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3"/>
  </bookViews>
  <sheets>
    <sheet name="User" sheetId="1" r:id="rId1"/>
    <sheet name="Role" sheetId="2" r:id="rId2"/>
    <sheet name="ORDER" sheetId="3" r:id="rId3"/>
    <sheet name="Product" sheetId="5" r:id="rId4"/>
    <sheet name="Suplier" sheetId="9" r:id="rId5"/>
    <sheet name="Manufacture" sheetId="8" r:id="rId6"/>
    <sheet name="ProductName" sheetId="7" r:id="rId7"/>
    <sheet name="Category" sheetId="6" r:id="rId8"/>
    <sheet name="Adress" sheetId="4" r:id="rId9"/>
    <sheet name="IdAdress" sheetId="13" r:id="rId10"/>
    <sheet name="IdTown" sheetId="10" r:id="rId11"/>
    <sheet name="IdStreet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3" i="5"/>
  <c r="D4" i="5"/>
  <c r="D5" i="5"/>
  <c r="D6" i="5"/>
  <c r="D7" i="5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<sst xmlns="http://schemas.openxmlformats.org/spreadsheetml/2006/main" count="565" uniqueCount="283">
  <si>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</si>
  <si>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</si>
  <si>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</si>
  <si>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</si>
  <si>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</si>
  <si>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</si>
  <si>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</si>
  <si>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</si>
  <si>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 xml:space="preserve">deummecillummu-4992@mail.ru
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</si>
  <si>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</si>
  <si>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</si>
  <si>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</si>
  <si>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</si>
  <si>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</si>
  <si>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</si>
  <si>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</si>
  <si>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</si>
  <si>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</si>
  <si>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</si>
  <si>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</si>
  <si>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</si>
  <si>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</si>
  <si>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</si>
  <si>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</si>
  <si>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</si>
  <si>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</si>
  <si>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</si>
  <si>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</si>
  <si>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</si>
  <si>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</si>
  <si>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</si>
  <si>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</si>
  <si>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</si>
  <si>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</si>
  <si>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</si>
  <si>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</si>
  <si>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</si>
  <si>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</si>
  <si>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</si>
  <si>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</si>
  <si>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</si>
  <si>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</si>
  <si>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</si>
  <si>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</si>
  <si>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</si>
  <si>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</si>
  <si>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</si>
  <si>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</si>
  <si>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</si>
  <si>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</si>
  <si>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</si>
  <si>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</si>
  <si>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</si>
  <si>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</si>
  <si>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</si>
  <si>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</si>
  <si>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</si>
  <si>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</si>
  <si>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</si>
  <si>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</si>
  <si>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</si>
  <si>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</si>
  <si>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</si>
  <si>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</si>
  <si>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</si>
  <si>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Фамилия</t>
  </si>
  <si>
    <t>Имя</t>
  </si>
  <si>
    <t>Отчество</t>
  </si>
  <si>
    <t>Id</t>
  </si>
  <si>
    <t>IdRole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</si>
  <si>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</si>
  <si>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</si>
  <si>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</si>
  <si>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</si>
  <si>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</si>
  <si>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</si>
  <si>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</si>
  <si>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</si>
  <si>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</si>
  <si>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</si>
  <si>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</si>
  <si>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</si>
  <si>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</si>
  <si>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</si>
  <si>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</si>
  <si>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</si>
  <si>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</si>
  <si>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</si>
  <si>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</si>
  <si>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</si>
  <si>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null</t>
  </si>
  <si>
    <t>344288  г.Нефтеюганск  ул.Чехова  1</t>
  </si>
  <si>
    <t>394242  г.Нефтеюганск  ул.Коммунистическая  43</t>
  </si>
  <si>
    <t>660540  г.Нефтеюганск  ул.Солнечная  25</t>
  </si>
  <si>
    <t>125837  г.Нефтеюганск  ул.Шоссейная  40</t>
  </si>
  <si>
    <t>125703  г.Нефтеюганск  ул.Партизанская  49</t>
  </si>
  <si>
    <t>625283  г.Нефтеюганск  ул.Победы  46</t>
  </si>
  <si>
    <t>614611  г.Нефтеюганск  ул.Молодежная  50</t>
  </si>
  <si>
    <t>454311  г.Нефтеюганск  ул.Новая  19</t>
  </si>
  <si>
    <t>660007  г.Нефтеюганск  ул.Октябрьская  19</t>
  </si>
  <si>
    <t>603036  г.Нефтеюганск  ул.Садовая  4</t>
  </si>
  <si>
    <t>450983  г.Нефтеюганск  ул.Комсомольская  26</t>
  </si>
  <si>
    <t>394782  г.Нефтеюганск  ул.Чехова  3</t>
  </si>
  <si>
    <t>603002  г.Нефтеюганск  ул.Дзержинского  28</t>
  </si>
  <si>
    <t>450558  г.Нефтеюганск  ул.Набережная  30</t>
  </si>
  <si>
    <t>394060  г.Нефтеюганск  ул.Фрунзе  43</t>
  </si>
  <si>
    <t>410661  г.Нефтеюганск  ул.Школьная  50</t>
  </si>
  <si>
    <t>625590  г.Нефтеюганск  ул.Коммунистическая  20</t>
  </si>
  <si>
    <t>625683  г.Нефтеюганск  ул.8 Марта</t>
  </si>
  <si>
    <t>400562  г.Нефтеюганск  ул.Зеленая  32</t>
  </si>
  <si>
    <t>614510  г.Нефтеюганск  ул.Маяковского  47</t>
  </si>
  <si>
    <t>410542  г.Нефтеюганск  ул.Светлая  46</t>
  </si>
  <si>
    <t>620839  г.Нефтеюганск  ул.Цветочная  8</t>
  </si>
  <si>
    <t>443890  г.Нефтеюганск  ул.Коммунистическая  1</t>
  </si>
  <si>
    <t>603379  г.Нефтеюганск  ул.Спортивная  46</t>
  </si>
  <si>
    <t>603721  г.Нефтеюганск  ул.Гоголя  41</t>
  </si>
  <si>
    <t>410172  г.Нефтеюганск  ул.Северная  13</t>
  </si>
  <si>
    <t>420151  г.Нефтеюганск  ул.Вишневая  32</t>
  </si>
  <si>
    <t>125061  г.Нефтеюганск  ул.Подгорная  8</t>
  </si>
  <si>
    <t>630370  г.Нефтеюганск  ул.Шоссейная  24</t>
  </si>
  <si>
    <t>614753  г.Нефтеюганск  ул.Полевая  35</t>
  </si>
  <si>
    <t>426030  г.Нефтеюганск  ул.Маяковского  44</t>
  </si>
  <si>
    <t>450375  г.Нефтеюганск ул.Клубная  44</t>
  </si>
  <si>
    <t>625560  г.Нефтеюганск  ул.Некрасова  12</t>
  </si>
  <si>
    <t>630201  г.Нефтеюганск  ул.Комсомольская  17</t>
  </si>
  <si>
    <t>190949  г.Нефтеюганск  ул.Мичурина  26</t>
  </si>
  <si>
    <t>614164  г.Нефтеюганск  ул.Степная  30</t>
  </si>
  <si>
    <t>г.Нефтеюганск</t>
  </si>
  <si>
    <t>ул.Чехова</t>
  </si>
  <si>
    <t> 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</si>
  <si>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</si>
  <si>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</si>
  <si>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</si>
  <si>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</si>
  <si>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</si>
  <si>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</si>
  <si>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</si>
  <si>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</si>
  <si>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</si>
  <si>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</si>
  <si>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</si>
  <si>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</si>
  <si>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</si>
  <si>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</si>
  <si>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</si>
  <si>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</si>
  <si>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</si>
  <si>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</si>
  <si>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</si>
  <si>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</si>
  <si>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</si>
  <si>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</si>
  <si>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</si>
  <si>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</si>
  <si>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</si>
  <si>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</si>
  <si>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</si>
  <si>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ул.8 Марта</t>
  </si>
  <si>
    <t>NULL</t>
  </si>
  <si>
    <t xml:space="preserve">Наименование 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</si>
  <si>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</si>
  <si>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</si>
  <si>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</si>
  <si>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</si>
  <si>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</si>
  <si>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</si>
  <si>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</si>
  <si>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</si>
  <si>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</si>
  <si>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</si>
  <si>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</si>
  <si>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</si>
  <si>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</si>
  <si>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</si>
  <si>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</si>
  <si>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</si>
  <si>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</si>
  <si>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</si>
  <si>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</si>
  <si>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</si>
  <si>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</si>
  <si>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</si>
  <si>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</si>
  <si>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</si>
  <si>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</si>
  <si>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</si>
  <si>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</si>
  <si>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</si>
  <si>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</si>
  <si>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</si>
  <si>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</si>
  <si>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</si>
  <si>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</si>
  <si>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</si>
  <si>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</si>
  <si>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</si>
  <si>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</si>
  <si>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</si>
  <si>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</si>
  <si>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</si>
  <si>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</si>
  <si>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</si>
  <si>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</si>
  <si>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</si>
  <si>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</si>
  <si>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</si>
  <si>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</si>
  <si>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</si>
  <si>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</si>
  <si>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</si>
  <si>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</si>
  <si>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</si>
  <si>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</si>
  <si>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</si>
  <si>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</si>
  <si>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</si>
  <si>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</si>
  <si>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</si>
  <si>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</si>
  <si>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</si>
  <si>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</si>
  <si>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</si>
  <si>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</si>
  <si>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</si>
  <si>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</si>
  <si>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</si>
  <si>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</si>
  <si>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</si>
  <si>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</si>
  <si>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</si>
  <si>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</si>
  <si>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</si>
  <si>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</si>
  <si>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</si>
  <si>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</si>
  <si>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</si>
  <si>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</si>
  <si>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</si>
  <si>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</si>
  <si>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</si>
  <si>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</si>
  <si>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</si>
  <si>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</si>
  <si>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</si>
  <si>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</si>
  <si>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</si>
  <si>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</si>
  <si>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</si>
  <si>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</si>
  <si>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</si>
  <si>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</si>
  <si>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</si>
  <si>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</si>
  <si>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</si>
  <si>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</si>
  <si>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</si>
  <si>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</si>
  <si>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</si>
  <si>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</si>
  <si>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</si>
  <si>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</si>
  <si>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</si>
  <si>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</si>
  <si>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</si>
  <si>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Артикул</t>
  </si>
  <si>
    <t>IdCategory</t>
  </si>
  <si>
    <t>ProductName</t>
  </si>
  <si>
    <t>Manufacture</t>
  </si>
  <si>
    <t>IdSupllier</t>
  </si>
  <si>
    <t>IdManufacture</t>
  </si>
  <si>
    <t>IdProductName</t>
  </si>
  <si>
    <t>ID</t>
  </si>
  <si>
    <t>Cost</t>
  </si>
  <si>
    <t>Adress</t>
  </si>
  <si>
    <t>Town</t>
  </si>
  <si>
    <t>Street</t>
  </si>
  <si>
    <t>House</t>
  </si>
  <si>
    <t>id</t>
  </si>
  <si>
    <t>town</t>
  </si>
  <si>
    <t>IdTown</t>
  </si>
  <si>
    <t>IdStreet</t>
  </si>
  <si>
    <t>IdAdress</t>
  </si>
  <si>
    <t>PhotoProduct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</si>
</sst>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5" zoomScaleNormal="85" workbookViewId="0">
      <selection activeCell="D1" sqref="D1"/>
    </sheetView>
  </sheetViews>
  <sheetFormatPr defaultRowHeight="15"/>
  <cols>
    <col min="3" max="3" width="30.28515625" hidden="1" customWidth="1"/>
    <col min="4" max="4" width="44.7109375" customWidth="1"/>
    <col min="5" max="5" width="32.5703125" customWidth="1"/>
    <col min="6" max="6" width="42" customWidth="1"/>
    <col min="7" max="7" width="39.7109375" customWidth="1"/>
    <col min="8" max="8" width="22" customWidth="1"/>
    <col min="9" max="9" width="12.85546875" customWidth="1"/>
    <col min="10" max="10" width="14.7109375" customWidth="1"/>
    <col min="11" max="11" width="47" customWidth="1"/>
  </cols>
  <sheetData>
    <row r="1" spans="1:11" ht="15.75">
      <c r="A1" t="s">
        <v>68</v>
      </c>
      <c r="B1" t="s">
        <v>69</v>
      </c>
      <c r="C1" s="1" t="s">
        <v>69</v>
      </c>
      <c r="D1" t="s">
        <v>65</v>
      </c>
      <c r="E1" s="1" t="s">
        <v>66</v>
      </c>
      <c r="F1" s="1" t="s">
        <v>67</v>
      </c>
      <c r="G1" s="1" t="s">
        <v>1</v>
      </c>
      <c r="H1" s="1" t="s">
        <v>2</v>
      </c>
      <c r="K1" s="1" t="s">
        <v>0</v>
      </c>
    </row>
    <row r="2" spans="1:11" ht="15.75">
      <c r="A2">
        <v>1</v>
      </c>
      <c r="B2">
        <f>LOOKUP(C2,Role!$B$1:$B$3,Role!$A$1:$A$3)</f>
        <v>1</v>
      </c>
      <c r="C2" s="2" t="s">
        <v>3</v>
      </c>
      <c r="D2" t="s">
        <v>36</v>
      </c>
      <c r="E2" t="s">
        <v>37</v>
      </c>
      <c r="F2" t="s">
        <v>38</v>
      </c>
      <c r="G2" s="3" t="s">
        <v>5</v>
      </c>
      <c r="H2" s="2" t="s">
        <v>6</v>
      </c>
      <c r="K2" s="2" t="s">
        <v>4</v>
      </c>
    </row>
    <row r="3" spans="1:11" ht="15.75">
      <c r="A3">
        <v>2</v>
      </c>
      <c r="B3">
        <f>LOOKUP(C3,Role!$B$1:$B$3,Role!$A$1:$A$3)</f>
        <v>1</v>
      </c>
      <c r="C3" s="2" t="s">
        <v>3</v>
      </c>
      <c r="D3" t="s">
        <v>39</v>
      </c>
      <c r="E3" t="s">
        <v>40</v>
      </c>
      <c r="F3" t="s">
        <v>41</v>
      </c>
      <c r="G3" s="3" t="s">
        <v>8</v>
      </c>
      <c r="H3" s="2" t="s">
        <v>9</v>
      </c>
      <c r="K3" s="2" t="s">
        <v>7</v>
      </c>
    </row>
    <row r="4" spans="1:11" ht="15.75">
      <c r="A4">
        <v>3</v>
      </c>
      <c r="B4">
        <f>LOOKUP(C4,Role!$B$1:$B$3,Role!$A$1:$A$3)</f>
        <v>1</v>
      </c>
      <c r="C4" s="2" t="s">
        <v>3</v>
      </c>
      <c r="D4" t="s">
        <v>42</v>
      </c>
      <c r="E4" t="s">
        <v>43</v>
      </c>
      <c r="F4" t="s">
        <v>44</v>
      </c>
      <c r="G4" s="3" t="s">
        <v>11</v>
      </c>
      <c r="H4" s="2" t="s">
        <v>12</v>
      </c>
      <c r="K4" s="2" t="s">
        <v>10</v>
      </c>
    </row>
    <row r="5" spans="1:11" ht="15.75">
      <c r="A5">
        <v>4</v>
      </c>
      <c r="B5">
        <f>LOOKUP(C5,Role!$B$1:$B$3,Role!$A$1:$A$3)</f>
        <v>3</v>
      </c>
      <c r="C5" s="2" t="s">
        <v>13</v>
      </c>
      <c r="D5" t="s">
        <v>45</v>
      </c>
      <c r="E5" t="s">
        <v>46</v>
      </c>
      <c r="F5" t="s">
        <v>47</v>
      </c>
      <c r="G5" s="3" t="s">
        <v>15</v>
      </c>
      <c r="H5" s="2" t="s">
        <v>16</v>
      </c>
      <c r="K5" s="2" t="s">
        <v>14</v>
      </c>
    </row>
    <row r="6" spans="1:11" ht="15.75">
      <c r="A6">
        <v>5</v>
      </c>
      <c r="B6">
        <f>LOOKUP(C6,Role!$B$1:$B$3,Role!$A$1:$A$3)</f>
        <v>3</v>
      </c>
      <c r="C6" s="2" t="s">
        <v>13</v>
      </c>
      <c r="D6" t="s">
        <v>48</v>
      </c>
      <c r="E6" t="s">
        <v>46</v>
      </c>
      <c r="F6" t="s">
        <v>49</v>
      </c>
      <c r="G6" s="3" t="s">
        <v>18</v>
      </c>
      <c r="H6" s="2" t="s">
        <v>19</v>
      </c>
      <c r="K6" s="2" t="s">
        <v>17</v>
      </c>
    </row>
    <row r="7" spans="1:11" ht="15.75">
      <c r="A7">
        <v>6</v>
      </c>
      <c r="B7">
        <f>LOOKUP(C7,Role!$B$1:$B$3,Role!$A$1:$A$3)</f>
        <v>3</v>
      </c>
      <c r="C7" s="2" t="s">
        <v>13</v>
      </c>
      <c r="D7" t="s">
        <v>50</v>
      </c>
      <c r="E7" t="s">
        <v>51</v>
      </c>
      <c r="F7" t="s">
        <v>52</v>
      </c>
      <c r="G7" s="3" t="s">
        <v>21</v>
      </c>
      <c r="H7" s="2" t="s">
        <v>22</v>
      </c>
      <c r="K7" s="2" t="s">
        <v>20</v>
      </c>
    </row>
    <row r="8" spans="1:11" ht="15.75">
      <c r="A8">
        <v>7</v>
      </c>
      <c r="B8">
        <f>LOOKUP(C8,Role!$B$1:$B$3,Role!$A$1:$A$3)</f>
        <v>2</v>
      </c>
      <c r="C8" s="2" t="s">
        <v>23</v>
      </c>
      <c r="D8" t="s">
        <v>53</v>
      </c>
      <c r="E8" t="s">
        <v>54</v>
      </c>
      <c r="F8" t="s">
        <v>55</v>
      </c>
      <c r="G8" s="3" t="s">
        <v>25</v>
      </c>
      <c r="H8" s="2" t="s">
        <v>26</v>
      </c>
      <c r="K8" s="2" t="s">
        <v>24</v>
      </c>
    </row>
    <row r="9" spans="1:11" ht="15.75">
      <c r="A9">
        <v>8</v>
      </c>
      <c r="B9">
        <f>LOOKUP(C9,Role!$B$1:$B$3,Role!$A$1:$A$3)</f>
        <v>2</v>
      </c>
      <c r="C9" s="2" t="s">
        <v>23</v>
      </c>
      <c r="D9" t="s">
        <v>56</v>
      </c>
      <c r="E9" t="s">
        <v>57</v>
      </c>
      <c r="F9" t="s">
        <v>58</v>
      </c>
      <c r="G9" s="3" t="s">
        <v>28</v>
      </c>
      <c r="H9" s="2" t="s">
        <v>29</v>
      </c>
      <c r="K9" s="2" t="s">
        <v>27</v>
      </c>
    </row>
    <row r="10" spans="1:11" ht="15.75">
      <c r="A10">
        <v>9</v>
      </c>
      <c r="B10">
        <f>LOOKUP(C10,Role!$B$1:$B$3,Role!$A$1:$A$3)</f>
        <v>2</v>
      </c>
      <c r="C10" s="2" t="s">
        <v>23</v>
      </c>
      <c r="D10" t="s">
        <v>59</v>
      </c>
      <c r="E10" t="s">
        <v>60</v>
      </c>
      <c r="F10" t="s">
        <v>61</v>
      </c>
      <c r="G10" s="3" t="s">
        <v>31</v>
      </c>
      <c r="H10" s="2" t="s">
        <v>32</v>
      </c>
      <c r="K10" s="2" t="s">
        <v>30</v>
      </c>
    </row>
    <row r="11" spans="1:11" ht="15.75">
      <c r="A11">
        <v>10</v>
      </c>
      <c r="B11">
        <f>LOOKUP(C11,Role!$B$1:$B$3,Role!$A$1:$A$3)</f>
        <v>2</v>
      </c>
      <c r="C11" s="2" t="s">
        <v>23</v>
      </c>
      <c r="D11" t="s">
        <v>62</v>
      </c>
      <c r="E11" t="s">
        <v>63</v>
      </c>
      <c r="F11" t="s">
        <v>64</v>
      </c>
      <c r="G11" s="3" t="s">
        <v>34</v>
      </c>
      <c r="H11" s="2" t="s">
        <v>35</v>
      </c>
      <c r="K11" s="2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:B37"/>
    </sheetView>
  </sheetViews>
  <sheetFormatPr defaultRowHeight="15"/>
  <sheetData>
    <row r="1" spans="1:2">
      <c r="A1" t="s">
        <v>68</v>
      </c>
      <c r="B1" t="s">
        <v>273</v>
      </c>
    </row>
    <row r="2" spans="1:2">
      <c r="A2">
        <v>1</v>
      </c>
      <c r="B2">
        <v>125061</v>
      </c>
    </row>
    <row r="3" spans="1:2">
      <c r="A3">
        <v>2</v>
      </c>
      <c r="B3">
        <v>125703</v>
      </c>
    </row>
    <row r="4" spans="1:2">
      <c r="A4">
        <v>3</v>
      </c>
      <c r="B4">
        <v>125837</v>
      </c>
    </row>
    <row r="5" spans="1:2">
      <c r="A5">
        <v>4</v>
      </c>
      <c r="B5">
        <v>190949</v>
      </c>
    </row>
    <row r="6" spans="1:2">
      <c r="A6">
        <v>5</v>
      </c>
      <c r="B6">
        <v>344288</v>
      </c>
    </row>
    <row r="7" spans="1:2">
      <c r="A7">
        <v>6</v>
      </c>
      <c r="B7">
        <v>394060</v>
      </c>
    </row>
    <row r="8" spans="1:2">
      <c r="A8">
        <v>7</v>
      </c>
      <c r="B8">
        <v>394242</v>
      </c>
    </row>
    <row r="9" spans="1:2">
      <c r="A9">
        <v>8</v>
      </c>
      <c r="B9">
        <v>394782</v>
      </c>
    </row>
    <row r="10" spans="1:2">
      <c r="A10">
        <v>9</v>
      </c>
      <c r="B10">
        <v>400562</v>
      </c>
    </row>
    <row r="11" spans="1:2">
      <c r="A11">
        <v>10</v>
      </c>
      <c r="B11">
        <v>410172</v>
      </c>
    </row>
    <row r="12" spans="1:2">
      <c r="A12">
        <v>11</v>
      </c>
      <c r="B12">
        <v>410542</v>
      </c>
    </row>
    <row r="13" spans="1:2">
      <c r="A13">
        <v>12</v>
      </c>
      <c r="B13">
        <v>410661</v>
      </c>
    </row>
    <row r="14" spans="1:2">
      <c r="A14">
        <v>13</v>
      </c>
      <c r="B14">
        <v>420151</v>
      </c>
    </row>
    <row r="15" spans="1:2">
      <c r="A15">
        <v>14</v>
      </c>
      <c r="B15">
        <v>426030</v>
      </c>
    </row>
    <row r="16" spans="1:2">
      <c r="A16">
        <v>15</v>
      </c>
      <c r="B16">
        <v>443890</v>
      </c>
    </row>
    <row r="17" spans="1:2">
      <c r="A17">
        <v>16</v>
      </c>
      <c r="B17">
        <v>450375</v>
      </c>
    </row>
    <row r="18" spans="1:2">
      <c r="A18">
        <v>17</v>
      </c>
      <c r="B18">
        <v>450558</v>
      </c>
    </row>
    <row r="19" spans="1:2">
      <c r="A19">
        <v>18</v>
      </c>
      <c r="B19">
        <v>450983</v>
      </c>
    </row>
    <row r="20" spans="1:2">
      <c r="A20">
        <v>19</v>
      </c>
      <c r="B20">
        <v>454311</v>
      </c>
    </row>
    <row r="21" spans="1:2">
      <c r="A21">
        <v>20</v>
      </c>
      <c r="B21">
        <v>603002</v>
      </c>
    </row>
    <row r="22" spans="1:2">
      <c r="A22">
        <v>21</v>
      </c>
      <c r="B22">
        <v>603036</v>
      </c>
    </row>
    <row r="23" spans="1:2">
      <c r="A23">
        <v>22</v>
      </c>
      <c r="B23">
        <v>603379</v>
      </c>
    </row>
    <row r="24" spans="1:2">
      <c r="A24">
        <v>23</v>
      </c>
      <c r="B24">
        <v>603721</v>
      </c>
    </row>
    <row r="25" spans="1:2">
      <c r="A25">
        <v>24</v>
      </c>
      <c r="B25">
        <v>614164</v>
      </c>
    </row>
    <row r="26" spans="1:2">
      <c r="A26">
        <v>25</v>
      </c>
      <c r="B26">
        <v>614510</v>
      </c>
    </row>
    <row r="27" spans="1:2">
      <c r="A27">
        <v>26</v>
      </c>
      <c r="B27">
        <v>614611</v>
      </c>
    </row>
    <row r="28" spans="1:2">
      <c r="A28">
        <v>27</v>
      </c>
      <c r="B28">
        <v>614753</v>
      </c>
    </row>
    <row r="29" spans="1:2">
      <c r="A29">
        <v>28</v>
      </c>
      <c r="B29">
        <v>620839</v>
      </c>
    </row>
    <row r="30" spans="1:2">
      <c r="A30">
        <v>29</v>
      </c>
      <c r="B30">
        <v>625283</v>
      </c>
    </row>
    <row r="31" spans="1:2">
      <c r="A31">
        <v>30</v>
      </c>
      <c r="B31">
        <v>625560</v>
      </c>
    </row>
    <row r="32" spans="1:2">
      <c r="A32">
        <v>31</v>
      </c>
      <c r="B32">
        <v>625590</v>
      </c>
    </row>
    <row r="33" spans="1:2">
      <c r="A33">
        <v>32</v>
      </c>
      <c r="B33">
        <v>625683</v>
      </c>
    </row>
    <row r="34" spans="1:2">
      <c r="A34">
        <v>33</v>
      </c>
      <c r="B34">
        <v>630201</v>
      </c>
    </row>
    <row r="35" spans="1:2">
      <c r="A35">
        <v>34</v>
      </c>
      <c r="B35">
        <v>630370</v>
      </c>
    </row>
    <row r="36" spans="1:2">
      <c r="A36">
        <v>35</v>
      </c>
      <c r="B36">
        <v>660007</v>
      </c>
    </row>
    <row r="37" spans="1:2">
      <c r="A37">
        <v>36</v>
      </c>
      <c r="B37">
        <v>660540</v>
      </c>
    </row>
  </sheetData>
  <sortState ref="B2:B37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/>
  <cols>
    <col min="2" max="2" width="15" customWidth="1"/>
  </cols>
  <sheetData>
    <row r="1" spans="1:2">
      <c r="A1" t="s">
        <v>277</v>
      </c>
      <c r="B1" t="s">
        <v>278</v>
      </c>
    </row>
    <row r="2" spans="1:2">
      <c r="A2">
        <v>1</v>
      </c>
      <c r="B2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A2" sqref="A2"/>
    </sheetView>
  </sheetViews>
  <sheetFormatPr defaultRowHeight="15"/>
  <cols>
    <col min="2" max="2" width="25.85546875" customWidth="1"/>
  </cols>
  <sheetData>
    <row r="1" spans="1:2">
      <c r="A1" t="s">
        <v>277</v>
      </c>
      <c r="B1" t="s">
        <v>275</v>
      </c>
    </row>
    <row r="2" spans="1:2">
      <c r="A2">
        <v>1</v>
      </c>
      <c r="B2" t="s">
        <v>129</v>
      </c>
    </row>
    <row r="3" spans="1:2">
      <c r="A3">
        <v>2</v>
      </c>
      <c r="B3" t="s">
        <v>157</v>
      </c>
    </row>
    <row r="4" spans="1:2">
      <c r="A4">
        <v>3</v>
      </c>
      <c r="B4" t="s">
        <v>151</v>
      </c>
    </row>
    <row r="5" spans="1:2">
      <c r="A5">
        <v>4</v>
      </c>
      <c r="B5" t="s">
        <v>149</v>
      </c>
    </row>
    <row r="6" spans="1:2">
      <c r="A6">
        <v>5</v>
      </c>
      <c r="B6" t="s">
        <v>140</v>
      </c>
    </row>
    <row r="7" spans="1:2">
      <c r="A7">
        <v>6</v>
      </c>
      <c r="B7" t="s">
        <v>144</v>
      </c>
    </row>
    <row r="8" spans="1:2">
      <c r="A8">
        <v>7</v>
      </c>
      <c r="B8" t="s">
        <v>154</v>
      </c>
    </row>
    <row r="9" spans="1:2">
      <c r="A9">
        <v>8</v>
      </c>
      <c r="B9" t="s">
        <v>130</v>
      </c>
    </row>
    <row r="10" spans="1:2">
      <c r="A10">
        <v>9</v>
      </c>
      <c r="B10" t="s">
        <v>139</v>
      </c>
    </row>
    <row r="11" spans="1:2">
      <c r="A11">
        <v>10</v>
      </c>
      <c r="B11" t="s">
        <v>145</v>
      </c>
    </row>
    <row r="12" spans="1:2">
      <c r="A12">
        <v>11</v>
      </c>
      <c r="B12" t="s">
        <v>156</v>
      </c>
    </row>
    <row r="13" spans="1:2">
      <c r="A13">
        <v>12</v>
      </c>
      <c r="B13" t="s">
        <v>135</v>
      </c>
    </row>
    <row r="14" spans="1:2">
      <c r="A14">
        <v>13</v>
      </c>
      <c r="B14" t="s">
        <v>141</v>
      </c>
    </row>
    <row r="15" spans="1:2">
      <c r="A15">
        <v>14</v>
      </c>
      <c r="B15" t="s">
        <v>155</v>
      </c>
    </row>
    <row r="16" spans="1:2">
      <c r="A16">
        <v>15</v>
      </c>
      <c r="B16" t="s">
        <v>136</v>
      </c>
    </row>
    <row r="17" spans="1:2">
      <c r="A17">
        <v>16</v>
      </c>
      <c r="B17" t="s">
        <v>137</v>
      </c>
    </row>
    <row r="18" spans="1:2">
      <c r="A18">
        <v>17</v>
      </c>
      <c r="B18" t="s">
        <v>133</v>
      </c>
    </row>
    <row r="19" spans="1:2">
      <c r="A19">
        <v>18</v>
      </c>
      <c r="B19" t="s">
        <v>134</v>
      </c>
    </row>
    <row r="20" spans="1:2">
      <c r="A20">
        <v>19</v>
      </c>
      <c r="B20" t="s">
        <v>152</v>
      </c>
    </row>
    <row r="21" spans="1:2">
      <c r="A21">
        <v>20</v>
      </c>
      <c r="B21" t="s">
        <v>153</v>
      </c>
    </row>
    <row r="22" spans="1:2">
      <c r="A22">
        <v>21</v>
      </c>
      <c r="B22" t="s">
        <v>138</v>
      </c>
    </row>
    <row r="23" spans="1:2">
      <c r="A23">
        <v>22</v>
      </c>
      <c r="B23" t="s">
        <v>146</v>
      </c>
    </row>
    <row r="24" spans="1:2">
      <c r="A24">
        <v>23</v>
      </c>
      <c r="B24" t="s">
        <v>150</v>
      </c>
    </row>
    <row r="25" spans="1:2">
      <c r="A25">
        <v>24</v>
      </c>
      <c r="B25" t="s">
        <v>131</v>
      </c>
    </row>
    <row r="26" spans="1:2">
      <c r="A26">
        <v>25</v>
      </c>
      <c r="B26" t="s">
        <v>148</v>
      </c>
    </row>
    <row r="27" spans="1:2">
      <c r="A27">
        <v>26</v>
      </c>
      <c r="B27" t="s">
        <v>142</v>
      </c>
    </row>
    <row r="28" spans="1:2">
      <c r="A28">
        <v>27</v>
      </c>
      <c r="B28" t="s">
        <v>147</v>
      </c>
    </row>
    <row r="29" spans="1:2">
      <c r="A29">
        <v>28</v>
      </c>
      <c r="B29" t="s">
        <v>128</v>
      </c>
    </row>
    <row r="30" spans="1:2">
      <c r="A30">
        <v>29</v>
      </c>
      <c r="B30" t="s">
        <v>143</v>
      </c>
    </row>
    <row r="31" spans="1:2">
      <c r="A31">
        <v>30</v>
      </c>
      <c r="B31" t="s">
        <v>132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6" sqref="B6"/>
    </sheetView>
  </sheetViews>
  <sheetFormatPr defaultRowHeight="15"/>
  <cols>
    <col min="1" max="1" width="9.7109375" customWidth="1"/>
    <col min="2" max="2" width="25.28515625" customWidth="1"/>
  </cols>
  <sheetData>
    <row r="1" spans="1:2" ht="15.75">
      <c r="A1">
        <v>1</v>
      </c>
      <c r="B1" s="2" t="s">
        <v>3</v>
      </c>
    </row>
    <row r="2" spans="1:2" ht="15.75">
      <c r="A2">
        <v>2</v>
      </c>
      <c r="B2" s="2" t="s">
        <v>23</v>
      </c>
    </row>
    <row r="3" spans="1:2" ht="15.75">
      <c r="A3">
        <v>3</v>
      </c>
      <c r="B3" s="2" t="s">
        <v>13</v>
      </c>
    </row>
  </sheetData>
  <sortState ref="B1:B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" sqref="B2"/>
    </sheetView>
  </sheetViews>
  <sheetFormatPr defaultRowHeight="15"/>
  <cols>
    <col min="1" max="2" width="17.85546875" customWidth="1"/>
    <col min="3" max="3" width="25" customWidth="1"/>
    <col min="4" max="4" width="19.28515625" customWidth="1"/>
    <col min="5" max="5" width="19.140625" customWidth="1"/>
    <col min="6" max="6" width="18.7109375" customWidth="1"/>
    <col min="7" max="7" width="40.7109375" customWidth="1"/>
    <col min="8" max="8" width="12.140625" customWidth="1"/>
    <col min="9" max="9" width="14.85546875" customWidth="1"/>
  </cols>
  <sheetData>
    <row r="1" spans="1:9" ht="31.5">
      <c r="A1" s="4" t="s">
        <v>70</v>
      </c>
      <c r="B1" s="4"/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</row>
    <row r="2" spans="1:9" ht="18" customHeight="1">
      <c r="A2" s="11">
        <v>1</v>
      </c>
      <c r="B2" s="11"/>
      <c r="C2" s="15" t="s">
        <v>78</v>
      </c>
      <c r="D2" s="12">
        <v>44687</v>
      </c>
      <c r="E2" s="12">
        <v>44693</v>
      </c>
      <c r="F2" s="11">
        <v>25</v>
      </c>
      <c r="G2" s="13" t="s">
        <v>90</v>
      </c>
      <c r="H2" s="11">
        <v>601</v>
      </c>
      <c r="I2" s="14" t="s">
        <v>79</v>
      </c>
    </row>
    <row r="3" spans="1:9" ht="15.75">
      <c r="A3" s="7">
        <v>2</v>
      </c>
      <c r="B3" s="7"/>
      <c r="C3" s="7" t="s">
        <v>80</v>
      </c>
      <c r="D3" s="6">
        <v>44687</v>
      </c>
      <c r="E3" s="6">
        <v>44693</v>
      </c>
      <c r="F3" s="7">
        <v>20</v>
      </c>
      <c r="G3" s="8" t="s">
        <v>90</v>
      </c>
      <c r="H3" s="7">
        <v>602</v>
      </c>
      <c r="I3" s="7" t="s">
        <v>79</v>
      </c>
    </row>
    <row r="4" spans="1:9" ht="15.75">
      <c r="A4" s="7">
        <v>3</v>
      </c>
      <c r="B4" s="7"/>
      <c r="C4" s="7" t="s">
        <v>81</v>
      </c>
      <c r="D4" s="6">
        <v>44689</v>
      </c>
      <c r="E4" s="6">
        <v>44695</v>
      </c>
      <c r="F4" s="5">
        <v>22</v>
      </c>
      <c r="G4" s="9" t="s">
        <v>27</v>
      </c>
      <c r="H4" s="5">
        <v>603</v>
      </c>
      <c r="I4" s="7" t="s">
        <v>82</v>
      </c>
    </row>
    <row r="5" spans="1:9" ht="15.75">
      <c r="A5" s="7">
        <v>4</v>
      </c>
      <c r="B5" s="7"/>
      <c r="C5" s="7" t="s">
        <v>83</v>
      </c>
      <c r="D5" s="6">
        <v>44689</v>
      </c>
      <c r="E5" s="6">
        <v>44695</v>
      </c>
      <c r="F5" s="7">
        <v>24</v>
      </c>
      <c r="G5" s="10" t="s">
        <v>90</v>
      </c>
      <c r="H5" s="7">
        <v>604</v>
      </c>
      <c r="I5" s="7" t="s">
        <v>82</v>
      </c>
    </row>
    <row r="6" spans="1:9" ht="15.75">
      <c r="A6" s="7">
        <v>5</v>
      </c>
      <c r="B6" s="7"/>
      <c r="C6" s="7" t="s">
        <v>84</v>
      </c>
      <c r="D6" s="6">
        <v>44691</v>
      </c>
      <c r="E6" s="6">
        <v>44697</v>
      </c>
      <c r="F6" s="5">
        <v>25</v>
      </c>
      <c r="G6" s="10" t="s">
        <v>90</v>
      </c>
      <c r="H6" s="5">
        <v>605</v>
      </c>
      <c r="I6" s="7" t="s">
        <v>82</v>
      </c>
    </row>
    <row r="7" spans="1:9" ht="15.75">
      <c r="A7" s="7">
        <v>6</v>
      </c>
      <c r="B7" s="7"/>
      <c r="C7" s="7" t="s">
        <v>85</v>
      </c>
      <c r="D7" s="6">
        <v>44692</v>
      </c>
      <c r="E7" s="6">
        <v>44698</v>
      </c>
      <c r="F7" s="7">
        <v>28</v>
      </c>
      <c r="G7" s="9" t="s">
        <v>24</v>
      </c>
      <c r="H7" s="7">
        <v>606</v>
      </c>
      <c r="I7" s="7" t="s">
        <v>82</v>
      </c>
    </row>
    <row r="8" spans="1:9" ht="15.75">
      <c r="A8" s="7">
        <v>7</v>
      </c>
      <c r="B8" s="7"/>
      <c r="C8" s="7" t="s">
        <v>86</v>
      </c>
      <c r="D8" s="6">
        <v>44693</v>
      </c>
      <c r="E8" s="6">
        <v>44699</v>
      </c>
      <c r="F8" s="5">
        <v>36</v>
      </c>
      <c r="G8" s="16" t="s">
        <v>90</v>
      </c>
      <c r="H8" s="5">
        <v>607</v>
      </c>
      <c r="I8" s="7" t="s">
        <v>79</v>
      </c>
    </row>
    <row r="9" spans="1:9" ht="15.75">
      <c r="A9" s="7">
        <v>8</v>
      </c>
      <c r="B9" s="7"/>
      <c r="C9" s="7" t="s">
        <v>87</v>
      </c>
      <c r="D9" s="6">
        <v>44694</v>
      </c>
      <c r="E9" s="6">
        <v>44700</v>
      </c>
      <c r="F9" s="7">
        <v>32</v>
      </c>
      <c r="G9" s="8" t="s">
        <v>90</v>
      </c>
      <c r="H9" s="7">
        <v>608</v>
      </c>
      <c r="I9" s="7" t="s">
        <v>79</v>
      </c>
    </row>
    <row r="10" spans="1:9" ht="15.75">
      <c r="A10" s="7">
        <v>9</v>
      </c>
      <c r="B10" s="7"/>
      <c r="C10" s="7" t="s">
        <v>88</v>
      </c>
      <c r="D10" s="6">
        <v>44696</v>
      </c>
      <c r="E10" s="6">
        <v>44702</v>
      </c>
      <c r="F10" s="5">
        <v>34</v>
      </c>
      <c r="G10" s="9" t="s">
        <v>33</v>
      </c>
      <c r="H10" s="5">
        <v>609</v>
      </c>
      <c r="I10" s="7" t="s">
        <v>79</v>
      </c>
    </row>
    <row r="11" spans="1:9" ht="15.75">
      <c r="A11" s="7">
        <v>10</v>
      </c>
      <c r="B11" s="7"/>
      <c r="C11" s="7" t="s">
        <v>89</v>
      </c>
      <c r="D11" s="6">
        <v>44696</v>
      </c>
      <c r="E11" s="6">
        <v>44702</v>
      </c>
      <c r="F11" s="7">
        <v>36</v>
      </c>
      <c r="G11" s="9" t="s">
        <v>30</v>
      </c>
      <c r="H11" s="7">
        <v>610</v>
      </c>
      <c r="I11" s="7" t="s">
        <v>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70" zoomScaleNormal="70" workbookViewId="0">
      <selection activeCell="H17" sqref="H17"/>
    </sheetView>
  </sheetViews>
  <sheetFormatPr defaultRowHeight="15"/>
  <cols>
    <col min="2" max="2" width="34.28515625" customWidth="1"/>
    <col min="3" max="3" width="18.42578125" customWidth="1"/>
    <col min="4" max="4" width="20.140625" customWidth="1"/>
    <col min="5" max="5" width="16.28515625" customWidth="1"/>
    <col min="6" max="6" width="22.5703125" hidden="1" customWidth="1"/>
    <col min="7" max="7" width="34.28515625" customWidth="1"/>
    <col min="8" max="8" width="21.5703125" style="22" customWidth="1"/>
    <col min="9" max="9" width="21.28515625" customWidth="1"/>
    <col min="10" max="10" width="20.140625" hidden="1" customWidth="1"/>
    <col min="11" max="11" width="16.28515625" hidden="1" customWidth="1"/>
    <col min="12" max="12" width="16.7109375" hidden="1" customWidth="1"/>
    <col min="13" max="13" width="20.42578125" customWidth="1"/>
    <col min="14" max="14" width="19.42578125" customWidth="1"/>
    <col min="15" max="15" width="22.85546875" customWidth="1"/>
    <col min="16" max="16" width="17.140625" customWidth="1"/>
  </cols>
  <sheetData>
    <row r="1" spans="1:17" ht="47.25" customHeight="1">
      <c r="A1" t="s">
        <v>271</v>
      </c>
      <c r="B1" s="4" t="s">
        <v>270</v>
      </c>
      <c r="C1" s="4" t="s">
        <v>269</v>
      </c>
      <c r="D1" s="4" t="s">
        <v>268</v>
      </c>
      <c r="E1" s="4" t="s">
        <v>265</v>
      </c>
      <c r="F1" s="4" t="s">
        <v>159</v>
      </c>
      <c r="G1" s="4" t="s">
        <v>264</v>
      </c>
      <c r="H1" s="20" t="s">
        <v>272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23" t="s">
        <v>282</v>
      </c>
    </row>
    <row r="2" spans="1:17" ht="29.25" customHeight="1">
      <c r="A2">
        <v>1</v>
      </c>
      <c r="B2" s="5">
        <f>LOOKUP(F2,ProductName!$B$2:$B$9,ProductName!$A$2:$A$9)</f>
        <v>3</v>
      </c>
      <c r="C2" s="5">
        <f>LOOKUP(J2,Manufacture!$B$2:$B$14,Manufacture!$A$2:$A$14)</f>
        <v>4</v>
      </c>
      <c r="D2" s="5">
        <f>LOOKUP(K2,Suplier!$B$2:$B$3,Suplier!$A$2:$A$3)</f>
        <v>1</v>
      </c>
      <c r="E2" s="5">
        <f>LOOKUP(L2,Category!$B$2:$B$4,Category!$A$2:$A$4)</f>
        <v>2</v>
      </c>
      <c r="F2" s="5" t="s">
        <v>169</v>
      </c>
      <c r="G2" s="5" t="s">
        <v>168</v>
      </c>
      <c r="H2" s="21">
        <v>123</v>
      </c>
      <c r="I2" s="5">
        <v>30</v>
      </c>
      <c r="J2" s="5" t="s">
        <v>170</v>
      </c>
      <c r="K2" s="5" t="s">
        <v>171</v>
      </c>
      <c r="L2" s="5" t="s">
        <v>172</v>
      </c>
      <c r="M2" s="5">
        <v>3</v>
      </c>
      <c r="N2" s="5">
        <v>6</v>
      </c>
      <c r="O2" s="5" t="s">
        <v>173</v>
      </c>
      <c r="P2" s="5" t="s">
        <v>174</v>
      </c>
      <c r="Q2" s="24" t="s">
        <v>158</v>
      </c>
    </row>
    <row r="3" spans="1:17" ht="32.25" customHeight="1">
      <c r="A3">
        <v>2</v>
      </c>
      <c r="B3" s="5">
        <f>LOOKUP(F3,ProductName!$B$2:$B$9,ProductName!$A$2:$A$9)</f>
        <v>8</v>
      </c>
      <c r="C3" s="5">
        <f>LOOKUP(J3,Manufacture!$B$2:$B$14,Manufacture!$A$2:$A$14)</f>
        <v>12</v>
      </c>
      <c r="D3" s="5">
        <f>LOOKUP(K3,Suplier!$B$2:$B$3,Suplier!$A$2:$A$3)</f>
        <v>2</v>
      </c>
      <c r="E3" s="5">
        <f>LOOKUP(L3,Category!$B$2:$B$4,Category!$A$2:$A$4)</f>
        <v>1</v>
      </c>
      <c r="F3" s="5" t="s">
        <v>176</v>
      </c>
      <c r="G3" s="5" t="s">
        <v>175</v>
      </c>
      <c r="H3" s="21">
        <v>149</v>
      </c>
      <c r="I3" s="5">
        <v>15</v>
      </c>
      <c r="J3" s="5" t="s">
        <v>177</v>
      </c>
      <c r="K3" s="5" t="s">
        <v>178</v>
      </c>
      <c r="L3" s="5" t="s">
        <v>179</v>
      </c>
      <c r="M3" s="5">
        <v>2</v>
      </c>
      <c r="N3" s="5">
        <v>7</v>
      </c>
      <c r="O3" s="5" t="s">
        <v>180</v>
      </c>
      <c r="P3" s="5" t="s">
        <v>181</v>
      </c>
      <c r="Q3" s="24" t="s">
        <v>158</v>
      </c>
    </row>
    <row r="4" spans="1:17" ht="27.75" customHeight="1">
      <c r="A4">
        <v>3</v>
      </c>
      <c r="B4" s="5">
        <f>LOOKUP(F4,ProductName!$B$2:$B$9,ProductName!$A$2:$A$9)</f>
        <v>7</v>
      </c>
      <c r="C4" s="5">
        <f>LOOKUP(J4,Manufacture!$B$2:$B$14,Manufacture!$A$2:$A$14)</f>
        <v>8</v>
      </c>
      <c r="D4" s="5">
        <f>LOOKUP(K4,Suplier!$B$2:$B$3,Suplier!$A$2:$A$3)</f>
        <v>2</v>
      </c>
      <c r="E4" s="5">
        <f>LOOKUP(L4,Category!$B$2:$B$4,Category!$A$2:$A$4)</f>
        <v>2</v>
      </c>
      <c r="F4" s="5" t="s">
        <v>183</v>
      </c>
      <c r="G4" s="5" t="s">
        <v>182</v>
      </c>
      <c r="H4" s="21">
        <v>1200</v>
      </c>
      <c r="I4" s="5">
        <v>10</v>
      </c>
      <c r="J4" s="5" t="s">
        <v>184</v>
      </c>
      <c r="K4" s="5" t="s">
        <v>178</v>
      </c>
      <c r="L4" s="5" t="s">
        <v>172</v>
      </c>
      <c r="M4" s="5">
        <v>3</v>
      </c>
      <c r="N4" s="5">
        <v>15</v>
      </c>
      <c r="O4" s="5" t="s">
        <v>185</v>
      </c>
      <c r="P4" s="5" t="s">
        <v>186</v>
      </c>
      <c r="Q4" s="24" t="s">
        <v>158</v>
      </c>
    </row>
    <row r="5" spans="1:17" ht="29.25" customHeight="1">
      <c r="A5">
        <v>4</v>
      </c>
      <c r="B5" s="5">
        <f>LOOKUP(F5,ProductName!$B$2:$B$9,ProductName!$A$2:$A$9)</f>
        <v>3</v>
      </c>
      <c r="C5" s="5">
        <f>LOOKUP(J5,Manufacture!$B$2:$B$14,Manufacture!$A$2:$A$14)</f>
        <v>9</v>
      </c>
      <c r="D5" s="5">
        <f>LOOKUP(K5,Suplier!$B$2:$B$3,Suplier!$A$2:$A$3)</f>
        <v>1</v>
      </c>
      <c r="E5" s="5">
        <f>LOOKUP(L5,Category!$B$2:$B$4,Category!$A$2:$A$4)</f>
        <v>3</v>
      </c>
      <c r="F5" s="5" t="s">
        <v>169</v>
      </c>
      <c r="G5" s="5" t="s">
        <v>187</v>
      </c>
      <c r="H5" s="21">
        <v>86</v>
      </c>
      <c r="I5" s="5">
        <v>5</v>
      </c>
      <c r="J5" s="5" t="s">
        <v>188</v>
      </c>
      <c r="K5" s="5" t="s">
        <v>171</v>
      </c>
      <c r="L5" s="5" t="s">
        <v>189</v>
      </c>
      <c r="M5" s="5">
        <v>4</v>
      </c>
      <c r="N5" s="5">
        <v>17</v>
      </c>
      <c r="O5" s="5" t="s">
        <v>190</v>
      </c>
      <c r="P5" s="5" t="s">
        <v>191</v>
      </c>
      <c r="Q5" s="24" t="s">
        <v>158</v>
      </c>
    </row>
    <row r="6" spans="1:17" ht="28.5" customHeight="1">
      <c r="A6">
        <v>5</v>
      </c>
      <c r="B6" s="5">
        <f>LOOKUP(F6,ProductName!$B$2:$B$9,ProductName!$A$2:$A$9)</f>
        <v>3</v>
      </c>
      <c r="C6" s="5">
        <f>LOOKUP(J6,Manufacture!$B$2:$B$14,Manufacture!$A$2:$A$14)</f>
        <v>9</v>
      </c>
      <c r="D6" s="5">
        <f>LOOKUP(K6,Suplier!$B$2:$B$3,Suplier!$A$2:$A$3)</f>
        <v>1</v>
      </c>
      <c r="E6" s="5">
        <f>LOOKUP(L6,Category!$B$2:$B$4,Category!$A$2:$A$4)</f>
        <v>3</v>
      </c>
      <c r="F6" s="5" t="s">
        <v>169</v>
      </c>
      <c r="G6" s="5" t="s">
        <v>192</v>
      </c>
      <c r="H6" s="21">
        <v>166</v>
      </c>
      <c r="I6" s="5">
        <v>15</v>
      </c>
      <c r="J6" s="5" t="s">
        <v>188</v>
      </c>
      <c r="K6" s="5" t="s">
        <v>171</v>
      </c>
      <c r="L6" s="5" t="s">
        <v>189</v>
      </c>
      <c r="M6" s="5">
        <v>5</v>
      </c>
      <c r="N6" s="5">
        <v>18</v>
      </c>
      <c r="O6" s="5" t="s">
        <v>193</v>
      </c>
      <c r="P6" s="5" t="s">
        <v>194</v>
      </c>
      <c r="Q6" s="24" t="s">
        <v>158</v>
      </c>
    </row>
    <row r="7" spans="1:17" ht="28.5" customHeight="1">
      <c r="A7">
        <v>6</v>
      </c>
      <c r="B7" s="5">
        <f>LOOKUP(F7,ProductName!$B$2:$B$9,ProductName!$A$2:$A$9)</f>
        <v>7</v>
      </c>
      <c r="C7" s="5">
        <f>LOOKUP(J7,Manufacture!$B$2:$B$14,Manufacture!$A$2:$A$14)</f>
        <v>2</v>
      </c>
      <c r="D7" s="5">
        <f>LOOKUP(K7,Suplier!$B$2:$B$3,Suplier!$A$2:$A$3)</f>
        <v>2</v>
      </c>
      <c r="E7" s="5">
        <f>LOOKUP(L7,Category!$B$2:$B$4,Category!$A$2:$A$4)</f>
        <v>3</v>
      </c>
      <c r="F7" s="5" t="s">
        <v>183</v>
      </c>
      <c r="G7" s="5" t="s">
        <v>195</v>
      </c>
      <c r="H7" s="21">
        <v>1700</v>
      </c>
      <c r="I7" s="5">
        <v>25</v>
      </c>
      <c r="J7" s="5" t="s">
        <v>196</v>
      </c>
      <c r="K7" s="5" t="s">
        <v>178</v>
      </c>
      <c r="L7" s="5" t="s">
        <v>189</v>
      </c>
      <c r="M7" s="5">
        <v>2</v>
      </c>
      <c r="N7" s="5">
        <v>5</v>
      </c>
      <c r="O7" s="5" t="s">
        <v>197</v>
      </c>
      <c r="P7" s="5" t="s">
        <v>198</v>
      </c>
      <c r="Q7" s="24" t="s">
        <v>158</v>
      </c>
    </row>
    <row r="8" spans="1:17" ht="25.5" customHeight="1">
      <c r="A8">
        <v>7</v>
      </c>
      <c r="B8" s="5">
        <f>LOOKUP(F8,ProductName!$B$2:$B$9,ProductName!$A$2:$A$9)</f>
        <v>6</v>
      </c>
      <c r="C8" s="5">
        <f>LOOKUP(J8,Manufacture!$B$2:$B$14,Manufacture!$A$2:$A$14)</f>
        <v>6</v>
      </c>
      <c r="D8" s="5">
        <f>LOOKUP(K8,Suplier!$B$2:$B$3,Suplier!$A$2:$A$3)</f>
        <v>2</v>
      </c>
      <c r="E8" s="5">
        <f>LOOKUP(L8,Category!$B$2:$B$4,Category!$A$2:$A$4)</f>
        <v>3</v>
      </c>
      <c r="F8" s="5" t="s">
        <v>200</v>
      </c>
      <c r="G8" s="5" t="s">
        <v>199</v>
      </c>
      <c r="H8" s="21">
        <v>300</v>
      </c>
      <c r="I8" s="5">
        <v>5</v>
      </c>
      <c r="J8" s="5" t="s">
        <v>201</v>
      </c>
      <c r="K8" s="5" t="s">
        <v>178</v>
      </c>
      <c r="L8" s="5" t="s">
        <v>189</v>
      </c>
      <c r="M8" s="5">
        <v>3</v>
      </c>
      <c r="N8" s="5">
        <v>19</v>
      </c>
      <c r="O8" s="5" t="s">
        <v>202</v>
      </c>
      <c r="P8" s="5" t="s">
        <v>203</v>
      </c>
      <c r="Q8" s="24" t="s">
        <v>158</v>
      </c>
    </row>
    <row r="9" spans="1:17" ht="26.25" customHeight="1">
      <c r="A9">
        <v>8</v>
      </c>
      <c r="B9" s="5">
        <f>LOOKUP(F9,ProductName!$B$2:$B$9,ProductName!$A$2:$A$9)</f>
        <v>1</v>
      </c>
      <c r="C9" s="5">
        <f>LOOKUP(J9,Manufacture!$B$2:$B$14,Manufacture!$A$2:$A$14)</f>
        <v>5</v>
      </c>
      <c r="D9" s="5">
        <f>LOOKUP(K9,Suplier!$B$2:$B$3,Suplier!$A$2:$A$3)</f>
        <v>2</v>
      </c>
      <c r="E9" s="5">
        <f>LOOKUP(L9,Category!$B$2:$B$4,Category!$A$2:$A$4)</f>
        <v>2</v>
      </c>
      <c r="F9" s="5" t="s">
        <v>205</v>
      </c>
      <c r="G9" s="5" t="s">
        <v>204</v>
      </c>
      <c r="H9" s="21">
        <v>199</v>
      </c>
      <c r="I9" s="5">
        <v>5</v>
      </c>
      <c r="J9" s="5" t="s">
        <v>206</v>
      </c>
      <c r="K9" s="5" t="s">
        <v>178</v>
      </c>
      <c r="L9" s="5" t="s">
        <v>172</v>
      </c>
      <c r="M9" s="5">
        <v>5</v>
      </c>
      <c r="N9" s="5">
        <v>7</v>
      </c>
      <c r="O9" s="5" t="s">
        <v>207</v>
      </c>
      <c r="P9" s="5" t="s">
        <v>208</v>
      </c>
      <c r="Q9" s="24" t="s">
        <v>158</v>
      </c>
    </row>
    <row r="10" spans="1:17" ht="28.5" customHeight="1">
      <c r="A10">
        <v>9</v>
      </c>
      <c r="B10" s="5">
        <f>LOOKUP(F10,ProductName!$B$2:$B$9,ProductName!$A$2:$A$9)</f>
        <v>5</v>
      </c>
      <c r="C10" s="5">
        <f>LOOKUP(J10,Manufacture!$B$2:$B$14,Manufacture!$A$2:$A$14)</f>
        <v>7</v>
      </c>
      <c r="D10" s="5">
        <f>LOOKUP(K10,Suplier!$B$2:$B$3,Suplier!$A$2:$A$3)</f>
        <v>1</v>
      </c>
      <c r="E10" s="5">
        <f>LOOKUP(L10,Category!$B$2:$B$4,Category!$A$2:$A$4)</f>
        <v>3</v>
      </c>
      <c r="F10" s="5" t="s">
        <v>210</v>
      </c>
      <c r="G10" s="5" t="s">
        <v>209</v>
      </c>
      <c r="H10" s="21">
        <v>234</v>
      </c>
      <c r="I10" s="5">
        <v>10</v>
      </c>
      <c r="J10" s="5" t="s">
        <v>211</v>
      </c>
      <c r="K10" s="5" t="s">
        <v>171</v>
      </c>
      <c r="L10" s="5" t="s">
        <v>189</v>
      </c>
      <c r="M10" s="5">
        <v>3</v>
      </c>
      <c r="N10" s="5">
        <v>17</v>
      </c>
      <c r="O10" s="5" t="s">
        <v>212</v>
      </c>
      <c r="P10" s="5" t="s">
        <v>213</v>
      </c>
      <c r="Q10" s="24" t="s">
        <v>158</v>
      </c>
    </row>
    <row r="11" spans="1:17" ht="26.25" customHeight="1">
      <c r="A11">
        <v>10</v>
      </c>
      <c r="B11" s="5">
        <f>LOOKUP(F11,ProductName!$B$2:$B$9,ProductName!$A$2:$A$9)</f>
        <v>3</v>
      </c>
      <c r="C11" s="5">
        <f>LOOKUP(J11,Manufacture!$B$2:$B$14,Manufacture!$A$2:$A$14)</f>
        <v>10</v>
      </c>
      <c r="D11" s="5">
        <f>LOOKUP(K11,Suplier!$B$2:$B$3,Suplier!$A$2:$A$3)</f>
        <v>2</v>
      </c>
      <c r="E11" s="5">
        <f>LOOKUP(L11,Category!$B$2:$B$4,Category!$A$2:$A$4)</f>
        <v>3</v>
      </c>
      <c r="F11" s="5" t="s">
        <v>169</v>
      </c>
      <c r="G11" s="5" t="s">
        <v>214</v>
      </c>
      <c r="H11" s="21">
        <v>170</v>
      </c>
      <c r="I11" s="5">
        <v>5</v>
      </c>
      <c r="J11" s="5" t="s">
        <v>215</v>
      </c>
      <c r="K11" s="5" t="s">
        <v>178</v>
      </c>
      <c r="L11" s="5" t="s">
        <v>189</v>
      </c>
      <c r="M11" s="5">
        <v>5</v>
      </c>
      <c r="N11" s="5">
        <v>5</v>
      </c>
      <c r="O11" s="5" t="s">
        <v>216</v>
      </c>
      <c r="P11" s="5" t="s">
        <v>217</v>
      </c>
      <c r="Q11" s="24" t="s">
        <v>158</v>
      </c>
    </row>
    <row r="12" spans="1:17" ht="36.75" customHeight="1">
      <c r="A12">
        <v>11</v>
      </c>
      <c r="B12" s="5">
        <f>LOOKUP(F12,ProductName!$B$2:$B$9,ProductName!$A$2:$A$9)</f>
        <v>1</v>
      </c>
      <c r="C12" s="5">
        <f>LOOKUP(J12,Manufacture!$B$2:$B$14,Manufacture!$A$2:$A$14)</f>
        <v>10</v>
      </c>
      <c r="D12" s="5">
        <f>LOOKUP(K12,Suplier!$B$2:$B$3,Suplier!$A$2:$A$3)</f>
        <v>1</v>
      </c>
      <c r="E12" s="5">
        <f>LOOKUP(L12,Category!$B$2:$B$4,Category!$A$2:$A$4)</f>
        <v>3</v>
      </c>
      <c r="F12" s="5" t="s">
        <v>205</v>
      </c>
      <c r="G12" s="5" t="s">
        <v>218</v>
      </c>
      <c r="H12" s="21">
        <v>600</v>
      </c>
      <c r="I12" s="5">
        <v>10</v>
      </c>
      <c r="J12" s="5" t="s">
        <v>215</v>
      </c>
      <c r="K12" s="5" t="s">
        <v>171</v>
      </c>
      <c r="L12" s="5" t="s">
        <v>189</v>
      </c>
      <c r="M12" s="5">
        <v>5</v>
      </c>
      <c r="N12" s="5">
        <v>5</v>
      </c>
      <c r="O12" s="5" t="s">
        <v>219</v>
      </c>
      <c r="P12" s="5" t="s">
        <v>158</v>
      </c>
      <c r="Q12" s="24" t="s">
        <v>158</v>
      </c>
    </row>
    <row r="13" spans="1:17" ht="30.75" customHeight="1">
      <c r="A13">
        <v>12</v>
      </c>
      <c r="B13" s="5">
        <f>LOOKUP(F13,ProductName!$B$2:$B$9,ProductName!$A$2:$A$9)</f>
        <v>1</v>
      </c>
      <c r="C13" s="5">
        <f>LOOKUP(J13,Manufacture!$B$2:$B$14,Manufacture!$A$2:$A$14)</f>
        <v>10</v>
      </c>
      <c r="D13" s="5">
        <f>LOOKUP(K13,Suplier!$B$2:$B$3,Suplier!$A$2:$A$3)</f>
        <v>1</v>
      </c>
      <c r="E13" s="5">
        <f>LOOKUP(L13,Category!$B$2:$B$4,Category!$A$2:$A$4)</f>
        <v>3</v>
      </c>
      <c r="F13" s="5" t="s">
        <v>205</v>
      </c>
      <c r="G13" s="5" t="s">
        <v>220</v>
      </c>
      <c r="H13" s="21">
        <v>300</v>
      </c>
      <c r="I13" s="5">
        <v>15</v>
      </c>
      <c r="J13" s="5" t="s">
        <v>215</v>
      </c>
      <c r="K13" s="5" t="s">
        <v>171</v>
      </c>
      <c r="L13" s="5" t="s">
        <v>189</v>
      </c>
      <c r="M13" s="5">
        <v>2</v>
      </c>
      <c r="N13" s="5">
        <v>15</v>
      </c>
      <c r="O13" s="5" t="s">
        <v>221</v>
      </c>
      <c r="P13" s="5" t="s">
        <v>158</v>
      </c>
      <c r="Q13" s="24" t="s">
        <v>158</v>
      </c>
    </row>
    <row r="14" spans="1:17" ht="22.5" customHeight="1">
      <c r="A14">
        <v>13</v>
      </c>
      <c r="B14" s="5">
        <f>LOOKUP(F14,ProductName!$B$2:$B$9,ProductName!$A$2:$A$9)</f>
        <v>7</v>
      </c>
      <c r="C14" s="5">
        <f>LOOKUP(J14,Manufacture!$B$2:$B$14,Manufacture!$A$2:$A$14)</f>
        <v>1</v>
      </c>
      <c r="D14" s="5">
        <f>LOOKUP(K14,Suplier!$B$2:$B$3,Suplier!$A$2:$A$3)</f>
        <v>1</v>
      </c>
      <c r="E14" s="5">
        <f>LOOKUP(L14,Category!$B$2:$B$4,Category!$A$2:$A$4)</f>
        <v>2</v>
      </c>
      <c r="F14" s="5" t="s">
        <v>183</v>
      </c>
      <c r="G14" s="5" t="s">
        <v>222</v>
      </c>
      <c r="H14" s="21">
        <v>4100</v>
      </c>
      <c r="I14" s="5">
        <v>30</v>
      </c>
      <c r="J14" s="5" t="s">
        <v>223</v>
      </c>
      <c r="K14" s="5" t="s">
        <v>171</v>
      </c>
      <c r="L14" s="5" t="s">
        <v>172</v>
      </c>
      <c r="M14" s="5">
        <v>4</v>
      </c>
      <c r="N14" s="5">
        <v>9</v>
      </c>
      <c r="O14" s="5" t="s">
        <v>224</v>
      </c>
      <c r="P14" s="5" t="s">
        <v>158</v>
      </c>
      <c r="Q14" s="24" t="s">
        <v>158</v>
      </c>
    </row>
    <row r="15" spans="1:17" ht="28.5" customHeight="1">
      <c r="A15">
        <v>14</v>
      </c>
      <c r="B15" s="5">
        <f>LOOKUP(F15,ProductName!$B$2:$B$9,ProductName!$A$2:$A$9)</f>
        <v>5</v>
      </c>
      <c r="C15" s="5">
        <f>LOOKUP(J15,Manufacture!$B$2:$B$14,Manufacture!$A$2:$A$14)</f>
        <v>10</v>
      </c>
      <c r="D15" s="5">
        <f>LOOKUP(K15,Suplier!$B$2:$B$3,Suplier!$A$2:$A$3)</f>
        <v>2</v>
      </c>
      <c r="E15" s="5">
        <f>LOOKUP(L15,Category!$B$2:$B$4,Category!$A$2:$A$4)</f>
        <v>1</v>
      </c>
      <c r="F15" s="5" t="s">
        <v>210</v>
      </c>
      <c r="G15" s="5" t="s">
        <v>225</v>
      </c>
      <c r="H15" s="21">
        <v>385</v>
      </c>
      <c r="I15" s="5">
        <v>10</v>
      </c>
      <c r="J15" s="5" t="s">
        <v>215</v>
      </c>
      <c r="K15" s="5" t="s">
        <v>178</v>
      </c>
      <c r="L15" s="5" t="s">
        <v>179</v>
      </c>
      <c r="M15" s="5">
        <v>2</v>
      </c>
      <c r="N15" s="5">
        <v>17</v>
      </c>
      <c r="O15" s="5" t="s">
        <v>226</v>
      </c>
      <c r="P15" s="5" t="s">
        <v>158</v>
      </c>
      <c r="Q15" s="24" t="s">
        <v>158</v>
      </c>
    </row>
    <row r="16" spans="1:17" ht="30" customHeight="1">
      <c r="A16">
        <v>15</v>
      </c>
      <c r="B16" s="5">
        <f>LOOKUP(F16,ProductName!$B$2:$B$9,ProductName!$A$2:$A$9)</f>
        <v>7</v>
      </c>
      <c r="C16" s="5">
        <f>LOOKUP(J16,Manufacture!$B$2:$B$14,Manufacture!$A$2:$A$14)</f>
        <v>1</v>
      </c>
      <c r="D16" s="5">
        <f>LOOKUP(K16,Suplier!$B$2:$B$3,Suplier!$A$2:$A$3)</f>
        <v>2</v>
      </c>
      <c r="E16" s="5">
        <f>LOOKUP(L16,Category!$B$2:$B$4,Category!$A$2:$A$4)</f>
        <v>2</v>
      </c>
      <c r="F16" s="5" t="s">
        <v>183</v>
      </c>
      <c r="G16" s="5" t="s">
        <v>227</v>
      </c>
      <c r="H16" s="21">
        <v>280</v>
      </c>
      <c r="I16" s="5">
        <v>15</v>
      </c>
      <c r="J16" s="5" t="s">
        <v>223</v>
      </c>
      <c r="K16" s="5" t="s">
        <v>178</v>
      </c>
      <c r="L16" s="5" t="s">
        <v>172</v>
      </c>
      <c r="M16" s="5">
        <v>3</v>
      </c>
      <c r="N16" s="5">
        <v>8</v>
      </c>
      <c r="O16" s="5" t="s">
        <v>228</v>
      </c>
      <c r="P16" s="5" t="s">
        <v>158</v>
      </c>
      <c r="Q16" s="24" t="s">
        <v>158</v>
      </c>
    </row>
    <row r="17" spans="1:17" ht="32.25" customHeight="1">
      <c r="A17">
        <v>16</v>
      </c>
      <c r="B17" s="5">
        <f>LOOKUP(F17,ProductName!$B$2:$B$9,ProductName!$A$2:$A$9)</f>
        <v>7</v>
      </c>
      <c r="C17" s="5">
        <f>LOOKUP(J17,Manufacture!$B$2:$B$14,Manufacture!$A$2:$A$14)</f>
        <v>2</v>
      </c>
      <c r="D17" s="5">
        <f>LOOKUP(K17,Suplier!$B$2:$B$3,Suplier!$A$2:$A$3)</f>
        <v>1</v>
      </c>
      <c r="E17" s="5">
        <f>LOOKUP(L17,Category!$B$2:$B$4,Category!$A$2:$A$4)</f>
        <v>3</v>
      </c>
      <c r="F17" s="5" t="s">
        <v>183</v>
      </c>
      <c r="G17" s="5" t="s">
        <v>229</v>
      </c>
      <c r="H17" s="21">
        <v>1700</v>
      </c>
      <c r="I17" s="5">
        <v>25</v>
      </c>
      <c r="J17" s="5" t="s">
        <v>196</v>
      </c>
      <c r="K17" s="5" t="s">
        <v>171</v>
      </c>
      <c r="L17" s="5" t="s">
        <v>189</v>
      </c>
      <c r="M17" s="5">
        <v>4</v>
      </c>
      <c r="N17" s="5">
        <v>9</v>
      </c>
      <c r="O17" s="5" t="s">
        <v>230</v>
      </c>
      <c r="P17" s="5" t="s">
        <v>158</v>
      </c>
      <c r="Q17" s="24" t="s">
        <v>158</v>
      </c>
    </row>
    <row r="18" spans="1:17" ht="24" customHeight="1">
      <c r="A18">
        <v>17</v>
      </c>
      <c r="B18" s="5">
        <f>LOOKUP(F18,ProductName!$B$2:$B$9,ProductName!$A$2:$A$9)</f>
        <v>1</v>
      </c>
      <c r="C18" s="5">
        <f>LOOKUP(J18,Manufacture!$B$2:$B$14,Manufacture!$A$2:$A$14)</f>
        <v>10</v>
      </c>
      <c r="D18" s="5">
        <f>LOOKUP(K18,Suplier!$B$2:$B$3,Suplier!$A$2:$A$3)</f>
        <v>2</v>
      </c>
      <c r="E18" s="5">
        <f>LOOKUP(L18,Category!$B$2:$B$4,Category!$A$2:$A$4)</f>
        <v>3</v>
      </c>
      <c r="F18" s="5" t="s">
        <v>205</v>
      </c>
      <c r="G18" s="5" t="s">
        <v>231</v>
      </c>
      <c r="H18" s="21">
        <v>510</v>
      </c>
      <c r="I18" s="5">
        <v>5</v>
      </c>
      <c r="J18" s="5" t="s">
        <v>215</v>
      </c>
      <c r="K18" s="5" t="s">
        <v>178</v>
      </c>
      <c r="L18" s="5" t="s">
        <v>189</v>
      </c>
      <c r="M18" s="5">
        <v>2</v>
      </c>
      <c r="N18" s="5">
        <v>17</v>
      </c>
      <c r="O18" s="5" t="s">
        <v>232</v>
      </c>
      <c r="P18" s="5" t="s">
        <v>158</v>
      </c>
      <c r="Q18" s="24" t="s">
        <v>158</v>
      </c>
    </row>
    <row r="19" spans="1:17" ht="31.5" customHeight="1">
      <c r="A19">
        <v>18</v>
      </c>
      <c r="B19" s="5">
        <f>LOOKUP(F19,ProductName!$B$2:$B$9,ProductName!$A$2:$A$9)</f>
        <v>1</v>
      </c>
      <c r="C19" s="5">
        <f>LOOKUP(J19,Manufacture!$B$2:$B$14,Manufacture!$A$2:$A$14)</f>
        <v>10</v>
      </c>
      <c r="D19" s="5">
        <f>LOOKUP(K19,Suplier!$B$2:$B$3,Suplier!$A$2:$A$3)</f>
        <v>2</v>
      </c>
      <c r="E19" s="5">
        <f>LOOKUP(L19,Category!$B$2:$B$4,Category!$A$2:$A$4)</f>
        <v>3</v>
      </c>
      <c r="F19" s="5" t="s">
        <v>205</v>
      </c>
      <c r="G19" s="5" t="s">
        <v>233</v>
      </c>
      <c r="H19" s="21">
        <v>510</v>
      </c>
      <c r="I19" s="5">
        <v>5</v>
      </c>
      <c r="J19" s="5" t="s">
        <v>215</v>
      </c>
      <c r="K19" s="5" t="s">
        <v>178</v>
      </c>
      <c r="L19" s="5" t="s">
        <v>189</v>
      </c>
      <c r="M19" s="5">
        <v>2</v>
      </c>
      <c r="N19" s="5">
        <v>17</v>
      </c>
      <c r="O19" s="5" t="s">
        <v>234</v>
      </c>
      <c r="P19" s="5" t="s">
        <v>158</v>
      </c>
      <c r="Q19" s="24" t="s">
        <v>158</v>
      </c>
    </row>
    <row r="20" spans="1:17" ht="22.5" customHeight="1">
      <c r="A20">
        <v>19</v>
      </c>
      <c r="B20" s="5">
        <f>LOOKUP(F20,ProductName!$B$2:$B$9,ProductName!$A$2:$A$9)</f>
        <v>7</v>
      </c>
      <c r="C20" s="5">
        <f>LOOKUP(J20,Manufacture!$B$2:$B$14,Manufacture!$A$2:$A$14)</f>
        <v>8</v>
      </c>
      <c r="D20" s="5">
        <f>LOOKUP(K20,Suplier!$B$2:$B$3,Suplier!$A$2:$A$3)</f>
        <v>1</v>
      </c>
      <c r="E20" s="5">
        <f>LOOKUP(L20,Category!$B$2:$B$4,Category!$A$2:$A$4)</f>
        <v>3</v>
      </c>
      <c r="F20" s="5" t="s">
        <v>183</v>
      </c>
      <c r="G20" s="5" t="s">
        <v>235</v>
      </c>
      <c r="H20" s="21">
        <v>2190</v>
      </c>
      <c r="I20" s="5">
        <v>30</v>
      </c>
      <c r="J20" s="5" t="s">
        <v>184</v>
      </c>
      <c r="K20" s="5" t="s">
        <v>171</v>
      </c>
      <c r="L20" s="5" t="s">
        <v>189</v>
      </c>
      <c r="M20" s="5">
        <v>4</v>
      </c>
      <c r="N20" s="5">
        <v>7</v>
      </c>
      <c r="O20" s="5" t="s">
        <v>236</v>
      </c>
      <c r="P20" s="5" t="s">
        <v>158</v>
      </c>
      <c r="Q20" s="24" t="s">
        <v>158</v>
      </c>
    </row>
    <row r="21" spans="1:17" ht="24.75" customHeight="1">
      <c r="A21">
        <v>20</v>
      </c>
      <c r="B21" s="5">
        <f>LOOKUP(F21,ProductName!$B$2:$B$9,ProductName!$A$2:$A$9)</f>
        <v>3</v>
      </c>
      <c r="C21" s="5">
        <f>LOOKUP(J21,Manufacture!$B$2:$B$14,Manufacture!$A$2:$A$14)</f>
        <v>10</v>
      </c>
      <c r="D21" s="5">
        <f>LOOKUP(K21,Suplier!$B$2:$B$3,Suplier!$A$2:$A$3)</f>
        <v>2</v>
      </c>
      <c r="E21" s="5">
        <f>LOOKUP(L21,Category!$B$2:$B$4,Category!$A$2:$A$4)</f>
        <v>3</v>
      </c>
      <c r="F21" s="5" t="s">
        <v>169</v>
      </c>
      <c r="G21" s="5" t="s">
        <v>237</v>
      </c>
      <c r="H21" s="21">
        <v>177</v>
      </c>
      <c r="I21" s="5">
        <v>15</v>
      </c>
      <c r="J21" s="5" t="s">
        <v>215</v>
      </c>
      <c r="K21" s="5" t="s">
        <v>178</v>
      </c>
      <c r="L21" s="5" t="s">
        <v>189</v>
      </c>
      <c r="M21" s="5">
        <v>3</v>
      </c>
      <c r="N21" s="5">
        <v>15</v>
      </c>
      <c r="O21" s="5" t="s">
        <v>238</v>
      </c>
      <c r="P21" s="5" t="s">
        <v>158</v>
      </c>
      <c r="Q21" s="24" t="s">
        <v>158</v>
      </c>
    </row>
    <row r="22" spans="1:17" ht="24.75" customHeight="1">
      <c r="A22">
        <v>21</v>
      </c>
      <c r="B22" s="5">
        <f>LOOKUP(F22,ProductName!$B$2:$B$9,ProductName!$A$2:$A$9)</f>
        <v>6</v>
      </c>
      <c r="C22" s="5">
        <f>LOOKUP(J22,Manufacture!$B$2:$B$14,Manufacture!$A$2:$A$14)</f>
        <v>10</v>
      </c>
      <c r="D22" s="5">
        <f>LOOKUP(K22,Suplier!$B$2:$B$3,Suplier!$A$2:$A$3)</f>
        <v>2</v>
      </c>
      <c r="E22" s="5">
        <f>LOOKUP(L22,Category!$B$2:$B$4,Category!$A$2:$A$4)</f>
        <v>3</v>
      </c>
      <c r="F22" s="5" t="s">
        <v>200</v>
      </c>
      <c r="G22" s="5" t="s">
        <v>239</v>
      </c>
      <c r="H22" s="21">
        <v>100</v>
      </c>
      <c r="I22" s="5">
        <v>5</v>
      </c>
      <c r="J22" s="5" t="s">
        <v>215</v>
      </c>
      <c r="K22" s="5" t="s">
        <v>178</v>
      </c>
      <c r="L22" s="5" t="s">
        <v>189</v>
      </c>
      <c r="M22" s="5">
        <v>4</v>
      </c>
      <c r="N22" s="5">
        <v>21</v>
      </c>
      <c r="O22" s="5" t="s">
        <v>240</v>
      </c>
      <c r="P22" s="5" t="s">
        <v>158</v>
      </c>
      <c r="Q22" s="24" t="s">
        <v>158</v>
      </c>
    </row>
    <row r="23" spans="1:17" ht="29.25" customHeight="1">
      <c r="A23">
        <v>22</v>
      </c>
      <c r="B23" s="5">
        <f>LOOKUP(F23,ProductName!$B$2:$B$9,ProductName!$A$2:$A$9)</f>
        <v>1</v>
      </c>
      <c r="C23" s="5">
        <f>LOOKUP(J23,Manufacture!$B$2:$B$14,Manufacture!$A$2:$A$14)</f>
        <v>10</v>
      </c>
      <c r="D23" s="5">
        <f>LOOKUP(K23,Suplier!$B$2:$B$3,Suplier!$A$2:$A$3)</f>
        <v>1</v>
      </c>
      <c r="E23" s="5">
        <f>LOOKUP(L23,Category!$B$2:$B$4,Category!$A$2:$A$4)</f>
        <v>3</v>
      </c>
      <c r="F23" s="5" t="s">
        <v>205</v>
      </c>
      <c r="G23" s="5" t="s">
        <v>241</v>
      </c>
      <c r="H23" s="21">
        <v>640</v>
      </c>
      <c r="I23" s="5">
        <v>5</v>
      </c>
      <c r="J23" s="5" t="s">
        <v>215</v>
      </c>
      <c r="K23" s="5" t="s">
        <v>171</v>
      </c>
      <c r="L23" s="5" t="s">
        <v>189</v>
      </c>
      <c r="M23" s="5">
        <v>5</v>
      </c>
      <c r="N23" s="5">
        <v>4</v>
      </c>
      <c r="O23" s="5" t="s">
        <v>242</v>
      </c>
      <c r="P23" s="5" t="s">
        <v>158</v>
      </c>
      <c r="Q23" s="24" t="s">
        <v>158</v>
      </c>
    </row>
    <row r="24" spans="1:17" ht="33" customHeight="1">
      <c r="A24">
        <v>23</v>
      </c>
      <c r="B24" s="5">
        <f>LOOKUP(F24,ProductName!$B$2:$B$9,ProductName!$A$2:$A$9)</f>
        <v>4</v>
      </c>
      <c r="C24" s="5">
        <f>LOOKUP(J24,Manufacture!$B$2:$B$14,Manufacture!$A$2:$A$14)</f>
        <v>13</v>
      </c>
      <c r="D24" s="5">
        <f>LOOKUP(K24,Suplier!$B$2:$B$3,Suplier!$A$2:$A$3)</f>
        <v>2</v>
      </c>
      <c r="E24" s="5">
        <f>LOOKUP(L24,Category!$B$2:$B$4,Category!$A$2:$A$4)</f>
        <v>3</v>
      </c>
      <c r="F24" s="5" t="s">
        <v>244</v>
      </c>
      <c r="G24" s="5" t="s">
        <v>243</v>
      </c>
      <c r="H24" s="21">
        <v>800</v>
      </c>
      <c r="I24" s="5">
        <v>25</v>
      </c>
      <c r="J24" s="5" t="s">
        <v>245</v>
      </c>
      <c r="K24" s="5" t="s">
        <v>178</v>
      </c>
      <c r="L24" s="5" t="s">
        <v>189</v>
      </c>
      <c r="M24" s="5">
        <v>2</v>
      </c>
      <c r="N24" s="5">
        <v>17</v>
      </c>
      <c r="O24" s="5" t="s">
        <v>246</v>
      </c>
      <c r="P24" s="5" t="s">
        <v>158</v>
      </c>
      <c r="Q24" s="24" t="s">
        <v>158</v>
      </c>
    </row>
    <row r="25" spans="1:17" ht="25.5" customHeight="1">
      <c r="A25">
        <v>24</v>
      </c>
      <c r="B25" s="5">
        <f>LOOKUP(F25,ProductName!$B$2:$B$9,ProductName!$A$2:$A$9)</f>
        <v>2</v>
      </c>
      <c r="C25" s="5">
        <f>LOOKUP(J25,Manufacture!$B$2:$B$14,Manufacture!$A$2:$A$14)</f>
        <v>10</v>
      </c>
      <c r="D25" s="5">
        <f>LOOKUP(K25,Suplier!$B$2:$B$3,Suplier!$A$2:$A$3)</f>
        <v>2</v>
      </c>
      <c r="E25" s="5">
        <f>LOOKUP(L25,Category!$B$2:$B$4,Category!$A$2:$A$4)</f>
        <v>3</v>
      </c>
      <c r="F25" s="5" t="s">
        <v>248</v>
      </c>
      <c r="G25" s="5" t="s">
        <v>247</v>
      </c>
      <c r="H25" s="21">
        <v>3500</v>
      </c>
      <c r="I25" s="5">
        <v>30</v>
      </c>
      <c r="J25" s="5" t="s">
        <v>215</v>
      </c>
      <c r="K25" s="5" t="s">
        <v>178</v>
      </c>
      <c r="L25" s="5" t="s">
        <v>189</v>
      </c>
      <c r="M25" s="5">
        <v>5</v>
      </c>
      <c r="N25" s="5">
        <v>3</v>
      </c>
      <c r="O25" s="5" t="s">
        <v>249</v>
      </c>
      <c r="P25" s="5" t="s">
        <v>158</v>
      </c>
      <c r="Q25" s="24" t="s">
        <v>158</v>
      </c>
    </row>
    <row r="26" spans="1:17" ht="35.25" customHeight="1">
      <c r="A26">
        <v>25</v>
      </c>
      <c r="B26" s="5">
        <f>LOOKUP(F26,ProductName!$B$2:$B$9,ProductName!$A$2:$A$9)</f>
        <v>5</v>
      </c>
      <c r="C26" s="5">
        <f>LOOKUP(J26,Manufacture!$B$2:$B$14,Manufacture!$A$2:$A$14)</f>
        <v>10</v>
      </c>
      <c r="D26" s="5">
        <f>LOOKUP(K26,Suplier!$B$2:$B$3,Suplier!$A$2:$A$3)</f>
        <v>2</v>
      </c>
      <c r="E26" s="5">
        <f>LOOKUP(L26,Category!$B$2:$B$4,Category!$A$2:$A$4)</f>
        <v>1</v>
      </c>
      <c r="F26" s="5" t="s">
        <v>210</v>
      </c>
      <c r="G26" s="5" t="s">
        <v>250</v>
      </c>
      <c r="H26" s="21">
        <v>400</v>
      </c>
      <c r="I26" s="5">
        <v>15</v>
      </c>
      <c r="J26" s="5" t="s">
        <v>215</v>
      </c>
      <c r="K26" s="5" t="s">
        <v>178</v>
      </c>
      <c r="L26" s="5" t="s">
        <v>179</v>
      </c>
      <c r="M26" s="5">
        <v>4</v>
      </c>
      <c r="N26" s="5">
        <v>5</v>
      </c>
      <c r="O26" s="5" t="s">
        <v>251</v>
      </c>
      <c r="P26" s="5" t="s">
        <v>158</v>
      </c>
      <c r="Q26" s="24" t="s">
        <v>158</v>
      </c>
    </row>
    <row r="27" spans="1:17" ht="27.75" customHeight="1">
      <c r="A27">
        <v>26</v>
      </c>
      <c r="B27" s="5">
        <f>LOOKUP(F27,ProductName!$B$2:$B$9,ProductName!$A$2:$A$9)</f>
        <v>5</v>
      </c>
      <c r="C27" s="5">
        <f>LOOKUP(J27,Manufacture!$B$2:$B$14,Manufacture!$A$2:$A$14)</f>
        <v>10</v>
      </c>
      <c r="D27" s="5">
        <f>LOOKUP(K27,Suplier!$B$2:$B$3,Suplier!$A$2:$A$3)</f>
        <v>1</v>
      </c>
      <c r="E27" s="5">
        <f>LOOKUP(L27,Category!$B$2:$B$4,Category!$A$2:$A$4)</f>
        <v>1</v>
      </c>
      <c r="F27" s="5" t="s">
        <v>210</v>
      </c>
      <c r="G27" s="5" t="s">
        <v>252</v>
      </c>
      <c r="H27" s="21">
        <v>292</v>
      </c>
      <c r="I27" s="5">
        <v>25</v>
      </c>
      <c r="J27" s="5" t="s">
        <v>215</v>
      </c>
      <c r="K27" s="5" t="s">
        <v>171</v>
      </c>
      <c r="L27" s="5" t="s">
        <v>179</v>
      </c>
      <c r="M27" s="5">
        <v>3</v>
      </c>
      <c r="N27" s="5">
        <v>13</v>
      </c>
      <c r="O27" s="5" t="s">
        <v>253</v>
      </c>
      <c r="P27" s="5" t="s">
        <v>158</v>
      </c>
      <c r="Q27" s="24" t="s">
        <v>158</v>
      </c>
    </row>
    <row r="28" spans="1:17" ht="30" customHeight="1">
      <c r="A28">
        <v>27</v>
      </c>
      <c r="B28" s="5">
        <f>LOOKUP(F28,ProductName!$B$2:$B$9,ProductName!$A$2:$A$9)</f>
        <v>6</v>
      </c>
      <c r="C28" s="5">
        <f>LOOKUP(J28,Manufacture!$B$2:$B$14,Manufacture!$A$2:$A$14)</f>
        <v>11</v>
      </c>
      <c r="D28" s="5">
        <f>LOOKUP(K28,Suplier!$B$2:$B$3,Suplier!$A$2:$A$3)</f>
        <v>1</v>
      </c>
      <c r="E28" s="5">
        <f>LOOKUP(L28,Category!$B$2:$B$4,Category!$A$2:$A$4)</f>
        <v>3</v>
      </c>
      <c r="F28" s="5" t="s">
        <v>200</v>
      </c>
      <c r="G28" s="5" t="s">
        <v>254</v>
      </c>
      <c r="H28" s="21">
        <v>600</v>
      </c>
      <c r="I28" s="5">
        <v>15</v>
      </c>
      <c r="J28" s="5" t="s">
        <v>255</v>
      </c>
      <c r="K28" s="5" t="s">
        <v>171</v>
      </c>
      <c r="L28" s="5" t="s">
        <v>189</v>
      </c>
      <c r="M28" s="5">
        <v>2</v>
      </c>
      <c r="N28" s="5">
        <v>16</v>
      </c>
      <c r="O28" s="5" t="s">
        <v>256</v>
      </c>
      <c r="P28" s="5" t="s">
        <v>158</v>
      </c>
      <c r="Q28" s="24" t="s">
        <v>158</v>
      </c>
    </row>
    <row r="29" spans="1:17" ht="34.5" customHeight="1">
      <c r="A29">
        <v>28</v>
      </c>
      <c r="B29" s="5">
        <f>LOOKUP(F29,ProductName!$B$2:$B$9,ProductName!$A$2:$A$9)</f>
        <v>3</v>
      </c>
      <c r="C29" s="5">
        <f>LOOKUP(J29,Manufacture!$B$2:$B$14,Manufacture!$A$2:$A$14)</f>
        <v>9</v>
      </c>
      <c r="D29" s="5">
        <f>LOOKUP(K29,Suplier!$B$2:$B$3,Suplier!$A$2:$A$3)</f>
        <v>2</v>
      </c>
      <c r="E29" s="5">
        <f>LOOKUP(L29,Category!$B$2:$B$4,Category!$A$2:$A$4)</f>
        <v>3</v>
      </c>
      <c r="F29" s="5" t="s">
        <v>169</v>
      </c>
      <c r="G29" s="5" t="s">
        <v>257</v>
      </c>
      <c r="H29" s="21">
        <v>140</v>
      </c>
      <c r="I29" s="5">
        <v>20</v>
      </c>
      <c r="J29" s="5" t="s">
        <v>188</v>
      </c>
      <c r="K29" s="5" t="s">
        <v>178</v>
      </c>
      <c r="L29" s="5" t="s">
        <v>189</v>
      </c>
      <c r="M29" s="5">
        <v>3</v>
      </c>
      <c r="N29" s="5">
        <v>19</v>
      </c>
      <c r="O29" s="5" t="s">
        <v>258</v>
      </c>
      <c r="P29" s="5" t="s">
        <v>158</v>
      </c>
      <c r="Q29" s="24" t="s">
        <v>158</v>
      </c>
    </row>
    <row r="30" spans="1:17" ht="27" customHeight="1">
      <c r="A30">
        <v>29</v>
      </c>
      <c r="B30" s="5">
        <f>LOOKUP(F30,ProductName!$B$2:$B$9,ProductName!$A$2:$A$9)</f>
        <v>3</v>
      </c>
      <c r="C30" s="5">
        <f>LOOKUP(J30,Manufacture!$B$2:$B$14,Manufacture!$A$2:$A$14)</f>
        <v>9</v>
      </c>
      <c r="D30" s="5">
        <f>LOOKUP(K30,Suplier!$B$2:$B$3,Suplier!$A$2:$A$3)</f>
        <v>2</v>
      </c>
      <c r="E30" s="5">
        <f>LOOKUP(L30,Category!$B$2:$B$4,Category!$A$2:$A$4)</f>
        <v>3</v>
      </c>
      <c r="F30" s="5" t="s">
        <v>169</v>
      </c>
      <c r="G30" s="5" t="s">
        <v>259</v>
      </c>
      <c r="H30" s="21">
        <v>50</v>
      </c>
      <c r="I30" s="5">
        <v>5</v>
      </c>
      <c r="J30" s="5" t="s">
        <v>188</v>
      </c>
      <c r="K30" s="5" t="s">
        <v>178</v>
      </c>
      <c r="L30" s="5" t="s">
        <v>189</v>
      </c>
      <c r="M30" s="5">
        <v>4</v>
      </c>
      <c r="N30" s="5">
        <v>6</v>
      </c>
      <c r="O30" s="5" t="s">
        <v>260</v>
      </c>
      <c r="P30" s="5" t="s">
        <v>158</v>
      </c>
      <c r="Q30" s="24" t="s">
        <v>158</v>
      </c>
    </row>
    <row r="31" spans="1:17" ht="37.5" customHeight="1">
      <c r="A31">
        <v>30</v>
      </c>
      <c r="B31" s="5">
        <f>LOOKUP(F31,ProductName!$B$2:$B$9,ProductName!$A$2:$A$9)</f>
        <v>7</v>
      </c>
      <c r="C31" s="5">
        <f>LOOKUP(J31,Manufacture!$B$2:$B$14,Manufacture!$A$2:$A$14)</f>
        <v>3</v>
      </c>
      <c r="D31" s="5">
        <f>LOOKUP(K31,Suplier!$B$2:$B$3,Suplier!$A$2:$A$3)</f>
        <v>1</v>
      </c>
      <c r="E31" s="5">
        <f>LOOKUP(L31,Category!$B$2:$B$4,Category!$A$2:$A$4)</f>
        <v>3</v>
      </c>
      <c r="F31" s="5" t="s">
        <v>183</v>
      </c>
      <c r="G31" s="5" t="s">
        <v>261</v>
      </c>
      <c r="H31" s="21">
        <v>600</v>
      </c>
      <c r="I31" s="5">
        <v>15</v>
      </c>
      <c r="J31" s="5" t="s">
        <v>262</v>
      </c>
      <c r="K31" s="5" t="s">
        <v>171</v>
      </c>
      <c r="L31" s="5" t="s">
        <v>189</v>
      </c>
      <c r="M31" s="5">
        <v>5</v>
      </c>
      <c r="N31" s="5">
        <v>15</v>
      </c>
      <c r="O31" s="5" t="s">
        <v>263</v>
      </c>
      <c r="P31" s="5" t="s">
        <v>158</v>
      </c>
      <c r="Q31" s="24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2:B3"/>
    </sheetView>
  </sheetViews>
  <sheetFormatPr defaultRowHeight="15"/>
  <cols>
    <col min="2" max="2" width="20.85546875" customWidth="1"/>
  </cols>
  <sheetData>
    <row r="1" spans="1:2" ht="31.5">
      <c r="A1" t="s">
        <v>68</v>
      </c>
      <c r="B1" s="4" t="s">
        <v>162</v>
      </c>
    </row>
    <row r="2" spans="1:2" ht="15.75">
      <c r="A2">
        <v>1</v>
      </c>
      <c r="B2" s="5" t="s">
        <v>171</v>
      </c>
    </row>
    <row r="3" spans="1:2" ht="15.75">
      <c r="A3">
        <v>2</v>
      </c>
      <c r="B3" s="5" t="s">
        <v>178</v>
      </c>
    </row>
  </sheetData>
  <sortState ref="B2:B3">
    <sortCondition ref="B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14"/>
    </sheetView>
  </sheetViews>
  <sheetFormatPr defaultRowHeight="15"/>
  <cols>
    <col min="2" max="2" width="17" style="19" customWidth="1"/>
  </cols>
  <sheetData>
    <row r="1" spans="1:2">
      <c r="A1" t="s">
        <v>68</v>
      </c>
      <c r="B1" s="19" t="s">
        <v>267</v>
      </c>
    </row>
    <row r="2" spans="1:2" ht="15.75">
      <c r="A2">
        <v>1</v>
      </c>
      <c r="B2" s="9" t="s">
        <v>223</v>
      </c>
    </row>
    <row r="3" spans="1:2" ht="15.75">
      <c r="A3">
        <v>2</v>
      </c>
      <c r="B3" s="9" t="s">
        <v>196</v>
      </c>
    </row>
    <row r="4" spans="1:2" ht="15.75">
      <c r="A4">
        <v>3</v>
      </c>
      <c r="B4" s="9" t="s">
        <v>262</v>
      </c>
    </row>
    <row r="5" spans="1:2" ht="15.75">
      <c r="A5">
        <v>4</v>
      </c>
      <c r="B5" s="9" t="s">
        <v>170</v>
      </c>
    </row>
    <row r="6" spans="1:2" ht="15.75">
      <c r="A6">
        <v>5</v>
      </c>
      <c r="B6" s="9" t="s">
        <v>206</v>
      </c>
    </row>
    <row r="7" spans="1:2" ht="15.75">
      <c r="A7">
        <v>6</v>
      </c>
      <c r="B7" s="9" t="s">
        <v>201</v>
      </c>
    </row>
    <row r="8" spans="1:2" ht="19.5" customHeight="1">
      <c r="A8">
        <v>7</v>
      </c>
      <c r="B8" s="9" t="s">
        <v>211</v>
      </c>
    </row>
    <row r="9" spans="1:2" ht="15.75">
      <c r="A9">
        <v>8</v>
      </c>
      <c r="B9" s="9" t="s">
        <v>184</v>
      </c>
    </row>
    <row r="10" spans="1:2" ht="15.75">
      <c r="A10">
        <v>9</v>
      </c>
      <c r="B10" s="9" t="s">
        <v>188</v>
      </c>
    </row>
    <row r="11" spans="1:2" ht="15.75">
      <c r="A11">
        <v>10</v>
      </c>
      <c r="B11" s="9" t="s">
        <v>215</v>
      </c>
    </row>
    <row r="12" spans="1:2" ht="15.75">
      <c r="A12">
        <v>11</v>
      </c>
      <c r="B12" s="9" t="s">
        <v>255</v>
      </c>
    </row>
    <row r="13" spans="1:2" ht="15.75">
      <c r="A13">
        <v>12</v>
      </c>
      <c r="B13" s="9" t="s">
        <v>177</v>
      </c>
    </row>
    <row r="14" spans="1:2" ht="15.75">
      <c r="A14">
        <v>13</v>
      </c>
      <c r="B14" s="9" t="s">
        <v>245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1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/>
  <cols>
    <col min="2" max="2" width="16.5703125" customWidth="1"/>
  </cols>
  <sheetData>
    <row r="1" spans="1:2">
      <c r="A1" t="s">
        <v>68</v>
      </c>
      <c r="B1" t="s">
        <v>266</v>
      </c>
    </row>
    <row r="2" spans="1:2" ht="15.75">
      <c r="A2">
        <v>1</v>
      </c>
      <c r="B2" s="5" t="s">
        <v>205</v>
      </c>
    </row>
    <row r="3" spans="1:2" ht="15.75">
      <c r="A3">
        <v>2</v>
      </c>
      <c r="B3" s="5" t="s">
        <v>248</v>
      </c>
    </row>
    <row r="4" spans="1:2" ht="15.75">
      <c r="A4">
        <v>3</v>
      </c>
      <c r="B4" s="5" t="s">
        <v>169</v>
      </c>
    </row>
    <row r="5" spans="1:2" ht="15.75">
      <c r="A5">
        <v>4</v>
      </c>
      <c r="B5" s="5" t="s">
        <v>244</v>
      </c>
    </row>
    <row r="6" spans="1:2" ht="15.75">
      <c r="A6">
        <v>5</v>
      </c>
      <c r="B6" s="5" t="s">
        <v>210</v>
      </c>
    </row>
    <row r="7" spans="1:2" ht="15.75">
      <c r="A7">
        <v>6</v>
      </c>
      <c r="B7" s="5" t="s">
        <v>200</v>
      </c>
    </row>
    <row r="8" spans="1:2" ht="15.75">
      <c r="A8">
        <v>7</v>
      </c>
      <c r="B8" s="5" t="s">
        <v>183</v>
      </c>
    </row>
    <row r="9" spans="1:2" ht="15.75">
      <c r="A9">
        <v>8</v>
      </c>
      <c r="B9" s="5" t="s">
        <v>176</v>
      </c>
    </row>
  </sheetData>
  <sortState ref="B2:B9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2" sqref="B2:B4"/>
    </sheetView>
  </sheetViews>
  <sheetFormatPr defaultRowHeight="15"/>
  <cols>
    <col min="1" max="1" width="14.7109375" customWidth="1"/>
    <col min="2" max="2" width="22.7109375" customWidth="1"/>
  </cols>
  <sheetData>
    <row r="1" spans="1:2" ht="15.75">
      <c r="A1" t="s">
        <v>68</v>
      </c>
      <c r="B1" s="18" t="s">
        <v>163</v>
      </c>
    </row>
    <row r="2" spans="1:2" ht="15.75">
      <c r="A2">
        <v>1</v>
      </c>
      <c r="B2" s="9" t="s">
        <v>179</v>
      </c>
    </row>
    <row r="3" spans="1:2" ht="15.75">
      <c r="A3">
        <v>2</v>
      </c>
      <c r="B3" s="9" t="s">
        <v>172</v>
      </c>
    </row>
    <row r="4" spans="1:2" ht="15.75">
      <c r="A4">
        <v>3</v>
      </c>
      <c r="B4" s="9" t="s">
        <v>189</v>
      </c>
    </row>
  </sheetData>
  <sortState ref="B2:B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B1" workbookViewId="0">
      <selection activeCell="E6" sqref="E6"/>
    </sheetView>
  </sheetViews>
  <sheetFormatPr defaultRowHeight="15"/>
  <cols>
    <col min="1" max="1" width="59.140625" hidden="1" customWidth="1"/>
    <col min="2" max="3" width="13.28515625" customWidth="1"/>
    <col min="4" max="4" width="22.140625" hidden="1" customWidth="1"/>
    <col min="5" max="5" width="22.140625" customWidth="1"/>
    <col min="6" max="6" width="27" hidden="1" customWidth="1"/>
    <col min="7" max="7" width="27" customWidth="1"/>
    <col min="8" max="8" width="15.7109375" hidden="1" customWidth="1"/>
  </cols>
  <sheetData>
    <row r="1" spans="1:9" ht="15.75">
      <c r="A1" s="17" t="s">
        <v>91</v>
      </c>
      <c r="B1" t="s">
        <v>68</v>
      </c>
      <c r="C1" t="s">
        <v>281</v>
      </c>
      <c r="D1" t="s">
        <v>273</v>
      </c>
      <c r="E1" t="s">
        <v>279</v>
      </c>
      <c r="F1" t="s">
        <v>274</v>
      </c>
      <c r="G1" t="s">
        <v>280</v>
      </c>
      <c r="H1" t="s">
        <v>275</v>
      </c>
      <c r="I1" t="s">
        <v>276</v>
      </c>
    </row>
    <row r="2" spans="1:9" ht="15.75">
      <c r="A2" s="17" t="s">
        <v>126</v>
      </c>
      <c r="B2">
        <v>1</v>
      </c>
      <c r="C2">
        <f>LOOKUP(D2,IdAdress!$B$2:$B$37,IdAdress!$A$2:$A$37)</f>
        <v>5</v>
      </c>
      <c r="D2">
        <v>344288</v>
      </c>
      <c r="E2">
        <f>LOOKUP(F2,IdTown!$B$2,IdTown!$A$2)</f>
        <v>1</v>
      </c>
      <c r="F2" t="s">
        <v>127</v>
      </c>
      <c r="G2">
        <f>LOOKUP(H2,IdStreet!$B$2:$B$31,IdStreet!$A$2:$A$31)</f>
        <v>28</v>
      </c>
      <c r="H2" t="s">
        <v>128</v>
      </c>
      <c r="I2">
        <v>1</v>
      </c>
    </row>
    <row r="3" spans="1:9" ht="15.75">
      <c r="A3" s="17" t="s">
        <v>92</v>
      </c>
      <c r="B3">
        <v>2</v>
      </c>
      <c r="C3">
        <f>LOOKUP(D3,IdAdress!$B$2:$B$37,IdAdress!$A$2:$A$37)</f>
        <v>24</v>
      </c>
      <c r="D3">
        <v>614164</v>
      </c>
      <c r="E3">
        <f>LOOKUP(F3,IdTown!$B$2,IdTown!$A$2)</f>
        <v>1</v>
      </c>
      <c r="F3" t="s">
        <v>127</v>
      </c>
      <c r="G3">
        <f>LOOKUP(H3,IdStreet!$B$2:$B$31,IdStreet!$A$2:$A$31)</f>
        <v>1</v>
      </c>
      <c r="H3" t="s">
        <v>129</v>
      </c>
      <c r="I3">
        <v>30</v>
      </c>
    </row>
    <row r="4" spans="1:9" ht="15.75">
      <c r="A4" s="17" t="s">
        <v>93</v>
      </c>
      <c r="B4">
        <v>3</v>
      </c>
      <c r="C4">
        <f>LOOKUP(D4,IdAdress!$B$2:$B$37,IdAdress!$A$2:$A$37)</f>
        <v>7</v>
      </c>
      <c r="D4">
        <v>394242</v>
      </c>
      <c r="E4">
        <f>LOOKUP(F4,IdTown!$B$2,IdTown!$A$2)</f>
        <v>1</v>
      </c>
      <c r="F4" t="s">
        <v>127</v>
      </c>
      <c r="G4">
        <f>LOOKUP(H4,IdStreet!$B$2:$B$31,IdStreet!$A$2:$A$31)</f>
        <v>8</v>
      </c>
      <c r="H4" t="s">
        <v>130</v>
      </c>
      <c r="I4">
        <v>43</v>
      </c>
    </row>
    <row r="5" spans="1:9" ht="15.75">
      <c r="A5" s="17" t="s">
        <v>94</v>
      </c>
      <c r="B5">
        <v>4</v>
      </c>
      <c r="C5">
        <f>LOOKUP(D5,IdAdress!$B$2:$B$37,IdAdress!$A$2:$A$37)</f>
        <v>36</v>
      </c>
      <c r="D5">
        <v>660540</v>
      </c>
      <c r="E5">
        <f>LOOKUP(F5,IdTown!$B$2,IdTown!$A$2)</f>
        <v>1</v>
      </c>
      <c r="F5" t="s">
        <v>127</v>
      </c>
      <c r="G5">
        <f>LOOKUP(H5,IdStreet!$B$2:$B$31,IdStreet!$A$2:$A$31)</f>
        <v>24</v>
      </c>
      <c r="H5" t="s">
        <v>131</v>
      </c>
      <c r="I5">
        <v>25</v>
      </c>
    </row>
    <row r="6" spans="1:9" ht="15.75">
      <c r="A6" s="17" t="s">
        <v>95</v>
      </c>
      <c r="B6">
        <v>5</v>
      </c>
      <c r="C6">
        <f>LOOKUP(D6,IdAdress!$B$2:$B$37,IdAdress!$A$2:$A$37)</f>
        <v>3</v>
      </c>
      <c r="D6">
        <v>125837</v>
      </c>
      <c r="E6">
        <f>LOOKUP(F6,IdTown!$B$2,IdTown!$A$2)</f>
        <v>1</v>
      </c>
      <c r="F6" t="s">
        <v>127</v>
      </c>
      <c r="G6">
        <f>LOOKUP(H6,IdStreet!$B$2:$B$31,IdStreet!$A$2:$A$31)</f>
        <v>30</v>
      </c>
      <c r="H6" t="s">
        <v>132</v>
      </c>
      <c r="I6">
        <v>40</v>
      </c>
    </row>
    <row r="7" spans="1:9" ht="15.75">
      <c r="A7" s="17" t="s">
        <v>96</v>
      </c>
      <c r="B7">
        <v>6</v>
      </c>
      <c r="C7">
        <f>LOOKUP(D7,IdAdress!$B$2:$B$37,IdAdress!$A$2:$A$37)</f>
        <v>2</v>
      </c>
      <c r="D7">
        <v>125703</v>
      </c>
      <c r="E7">
        <f>LOOKUP(F7,IdTown!$B$2,IdTown!$A$2)</f>
        <v>1</v>
      </c>
      <c r="F7" t="s">
        <v>127</v>
      </c>
      <c r="G7">
        <f>LOOKUP(H7,IdStreet!$B$2:$B$31,IdStreet!$A$2:$A$31)</f>
        <v>17</v>
      </c>
      <c r="H7" t="s">
        <v>133</v>
      </c>
      <c r="I7">
        <v>49</v>
      </c>
    </row>
    <row r="8" spans="1:9" ht="15.75">
      <c r="A8" s="17" t="s">
        <v>97</v>
      </c>
      <c r="B8">
        <v>7</v>
      </c>
      <c r="C8">
        <f>LOOKUP(D8,IdAdress!$B$2:$B$37,IdAdress!$A$2:$A$37)</f>
        <v>29</v>
      </c>
      <c r="D8">
        <v>625283</v>
      </c>
      <c r="E8">
        <f>LOOKUP(F8,IdTown!$B$2,IdTown!$A$2)</f>
        <v>1</v>
      </c>
      <c r="F8" t="s">
        <v>127</v>
      </c>
      <c r="G8">
        <f>LOOKUP(H8,IdStreet!$B$2:$B$31,IdStreet!$A$2:$A$31)</f>
        <v>18</v>
      </c>
      <c r="H8" t="s">
        <v>134</v>
      </c>
      <c r="I8">
        <v>46</v>
      </c>
    </row>
    <row r="9" spans="1:9" ht="15.75">
      <c r="A9" s="17" t="s">
        <v>98</v>
      </c>
      <c r="B9">
        <v>8</v>
      </c>
      <c r="C9">
        <f>LOOKUP(D9,IdAdress!$B$2:$B$37,IdAdress!$A$2:$A$37)</f>
        <v>26</v>
      </c>
      <c r="D9">
        <v>614611</v>
      </c>
      <c r="E9">
        <f>LOOKUP(F9,IdTown!$B$2,IdTown!$A$2)</f>
        <v>1</v>
      </c>
      <c r="F9" t="s">
        <v>127</v>
      </c>
      <c r="G9">
        <f>LOOKUP(H9,IdStreet!$B$2:$B$31,IdStreet!$A$2:$A$31)</f>
        <v>12</v>
      </c>
      <c r="H9" t="s">
        <v>135</v>
      </c>
      <c r="I9">
        <v>50</v>
      </c>
    </row>
    <row r="10" spans="1:9" ht="15.75">
      <c r="A10" s="17" t="s">
        <v>99</v>
      </c>
      <c r="B10">
        <v>9</v>
      </c>
      <c r="C10">
        <f>LOOKUP(D10,IdAdress!$B$2:$B$37,IdAdress!$A$2:$A$37)</f>
        <v>19</v>
      </c>
      <c r="D10">
        <v>454311</v>
      </c>
      <c r="E10">
        <f>LOOKUP(F10,IdTown!$B$2,IdTown!$A$2)</f>
        <v>1</v>
      </c>
      <c r="F10" t="s">
        <v>127</v>
      </c>
      <c r="G10">
        <f>LOOKUP(H10,IdStreet!$B$2:$B$31,IdStreet!$A$2:$A$31)</f>
        <v>15</v>
      </c>
      <c r="H10" t="s">
        <v>136</v>
      </c>
      <c r="I10">
        <v>19</v>
      </c>
    </row>
    <row r="11" spans="1:9" ht="15.75">
      <c r="A11" s="17" t="s">
        <v>100</v>
      </c>
      <c r="B11">
        <v>10</v>
      </c>
      <c r="C11">
        <f>LOOKUP(D11,IdAdress!$B$2:$B$37,IdAdress!$A$2:$A$37)</f>
        <v>35</v>
      </c>
      <c r="D11">
        <v>660007</v>
      </c>
      <c r="E11">
        <f>LOOKUP(F11,IdTown!$B$2,IdTown!$A$2)</f>
        <v>1</v>
      </c>
      <c r="F11" t="s">
        <v>127</v>
      </c>
      <c r="G11">
        <f>LOOKUP(H11,IdStreet!$B$2:$B$31,IdStreet!$A$2:$A$31)</f>
        <v>16</v>
      </c>
      <c r="H11" t="s">
        <v>137</v>
      </c>
      <c r="I11">
        <v>19</v>
      </c>
    </row>
    <row r="12" spans="1:9" ht="15.75">
      <c r="A12" s="17" t="s">
        <v>101</v>
      </c>
      <c r="B12">
        <v>11</v>
      </c>
      <c r="C12">
        <f>LOOKUP(D12,IdAdress!$B$2:$B$37,IdAdress!$A$2:$A$37)</f>
        <v>21</v>
      </c>
      <c r="D12">
        <v>603036</v>
      </c>
      <c r="E12">
        <f>LOOKUP(F12,IdTown!$B$2,IdTown!$A$2)</f>
        <v>1</v>
      </c>
      <c r="F12" t="s">
        <v>127</v>
      </c>
      <c r="G12">
        <f>LOOKUP(H12,IdStreet!$B$2:$B$31,IdStreet!$A$2:$A$31)</f>
        <v>21</v>
      </c>
      <c r="H12" t="s">
        <v>138</v>
      </c>
      <c r="I12">
        <v>4</v>
      </c>
    </row>
    <row r="13" spans="1:9" ht="15.75">
      <c r="A13" s="17" t="s">
        <v>102</v>
      </c>
      <c r="B13">
        <v>12</v>
      </c>
      <c r="C13">
        <f>LOOKUP(D13,IdAdress!$B$2:$B$37,IdAdress!$A$2:$A$37)</f>
        <v>18</v>
      </c>
      <c r="D13">
        <v>450983</v>
      </c>
      <c r="E13">
        <f>LOOKUP(F13,IdTown!$B$2,IdTown!$A$2)</f>
        <v>1</v>
      </c>
      <c r="F13" t="s">
        <v>127</v>
      </c>
      <c r="G13">
        <f>LOOKUP(H13,IdStreet!$B$2:$B$31,IdStreet!$A$2:$A$31)</f>
        <v>9</v>
      </c>
      <c r="H13" t="s">
        <v>139</v>
      </c>
      <c r="I13">
        <v>26</v>
      </c>
    </row>
    <row r="14" spans="1:9" ht="15.75">
      <c r="A14" s="17" t="s">
        <v>103</v>
      </c>
      <c r="B14">
        <v>13</v>
      </c>
      <c r="C14">
        <f>LOOKUP(D14,IdAdress!$B$2:$B$37,IdAdress!$A$2:$A$37)</f>
        <v>8</v>
      </c>
      <c r="D14">
        <v>394782</v>
      </c>
      <c r="E14">
        <f>LOOKUP(F14,IdTown!$B$2,IdTown!$A$2)</f>
        <v>1</v>
      </c>
      <c r="F14" t="s">
        <v>127</v>
      </c>
      <c r="G14">
        <f>LOOKUP(H14,IdStreet!$B$2:$B$31,IdStreet!$A$2:$A$31)</f>
        <v>28</v>
      </c>
      <c r="H14" t="s">
        <v>128</v>
      </c>
      <c r="I14">
        <v>3</v>
      </c>
    </row>
    <row r="15" spans="1:9" ht="15.75">
      <c r="A15" s="17" t="s">
        <v>104</v>
      </c>
      <c r="B15">
        <v>14</v>
      </c>
      <c r="C15">
        <f>LOOKUP(D15,IdAdress!$B$2:$B$37,IdAdress!$A$2:$A$37)</f>
        <v>20</v>
      </c>
      <c r="D15">
        <v>603002</v>
      </c>
      <c r="E15">
        <f>LOOKUP(F15,IdTown!$B$2,IdTown!$A$2)</f>
        <v>1</v>
      </c>
      <c r="F15" t="s">
        <v>127</v>
      </c>
      <c r="G15">
        <f>LOOKUP(H15,IdStreet!$B$2:$B$31,IdStreet!$A$2:$A$31)</f>
        <v>5</v>
      </c>
      <c r="H15" t="s">
        <v>140</v>
      </c>
      <c r="I15">
        <v>28</v>
      </c>
    </row>
    <row r="16" spans="1:9" ht="15.75">
      <c r="A16" s="17" t="s">
        <v>105</v>
      </c>
      <c r="B16">
        <v>15</v>
      </c>
      <c r="C16">
        <f>LOOKUP(D16,IdAdress!$B$2:$B$37,IdAdress!$A$2:$A$37)</f>
        <v>17</v>
      </c>
      <c r="D16">
        <v>450558</v>
      </c>
      <c r="E16">
        <f>LOOKUP(F16,IdTown!$B$2,IdTown!$A$2)</f>
        <v>1</v>
      </c>
      <c r="F16" t="s">
        <v>127</v>
      </c>
      <c r="G16">
        <f>LOOKUP(H16,IdStreet!$B$2:$B$31,IdStreet!$A$2:$A$31)</f>
        <v>13</v>
      </c>
      <c r="H16" t="s">
        <v>141</v>
      </c>
      <c r="I16">
        <v>30</v>
      </c>
    </row>
    <row r="17" spans="1:9" ht="15.75">
      <c r="A17" s="17" t="s">
        <v>106</v>
      </c>
      <c r="B17">
        <v>16</v>
      </c>
      <c r="C17">
        <f>LOOKUP(D17,IdAdress!$B$2:$B$37,IdAdress!$A$2:$A$37)</f>
        <v>6</v>
      </c>
      <c r="D17">
        <v>394060</v>
      </c>
      <c r="E17">
        <f>LOOKUP(F17,IdTown!$B$2,IdTown!$A$2)</f>
        <v>1</v>
      </c>
      <c r="F17" t="s">
        <v>127</v>
      </c>
      <c r="G17">
        <f>LOOKUP(H17,IdStreet!$B$2:$B$31,IdStreet!$A$2:$A$31)</f>
        <v>26</v>
      </c>
      <c r="H17" t="s">
        <v>142</v>
      </c>
      <c r="I17">
        <v>43</v>
      </c>
    </row>
    <row r="18" spans="1:9" ht="15.75">
      <c r="A18" s="17" t="s">
        <v>107</v>
      </c>
      <c r="B18">
        <v>17</v>
      </c>
      <c r="C18">
        <f>LOOKUP(D18,IdAdress!$B$2:$B$37,IdAdress!$A$2:$A$37)</f>
        <v>12</v>
      </c>
      <c r="D18">
        <v>410661</v>
      </c>
      <c r="E18">
        <f>LOOKUP(F18,IdTown!$B$2,IdTown!$A$2)</f>
        <v>1</v>
      </c>
      <c r="F18" t="s">
        <v>127</v>
      </c>
      <c r="G18">
        <f>LOOKUP(H18,IdStreet!$B$2:$B$31,IdStreet!$A$2:$A$31)</f>
        <v>29</v>
      </c>
      <c r="H18" t="s">
        <v>143</v>
      </c>
      <c r="I18">
        <v>50</v>
      </c>
    </row>
    <row r="19" spans="1:9" ht="15.75">
      <c r="A19" s="17" t="s">
        <v>108</v>
      </c>
      <c r="B19">
        <v>18</v>
      </c>
      <c r="C19">
        <f>LOOKUP(D19,IdAdress!$B$2:$B$37,IdAdress!$A$2:$A$37)</f>
        <v>31</v>
      </c>
      <c r="D19">
        <v>625590</v>
      </c>
      <c r="E19">
        <f>LOOKUP(F19,IdTown!$B$2,IdTown!$A$2)</f>
        <v>1</v>
      </c>
      <c r="F19" t="s">
        <v>127</v>
      </c>
      <c r="G19">
        <f>LOOKUP(H19,IdStreet!$B$2:$B$31,IdStreet!$A$2:$A$31)</f>
        <v>8</v>
      </c>
      <c r="H19" t="s">
        <v>130</v>
      </c>
      <c r="I19">
        <v>20</v>
      </c>
    </row>
    <row r="20" spans="1:9" ht="15.75">
      <c r="A20" s="17" t="s">
        <v>109</v>
      </c>
      <c r="B20">
        <v>19</v>
      </c>
      <c r="C20">
        <f>LOOKUP(D20,IdAdress!$B$2:$B$37,IdAdress!$A$2:$A$37)</f>
        <v>32</v>
      </c>
      <c r="D20">
        <v>625683</v>
      </c>
      <c r="E20">
        <f>LOOKUP(F20,IdTown!$B$2,IdTown!$A$2)</f>
        <v>1</v>
      </c>
      <c r="F20" t="s">
        <v>127</v>
      </c>
      <c r="G20">
        <f>LOOKUP(H20,IdStreet!$B$2:$B$31,IdStreet!$A$2:$A$31)</f>
        <v>2</v>
      </c>
      <c r="H20" t="s">
        <v>157</v>
      </c>
      <c r="I20" t="s">
        <v>158</v>
      </c>
    </row>
    <row r="21" spans="1:9" ht="15.75">
      <c r="A21" s="17" t="s">
        <v>110</v>
      </c>
      <c r="B21">
        <v>20</v>
      </c>
      <c r="C21">
        <f>LOOKUP(D21,IdAdress!$B$2:$B$37,IdAdress!$A$2:$A$37)</f>
        <v>9</v>
      </c>
      <c r="D21">
        <v>400562</v>
      </c>
      <c r="E21">
        <f>LOOKUP(F21,IdTown!$B$2,IdTown!$A$2)</f>
        <v>1</v>
      </c>
      <c r="F21" t="s">
        <v>127</v>
      </c>
      <c r="G21">
        <f>LOOKUP(H21,IdStreet!$B$2:$B$31,IdStreet!$A$2:$A$31)</f>
        <v>6</v>
      </c>
      <c r="H21" t="s">
        <v>144</v>
      </c>
      <c r="I21">
        <v>32</v>
      </c>
    </row>
    <row r="22" spans="1:9" ht="15.75">
      <c r="A22" s="17" t="s">
        <v>111</v>
      </c>
      <c r="B22">
        <v>21</v>
      </c>
      <c r="C22">
        <f>LOOKUP(D22,IdAdress!$B$2:$B$37,IdAdress!$A$2:$A$37)</f>
        <v>25</v>
      </c>
      <c r="D22">
        <v>614510</v>
      </c>
      <c r="E22">
        <f>LOOKUP(F22,IdTown!$B$2,IdTown!$A$2)</f>
        <v>1</v>
      </c>
      <c r="F22" t="s">
        <v>127</v>
      </c>
      <c r="G22">
        <f>LOOKUP(H22,IdStreet!$B$2:$B$31,IdStreet!$A$2:$A$31)</f>
        <v>10</v>
      </c>
      <c r="H22" t="s">
        <v>145</v>
      </c>
      <c r="I22">
        <v>47</v>
      </c>
    </row>
    <row r="23" spans="1:9" ht="15.75">
      <c r="A23" s="17" t="s">
        <v>112</v>
      </c>
      <c r="B23">
        <v>22</v>
      </c>
      <c r="C23">
        <f>LOOKUP(D23,IdAdress!$B$2:$B$37,IdAdress!$A$2:$A$37)</f>
        <v>11</v>
      </c>
      <c r="D23">
        <v>410542</v>
      </c>
      <c r="E23">
        <f>LOOKUP(F23,IdTown!$B$2,IdTown!$A$2)</f>
        <v>1</v>
      </c>
      <c r="F23" t="s">
        <v>127</v>
      </c>
      <c r="G23">
        <f>LOOKUP(H23,IdStreet!$B$2:$B$31,IdStreet!$A$2:$A$31)</f>
        <v>22</v>
      </c>
      <c r="H23" t="s">
        <v>146</v>
      </c>
      <c r="I23">
        <v>46</v>
      </c>
    </row>
    <row r="24" spans="1:9" ht="15.75">
      <c r="A24" s="17" t="s">
        <v>113</v>
      </c>
      <c r="B24">
        <v>23</v>
      </c>
      <c r="C24">
        <f>LOOKUP(D24,IdAdress!$B$2:$B$37,IdAdress!$A$2:$A$37)</f>
        <v>28</v>
      </c>
      <c r="D24">
        <v>620839</v>
      </c>
      <c r="E24">
        <f>LOOKUP(F24,IdTown!$B$2,IdTown!$A$2)</f>
        <v>1</v>
      </c>
      <c r="F24" t="s">
        <v>127</v>
      </c>
      <c r="G24">
        <f>LOOKUP(H24,IdStreet!$B$2:$B$31,IdStreet!$A$2:$A$31)</f>
        <v>27</v>
      </c>
      <c r="H24" t="s">
        <v>147</v>
      </c>
      <c r="I24">
        <v>8</v>
      </c>
    </row>
    <row r="25" spans="1:9" ht="15.75">
      <c r="A25" s="17" t="s">
        <v>114</v>
      </c>
      <c r="B25">
        <v>24</v>
      </c>
      <c r="C25">
        <f>LOOKUP(D25,IdAdress!$B$2:$B$37,IdAdress!$A$2:$A$37)</f>
        <v>15</v>
      </c>
      <c r="D25">
        <v>443890</v>
      </c>
      <c r="E25">
        <f>LOOKUP(F25,IdTown!$B$2,IdTown!$A$2)</f>
        <v>1</v>
      </c>
      <c r="F25" t="s">
        <v>127</v>
      </c>
      <c r="G25">
        <f>LOOKUP(H25,IdStreet!$B$2:$B$31,IdStreet!$A$2:$A$31)</f>
        <v>8</v>
      </c>
      <c r="H25" t="s">
        <v>130</v>
      </c>
      <c r="I25">
        <v>1</v>
      </c>
    </row>
    <row r="26" spans="1:9" ht="15.75">
      <c r="A26" s="17" t="s">
        <v>115</v>
      </c>
      <c r="B26">
        <v>25</v>
      </c>
      <c r="C26">
        <f>LOOKUP(D26,IdAdress!$B$2:$B$37,IdAdress!$A$2:$A$37)</f>
        <v>22</v>
      </c>
      <c r="D26">
        <v>603379</v>
      </c>
      <c r="E26">
        <f>LOOKUP(F26,IdTown!$B$2,IdTown!$A$2)</f>
        <v>1</v>
      </c>
      <c r="F26" t="s">
        <v>127</v>
      </c>
      <c r="G26">
        <f>LOOKUP(H26,IdStreet!$B$2:$B$31,IdStreet!$A$2:$A$31)</f>
        <v>25</v>
      </c>
      <c r="H26" t="s">
        <v>148</v>
      </c>
      <c r="I26">
        <v>46</v>
      </c>
    </row>
    <row r="27" spans="1:9" ht="15.75">
      <c r="A27" s="17" t="s">
        <v>116</v>
      </c>
      <c r="B27">
        <v>26</v>
      </c>
      <c r="C27">
        <f>LOOKUP(D27,IdAdress!$B$2:$B$37,IdAdress!$A$2:$A$37)</f>
        <v>23</v>
      </c>
      <c r="D27">
        <v>603721</v>
      </c>
      <c r="E27">
        <f>LOOKUP(F27,IdTown!$B$2,IdTown!$A$2)</f>
        <v>1</v>
      </c>
      <c r="F27" t="s">
        <v>127</v>
      </c>
      <c r="G27">
        <f>LOOKUP(H27,IdStreet!$B$2:$B$31,IdStreet!$A$2:$A$31)</f>
        <v>4</v>
      </c>
      <c r="H27" t="s">
        <v>149</v>
      </c>
      <c r="I27">
        <v>41</v>
      </c>
    </row>
    <row r="28" spans="1:9" ht="15.75">
      <c r="A28" s="17" t="s">
        <v>117</v>
      </c>
      <c r="B28">
        <v>27</v>
      </c>
      <c r="C28">
        <f>LOOKUP(D28,IdAdress!$B$2:$B$37,IdAdress!$A$2:$A$37)</f>
        <v>10</v>
      </c>
      <c r="D28">
        <v>410172</v>
      </c>
      <c r="E28">
        <f>LOOKUP(F28,IdTown!$B$2,IdTown!$A$2)</f>
        <v>1</v>
      </c>
      <c r="F28" t="s">
        <v>127</v>
      </c>
      <c r="G28">
        <f>LOOKUP(H28,IdStreet!$B$2:$B$31,IdStreet!$A$2:$A$31)</f>
        <v>23</v>
      </c>
      <c r="H28" t="s">
        <v>150</v>
      </c>
      <c r="I28">
        <v>13</v>
      </c>
    </row>
    <row r="29" spans="1:9" ht="15.75">
      <c r="A29" s="17" t="s">
        <v>118</v>
      </c>
      <c r="B29">
        <v>28</v>
      </c>
      <c r="C29">
        <f>LOOKUP(D29,IdAdress!$B$2:$B$37,IdAdress!$A$2:$A$37)</f>
        <v>13</v>
      </c>
      <c r="D29">
        <v>420151</v>
      </c>
      <c r="E29">
        <f>LOOKUP(F29,IdTown!$B$2,IdTown!$A$2)</f>
        <v>1</v>
      </c>
      <c r="F29" t="s">
        <v>127</v>
      </c>
      <c r="G29">
        <f>LOOKUP(H29,IdStreet!$B$2:$B$31,IdStreet!$A$2:$A$31)</f>
        <v>3</v>
      </c>
      <c r="H29" t="s">
        <v>151</v>
      </c>
      <c r="I29">
        <v>32</v>
      </c>
    </row>
    <row r="30" spans="1:9" ht="15.75">
      <c r="A30" s="17" t="s">
        <v>119</v>
      </c>
      <c r="B30">
        <v>29</v>
      </c>
      <c r="C30">
        <f>LOOKUP(D30,IdAdress!$B$2:$B$37,IdAdress!$A$2:$A$37)</f>
        <v>1</v>
      </c>
      <c r="D30">
        <v>125061</v>
      </c>
      <c r="E30">
        <f>LOOKUP(F30,IdTown!$B$2,IdTown!$A$2)</f>
        <v>1</v>
      </c>
      <c r="F30" t="s">
        <v>127</v>
      </c>
      <c r="G30">
        <f>LOOKUP(H30,IdStreet!$B$2:$B$31,IdStreet!$A$2:$A$31)</f>
        <v>19</v>
      </c>
      <c r="H30" t="s">
        <v>152</v>
      </c>
      <c r="I30">
        <v>8</v>
      </c>
    </row>
    <row r="31" spans="1:9" ht="15.75">
      <c r="A31" s="17" t="s">
        <v>120</v>
      </c>
      <c r="B31">
        <v>30</v>
      </c>
      <c r="C31">
        <f>LOOKUP(D31,IdAdress!$B$2:$B$37,IdAdress!$A$2:$A$37)</f>
        <v>34</v>
      </c>
      <c r="D31">
        <v>630370</v>
      </c>
      <c r="E31">
        <f>LOOKUP(F31,IdTown!$B$2,IdTown!$A$2)</f>
        <v>1</v>
      </c>
      <c r="F31" t="s">
        <v>127</v>
      </c>
      <c r="G31">
        <f>LOOKUP(H31,IdStreet!$B$2:$B$31,IdStreet!$A$2:$A$31)</f>
        <v>30</v>
      </c>
      <c r="H31" t="s">
        <v>132</v>
      </c>
      <c r="I31">
        <v>24</v>
      </c>
    </row>
    <row r="32" spans="1:9" ht="15.75">
      <c r="A32" s="17" t="s">
        <v>121</v>
      </c>
      <c r="B32">
        <v>31</v>
      </c>
      <c r="C32">
        <f>LOOKUP(D32,IdAdress!$B$2:$B$37,IdAdress!$A$2:$A$37)</f>
        <v>27</v>
      </c>
      <c r="D32">
        <v>614753</v>
      </c>
      <c r="E32">
        <f>LOOKUP(F32,IdTown!$B$2,IdTown!$A$2)</f>
        <v>1</v>
      </c>
      <c r="F32" t="s">
        <v>127</v>
      </c>
      <c r="G32">
        <f>LOOKUP(H32,IdStreet!$B$2:$B$31,IdStreet!$A$2:$A$31)</f>
        <v>20</v>
      </c>
      <c r="H32" t="s">
        <v>153</v>
      </c>
      <c r="I32">
        <v>35</v>
      </c>
    </row>
    <row r="33" spans="1:9" ht="15.75">
      <c r="A33" s="17" t="s">
        <v>122</v>
      </c>
      <c r="B33">
        <v>32</v>
      </c>
      <c r="C33">
        <f>LOOKUP(D33,IdAdress!$B$2:$B$37,IdAdress!$A$2:$A$37)</f>
        <v>14</v>
      </c>
      <c r="D33">
        <v>426030</v>
      </c>
      <c r="E33">
        <f>LOOKUP(F33,IdTown!$B$2,IdTown!$A$2)</f>
        <v>1</v>
      </c>
      <c r="F33" t="s">
        <v>127</v>
      </c>
      <c r="G33">
        <f>LOOKUP(H33,IdStreet!$B$2:$B$31,IdStreet!$A$2:$A$31)</f>
        <v>10</v>
      </c>
      <c r="H33" t="s">
        <v>145</v>
      </c>
      <c r="I33">
        <v>44</v>
      </c>
    </row>
    <row r="34" spans="1:9" ht="15.75">
      <c r="A34" s="17" t="s">
        <v>123</v>
      </c>
      <c r="B34">
        <v>33</v>
      </c>
      <c r="C34">
        <f>LOOKUP(D34,IdAdress!$B$2:$B$37,IdAdress!$A$2:$A$37)</f>
        <v>16</v>
      </c>
      <c r="D34">
        <v>450375</v>
      </c>
      <c r="E34">
        <f>LOOKUP(F34,IdTown!$B$2,IdTown!$A$2)</f>
        <v>1</v>
      </c>
      <c r="F34" t="s">
        <v>127</v>
      </c>
      <c r="G34">
        <f>LOOKUP(H34,IdStreet!$B$2:$B$31,IdStreet!$A$2:$A$31)</f>
        <v>7</v>
      </c>
      <c r="H34" t="s">
        <v>154</v>
      </c>
      <c r="I34">
        <v>44</v>
      </c>
    </row>
    <row r="35" spans="1:9" ht="15.75">
      <c r="A35" s="17" t="s">
        <v>124</v>
      </c>
      <c r="B35">
        <v>34</v>
      </c>
      <c r="C35">
        <f>LOOKUP(D35,IdAdress!$B$2:$B$37,IdAdress!$A$2:$A$37)</f>
        <v>30</v>
      </c>
      <c r="D35">
        <v>625560</v>
      </c>
      <c r="E35">
        <f>LOOKUP(F35,IdTown!$B$2,IdTown!$A$2)</f>
        <v>1</v>
      </c>
      <c r="F35" t="s">
        <v>127</v>
      </c>
      <c r="G35">
        <f>LOOKUP(H35,IdStreet!$B$2:$B$31,IdStreet!$A$2:$A$31)</f>
        <v>14</v>
      </c>
      <c r="H35" t="s">
        <v>155</v>
      </c>
      <c r="I35">
        <v>12</v>
      </c>
    </row>
    <row r="36" spans="1:9" ht="15.75">
      <c r="A36" s="17" t="s">
        <v>125</v>
      </c>
      <c r="B36">
        <v>35</v>
      </c>
      <c r="C36">
        <f>LOOKUP(D36,IdAdress!$B$2:$B$37,IdAdress!$A$2:$A$37)</f>
        <v>33</v>
      </c>
      <c r="D36">
        <v>630201</v>
      </c>
      <c r="E36">
        <f>LOOKUP(F36,IdTown!$B$2,IdTown!$A$2)</f>
        <v>1</v>
      </c>
      <c r="F36" t="s">
        <v>127</v>
      </c>
      <c r="G36">
        <f>LOOKUP(H36,IdStreet!$B$2:$B$31,IdStreet!$A$2:$A$31)</f>
        <v>9</v>
      </c>
      <c r="H36" t="s">
        <v>139</v>
      </c>
      <c r="I36">
        <v>17</v>
      </c>
    </row>
    <row r="37" spans="1:9">
      <c r="B37">
        <v>36</v>
      </c>
      <c r="C37">
        <f>LOOKUP(D37,IdAdress!$B$2:$B$37,IdAdress!$A$2:$A$37)</f>
        <v>4</v>
      </c>
      <c r="D37">
        <v>190949</v>
      </c>
      <c r="E37">
        <f>LOOKUP(F37,IdTown!$B$2,IdTown!$A$2)</f>
        <v>1</v>
      </c>
      <c r="F37" t="s">
        <v>127</v>
      </c>
      <c r="G37">
        <f>LOOKUP(H37,IdStreet!$B$2:$B$31,IdStreet!$A$2:$A$31)</f>
        <v>11</v>
      </c>
      <c r="H37" t="s">
        <v>156</v>
      </c>
      <c r="I3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User</vt:lpstr>
      <vt:lpstr>Role</vt:lpstr>
      <vt:lpstr>ORDER</vt:lpstr>
      <vt:lpstr>Product</vt:lpstr>
      <vt:lpstr>Suplier</vt:lpstr>
      <vt:lpstr>Manufacture</vt:lpstr>
      <vt:lpstr>ProductName</vt:lpstr>
      <vt:lpstr>Category</vt:lpstr>
      <vt:lpstr>Adress</vt:lpstr>
      <vt:lpstr>IdAdress</vt:lpstr>
      <vt:lpstr>IdTown</vt:lpstr>
      <vt:lpstr>IdStreet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2024-10-25T11:38:58Z</dcterms:modified>
</cp:coreProperties>
</file>