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filterPrivacy="1" defaultThemeVersion="124226"/>
  <bookViews>
    <workbookView xWindow="240" yWindow="105" windowWidth="14805" windowHeight="8010" firstSheet="1" activeTab="6"/>
  </bookViews>
  <sheets>
    <sheet name="მონაცემები" sheetId="1" r:id="rId1"/>
    <sheet name="პრიორიტეტები" sheetId="2" r:id="rId2"/>
    <sheet name="employ" sheetId="9" r:id="rId3"/>
    <sheet name="selfemployment" sheetId="3" r:id="rId4"/>
    <sheet name="salary" sheetId="7" r:id="rId5"/>
    <sheet name="FDI" sheetId="8" r:id="rId6"/>
    <sheet name="production" sheetId="5" r:id="rId7"/>
    <sheet name="employment" sheetId="6" r:id="rId8"/>
  </sheets>
  <externalReferences>
    <externalReference r:id="rId9"/>
  </externalReferences>
  <definedNames>
    <definedName name="_xlnm._FilterDatabase" localSheetId="2" hidden="1">employ!$A$1:$M$1</definedName>
    <definedName name="_xlnm._FilterDatabase" localSheetId="3" hidden="1">selfemployment!$B$4:$B$4</definedName>
  </definedNames>
  <calcPr calcId="162913"/>
</workbook>
</file>

<file path=xl/calcChain.xml><?xml version="1.0" encoding="utf-8"?>
<calcChain xmlns="http://schemas.openxmlformats.org/spreadsheetml/2006/main">
  <c r="C2" i="5" l="1"/>
  <c r="D2" i="5"/>
  <c r="E2" i="5"/>
  <c r="F2" i="5"/>
  <c r="G2" i="5"/>
  <c r="H2" i="5"/>
  <c r="I2" i="5"/>
  <c r="J2" i="5"/>
  <c r="K2" i="5"/>
  <c r="B2" i="5"/>
  <c r="K2" i="8"/>
  <c r="F2" i="8"/>
  <c r="C2" i="8"/>
  <c r="D2" i="8"/>
  <c r="E2" i="8"/>
  <c r="G2" i="8"/>
  <c r="H2" i="8"/>
  <c r="I2" i="8"/>
  <c r="J2" i="8"/>
  <c r="B2" i="8"/>
  <c r="D2" i="3"/>
  <c r="E2" i="3"/>
  <c r="F2" i="3"/>
  <c r="G2" i="3"/>
  <c r="H2" i="3"/>
  <c r="C2" i="3"/>
  <c r="C2" i="7"/>
  <c r="D2" i="7"/>
  <c r="E2" i="7"/>
  <c r="F2" i="7"/>
  <c r="G2" i="7"/>
  <c r="H2" i="7"/>
  <c r="I2" i="7"/>
  <c r="J2" i="7"/>
  <c r="K2" i="7"/>
  <c r="B2" i="7"/>
  <c r="L2" i="9"/>
  <c r="C2" i="9"/>
  <c r="D2" i="9"/>
  <c r="E2" i="9"/>
  <c r="F2" i="9"/>
  <c r="G2" i="9"/>
  <c r="H2" i="9"/>
  <c r="I2" i="9"/>
  <c r="J2" i="9"/>
  <c r="K2" i="9"/>
  <c r="B2" i="9"/>
</calcChain>
</file>

<file path=xl/sharedStrings.xml><?xml version="1.0" encoding="utf-8"?>
<sst xmlns="http://schemas.openxmlformats.org/spreadsheetml/2006/main" count="144" uniqueCount="83">
  <si>
    <t>RegionName</t>
  </si>
  <si>
    <t>RegionNameGeo</t>
  </si>
  <si>
    <t>RegionCode</t>
  </si>
  <si>
    <t>Abkhazia</t>
  </si>
  <si>
    <t>აფხაზეთი</t>
  </si>
  <si>
    <t>AB</t>
  </si>
  <si>
    <t>Ajaria</t>
  </si>
  <si>
    <t>აჭარა</t>
  </si>
  <si>
    <t>AJ</t>
  </si>
  <si>
    <t>Guria</t>
  </si>
  <si>
    <t>გურია</t>
  </si>
  <si>
    <t>GU</t>
  </si>
  <si>
    <t>Tbilisi</t>
  </si>
  <si>
    <t>თბილისი</t>
  </si>
  <si>
    <t>TB</t>
  </si>
  <si>
    <t>Imereti</t>
  </si>
  <si>
    <t>იმერეთი</t>
  </si>
  <si>
    <t>IM</t>
  </si>
  <si>
    <t>Kakheti</t>
  </si>
  <si>
    <t>კახეთი</t>
  </si>
  <si>
    <t>KA</t>
  </si>
  <si>
    <t>Mtskheta-Mtianeti</t>
  </si>
  <si>
    <t>მცხეთა-მთიანეთი</t>
  </si>
  <si>
    <t>MM</t>
  </si>
  <si>
    <t>Racha-Lechkhumi-Kvemo Svaneti</t>
  </si>
  <si>
    <t>რაჭა-ლეჩხუმი-ქვემო სვანეთი</t>
  </si>
  <si>
    <t>RK</t>
  </si>
  <si>
    <t>Samegrelo-Zemo Svaneti</t>
  </si>
  <si>
    <t>სამეგრელო-ზემო სვანეთი</t>
  </si>
  <si>
    <t>SZ</t>
  </si>
  <si>
    <t>Samtskhe-Javakheti</t>
  </si>
  <si>
    <t>სამცხე-ჯავახეთი</t>
  </si>
  <si>
    <t>SJ</t>
  </si>
  <si>
    <t>Kvemo Kartli</t>
  </si>
  <si>
    <t>ქვემო ქართლი</t>
  </si>
  <si>
    <t>KK</t>
  </si>
  <si>
    <t>Shida Kartli</t>
  </si>
  <si>
    <t>შიდა ქართლი</t>
  </si>
  <si>
    <t>SD</t>
  </si>
  <si>
    <t>აქტიური კომპანიების წილი</t>
  </si>
  <si>
    <t>წყარო: სტატისტიკის ეროვნული სამსახური, 1 მარტი 2017</t>
  </si>
  <si>
    <t>დასაქმების დონე</t>
  </si>
  <si>
    <t>წყარო: სტატისტიკის ეროვნული სამსახური, 2016</t>
  </si>
  <si>
    <t>თვითდასაქმების დონე</t>
  </si>
  <si>
    <t>შენიშვნა: იმერეთი მოიცავს რაჭა-ლეჩხუმსა და ქვემო სვანეთს</t>
  </si>
  <si>
    <t>გამოშვება ერთ აქტიურ კომპანიაზე (ლარი)</t>
  </si>
  <si>
    <t>შრომის პროდუქტიულობა</t>
  </si>
  <si>
    <t>შენიშვნა: ბიზნეს სტატისტიკის მონაცემები</t>
  </si>
  <si>
    <t>შრომის ანაზღაურება</t>
  </si>
  <si>
    <t>აქტიური მოსახლეობა</t>
  </si>
  <si>
    <t>პირდაპირი უცხოური ინვესტიციები ერთ აქტიურ კომპანიაზე</t>
  </si>
  <si>
    <t>შენიშვნა: გაერთიანებულია რეგიონები</t>
  </si>
  <si>
    <r>
      <t xml:space="preserve">კონკურენტუნარიანობა.
</t>
    </r>
    <r>
      <rPr>
        <sz val="11"/>
        <color theme="1"/>
        <rFont val="SylfaenARM"/>
      </rPr>
      <t xml:space="preserve">ფერმერული საქმიანობის ეკონომიკური გაჯანსაღება, რესტრუქტურირება და მოდერნიზაცია. დივერსიფიკაციისა და  ეფექტიანი მიწოდების ჯაჭვის განვითარების მეშვეობით.  </t>
    </r>
  </si>
  <si>
    <t>1.1.1  სოფლის მეურნეობის დარგში ახალი საწარმოების გახსნის და/ან არსებულის გაფართოების ხელშეწყობა შეღავათიანი აგროკრედიტის პროგრამის ფარგლებში</t>
  </si>
  <si>
    <t>1.1.2 აგროსექტორში წარმოების რისკების შემცირება და კონკურენტუნარიანობის ზრდა აგროდაზღვევის უზრუნველყოფით</t>
  </si>
  <si>
    <t>1.1.3  ახალი ინტენსიური/ნახევრად ინტენსიური ხილის ბაღების გაშენების და მაღალხარისხიანი სანერგე მეურნეობების გაშენების ხელშეწყობა სახელმწიფო პროგრამა "დანერგე მომავალის" ფარგლებში</t>
  </si>
  <si>
    <t>1.1.4 ქართული ჩაის წარმოების ხელშეწყობა სახელმწიფო პროგრამა "ქართული ჩაის" ფარგლებში</t>
  </si>
  <si>
    <t>1.1.6 სოფლად სამელიორაციო  სისტემის მოდერიზაცია/გაუმჯობესება მოსავლიანობის ზრდის ხელშეწყობის მიზნით</t>
  </si>
  <si>
    <t>1.1.7 ქართული აგროსასურსათო პროდუქციის ექსპორტის ზრდის ხელშეწყობა პოპულარიზაცით</t>
  </si>
  <si>
    <t xml:space="preserve">1.1.8 სოფლად მეწარმეობის ხელშეწყობის მიზნით კოოპერატივების შექმნის  სასოფლო-სამეურნეო კოოპერატივების მხარდაჭერა </t>
  </si>
  <si>
    <t>აგროკრედიტების პროგრამა</t>
  </si>
  <si>
    <t>აგროდაზღვევა</t>
  </si>
  <si>
    <t>დანერგე მომავალი</t>
  </si>
  <si>
    <t>შენიშვნა:  რეგიონების მიხედვით ბენეფიციარების ჯამური ოდენობა განსხვავდება უნიკალური ბენეფიციარების ოდენობისგან. აღნიშნული განპირობებულია შემდეგი ფაქტორით: ბენეფიციარს ერთი პროგრამის ფარგლებში შეუძლია სხვადასხვა რეგიონში ისარგებლოს.</t>
  </si>
  <si>
    <t>წყარო: სოფლის მეურნეობის პროექტების მართვის სააგენტო, 2013-17 წწ.|31.03.2017</t>
  </si>
  <si>
    <t>წყარო: სოფლის მეურნეობის პროექტების მართვის სააგენტო, 2015-17 წწ.|31.03.2017</t>
  </si>
  <si>
    <t xml:space="preserve">წყარო: სოფლის მეურნეობის პროექტების მართვის სააგენტო, </t>
  </si>
  <si>
    <t>მეთოდოლოგია: გამომდინარე იქიდან, რომ არ ვიცით ზუსტი რაოდენობა ვისაც პროგრამა უნდა შეხებოდა, ამიტომ გამოვიყენეთ ისევ აპმას მონაცემები მცირემიწიან ფერმერთა დახმარების პროგრამიდან, რადგან ეს პროგრამა შეეხო ყვეალა მცირემიწიან ფერმერს და შესაბამისად აგროკრედიტის და აგროდაზღვევის რაოდენობა გავყავით ამ მაჩვენებელზე, რომ გაგვეგო მოწყვლადობა.</t>
  </si>
  <si>
    <t>შეკითხვები:</t>
  </si>
  <si>
    <t>ქართული ჩაი ძალიან ცოტა რეგიონს ფარავს და თან პატარა რაოდნობით არის და ამისთვის რუკის გაკეტება მგონი არ ღირს.</t>
  </si>
  <si>
    <t>მელიორაციის სტატისტიკა თუ გვაქვს კარგი იქნება</t>
  </si>
  <si>
    <t>კოოპერატივები</t>
  </si>
  <si>
    <t>year</t>
  </si>
  <si>
    <t xml:space="preserve">აჭარის არ_x000D_
</t>
  </si>
  <si>
    <t xml:space="preserve">გურია_x000D_
</t>
  </si>
  <si>
    <t xml:space="preserve">იმერეთი_x000D_
</t>
  </si>
  <si>
    <t xml:space="preserve">კახეთი_x000D_
</t>
  </si>
  <si>
    <t xml:space="preserve">მცხეთა-მთიანეთი_x000D_
</t>
  </si>
  <si>
    <t xml:space="preserve">რაჭა-ლეჩხუმი და ქვემო სვანეთი_x000D_
</t>
  </si>
  <si>
    <t xml:space="preserve">სამეგრელო-ზემო _x000D_
სვანეთი_x000D_
 </t>
  </si>
  <si>
    <t xml:space="preserve">სამცხე-ჯავახეთი_x000D_
</t>
  </si>
  <si>
    <t xml:space="preserve">ქვემო ქართლი_x000D_
 </t>
  </si>
  <si>
    <t xml:space="preserve">შიდა ქართლი_x000D_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</si>
</sst>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0.0"/>
    <numFmt numFmtId="166" formatCode="_(* #,##0.0_);_(* \(#,##0.0\);_(* &quot;-&quot;??_);_(@_)"/>
    <numFmt numFmtId="167" formatCode="_(* #,##0_);_(* \(#,##0\);_(* &quot;-&quot;??_);_(@_)"/>
    <numFmt numFmtId="168" formatCode="#,##0.0"/>
    <numFmt numFmtId="169" formatCode="#,##0.0;\-#,##0.0;\-"/>
  </numFmts>
  <fonts count="24">
    <font>
      <sz val="11"/>
      <color theme="1"/>
      <name val="Calibri"/>
      <family val="2"/>
      <scheme val="minor"/>
    </font>
    <font>
      <sz val="11"/>
      <color theme="1"/>
      <name val="Calibri"/>
      <family val="2"/>
      <scheme val="minor"/>
    </font>
    <font>
      <sz val="10"/>
      <name val="Arial"/>
      <family val="2"/>
      <charset val="204"/>
    </font>
    <font>
      <b/>
      <sz val="11"/>
      <color theme="1"/>
      <name val="SylfaenARM"/>
    </font>
    <font>
      <sz val="11"/>
      <color theme="1"/>
      <name val="SylfaenARM"/>
    </font>
    <font>
      <sz val="10"/>
      <color theme="1"/>
      <name val="Calibri"/>
      <family val="2"/>
      <scheme val="minor"/>
    </font>
    <font>
      <sz val="10"/>
      <color theme="1"/>
      <name val="Sylfaen"/>
      <family val="1"/>
    </font>
    <font>
      <b/>
      <sz val="8"/>
      <color rgb="FF485870"/>
      <name val="Sylfaen"/>
      <family val="1"/>
    </font>
    <font>
      <sz val="9"/>
      <color rgb="FF666868"/>
      <name val="Sylfaen"/>
      <family val="1"/>
    </font>
    <font>
      <b/>
      <sz val="10"/>
      <name val="Arial"/>
      <family val="2"/>
    </font>
    <font>
      <sz val="10"/>
      <color indexed="8"/>
      <name val="Arial"/>
      <family val="2"/>
      <charset val="204"/>
    </font>
    <font>
      <b/>
      <sz val="10"/>
      <color indexed="8"/>
      <name val="Arial"/>
      <family val="2"/>
    </font>
    <font>
      <sz val="9"/>
      <name val="AcadNusx"/>
    </font>
    <font>
      <b/>
      <sz val="9"/>
      <name val="Arial"/>
      <family val="2"/>
    </font>
    <font>
      <sz val="8"/>
      <name val="LiterNusx"/>
    </font>
    <font>
      <sz val="8"/>
      <color indexed="8"/>
      <name val="LiterNusx"/>
    </font>
    <font>
      <sz val="8"/>
      <color rgb="FF000000"/>
      <name val="LiterNusx"/>
    </font>
    <font>
      <b/>
      <sz val="10"/>
      <color theme="1"/>
      <name val="Arial"/>
      <family val="2"/>
      <charset val="204"/>
    </font>
    <font>
      <b/>
      <sz val="10"/>
      <color theme="1"/>
      <name val="Arial"/>
      <family val="2"/>
    </font>
    <font>
      <b/>
      <sz val="10"/>
      <color indexed="8"/>
      <name val="Arial"/>
      <family val="2"/>
      <charset val="204"/>
    </font>
    <font>
      <sz val="10"/>
      <name val="AcadNusx"/>
    </font>
    <font>
      <sz val="9"/>
      <name val="Calibri"/>
      <family val="2"/>
      <charset val="204"/>
      <scheme val="minor"/>
    </font>
    <font>
      <sz val="10"/>
      <name val="Calibri"/>
      <family val="2"/>
      <charset val="204"/>
      <scheme val="minor"/>
    </font>
    <font>
      <b/>
      <sz val="10"/>
      <name val="Arial"/>
      <family val="2"/>
      <charset val="204"/>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rgb="FF948A54"/>
        <bgColor rgb="FF000000"/>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0" fillId="0" borderId="0"/>
  </cellStyleXfs>
  <cellXfs count="67">
    <xf numFmtId="0" fontId="0" fillId="0" borderId="0" xfId="0"/>
    <xf numFmtId="0" fontId="0" fillId="0" borderId="0" xfId="0" applyBorder="1"/>
    <xf numFmtId="0" fontId="0" fillId="0" borderId="0" xfId="0" applyFill="1" applyBorder="1"/>
    <xf numFmtId="164" fontId="0" fillId="0" borderId="0" xfId="2" applyNumberFormat="1" applyFont="1" applyFill="1" applyBorder="1"/>
    <xf numFmtId="164" fontId="0" fillId="0" borderId="0" xfId="2" applyNumberFormat="1" applyFont="1" applyBorder="1"/>
    <xf numFmtId="164" fontId="0" fillId="0" borderId="0" xfId="2" applyNumberFormat="1" applyFont="1"/>
    <xf numFmtId="9" fontId="0" fillId="0" borderId="0" xfId="0" applyNumberFormat="1"/>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165" fontId="0" fillId="0" borderId="0" xfId="0" applyNumberFormat="1"/>
    <xf numFmtId="43" fontId="0" fillId="0" borderId="0" xfId="1" applyFont="1"/>
    <xf numFmtId="0" fontId="0" fillId="0" borderId="0" xfId="0" applyAlignment="1">
      <alignment vertical="top"/>
    </xf>
    <xf numFmtId="166" fontId="0" fillId="0" borderId="0" xfId="1" applyNumberFormat="1" applyFont="1"/>
    <xf numFmtId="165" fontId="0" fillId="0" borderId="0" xfId="0" applyNumberFormat="1" applyAlignment="1">
      <alignment horizontal="left" vertical="top"/>
    </xf>
    <xf numFmtId="0" fontId="4" fillId="2" borderId="1" xfId="0" applyFont="1" applyFill="1" applyBorder="1" applyAlignment="1">
      <alignment horizontal="left" vertical="center"/>
    </xf>
    <xf numFmtId="0" fontId="5" fillId="0" borderId="0" xfId="0" applyFont="1" applyAlignment="1">
      <alignment horizontal="left"/>
    </xf>
    <xf numFmtId="167" fontId="5" fillId="0" borderId="2" xfId="0" applyNumberFormat="1" applyFont="1" applyBorder="1"/>
    <xf numFmtId="167" fontId="5" fillId="0" borderId="3" xfId="0" applyNumberFormat="1" applyFont="1" applyBorder="1"/>
    <xf numFmtId="164" fontId="5" fillId="0" borderId="2" xfId="2" applyNumberFormat="1" applyFont="1" applyBorder="1"/>
    <xf numFmtId="0" fontId="4" fillId="3" borderId="1" xfId="0" applyFont="1" applyFill="1" applyBorder="1" applyAlignment="1">
      <alignment horizontal="left" vertical="center"/>
    </xf>
    <xf numFmtId="0" fontId="4" fillId="4" borderId="1" xfId="0" applyFont="1" applyFill="1" applyBorder="1" applyAlignment="1">
      <alignment horizontal="left" vertical="center"/>
    </xf>
    <xf numFmtId="0" fontId="6" fillId="0" borderId="0" xfId="0" applyFont="1" applyFill="1" applyBorder="1" applyAlignment="1">
      <alignment vertical="center" wrapText="1"/>
    </xf>
    <xf numFmtId="0" fontId="7" fillId="0" borderId="0" xfId="0" applyFont="1" applyFill="1" applyBorder="1" applyAlignment="1">
      <alignment vertical="center"/>
    </xf>
    <xf numFmtId="0" fontId="8" fillId="0" borderId="0" xfId="0" applyFont="1" applyFill="1" applyBorder="1" applyAlignment="1">
      <alignment horizontal="right" vertical="center"/>
    </xf>
    <xf numFmtId="165" fontId="11" fillId="0" borderId="0" xfId="4" applyNumberFormat="1" applyFont="1" applyFill="1" applyBorder="1" applyAlignment="1">
      <alignment horizontal="right" wrapText="1"/>
    </xf>
    <xf numFmtId="0" fontId="13" fillId="0" borderId="0" xfId="0" applyFont="1" applyFill="1" applyBorder="1" applyAlignment="1">
      <alignment horizontal="center" vertical="center"/>
    </xf>
    <xf numFmtId="165" fontId="9" fillId="0" borderId="0" xfId="0" applyNumberFormat="1" applyFont="1" applyFill="1" applyBorder="1"/>
    <xf numFmtId="2" fontId="0" fillId="0" borderId="0" xfId="0" applyNumberFormat="1"/>
    <xf numFmtId="2" fontId="9" fillId="0" borderId="0" xfId="2" applyNumberFormat="1" applyFont="1" applyFill="1" applyBorder="1"/>
    <xf numFmtId="2" fontId="0" fillId="0" borderId="0" xfId="2" applyNumberFormat="1" applyFont="1"/>
    <xf numFmtId="2" fontId="2" fillId="0" borderId="0" xfId="2" applyNumberFormat="1" applyFont="1"/>
    <xf numFmtId="2" fontId="11" fillId="0" borderId="0" xfId="2" applyNumberFormat="1" applyFont="1" applyFill="1" applyBorder="1" applyAlignment="1">
      <alignment horizontal="right" wrapText="1"/>
    </xf>
    <xf numFmtId="2" fontId="12" fillId="0" borderId="0" xfId="2" applyNumberFormat="1" applyFont="1"/>
    <xf numFmtId="0" fontId="0" fillId="5" borderId="0" xfId="0" applyFill="1" applyBorder="1"/>
    <xf numFmtId="168" fontId="14" fillId="6" borderId="0" xfId="0" applyNumberFormat="1" applyFont="1" applyFill="1" applyBorder="1" applyAlignment="1">
      <alignment horizontal="right" indent="2"/>
    </xf>
    <xf numFmtId="168" fontId="14" fillId="0" borderId="0" xfId="0" applyNumberFormat="1" applyFont="1" applyFill="1" applyBorder="1" applyAlignment="1">
      <alignment horizontal="right" indent="2"/>
    </xf>
    <xf numFmtId="168" fontId="16" fillId="0" borderId="0" xfId="0" applyNumberFormat="1" applyFont="1" applyFill="1" applyBorder="1" applyAlignment="1">
      <alignment horizontal="right" indent="2"/>
    </xf>
    <xf numFmtId="0" fontId="14" fillId="7" borderId="4" xfId="0" applyFont="1" applyFill="1" applyBorder="1" applyAlignment="1">
      <alignment horizontal="left" vertical="top" wrapText="1"/>
    </xf>
    <xf numFmtId="0" fontId="14" fillId="7" borderId="5" xfId="0" applyFont="1" applyFill="1" applyBorder="1" applyAlignment="1">
      <alignment horizontal="left" vertical="top" wrapText="1"/>
    </xf>
    <xf numFmtId="3" fontId="15" fillId="0" borderId="0" xfId="0" applyNumberFormat="1" applyFont="1" applyAlignment="1">
      <alignment horizontal="right" wrapText="1"/>
    </xf>
    <xf numFmtId="0" fontId="0" fillId="0" borderId="0" xfId="0" applyAlignment="1">
      <alignment wrapText="1"/>
    </xf>
    <xf numFmtId="0" fontId="15" fillId="0" borderId="0" xfId="0" applyFont="1" applyBorder="1" applyAlignment="1">
      <alignment horizontal="left" wrapText="1"/>
    </xf>
    <xf numFmtId="0" fontId="15" fillId="0" borderId="0" xfId="0" applyFont="1" applyBorder="1" applyAlignment="1">
      <alignment horizontal="center" vertical="center" wrapText="1"/>
    </xf>
    <xf numFmtId="165" fontId="15" fillId="0" borderId="0" xfId="0" applyNumberFormat="1" applyFont="1" applyBorder="1" applyAlignment="1">
      <alignment horizontal="left" wrapText="1"/>
    </xf>
    <xf numFmtId="0" fontId="0" fillId="0" borderId="0" xfId="0" applyFont="1" applyBorder="1" applyAlignment="1">
      <alignment vertical="top"/>
    </xf>
    <xf numFmtId="169" fontId="17" fillId="0" borderId="0" xfId="0" applyNumberFormat="1" applyFont="1" applyBorder="1" applyAlignment="1">
      <alignment horizontal="right" vertical="center"/>
    </xf>
    <xf numFmtId="169" fontId="11" fillId="0" borderId="0" xfId="0" applyNumberFormat="1" applyFont="1" applyAlignment="1">
      <alignment horizontal="right" vertical="center"/>
    </xf>
    <xf numFmtId="169" fontId="11" fillId="0" borderId="0" xfId="0" applyNumberFormat="1" applyFont="1" applyBorder="1" applyAlignment="1">
      <alignment horizontal="right" vertical="center"/>
    </xf>
    <xf numFmtId="168" fontId="18" fillId="0" borderId="0" xfId="0" applyNumberFormat="1" applyFont="1" applyBorder="1" applyAlignment="1">
      <alignment vertical="center"/>
    </xf>
    <xf numFmtId="169" fontId="19" fillId="0" borderId="0" xfId="0" applyNumberFormat="1" applyFont="1" applyAlignment="1">
      <alignment horizontal="right" vertical="center"/>
    </xf>
    <xf numFmtId="169" fontId="19" fillId="0" borderId="0" xfId="0" applyNumberFormat="1" applyFont="1" applyBorder="1" applyAlignment="1">
      <alignment horizontal="right" vertical="center"/>
    </xf>
    <xf numFmtId="169" fontId="11" fillId="0" borderId="0" xfId="0" applyNumberFormat="1" applyFont="1" applyFill="1" applyAlignment="1">
      <alignment horizontal="right" vertical="center"/>
    </xf>
    <xf numFmtId="169" fontId="19" fillId="0" borderId="6" xfId="0" applyNumberFormat="1" applyFont="1" applyBorder="1" applyAlignment="1">
      <alignment horizontal="right" vertical="center"/>
    </xf>
    <xf numFmtId="169" fontId="17" fillId="0" borderId="6" xfId="0" applyNumberFormat="1" applyFont="1" applyBorder="1" applyAlignment="1">
      <alignment horizontal="right" vertical="center"/>
    </xf>
    <xf numFmtId="169" fontId="11" fillId="0" borderId="6" xfId="0" applyNumberFormat="1" applyFont="1" applyFill="1" applyBorder="1" applyAlignment="1">
      <alignment horizontal="right" vertical="center"/>
    </xf>
    <xf numFmtId="169" fontId="11" fillId="0" borderId="6" xfId="0" applyNumberFormat="1" applyFont="1" applyBorder="1" applyAlignment="1">
      <alignment horizontal="right" vertical="center"/>
    </xf>
    <xf numFmtId="168" fontId="18" fillId="0" borderId="6" xfId="0" applyNumberFormat="1" applyFont="1" applyBorder="1" applyAlignment="1">
      <alignment vertical="center"/>
    </xf>
    <xf numFmtId="0" fontId="20" fillId="0" borderId="0" xfId="0" applyFont="1" applyFill="1" applyBorder="1"/>
    <xf numFmtId="0" fontId="21" fillId="0" borderId="0" xfId="0" applyFont="1" applyFill="1" applyBorder="1" applyAlignment="1">
      <alignment horizontal="center" vertical="center" wrapText="1"/>
    </xf>
    <xf numFmtId="0" fontId="22" fillId="0" borderId="0" xfId="0" applyFont="1" applyFill="1" applyBorder="1" applyAlignment="1">
      <alignment vertical="center"/>
    </xf>
    <xf numFmtId="165" fontId="23" fillId="0" borderId="0" xfId="3" applyNumberFormat="1" applyFont="1" applyFill="1" applyBorder="1"/>
    <xf numFmtId="165" fontId="9" fillId="0" borderId="0" xfId="2" applyNumberFormat="1" applyFont="1" applyBorder="1"/>
    <xf numFmtId="167" fontId="5" fillId="0" borderId="2" xfId="0" applyNumberFormat="1" applyFont="1" applyBorder="1" applyAlignment="1">
      <alignment horizontal="center" vertical="top" wrapText="1"/>
    </xf>
    <xf numFmtId="167" fontId="5" fillId="0" borderId="0" xfId="0" applyNumberFormat="1" applyFont="1" applyBorder="1" applyAlignment="1">
      <alignment horizontal="center" vertical="top" wrapText="1"/>
    </xf>
    <xf numFmtId="0" fontId="3" fillId="0" borderId="1" xfId="0" applyFont="1" applyBorder="1" applyAlignment="1">
      <alignment horizontal="left" vertical="top" wrapText="1"/>
    </xf>
    <xf numFmtId="49" fontId="15" fillId="0" borderId="0" xfId="0" applyNumberFormat="1" applyFont="1" applyBorder="1" applyAlignment="1">
      <alignment horizontal="left" wrapText="1"/>
    </xf>
  </cellXfs>
  <cellStyles count="5">
    <cellStyle name="Comma" xfId="1" builtinId="3"/>
    <cellStyle name="Normal" xfId="0" builtinId="0"/>
    <cellStyle name="Normal_Sheet3" xfId="4"/>
    <cellStyle name="Percent" xfId="2" builtinId="5"/>
    <cellStyle name="Style 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მონაცემები"/>
      <sheetName val="პრიორიტეტები"/>
      <sheetName val="production"/>
      <sheetName val="employment"/>
      <sheetName val="salary"/>
      <sheetName val="selfemployment"/>
      <sheetName val="employ"/>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xSplit="1" topLeftCell="F1" activePane="topRight" state="frozen"/>
      <selection pane="topRight" activeCell="E1" sqref="E1"/>
    </sheetView>
  </sheetViews>
  <sheetFormatPr defaultRowHeight="15"/>
  <cols>
    <col min="1" max="2" width="31" bestFit="1" customWidth="1"/>
    <col min="3" max="3" width="11.7109375" bestFit="1" customWidth="1"/>
    <col min="4" max="15" width="15.7109375" customWidth="1"/>
  </cols>
  <sheetData>
    <row r="1" spans="1:15">
      <c r="A1" s="1" t="s">
        <v>0</v>
      </c>
      <c r="B1" s="1" t="s">
        <v>1</v>
      </c>
      <c r="C1" s="1" t="s">
        <v>2</v>
      </c>
      <c r="D1" s="2" t="s">
        <v>39</v>
      </c>
      <c r="E1" s="34" t="s">
        <v>41</v>
      </c>
      <c r="F1" s="34" t="s">
        <v>43</v>
      </c>
      <c r="G1" s="34" t="s">
        <v>45</v>
      </c>
      <c r="H1" s="34" t="s">
        <v>46</v>
      </c>
      <c r="I1" s="34" t="s">
        <v>48</v>
      </c>
      <c r="J1" s="2" t="s">
        <v>49</v>
      </c>
      <c r="K1" s="34" t="s">
        <v>50</v>
      </c>
      <c r="L1" s="2" t="s">
        <v>61</v>
      </c>
      <c r="M1" s="2" t="s">
        <v>60</v>
      </c>
      <c r="N1" s="2" t="s">
        <v>62</v>
      </c>
      <c r="O1" s="2" t="s">
        <v>71</v>
      </c>
    </row>
    <row r="2" spans="1:15">
      <c r="A2" s="1" t="s">
        <v>3</v>
      </c>
      <c r="B2" s="1" t="s">
        <v>4</v>
      </c>
      <c r="C2" s="1" t="s">
        <v>5</v>
      </c>
      <c r="D2" s="3">
        <v>0</v>
      </c>
      <c r="E2" s="6">
        <v>0</v>
      </c>
      <c r="F2" s="5"/>
      <c r="K2" s="2"/>
    </row>
    <row r="3" spans="1:15">
      <c r="A3" s="1" t="s">
        <v>6</v>
      </c>
      <c r="B3" s="1" t="s">
        <v>7</v>
      </c>
      <c r="C3" s="1" t="s">
        <v>8</v>
      </c>
      <c r="D3" s="4">
        <v>8.5000000000000006E-2</v>
      </c>
      <c r="E3" s="5">
        <v>0.59899999999999998</v>
      </c>
      <c r="F3" s="5">
        <v>0.32551239551954869</v>
      </c>
      <c r="G3" s="11">
        <v>156808.94907271123</v>
      </c>
      <c r="H3" s="13">
        <v>48502.990700039642</v>
      </c>
      <c r="I3" s="10">
        <v>1002.3536486143336</v>
      </c>
      <c r="J3" s="5">
        <v>0.68774068211372874</v>
      </c>
      <c r="K3" s="13">
        <v>9477.5943950544588</v>
      </c>
      <c r="L3" s="19">
        <v>0.20815004208420015</v>
      </c>
      <c r="M3" s="19">
        <v>1.2228239292350204E-3</v>
      </c>
      <c r="N3" s="18">
        <v>2</v>
      </c>
      <c r="O3">
        <v>155</v>
      </c>
    </row>
    <row r="4" spans="1:15">
      <c r="A4" s="1" t="s">
        <v>9</v>
      </c>
      <c r="B4" s="1" t="s">
        <v>10</v>
      </c>
      <c r="C4" s="1" t="s">
        <v>11</v>
      </c>
      <c r="D4" s="4">
        <v>2.5000000000000001E-2</v>
      </c>
      <c r="E4" s="5"/>
      <c r="F4" s="5"/>
      <c r="G4" s="11">
        <v>53337.921541637988</v>
      </c>
      <c r="H4" s="13">
        <v>42471.152778794312</v>
      </c>
      <c r="I4" s="10">
        <v>650.12914513135308</v>
      </c>
      <c r="J4" s="5"/>
      <c r="K4" s="13"/>
      <c r="L4" s="19">
        <v>0.13301848874598071</v>
      </c>
      <c r="M4" s="19">
        <v>2.4316720257234726E-3</v>
      </c>
      <c r="N4" s="18">
        <v>16</v>
      </c>
      <c r="O4">
        <v>53</v>
      </c>
    </row>
    <row r="5" spans="1:15">
      <c r="A5" s="1" t="s">
        <v>12</v>
      </c>
      <c r="B5" s="1" t="s">
        <v>13</v>
      </c>
      <c r="C5" s="1" t="s">
        <v>14</v>
      </c>
      <c r="D5" s="4">
        <v>0.436</v>
      </c>
      <c r="E5" s="5">
        <v>0.442</v>
      </c>
      <c r="F5" s="5">
        <v>6.8416966790875722E-2</v>
      </c>
      <c r="G5" s="11">
        <v>285793.17962170369</v>
      </c>
      <c r="H5" s="13">
        <v>52557.241598785418</v>
      </c>
      <c r="I5" s="10">
        <v>1108.6612466593035</v>
      </c>
      <c r="J5" s="5">
        <v>0.56700000000000006</v>
      </c>
      <c r="K5" s="13">
        <v>17615.035750151073</v>
      </c>
      <c r="L5" s="19">
        <v>3.0034539720678779E-4</v>
      </c>
      <c r="M5" s="19">
        <v>2.8682985433248237E-2</v>
      </c>
      <c r="N5" s="18"/>
      <c r="O5">
        <v>52</v>
      </c>
    </row>
    <row r="6" spans="1:15">
      <c r="A6" s="1" t="s">
        <v>15</v>
      </c>
      <c r="B6" s="1" t="s">
        <v>16</v>
      </c>
      <c r="C6" s="1" t="s">
        <v>17</v>
      </c>
      <c r="D6" s="4">
        <v>0.13800000000000001</v>
      </c>
      <c r="E6" s="5">
        <v>0.63200000000000001</v>
      </c>
      <c r="F6" s="5">
        <v>0.42382279203252743</v>
      </c>
      <c r="G6" s="11">
        <v>62030.673818303723</v>
      </c>
      <c r="H6" s="13">
        <v>35379.098208936513</v>
      </c>
      <c r="I6" s="10">
        <v>676.27336796574025</v>
      </c>
      <c r="J6" s="5">
        <v>0.70827842413263997</v>
      </c>
      <c r="K6" s="13"/>
      <c r="L6" s="19">
        <v>2.7882218748679819E-3</v>
      </c>
      <c r="M6" s="19">
        <v>5.7816375673669408E-3</v>
      </c>
      <c r="N6" s="18">
        <v>23</v>
      </c>
      <c r="O6">
        <v>124</v>
      </c>
    </row>
    <row r="7" spans="1:15">
      <c r="A7" s="1" t="s">
        <v>18</v>
      </c>
      <c r="B7" s="1" t="s">
        <v>19</v>
      </c>
      <c r="C7" s="1" t="s">
        <v>20</v>
      </c>
      <c r="D7" s="4">
        <v>6.3E-2</v>
      </c>
      <c r="E7" s="5">
        <v>0.69</v>
      </c>
      <c r="F7" s="5">
        <v>0.50141354439022812</v>
      </c>
      <c r="G7" s="11">
        <v>51827.640180462207</v>
      </c>
      <c r="H7" s="13">
        <v>32819.636354169495</v>
      </c>
      <c r="I7" s="10">
        <v>606.84880480812046</v>
      </c>
      <c r="J7" s="5">
        <v>0.72919105792940608</v>
      </c>
      <c r="K7" s="13">
        <v>88.596197403554029</v>
      </c>
      <c r="L7" s="19">
        <v>7.2331218960515323E-2</v>
      </c>
      <c r="M7" s="19">
        <v>7.2144367409155724E-2</v>
      </c>
      <c r="N7" s="18">
        <v>122</v>
      </c>
      <c r="O7">
        <v>156</v>
      </c>
    </row>
    <row r="8" spans="1:15">
      <c r="A8" s="1" t="s">
        <v>21</v>
      </c>
      <c r="B8" s="1" t="s">
        <v>22</v>
      </c>
      <c r="C8" s="1" t="s">
        <v>23</v>
      </c>
      <c r="D8" s="4">
        <v>1.8000000000000002E-2</v>
      </c>
      <c r="E8" s="5"/>
      <c r="F8" s="5"/>
      <c r="G8" s="11">
        <v>190262.80323450133</v>
      </c>
      <c r="H8" s="13">
        <v>70126.237979042722</v>
      </c>
      <c r="I8" s="10">
        <v>968.6096226841953</v>
      </c>
      <c r="J8" s="5"/>
      <c r="K8" s="13"/>
      <c r="L8" s="19">
        <v>1.7074558907228231E-3</v>
      </c>
      <c r="M8" s="19">
        <v>7.0772809383583676E-3</v>
      </c>
      <c r="N8" s="18">
        <v>12</v>
      </c>
      <c r="O8">
        <v>86</v>
      </c>
    </row>
    <row r="9" spans="1:15">
      <c r="A9" s="1" t="s">
        <v>24</v>
      </c>
      <c r="B9" s="1" t="s">
        <v>25</v>
      </c>
      <c r="C9" s="1" t="s">
        <v>26</v>
      </c>
      <c r="D9" s="4">
        <v>8.0000000000000002E-3</v>
      </c>
      <c r="E9" s="5">
        <v>0.63200000000000001</v>
      </c>
      <c r="F9" s="5">
        <v>0.42382279203252743</v>
      </c>
      <c r="G9" s="11">
        <v>24919.354838709682</v>
      </c>
      <c r="H9" s="13">
        <v>24897.854651069982</v>
      </c>
      <c r="I9" s="10">
        <v>550.0808308773934</v>
      </c>
      <c r="J9" s="5">
        <v>0.70827842413263997</v>
      </c>
      <c r="K9" s="13"/>
      <c r="L9" s="19">
        <v>6.1728395061728394E-4</v>
      </c>
      <c r="M9" s="19">
        <v>1.1111111111111111E-3</v>
      </c>
      <c r="N9" s="18">
        <v>1</v>
      </c>
      <c r="O9">
        <v>132</v>
      </c>
    </row>
    <row r="10" spans="1:15">
      <c r="A10" s="1" t="s">
        <v>27</v>
      </c>
      <c r="B10" s="1" t="s">
        <v>28</v>
      </c>
      <c r="C10" s="1" t="s">
        <v>29</v>
      </c>
      <c r="D10" s="4">
        <v>7.9000000000000001E-2</v>
      </c>
      <c r="E10" s="5">
        <v>0.63800000000000001</v>
      </c>
      <c r="F10" s="5">
        <v>0.39902382570504896</v>
      </c>
      <c r="G10" s="11">
        <v>89409.353173398122</v>
      </c>
      <c r="H10" s="13">
        <v>52860.509806331502</v>
      </c>
      <c r="I10" s="10">
        <v>767.27784605503587</v>
      </c>
      <c r="J10" s="5">
        <v>0.70959901878420761</v>
      </c>
      <c r="K10" s="13"/>
      <c r="L10" s="19">
        <v>3.3717982597801725E-2</v>
      </c>
      <c r="M10" s="19">
        <v>6.2835834042928029E-3</v>
      </c>
      <c r="N10" s="18">
        <v>34</v>
      </c>
      <c r="O10">
        <v>127</v>
      </c>
    </row>
    <row r="11" spans="1:15">
      <c r="A11" s="1" t="s">
        <v>30</v>
      </c>
      <c r="B11" s="1" t="s">
        <v>31</v>
      </c>
      <c r="C11" s="1" t="s">
        <v>32</v>
      </c>
      <c r="D11" s="4">
        <v>2.8999999999999998E-2</v>
      </c>
      <c r="E11" s="5"/>
      <c r="F11" s="5"/>
      <c r="G11" s="11">
        <v>117194.38877755511</v>
      </c>
      <c r="H11" s="13">
        <v>75067.81870603445</v>
      </c>
      <c r="I11" s="10">
        <v>707.28406223714512</v>
      </c>
      <c r="J11" s="5"/>
      <c r="K11" s="13">
        <v>10056.226012024048</v>
      </c>
      <c r="L11" s="19">
        <v>2.5542397787189905E-2</v>
      </c>
      <c r="M11" s="19">
        <v>2.8178753565563142E-2</v>
      </c>
      <c r="N11" s="18">
        <v>3</v>
      </c>
      <c r="O11">
        <v>358</v>
      </c>
    </row>
    <row r="12" spans="1:15">
      <c r="A12" s="1" t="s">
        <v>33</v>
      </c>
      <c r="B12" s="1" t="s">
        <v>34</v>
      </c>
      <c r="C12" s="1" t="s">
        <v>35</v>
      </c>
      <c r="D12" s="4">
        <v>7.4999999999999997E-2</v>
      </c>
      <c r="E12" s="5">
        <v>0.63800000000000001</v>
      </c>
      <c r="F12" s="5">
        <v>0.43451196533410086</v>
      </c>
      <c r="G12" s="11">
        <v>170560.60606060605</v>
      </c>
      <c r="H12" s="13">
        <v>68203.911333574302</v>
      </c>
      <c r="I12" s="10">
        <v>861.86297147354162</v>
      </c>
      <c r="J12" s="5">
        <v>0.69749068770105938</v>
      </c>
      <c r="K12" s="13">
        <v>5869.5823939393904</v>
      </c>
      <c r="L12" s="19">
        <v>4.3097166413358038E-3</v>
      </c>
      <c r="M12" s="19">
        <v>4.3347005059232578E-2</v>
      </c>
      <c r="N12" s="18">
        <v>73</v>
      </c>
      <c r="O12">
        <v>224</v>
      </c>
    </row>
    <row r="13" spans="1:15">
      <c r="A13" s="1" t="s">
        <v>36</v>
      </c>
      <c r="B13" s="1" t="s">
        <v>37</v>
      </c>
      <c r="C13" s="1" t="s">
        <v>38</v>
      </c>
      <c r="D13" s="4">
        <v>4.4000000000000004E-2</v>
      </c>
      <c r="E13" s="5">
        <v>0.63700000000000001</v>
      </c>
      <c r="F13" s="5">
        <v>0.43954823960764983</v>
      </c>
      <c r="G13" s="11">
        <v>77462.121212121216</v>
      </c>
      <c r="H13" s="13">
        <v>44950.102440861767</v>
      </c>
      <c r="I13" s="10">
        <v>557.40925517694791</v>
      </c>
      <c r="J13" s="5">
        <v>0.70167378332678854</v>
      </c>
      <c r="K13" s="13"/>
      <c r="L13" s="19">
        <v>2.4231431703116028E-2</v>
      </c>
      <c r="M13" s="19">
        <v>2.9411764705882353E-2</v>
      </c>
      <c r="N13" s="18">
        <v>176</v>
      </c>
      <c r="O13">
        <v>119</v>
      </c>
    </row>
    <row r="14" spans="1:15" ht="120">
      <c r="D14" s="7" t="s">
        <v>40</v>
      </c>
      <c r="E14" s="7" t="s">
        <v>42</v>
      </c>
      <c r="F14" s="7" t="s">
        <v>42</v>
      </c>
      <c r="G14" s="7" t="s">
        <v>42</v>
      </c>
      <c r="H14" s="7" t="s">
        <v>42</v>
      </c>
      <c r="I14" s="7" t="s">
        <v>42</v>
      </c>
      <c r="J14" s="9" t="s">
        <v>42</v>
      </c>
      <c r="K14" s="9" t="s">
        <v>42</v>
      </c>
      <c r="L14" s="7" t="s">
        <v>65</v>
      </c>
      <c r="M14" s="7" t="s">
        <v>64</v>
      </c>
      <c r="N14" s="7" t="s">
        <v>66</v>
      </c>
    </row>
    <row r="15" spans="1:15" ht="60" customHeight="1">
      <c r="E15" s="9" t="s">
        <v>44</v>
      </c>
      <c r="F15" s="9" t="s">
        <v>44</v>
      </c>
      <c r="G15" s="12" t="s">
        <v>47</v>
      </c>
      <c r="H15" s="8" t="s">
        <v>47</v>
      </c>
      <c r="I15" s="8" t="s">
        <v>47</v>
      </c>
      <c r="J15" s="9" t="s">
        <v>44</v>
      </c>
      <c r="K15" s="14" t="s">
        <v>51</v>
      </c>
      <c r="L15" s="9" t="s">
        <v>63</v>
      </c>
      <c r="M15" s="9" t="s">
        <v>63</v>
      </c>
      <c r="N15" s="9" t="s">
        <v>63</v>
      </c>
    </row>
    <row r="17" spans="11:13" ht="106.5" customHeight="1">
      <c r="K17" s="16"/>
      <c r="L17" s="63" t="s">
        <v>67</v>
      </c>
      <c r="M17" s="64"/>
    </row>
    <row r="18" spans="11:13">
      <c r="K18" s="16"/>
    </row>
    <row r="19" spans="11:13">
      <c r="K19" s="16"/>
    </row>
    <row r="20" spans="11:13">
      <c r="K20" s="16"/>
      <c r="L20" s="17"/>
    </row>
    <row r="21" spans="11:13">
      <c r="K21" s="16"/>
      <c r="L21" s="17"/>
    </row>
    <row r="22" spans="11:13">
      <c r="K22" s="16"/>
      <c r="L22" s="17"/>
    </row>
    <row r="23" spans="11:13">
      <c r="K23" s="16"/>
      <c r="L23" s="17"/>
    </row>
    <row r="24" spans="11:13">
      <c r="K24" s="16"/>
      <c r="L24" s="17"/>
    </row>
    <row r="25" spans="11:13">
      <c r="K25" s="16"/>
      <c r="L25" s="17"/>
    </row>
    <row r="26" spans="11:13">
      <c r="K26" s="16"/>
      <c r="L26" s="17"/>
    </row>
    <row r="27" spans="11:13">
      <c r="K27" s="16"/>
      <c r="L27" s="17"/>
    </row>
  </sheetData>
  <mergeCells count="1">
    <mergeCell ref="L17:M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0" sqref="B10"/>
    </sheetView>
  </sheetViews>
  <sheetFormatPr defaultRowHeight="15"/>
  <cols>
    <col min="2" max="2" width="177.85546875" customWidth="1"/>
  </cols>
  <sheetData>
    <row r="1" spans="1:2">
      <c r="A1" s="65" t="s">
        <v>52</v>
      </c>
      <c r="B1" s="15" t="s">
        <v>53</v>
      </c>
    </row>
    <row r="2" spans="1:2">
      <c r="A2" s="65"/>
      <c r="B2" s="15" t="s">
        <v>54</v>
      </c>
    </row>
    <row r="3" spans="1:2">
      <c r="A3" s="65"/>
      <c r="B3" s="15" t="s">
        <v>55</v>
      </c>
    </row>
    <row r="4" spans="1:2">
      <c r="A4" s="65"/>
      <c r="B4" s="21" t="s">
        <v>56</v>
      </c>
    </row>
    <row r="5" spans="1:2">
      <c r="A5" s="65"/>
      <c r="B5" s="21" t="s">
        <v>56</v>
      </c>
    </row>
    <row r="6" spans="1:2">
      <c r="A6" s="65"/>
      <c r="B6" s="15" t="s">
        <v>57</v>
      </c>
    </row>
    <row r="7" spans="1:2">
      <c r="A7" s="65"/>
      <c r="B7" s="20" t="s">
        <v>58</v>
      </c>
    </row>
    <row r="8" spans="1:2">
      <c r="A8" s="65"/>
      <c r="B8" s="15" t="s">
        <v>59</v>
      </c>
    </row>
    <row r="12" spans="1:2">
      <c r="B12" t="s">
        <v>68</v>
      </c>
    </row>
    <row r="13" spans="1:2">
      <c r="B13" t="s">
        <v>69</v>
      </c>
    </row>
    <row r="14" spans="1:2">
      <c r="B14" t="s">
        <v>70</v>
      </c>
    </row>
  </sheetData>
  <mergeCells count="1">
    <mergeCell ref="A1:A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D11" sqref="D11"/>
    </sheetView>
  </sheetViews>
  <sheetFormatPr defaultRowHeight="15"/>
  <cols>
    <col min="11" max="11" width="7.85546875" customWidth="1"/>
  </cols>
  <sheetData>
    <row r="1" spans="1:13" ht="48">
      <c r="A1" s="58"/>
      <c r="B1" s="59" t="s">
        <v>19</v>
      </c>
      <c r="C1" s="59" t="s">
        <v>13</v>
      </c>
      <c r="D1" s="59" t="s">
        <v>37</v>
      </c>
      <c r="E1" s="59" t="s">
        <v>34</v>
      </c>
      <c r="F1" s="59" t="s">
        <v>7</v>
      </c>
      <c r="G1" s="59" t="s">
        <v>28</v>
      </c>
      <c r="H1" s="59" t="s">
        <v>16</v>
      </c>
      <c r="I1" s="59" t="s">
        <v>25</v>
      </c>
      <c r="J1" t="s">
        <v>31</v>
      </c>
      <c r="K1" s="59" t="s">
        <v>10</v>
      </c>
      <c r="L1" t="s">
        <v>22</v>
      </c>
      <c r="M1" s="59"/>
    </row>
    <row r="2" spans="1:13">
      <c r="A2" s="58"/>
      <c r="B2" s="59" t="e">
        <f>VLOOKUP(B1,#REF!, 2, FALSE)</f>
        <v>#REF!</v>
      </c>
      <c r="C2" s="59" t="e">
        <f>VLOOKUP(C1,#REF!, 2, FALSE)</f>
        <v>#REF!</v>
      </c>
      <c r="D2" s="59" t="e">
        <f>VLOOKUP(D1,#REF!, 2, FALSE)</f>
        <v>#REF!</v>
      </c>
      <c r="E2" s="59" t="e">
        <f>VLOOKUP(E1,#REF!, 2, FALSE)</f>
        <v>#REF!</v>
      </c>
      <c r="F2" s="59" t="e">
        <f>VLOOKUP(F1,#REF!, 2, FALSE)</f>
        <v>#REF!</v>
      </c>
      <c r="G2" s="59" t="e">
        <f>VLOOKUP(G1,#REF!, 2, FALSE)</f>
        <v>#REF!</v>
      </c>
      <c r="H2" s="59" t="e">
        <f>VLOOKUP(H1,#REF!, 2, FALSE)</f>
        <v>#REF!</v>
      </c>
      <c r="I2" s="59" t="e">
        <f>VLOOKUP(I1,#REF!, 2, FALSE)</f>
        <v>#REF!</v>
      </c>
      <c r="J2" s="59" t="e">
        <f>VLOOKUP(J1,#REF!, 2, FALSE)</f>
        <v>#REF!</v>
      </c>
      <c r="K2" s="59" t="e">
        <f>VLOOKUP(K1,#REF!, 2, FALSE)</f>
        <v>#REF!</v>
      </c>
      <c r="L2" s="59" t="e">
        <f>VLOOKUP(L1,#REF!, 2, FALSE)</f>
        <v>#REF!</v>
      </c>
      <c r="M2" s="59"/>
    </row>
    <row r="3" spans="1:13">
      <c r="A3" s="60">
        <v>2006</v>
      </c>
      <c r="B3" s="27">
        <v>65.769301559080475</v>
      </c>
      <c r="C3" s="27">
        <v>36.968668580977265</v>
      </c>
      <c r="D3" s="27">
        <v>55.93448851749033</v>
      </c>
      <c r="E3" s="27">
        <v>60.521463922368632</v>
      </c>
      <c r="F3" s="27">
        <v>40.65364313274096</v>
      </c>
      <c r="G3" s="27">
        <v>59.697758544794262</v>
      </c>
      <c r="H3" s="27">
        <v>60.828161395633884</v>
      </c>
      <c r="I3" s="27">
        <v>60.828161395633884</v>
      </c>
      <c r="J3" s="27">
        <v>68.746373971784081</v>
      </c>
      <c r="K3" s="27">
        <v>68.746373971784081</v>
      </c>
      <c r="L3" s="27">
        <v>68.746373971784081</v>
      </c>
      <c r="M3" s="27"/>
    </row>
    <row r="4" spans="1:13">
      <c r="A4" s="60">
        <v>2007</v>
      </c>
      <c r="B4" s="62">
        <v>68.732335684638215</v>
      </c>
      <c r="C4" s="62">
        <v>39.843056803586904</v>
      </c>
      <c r="D4" s="62">
        <v>56.964284459804645</v>
      </c>
      <c r="E4" s="62">
        <v>63.909263932425439</v>
      </c>
      <c r="F4" s="62">
        <v>36.414618052945947</v>
      </c>
      <c r="G4" s="62">
        <v>63.946257616205365</v>
      </c>
      <c r="H4" s="62">
        <v>61.94890573458914</v>
      </c>
      <c r="I4" s="62">
        <v>61.94890573458914</v>
      </c>
      <c r="J4" s="27">
        <v>70.112495370377204</v>
      </c>
      <c r="K4" s="27">
        <v>70.112495370377204</v>
      </c>
      <c r="L4" s="27">
        <v>70.112495370377204</v>
      </c>
      <c r="M4" s="27"/>
    </row>
    <row r="5" spans="1:13">
      <c r="A5" s="60">
        <v>2008</v>
      </c>
      <c r="B5" s="25">
        <v>63.759602950006553</v>
      </c>
      <c r="C5" s="25">
        <v>36.837461589680501</v>
      </c>
      <c r="D5" s="25">
        <v>49.803695601874225</v>
      </c>
      <c r="E5" s="25">
        <v>56.739265743970542</v>
      </c>
      <c r="F5" s="25">
        <v>44.362630307762529</v>
      </c>
      <c r="G5" s="25">
        <v>60.964673613727129</v>
      </c>
      <c r="H5" s="25">
        <v>58.624407372771394</v>
      </c>
      <c r="I5" s="25">
        <v>58.624407372771394</v>
      </c>
      <c r="J5" s="27">
        <v>66.984667204832448</v>
      </c>
      <c r="K5" s="27">
        <v>66.984667204832448</v>
      </c>
      <c r="L5" s="27">
        <v>66.984667204832448</v>
      </c>
      <c r="M5" s="27"/>
    </row>
    <row r="6" spans="1:13">
      <c r="A6" s="60">
        <v>2009</v>
      </c>
      <c r="B6" s="25">
        <v>62.69624270938283</v>
      </c>
      <c r="C6" s="25">
        <v>37.452837378830736</v>
      </c>
      <c r="D6" s="25">
        <v>51.621075834309508</v>
      </c>
      <c r="E6" s="25">
        <v>58.063501934838669</v>
      </c>
      <c r="F6" s="25">
        <v>50.434563134430036</v>
      </c>
      <c r="G6" s="25">
        <v>59.519528226709319</v>
      </c>
      <c r="H6" s="25">
        <v>57.848641064663632</v>
      </c>
      <c r="I6" s="25">
        <v>57.848641064663632</v>
      </c>
      <c r="J6" s="27">
        <v>66.961894991891768</v>
      </c>
      <c r="K6" s="27">
        <v>66.961894991891768</v>
      </c>
      <c r="L6" s="27">
        <v>66.961894991891768</v>
      </c>
      <c r="M6" s="27"/>
    </row>
    <row r="7" spans="1:13">
      <c r="A7" s="60">
        <v>2010</v>
      </c>
      <c r="B7" s="25">
        <v>62.896403818148592</v>
      </c>
      <c r="C7" s="25">
        <v>38.81859803115124</v>
      </c>
      <c r="D7" s="25">
        <v>57.596705276146359</v>
      </c>
      <c r="E7" s="25">
        <v>56.814238088144648</v>
      </c>
      <c r="F7" s="25">
        <v>53.117898790386612</v>
      </c>
      <c r="G7" s="25">
        <v>57.205533413613452</v>
      </c>
      <c r="H7" s="25">
        <v>60.68390458435514</v>
      </c>
      <c r="I7" s="25">
        <v>60.68390458435514</v>
      </c>
      <c r="J7" s="27">
        <v>65.124380960728971</v>
      </c>
      <c r="K7" s="27">
        <v>65.124380960728971</v>
      </c>
      <c r="L7" s="27">
        <v>65.124380960728971</v>
      </c>
      <c r="M7" s="27"/>
    </row>
    <row r="8" spans="1:13">
      <c r="A8" s="60">
        <v>2011</v>
      </c>
      <c r="B8" s="25">
        <v>63.970149223359321</v>
      </c>
      <c r="C8" s="25">
        <v>38.720173980435199</v>
      </c>
      <c r="D8" s="25">
        <v>64.414442525620046</v>
      </c>
      <c r="E8" s="25">
        <v>58.220298030647257</v>
      </c>
      <c r="F8" s="25">
        <v>54.791282542236196</v>
      </c>
      <c r="G8" s="25">
        <v>59.002270025270029</v>
      </c>
      <c r="H8" s="25">
        <v>63.200634218462312</v>
      </c>
      <c r="I8" s="25">
        <v>63.200634218462312</v>
      </c>
      <c r="J8" s="27">
        <v>65.623322166402616</v>
      </c>
      <c r="K8" s="27">
        <v>65.623322166402616</v>
      </c>
      <c r="L8" s="27">
        <v>65.623322166402616</v>
      </c>
      <c r="M8" s="27"/>
    </row>
    <row r="9" spans="1:13">
      <c r="A9" s="60">
        <v>2012</v>
      </c>
      <c r="B9" s="25">
        <v>67.108451332433262</v>
      </c>
      <c r="C9" s="25">
        <v>40.303188376322176</v>
      </c>
      <c r="D9" s="25">
        <v>63.948513704379515</v>
      </c>
      <c r="E9" s="25">
        <v>57.863368503224244</v>
      </c>
      <c r="F9" s="25">
        <v>59.381655562648881</v>
      </c>
      <c r="G9" s="25">
        <v>59.825604392002397</v>
      </c>
      <c r="H9" s="25">
        <v>62.267147813536127</v>
      </c>
      <c r="I9" s="25">
        <v>62.267147813536127</v>
      </c>
      <c r="J9" s="27">
        <v>67.420446584831666</v>
      </c>
      <c r="K9" s="27">
        <v>67.420446584831666</v>
      </c>
      <c r="L9" s="27">
        <v>67.420446584831666</v>
      </c>
      <c r="M9" s="27"/>
    </row>
    <row r="10" spans="1:13">
      <c r="A10" s="60">
        <v>2013</v>
      </c>
      <c r="B10" s="25">
        <v>68.162837333176327</v>
      </c>
      <c r="C10" s="25">
        <v>39.242530304632226</v>
      </c>
      <c r="D10" s="25">
        <v>65.195646097814802</v>
      </c>
      <c r="E10" s="25">
        <v>59.809981911920232</v>
      </c>
      <c r="F10" s="25">
        <v>56.785824903790697</v>
      </c>
      <c r="G10" s="25">
        <v>59.149261150660429</v>
      </c>
      <c r="H10" s="25">
        <v>63.399656728061935</v>
      </c>
      <c r="I10" s="25">
        <v>63.399656728061935</v>
      </c>
      <c r="J10" s="27">
        <v>67.655886773351128</v>
      </c>
      <c r="K10" s="27">
        <v>67.655886773351128</v>
      </c>
      <c r="L10" s="27">
        <v>67.655886773351128</v>
      </c>
      <c r="M10" s="27"/>
    </row>
    <row r="11" spans="1:13">
      <c r="A11" s="60">
        <v>2014</v>
      </c>
      <c r="B11" s="61">
        <v>68.268059024407819</v>
      </c>
      <c r="C11" s="61">
        <v>41.466626981061012</v>
      </c>
      <c r="D11" s="61">
        <v>66.821761928636818</v>
      </c>
      <c r="E11" s="61">
        <v>62.350607069844521</v>
      </c>
      <c r="F11" s="61">
        <v>57.755504452456073</v>
      </c>
      <c r="G11" s="61">
        <v>60.023255819075288</v>
      </c>
      <c r="H11" s="61">
        <v>63.486087139395551</v>
      </c>
      <c r="I11" s="61">
        <v>63.486087139395551</v>
      </c>
      <c r="J11" s="61">
        <v>72.442600913520423</v>
      </c>
      <c r="K11" s="61">
        <v>72.442600913520423</v>
      </c>
      <c r="L11" s="61">
        <v>72.442600913520423</v>
      </c>
      <c r="M11" s="61"/>
    </row>
    <row r="12" spans="1:13">
      <c r="A12" s="60">
        <v>2015</v>
      </c>
      <c r="B12" s="61">
        <v>67.142277076902047</v>
      </c>
      <c r="C12" s="61">
        <v>44.530427377976459</v>
      </c>
      <c r="D12" s="61">
        <v>64.398435293281167</v>
      </c>
      <c r="E12" s="61">
        <v>65.968185971467832</v>
      </c>
      <c r="F12" s="61">
        <v>60.137987224665444</v>
      </c>
      <c r="G12" s="61">
        <v>61.752120474569928</v>
      </c>
      <c r="H12" s="61">
        <v>64.596117372971534</v>
      </c>
      <c r="I12" s="61">
        <v>64.596117372971534</v>
      </c>
      <c r="J12" s="61">
        <v>72.902938630009132</v>
      </c>
      <c r="K12" s="61">
        <v>72.902938630009132</v>
      </c>
      <c r="L12" s="61">
        <v>72.902938630009132</v>
      </c>
      <c r="M12" s="61"/>
    </row>
    <row r="13" spans="1:13">
      <c r="A13" s="60">
        <v>2016</v>
      </c>
      <c r="B13" s="61">
        <v>68.975185634807772</v>
      </c>
      <c r="C13" s="61">
        <v>44.230057931978536</v>
      </c>
      <c r="D13" s="61">
        <v>63.682273976982586</v>
      </c>
      <c r="E13" s="61">
        <v>63.780588481850927</v>
      </c>
      <c r="F13" s="61">
        <v>59.863469363528786</v>
      </c>
      <c r="G13" s="61">
        <v>63.836336000706751</v>
      </c>
      <c r="H13" s="61">
        <v>63.16073281948271</v>
      </c>
      <c r="I13" s="61">
        <v>63.16073281948271</v>
      </c>
      <c r="J13" s="61">
        <v>72.514356363742522</v>
      </c>
      <c r="K13" s="61">
        <v>72.514356363742522</v>
      </c>
      <c r="L13" s="61">
        <v>72.514356363742522</v>
      </c>
      <c r="M13" s="61"/>
    </row>
  </sheetData>
  <autoFilter ref="A1:M1">
    <sortState ref="A2:I13">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B1" workbookViewId="0">
      <selection activeCell="B1" sqref="B1:H12"/>
    </sheetView>
  </sheetViews>
  <sheetFormatPr defaultRowHeight="15"/>
  <cols>
    <col min="1" max="1" width="9.140625" style="1"/>
    <col min="2" max="2" width="12.5703125" style="2" customWidth="1"/>
    <col min="3" max="3" width="7.85546875" style="2" bestFit="1" customWidth="1"/>
    <col min="4" max="4" width="15" style="2" bestFit="1" customWidth="1"/>
    <col min="5" max="5" width="15.7109375" bestFit="1" customWidth="1"/>
    <col min="6" max="6" width="6.28515625" bestFit="1" customWidth="1"/>
    <col min="7" max="7" width="27.42578125" customWidth="1"/>
    <col min="8" max="8" width="9.85546875" bestFit="1" customWidth="1"/>
  </cols>
  <sheetData>
    <row r="1" spans="2:8">
      <c r="B1" s="2" t="s">
        <v>72</v>
      </c>
      <c r="C1" s="2" t="s">
        <v>19</v>
      </c>
      <c r="D1" s="2" t="s">
        <v>37</v>
      </c>
      <c r="E1" s="2" t="s">
        <v>34</v>
      </c>
      <c r="F1" s="2" t="s">
        <v>7</v>
      </c>
      <c r="G1" t="s">
        <v>28</v>
      </c>
      <c r="H1" s="2" t="s">
        <v>16</v>
      </c>
    </row>
    <row r="2" spans="2:8">
      <c r="C2" s="59" t="e">
        <f>VLOOKUP(C1,#REF!, 2, FALSE)</f>
        <v>#REF!</v>
      </c>
      <c r="D2" s="59" t="e">
        <f>VLOOKUP(D1,#REF!, 2, FALSE)</f>
        <v>#REF!</v>
      </c>
      <c r="E2" s="59" t="e">
        <f>VLOOKUP(E1,#REF!, 2, FALSE)</f>
        <v>#REF!</v>
      </c>
      <c r="F2" s="59" t="e">
        <f>VLOOKUP(F1,#REF!, 2, FALSE)</f>
        <v>#REF!</v>
      </c>
      <c r="G2" s="59" t="e">
        <f>VLOOKUP(G1,#REF!, 2, FALSE)</f>
        <v>#REF!</v>
      </c>
      <c r="H2" s="59" t="e">
        <f>VLOOKUP(H1,#REF!, 2, FALSE)</f>
        <v>#REF!</v>
      </c>
    </row>
    <row r="3" spans="2:8">
      <c r="B3" s="26">
        <v>2006</v>
      </c>
      <c r="C3" s="29">
        <v>0.76915132990979118</v>
      </c>
      <c r="D3" s="30">
        <v>0.74622249910939709</v>
      </c>
      <c r="E3" s="30">
        <v>0.7332390305802361</v>
      </c>
      <c r="F3" s="30">
        <v>0.62786518996507856</v>
      </c>
      <c r="G3" s="28">
        <v>0.80961754932771135</v>
      </c>
      <c r="H3" s="28">
        <v>0.74883598557117848</v>
      </c>
    </row>
    <row r="4" spans="2:8">
      <c r="B4" s="26">
        <v>2007</v>
      </c>
      <c r="C4" s="31">
        <v>0.78673270273230034</v>
      </c>
      <c r="D4" s="30">
        <v>0.78700664553718624</v>
      </c>
      <c r="E4" s="30">
        <v>0.69724862390544595</v>
      </c>
      <c r="F4" s="30">
        <v>0.63206401357804531</v>
      </c>
      <c r="G4" s="28">
        <v>0.77660871032228074</v>
      </c>
      <c r="H4" s="28">
        <v>0.74705347228469288</v>
      </c>
    </row>
    <row r="5" spans="2:8">
      <c r="B5" s="26">
        <v>2008</v>
      </c>
      <c r="C5" s="31">
        <v>0.76004787507438787</v>
      </c>
      <c r="D5" s="30">
        <v>0.73153598433990497</v>
      </c>
      <c r="E5" s="30">
        <v>0.6983591907431933</v>
      </c>
      <c r="F5" s="30">
        <v>0.63367313651616552</v>
      </c>
      <c r="G5" s="28">
        <v>0.7709816570884872</v>
      </c>
      <c r="H5" s="28">
        <v>0.75021374171976529</v>
      </c>
    </row>
    <row r="6" spans="2:8">
      <c r="B6" s="26">
        <v>2009</v>
      </c>
      <c r="C6" s="31">
        <v>0.73878609653459426</v>
      </c>
      <c r="D6" s="30">
        <v>0.72845055279213944</v>
      </c>
      <c r="E6" s="30">
        <v>0.70338673926542394</v>
      </c>
      <c r="F6" s="30">
        <v>0.65953662097321741</v>
      </c>
      <c r="G6" s="28">
        <v>0.7761443679363883</v>
      </c>
      <c r="H6" s="28">
        <v>0.72327839950930184</v>
      </c>
    </row>
    <row r="7" spans="2:8">
      <c r="B7" s="26">
        <v>2010</v>
      </c>
      <c r="C7" s="32">
        <v>0.74238559366378043</v>
      </c>
      <c r="D7" s="30">
        <v>0.71680250228434361</v>
      </c>
      <c r="E7" s="30">
        <v>0.69984266881927948</v>
      </c>
      <c r="F7" s="30">
        <v>0.63037313875678347</v>
      </c>
      <c r="G7" s="28">
        <v>0.73477952334171281</v>
      </c>
      <c r="H7" s="28">
        <v>0.71722613238700816</v>
      </c>
    </row>
    <row r="8" spans="2:8">
      <c r="B8" s="26">
        <v>2011</v>
      </c>
      <c r="C8" s="32">
        <v>0.76450135374412864</v>
      </c>
      <c r="D8" s="30">
        <v>0.73342063268769808</v>
      </c>
      <c r="E8" s="30">
        <v>0.69170080112514354</v>
      </c>
      <c r="F8" s="30">
        <v>0.63194683559969667</v>
      </c>
      <c r="G8" s="28">
        <v>0.72480347859260474</v>
      </c>
      <c r="H8" s="28">
        <v>0.69509079791689843</v>
      </c>
    </row>
    <row r="9" spans="2:8">
      <c r="B9" s="26">
        <v>2012</v>
      </c>
      <c r="C9" s="32">
        <v>0.76312440674426463</v>
      </c>
      <c r="D9" s="30">
        <v>0.76690077498580944</v>
      </c>
      <c r="E9" s="30">
        <v>0.64517907443624511</v>
      </c>
      <c r="F9" s="30">
        <v>0.65152926899608865</v>
      </c>
      <c r="G9" s="28">
        <v>0.70591039597864569</v>
      </c>
      <c r="H9" s="28">
        <v>0.6776460178278908</v>
      </c>
    </row>
    <row r="10" spans="2:8">
      <c r="B10" s="26">
        <v>2013</v>
      </c>
      <c r="C10" s="32">
        <v>0.74296504421416165</v>
      </c>
      <c r="D10" s="30">
        <v>0.74028779885141582</v>
      </c>
      <c r="E10" s="30">
        <v>0.66645809450421145</v>
      </c>
      <c r="F10" s="30">
        <v>0.5852855868728164</v>
      </c>
      <c r="G10" s="28">
        <v>0.70498589634520403</v>
      </c>
      <c r="H10" s="28">
        <v>0.68931112181297161</v>
      </c>
    </row>
    <row r="11" spans="2:8">
      <c r="B11" s="26">
        <v>2014</v>
      </c>
      <c r="C11" s="33">
        <v>0.75500042569171322</v>
      </c>
      <c r="D11" s="30">
        <v>0.71745539022376503</v>
      </c>
      <c r="E11" s="30">
        <v>0.65986716347678942</v>
      </c>
      <c r="F11" s="30">
        <v>0.58631901767292549</v>
      </c>
      <c r="G11" s="28">
        <v>0.67132664386109209</v>
      </c>
      <c r="H11" s="28">
        <v>0.69059646631836569</v>
      </c>
    </row>
    <row r="12" spans="2:8">
      <c r="B12" s="26">
        <v>2015</v>
      </c>
      <c r="C12" s="30">
        <v>0.70524756245669062</v>
      </c>
      <c r="D12" s="30">
        <v>0.687123108986609</v>
      </c>
      <c r="E12" s="30">
        <v>0.6665269386260777</v>
      </c>
      <c r="F12" s="30">
        <v>0.59330291182248462</v>
      </c>
      <c r="G12" s="28">
        <v>0.60645874767743324</v>
      </c>
      <c r="H12" s="28">
        <v>0.66912347721367216</v>
      </c>
    </row>
    <row r="13" spans="2:8">
      <c r="B13" s="23"/>
      <c r="C13" s="24"/>
      <c r="D13" s="24"/>
    </row>
    <row r="14" spans="2:8">
      <c r="B14" s="23"/>
      <c r="C14" s="24"/>
      <c r="D14" s="24"/>
    </row>
    <row r="15" spans="2:8">
      <c r="B15" s="23"/>
      <c r="C15" s="24"/>
      <c r="D15" s="24"/>
    </row>
    <row r="16" spans="2:8">
      <c r="B16" s="23"/>
      <c r="C16" s="24"/>
      <c r="D16" s="24"/>
    </row>
    <row r="17" spans="2:4">
      <c r="B17" s="23"/>
      <c r="C17" s="24"/>
      <c r="D17" s="24"/>
    </row>
    <row r="18" spans="2:4">
      <c r="B18" s="23"/>
      <c r="C18" s="24"/>
      <c r="D18" s="24"/>
    </row>
    <row r="19" spans="2:4">
      <c r="B19" s="22"/>
    </row>
    <row r="20" spans="2:4">
      <c r="B20" s="22"/>
    </row>
    <row r="21" spans="2:4">
      <c r="B21" s="22"/>
    </row>
    <row r="22" spans="2:4">
      <c r="B22" s="22"/>
    </row>
    <row r="23" spans="2:4">
      <c r="B23" s="22"/>
    </row>
  </sheetData>
  <sortState ref="B15:C24">
    <sortCondition ref="B15:B2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2" sqref="B2"/>
    </sheetView>
  </sheetViews>
  <sheetFormatPr defaultRowHeight="15"/>
  <sheetData>
    <row r="1" spans="1:11" ht="22.5">
      <c r="A1" s="42"/>
      <c r="B1" t="s">
        <v>7</v>
      </c>
      <c r="C1" s="43" t="s">
        <v>10</v>
      </c>
      <c r="D1" s="43" t="s">
        <v>16</v>
      </c>
      <c r="E1" s="43" t="s">
        <v>19</v>
      </c>
      <c r="F1" s="43" t="s">
        <v>22</v>
      </c>
      <c r="G1" t="s">
        <v>25</v>
      </c>
      <c r="H1" t="s">
        <v>28</v>
      </c>
      <c r="I1" s="43" t="s">
        <v>31</v>
      </c>
      <c r="J1" s="43" t="s">
        <v>34</v>
      </c>
      <c r="K1" s="43" t="s">
        <v>37</v>
      </c>
    </row>
    <row r="2" spans="1:11">
      <c r="A2" s="42"/>
      <c r="B2" s="59" t="e">
        <f>VLOOKUP(B1,#REF!, 2, FALSE)</f>
        <v>#REF!</v>
      </c>
      <c r="C2" s="59" t="e">
        <f>VLOOKUP(C1,#REF!, 2, FALSE)</f>
        <v>#REF!</v>
      </c>
      <c r="D2" s="59" t="e">
        <f>VLOOKUP(D1,#REF!, 2, FALSE)</f>
        <v>#REF!</v>
      </c>
      <c r="E2" s="59" t="e">
        <f>VLOOKUP(E1,#REF!, 2, FALSE)</f>
        <v>#REF!</v>
      </c>
      <c r="F2" s="59" t="e">
        <f>VLOOKUP(F1,#REF!, 2, FALSE)</f>
        <v>#REF!</v>
      </c>
      <c r="G2" s="59" t="e">
        <f>VLOOKUP(G1,#REF!, 2, FALSE)</f>
        <v>#REF!</v>
      </c>
      <c r="H2" s="59" t="e">
        <f>VLOOKUP(H1,#REF!, 2, FALSE)</f>
        <v>#REF!</v>
      </c>
      <c r="I2" s="59" t="e">
        <f>VLOOKUP(I1,#REF!, 2, FALSE)</f>
        <v>#REF!</v>
      </c>
      <c r="J2" s="59" t="e">
        <f>VLOOKUP(J1,#REF!, 2, FALSE)</f>
        <v>#REF!</v>
      </c>
      <c r="K2" s="59" t="e">
        <f>VLOOKUP(K1,#REF!, 2, FALSE)</f>
        <v>#REF!</v>
      </c>
    </row>
    <row r="3" spans="1:11">
      <c r="A3" s="66">
        <v>2006</v>
      </c>
      <c r="B3" s="42">
        <v>219.9</v>
      </c>
      <c r="C3" s="42">
        <v>120.2</v>
      </c>
      <c r="D3" s="42">
        <v>165.4</v>
      </c>
      <c r="E3" s="42">
        <v>141.19999999999999</v>
      </c>
      <c r="F3" s="42">
        <v>289.89999999999998</v>
      </c>
      <c r="G3" s="42">
        <v>165.4</v>
      </c>
      <c r="H3" s="42">
        <v>278.8</v>
      </c>
      <c r="I3" s="42">
        <v>192.3</v>
      </c>
      <c r="J3" s="42">
        <v>281.3</v>
      </c>
      <c r="K3" s="42">
        <v>161.80000000000001</v>
      </c>
    </row>
    <row r="4" spans="1:11">
      <c r="A4" s="66">
        <v>2007</v>
      </c>
      <c r="B4" s="42">
        <v>270.5</v>
      </c>
      <c r="C4" s="42">
        <v>149.19999999999999</v>
      </c>
      <c r="D4" s="42">
        <v>202.8</v>
      </c>
      <c r="E4" s="42">
        <v>188.4</v>
      </c>
      <c r="F4" s="42">
        <v>292.3</v>
      </c>
      <c r="G4" s="42">
        <v>191.6</v>
      </c>
      <c r="H4" s="42">
        <v>368</v>
      </c>
      <c r="I4" s="42">
        <v>179.5</v>
      </c>
      <c r="J4" s="42">
        <v>371.6</v>
      </c>
      <c r="K4" s="42">
        <v>233</v>
      </c>
    </row>
    <row r="5" spans="1:11">
      <c r="A5" s="66">
        <v>2008</v>
      </c>
      <c r="B5" s="42">
        <v>383</v>
      </c>
      <c r="C5" s="42">
        <v>273.5</v>
      </c>
      <c r="D5" s="42">
        <v>287.10000000000002</v>
      </c>
      <c r="E5" s="42">
        <v>224.6</v>
      </c>
      <c r="F5" s="42">
        <v>375.7</v>
      </c>
      <c r="G5" s="42">
        <v>311.60000000000002</v>
      </c>
      <c r="H5" s="42">
        <v>381.5</v>
      </c>
      <c r="I5" s="42">
        <v>290.7</v>
      </c>
      <c r="J5" s="42">
        <v>511.2</v>
      </c>
      <c r="K5" s="42">
        <v>309.60000000000002</v>
      </c>
    </row>
    <row r="6" spans="1:11">
      <c r="A6" s="66">
        <v>2009</v>
      </c>
      <c r="B6" s="42">
        <v>399.1</v>
      </c>
      <c r="C6" s="42">
        <v>234.9</v>
      </c>
      <c r="D6" s="42">
        <v>309.89999999999998</v>
      </c>
      <c r="E6" s="42">
        <v>303.7</v>
      </c>
      <c r="F6" s="42">
        <v>457</v>
      </c>
      <c r="G6" s="42">
        <v>276.3</v>
      </c>
      <c r="H6" s="42">
        <v>393.3</v>
      </c>
      <c r="I6" s="42">
        <v>295.10000000000002</v>
      </c>
      <c r="J6" s="42">
        <v>481.9</v>
      </c>
      <c r="K6" s="42">
        <v>286</v>
      </c>
    </row>
    <row r="7" spans="1:11">
      <c r="A7" s="66">
        <v>2010</v>
      </c>
      <c r="B7" s="42">
        <v>441.4</v>
      </c>
      <c r="C7" s="42">
        <v>264.8</v>
      </c>
      <c r="D7" s="42">
        <v>370.7</v>
      </c>
      <c r="E7" s="42">
        <v>355.1</v>
      </c>
      <c r="F7" s="42">
        <v>518.4</v>
      </c>
      <c r="G7" s="42">
        <v>343.2</v>
      </c>
      <c r="H7" s="42">
        <v>443.7</v>
      </c>
      <c r="I7" s="42">
        <v>350.8</v>
      </c>
      <c r="J7" s="42">
        <v>571.5</v>
      </c>
      <c r="K7" s="42">
        <v>332.5</v>
      </c>
    </row>
    <row r="8" spans="1:11">
      <c r="A8" s="66">
        <v>2011</v>
      </c>
      <c r="B8" s="42">
        <v>477.8</v>
      </c>
      <c r="C8" s="42">
        <v>276.39999999999998</v>
      </c>
      <c r="D8" s="42">
        <v>435.4</v>
      </c>
      <c r="E8" s="42">
        <v>323.2</v>
      </c>
      <c r="F8" s="42">
        <v>608</v>
      </c>
      <c r="G8" s="42">
        <v>259.8</v>
      </c>
      <c r="H8" s="42">
        <v>436.4</v>
      </c>
      <c r="I8" s="42">
        <v>372.1</v>
      </c>
      <c r="J8" s="42">
        <v>547.5</v>
      </c>
      <c r="K8" s="42">
        <v>361.2</v>
      </c>
    </row>
    <row r="9" spans="1:11">
      <c r="A9" s="66">
        <v>2012</v>
      </c>
      <c r="B9" s="42">
        <v>536.70000000000005</v>
      </c>
      <c r="C9" s="42">
        <v>264.39999999999998</v>
      </c>
      <c r="D9" s="42">
        <v>481</v>
      </c>
      <c r="E9" s="42">
        <v>384</v>
      </c>
      <c r="F9" s="42">
        <v>574.1</v>
      </c>
      <c r="G9" s="42">
        <v>300.10000000000002</v>
      </c>
      <c r="H9" s="42">
        <v>527.4</v>
      </c>
      <c r="I9" s="42">
        <v>441.3</v>
      </c>
      <c r="J9" s="42">
        <v>663</v>
      </c>
      <c r="K9" s="42">
        <v>436.1</v>
      </c>
    </row>
    <row r="10" spans="1:11">
      <c r="A10" s="66">
        <v>2013</v>
      </c>
      <c r="B10" s="42">
        <v>577.29999999999995</v>
      </c>
      <c r="C10" s="42">
        <v>327.8</v>
      </c>
      <c r="D10" s="42">
        <v>489.3</v>
      </c>
      <c r="E10" s="42">
        <v>447.7</v>
      </c>
      <c r="F10" s="42">
        <v>775</v>
      </c>
      <c r="G10" s="42">
        <v>351.5</v>
      </c>
      <c r="H10" s="42">
        <v>587</v>
      </c>
      <c r="I10" s="42">
        <v>591.4</v>
      </c>
      <c r="J10" s="42">
        <v>679.6</v>
      </c>
      <c r="K10" s="42">
        <v>421.2</v>
      </c>
    </row>
    <row r="11" spans="1:11">
      <c r="A11" s="66">
        <v>2014</v>
      </c>
      <c r="B11" s="42">
        <v>644.9</v>
      </c>
      <c r="C11" s="42">
        <v>397</v>
      </c>
      <c r="D11" s="42">
        <v>505.1</v>
      </c>
      <c r="E11" s="42">
        <v>460.3</v>
      </c>
      <c r="F11" s="42">
        <v>814.9</v>
      </c>
      <c r="G11" s="42">
        <v>391.6</v>
      </c>
      <c r="H11" s="42">
        <v>605.20000000000005</v>
      </c>
      <c r="I11" s="42">
        <v>587.5</v>
      </c>
      <c r="J11" s="42">
        <v>690.2</v>
      </c>
      <c r="K11" s="42">
        <v>464.8</v>
      </c>
    </row>
    <row r="12" spans="1:11">
      <c r="A12" s="66">
        <v>2015</v>
      </c>
      <c r="B12" s="44">
        <v>821.5</v>
      </c>
      <c r="C12" s="44">
        <v>641.1</v>
      </c>
      <c r="D12" s="44">
        <v>604.6</v>
      </c>
      <c r="E12" s="44">
        <v>521.79999999999995</v>
      </c>
      <c r="F12" s="44">
        <v>890.3</v>
      </c>
      <c r="G12" s="44">
        <v>414.5</v>
      </c>
      <c r="H12" s="44">
        <v>644.70000000000005</v>
      </c>
      <c r="I12" s="44">
        <v>573.9</v>
      </c>
      <c r="J12" s="44">
        <v>779.2</v>
      </c>
      <c r="K12" s="44">
        <v>511.3</v>
      </c>
    </row>
    <row r="13" spans="1:11">
      <c r="A13" s="66">
        <v>2016</v>
      </c>
      <c r="B13" s="44">
        <v>1002.3536486143336</v>
      </c>
      <c r="C13" s="44">
        <v>650.12914513135308</v>
      </c>
      <c r="D13" s="44">
        <v>676.27336796574025</v>
      </c>
      <c r="E13" s="44">
        <v>606.84880480812046</v>
      </c>
      <c r="F13" s="44">
        <v>968.6096226841953</v>
      </c>
      <c r="G13" s="44">
        <v>550.0808308773934</v>
      </c>
      <c r="H13" s="44">
        <v>767.27784605503587</v>
      </c>
      <c r="I13" s="44">
        <v>707.28406223714512</v>
      </c>
      <c r="J13" s="44">
        <v>861.86297147354162</v>
      </c>
      <c r="K13" s="44">
        <v>557.40925517694791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19" sqref="F19"/>
    </sheetView>
  </sheetViews>
  <sheetFormatPr defaultRowHeight="15"/>
  <cols>
    <col min="2" max="10" width="10.7109375" customWidth="1"/>
  </cols>
  <sheetData>
    <row r="1" spans="1:11" ht="30.75" customHeight="1">
      <c r="A1" s="45"/>
      <c r="B1" s="45" t="s">
        <v>7</v>
      </c>
      <c r="C1" s="45" t="s">
        <v>19</v>
      </c>
      <c r="D1" s="45" t="s">
        <v>31</v>
      </c>
      <c r="E1" s="45" t="s">
        <v>34</v>
      </c>
      <c r="F1" t="s">
        <v>28</v>
      </c>
      <c r="G1" t="s">
        <v>10</v>
      </c>
      <c r="H1" s="45" t="s">
        <v>16</v>
      </c>
      <c r="I1" t="s">
        <v>25</v>
      </c>
      <c r="J1" t="s">
        <v>37</v>
      </c>
      <c r="K1" t="s">
        <v>22</v>
      </c>
    </row>
    <row r="2" spans="1:11" ht="30.75" customHeight="1">
      <c r="A2" s="45"/>
      <c r="B2" s="59" t="e">
        <f>VLOOKUP(B1,#REF!, 2, FALSE)</f>
        <v>#REF!</v>
      </c>
      <c r="C2" s="59" t="e">
        <f>VLOOKUP(C1,#REF!, 2, FALSE)</f>
        <v>#REF!</v>
      </c>
      <c r="D2" s="59" t="e">
        <f>VLOOKUP(D1,#REF!, 2, FALSE)</f>
        <v>#REF!</v>
      </c>
      <c r="E2" s="59" t="e">
        <f>VLOOKUP(E1,#REF!, 2, FALSE)</f>
        <v>#REF!</v>
      </c>
      <c r="F2" s="59" t="e">
        <f>VLOOKUP(F1,#REF!, 2, FALSE)</f>
        <v>#REF!</v>
      </c>
      <c r="G2" s="59" t="e">
        <f>VLOOKUP(G1,#REF!, 2, FALSE)</f>
        <v>#REF!</v>
      </c>
      <c r="H2" s="59" t="e">
        <f>VLOOKUP(H1,#REF!, 2, FALSE)</f>
        <v>#REF!</v>
      </c>
      <c r="I2" s="59" t="e">
        <f>VLOOKUP(I1,#REF!, 2, FALSE)</f>
        <v>#REF!</v>
      </c>
      <c r="J2" s="59" t="e">
        <f>VLOOKUP(J1,#REF!, 2, FALSE)</f>
        <v>#REF!</v>
      </c>
      <c r="K2" s="59" t="e">
        <f>VLOOKUP(K1,#REF!, 2, FALSE)</f>
        <v>#REF!</v>
      </c>
    </row>
    <row r="3" spans="1:11">
      <c r="A3" s="45">
        <v>2009</v>
      </c>
      <c r="B3" s="46">
        <v>99386.405900000012</v>
      </c>
      <c r="C3" s="46">
        <v>4193.9268999999995</v>
      </c>
      <c r="D3" s="46">
        <v>-459.43540000000002</v>
      </c>
      <c r="E3" s="46">
        <v>49765.014999999999</v>
      </c>
      <c r="F3" s="51">
        <v>100357.177</v>
      </c>
      <c r="G3" s="51">
        <v>100357.177</v>
      </c>
      <c r="H3" s="51">
        <v>61057.960899999998</v>
      </c>
      <c r="I3" s="51">
        <v>61057.960899999998</v>
      </c>
      <c r="J3" s="53">
        <v>-1025.9527999999998</v>
      </c>
      <c r="K3" s="53">
        <v>-1025.9527999999998</v>
      </c>
    </row>
    <row r="4" spans="1:11">
      <c r="A4" s="45">
        <v>2010</v>
      </c>
      <c r="B4" s="46">
        <v>56573.136599999998</v>
      </c>
      <c r="C4" s="46">
        <v>-4810.3328000000001</v>
      </c>
      <c r="D4" s="46">
        <v>21405.311300000001</v>
      </c>
      <c r="E4" s="46">
        <v>66685.3842</v>
      </c>
      <c r="F4" s="51">
        <v>25013.402099999999</v>
      </c>
      <c r="G4" s="51">
        <v>25013.402099999999</v>
      </c>
      <c r="H4" s="51">
        <v>80126.483100000012</v>
      </c>
      <c r="I4" s="51">
        <v>80126.483100000012</v>
      </c>
      <c r="J4" s="53">
        <v>9599.4188000000031</v>
      </c>
      <c r="K4" s="53">
        <v>9599.4188000000031</v>
      </c>
    </row>
    <row r="5" spans="1:11">
      <c r="A5" s="45">
        <v>2011</v>
      </c>
      <c r="B5" s="46">
        <v>93867.987300000008</v>
      </c>
      <c r="C5" s="46">
        <v>352.37699999999973</v>
      </c>
      <c r="D5" s="46">
        <v>4546.9610000000011</v>
      </c>
      <c r="E5" s="46">
        <v>146882.62969999999</v>
      </c>
      <c r="F5" s="46">
        <v>66326.507600000012</v>
      </c>
      <c r="G5" s="46">
        <v>66326.507600000012</v>
      </c>
      <c r="H5" s="46">
        <v>-14714.510800000002</v>
      </c>
      <c r="I5" s="46">
        <v>-14714.510800000002</v>
      </c>
      <c r="J5" s="54">
        <v>14753.974600000001</v>
      </c>
      <c r="K5" s="54">
        <v>14753.974600000001</v>
      </c>
    </row>
    <row r="6" spans="1:11">
      <c r="A6" s="45">
        <v>2012</v>
      </c>
      <c r="B6" s="46">
        <v>39105.435554600001</v>
      </c>
      <c r="C6" s="46">
        <v>15087.968839599996</v>
      </c>
      <c r="D6" s="46">
        <v>21251.3460151</v>
      </c>
      <c r="E6" s="46">
        <v>41648.26851899999</v>
      </c>
      <c r="F6" s="46">
        <v>55278.245573699991</v>
      </c>
      <c r="G6" s="46">
        <v>55278.245573699991</v>
      </c>
      <c r="H6" s="46">
        <v>37773.170327500004</v>
      </c>
      <c r="I6" s="46">
        <v>37773.170327500004</v>
      </c>
      <c r="J6" s="54">
        <v>7986.0223197000078</v>
      </c>
      <c r="K6" s="54">
        <v>7986.0223197000078</v>
      </c>
    </row>
    <row r="7" spans="1:11">
      <c r="A7" s="45">
        <v>2013</v>
      </c>
      <c r="B7" s="46">
        <v>61544.283800000005</v>
      </c>
      <c r="C7" s="46">
        <v>9892.6702000000005</v>
      </c>
      <c r="D7" s="46">
        <v>51732.604399999997</v>
      </c>
      <c r="E7" s="50">
        <v>14430.188400000003</v>
      </c>
      <c r="F7" s="50">
        <v>57229.754200000003</v>
      </c>
      <c r="G7" s="50">
        <v>57229.754200000003</v>
      </c>
      <c r="H7" s="46">
        <v>58881.95100000003</v>
      </c>
      <c r="I7" s="46">
        <v>58881.95100000003</v>
      </c>
      <c r="J7" s="54">
        <v>-176.49519999999893</v>
      </c>
      <c r="K7" s="54">
        <v>-176.49519999999893</v>
      </c>
    </row>
    <row r="8" spans="1:11">
      <c r="A8" s="45">
        <v>2014</v>
      </c>
      <c r="B8" s="47">
        <v>159275.06879999998</v>
      </c>
      <c r="C8" s="47">
        <v>10530.444100000001</v>
      </c>
      <c r="D8" s="47">
        <v>74040.682000000001</v>
      </c>
      <c r="E8" s="47">
        <v>55083.367899999997</v>
      </c>
      <c r="F8" s="47">
        <v>93648.191200000001</v>
      </c>
      <c r="G8" s="47">
        <v>93648.191200000001</v>
      </c>
      <c r="H8" s="52">
        <v>26363.711299999999</v>
      </c>
      <c r="I8" s="52">
        <v>26363.711299999999</v>
      </c>
      <c r="J8" s="55">
        <v>12544.848600000001</v>
      </c>
      <c r="K8" s="55">
        <v>12544.848600000001</v>
      </c>
    </row>
    <row r="9" spans="1:11">
      <c r="A9" s="45">
        <v>2015</v>
      </c>
      <c r="B9" s="48">
        <v>204531.00809999986</v>
      </c>
      <c r="C9" s="48">
        <v>16118.634500000007</v>
      </c>
      <c r="D9" s="48">
        <v>28099.269499999995</v>
      </c>
      <c r="E9" s="48">
        <v>21159.770399999994</v>
      </c>
      <c r="F9" s="48">
        <v>49822.338099999979</v>
      </c>
      <c r="G9" s="48">
        <v>49822.338099999979</v>
      </c>
      <c r="H9" s="48">
        <v>25701.826299999993</v>
      </c>
      <c r="I9" s="48">
        <v>25701.826299999993</v>
      </c>
      <c r="J9" s="56">
        <v>-15590.065899999994</v>
      </c>
      <c r="K9" s="56">
        <v>-15590.065899999994</v>
      </c>
    </row>
    <row r="10" spans="1:11">
      <c r="A10" s="45">
        <v>2016</v>
      </c>
      <c r="B10" s="49">
        <v>160976.94080000001</v>
      </c>
      <c r="C10" s="49">
        <v>962.24330000000032</v>
      </c>
      <c r="D10" s="49">
        <v>50180.567799999997</v>
      </c>
      <c r="E10" s="49">
        <v>77478.487599999979</v>
      </c>
      <c r="F10" s="49">
        <v>52614.48000000001</v>
      </c>
      <c r="G10" s="49">
        <v>52614.48000000001</v>
      </c>
      <c r="H10" s="49">
        <v>26584.099999999995</v>
      </c>
      <c r="I10" s="49">
        <v>26584.099999999995</v>
      </c>
      <c r="J10" s="57">
        <v>714.70679999999822</v>
      </c>
      <c r="K10" s="57">
        <v>714.70679999999822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selection activeCell="E4" sqref="E4"/>
    </sheetView>
  </sheetViews>
  <sheetFormatPr defaultRowHeight="15"/>
  <cols>
    <col min="2" max="2" width="7.85546875" bestFit="1" customWidth="1"/>
    <col min="3" max="3" width="15" bestFit="1" customWidth="1"/>
    <col min="4" max="4" width="15.7109375" bestFit="1" customWidth="1"/>
    <col min="5" max="5" width="7.5703125" bestFit="1" customWidth="1"/>
    <col min="6" max="6" width="8.7109375" bestFit="1" customWidth="1"/>
    <col min="7" max="7" width="7.42578125" bestFit="1" customWidth="1"/>
    <col min="8" max="8" width="12.42578125" bestFit="1" customWidth="1"/>
    <col min="9" max="9" width="9.85546875" bestFit="1" customWidth="1"/>
    <col min="10" max="10" width="19.42578125" bestFit="1" customWidth="1"/>
    <col min="11" max="11" width="15.85546875" bestFit="1" customWidth="1"/>
  </cols>
  <sheetData>
    <row r="1" spans="1:11">
      <c r="A1" s="2" t="s">
        <v>72</v>
      </c>
      <c r="B1" s="2" t="s">
        <v>19</v>
      </c>
      <c r="C1" s="2" t="s">
        <v>37</v>
      </c>
      <c r="D1" s="2" t="s">
        <v>34</v>
      </c>
      <c r="E1" t="s">
        <v>31</v>
      </c>
      <c r="F1" s="2" t="s">
        <v>7</v>
      </c>
      <c r="G1" s="2" t="s">
        <v>10</v>
      </c>
      <c r="H1" t="s">
        <v>28</v>
      </c>
      <c r="I1" s="2" t="s">
        <v>16</v>
      </c>
      <c r="J1" s="2" t="s">
        <v>22</v>
      </c>
      <c r="K1" t="s">
        <v>25</v>
      </c>
    </row>
    <row r="2" spans="1:11">
      <c r="A2" s="2"/>
      <c r="B2" s="59" t="e">
        <f>VLOOKUP(B1,#REF!, 2, FALSE)</f>
        <v>#REF!</v>
      </c>
      <c r="C2" s="59" t="e">
        <f>VLOOKUP(C1,#REF!, 2, FALSE)</f>
        <v>#REF!</v>
      </c>
      <c r="D2" s="59" t="e">
        <f>VLOOKUP(D1,#REF!, 2, FALSE)</f>
        <v>#REF!</v>
      </c>
      <c r="E2" s="59" t="e">
        <f>VLOOKUP(E1,#REF!, 2, FALSE)</f>
        <v>#REF!</v>
      </c>
      <c r="F2" s="59" t="e">
        <f>VLOOKUP(F1,#REF!, 2, FALSE)</f>
        <v>#REF!</v>
      </c>
      <c r="G2" s="59" t="e">
        <f>VLOOKUP(G1,#REF!, 2, FALSE)</f>
        <v>#REF!</v>
      </c>
      <c r="H2" s="59" t="e">
        <f>VLOOKUP(H1,#REF!, 2, FALSE)</f>
        <v>#REF!</v>
      </c>
      <c r="I2" s="59" t="e">
        <f>VLOOKUP(I1,#REF!, 2, FALSE)</f>
        <v>#REF!</v>
      </c>
      <c r="J2" s="59" t="e">
        <f>VLOOKUP(J1,#REF!, 2, FALSE)</f>
        <v>#REF!</v>
      </c>
      <c r="K2" s="59" t="e">
        <f>VLOOKUP(K1,#REF!, 2, FALSE)</f>
        <v>#REF!</v>
      </c>
    </row>
    <row r="3" spans="1:11">
      <c r="A3" s="26">
        <v>2006</v>
      </c>
      <c r="B3" s="35">
        <v>138.9</v>
      </c>
      <c r="C3" s="35">
        <v>310.7</v>
      </c>
      <c r="D3" s="35">
        <v>833.6</v>
      </c>
      <c r="E3" s="35">
        <v>103.2</v>
      </c>
      <c r="F3" s="35">
        <v>405.3</v>
      </c>
      <c r="G3" s="35">
        <v>62.1</v>
      </c>
      <c r="H3" s="35">
        <v>352.2</v>
      </c>
      <c r="I3" s="35">
        <v>418.1</v>
      </c>
      <c r="J3" s="35">
        <v>154.9</v>
      </c>
      <c r="K3" s="35">
        <v>20.5</v>
      </c>
    </row>
    <row r="4" spans="1:11">
      <c r="A4" s="26">
        <v>2007</v>
      </c>
      <c r="B4" s="36">
        <v>154</v>
      </c>
      <c r="C4" s="36">
        <v>391.8</v>
      </c>
      <c r="D4" s="36">
        <v>977</v>
      </c>
      <c r="E4" s="36">
        <v>107.9</v>
      </c>
      <c r="F4" s="36">
        <v>518.4</v>
      </c>
      <c r="G4" s="36">
        <v>79.2</v>
      </c>
      <c r="H4" s="36">
        <v>516.9</v>
      </c>
      <c r="I4" s="36">
        <v>512.70000000000005</v>
      </c>
      <c r="J4" s="36">
        <v>114.4</v>
      </c>
      <c r="K4" s="36">
        <v>18.8</v>
      </c>
    </row>
    <row r="5" spans="1:11">
      <c r="A5" s="26">
        <v>2008</v>
      </c>
      <c r="B5" s="36">
        <v>152.1</v>
      </c>
      <c r="C5" s="36">
        <v>402.8</v>
      </c>
      <c r="D5" s="36">
        <v>991.9</v>
      </c>
      <c r="E5" s="36">
        <v>134.69999999999999</v>
      </c>
      <c r="F5" s="36">
        <v>584.4</v>
      </c>
      <c r="G5" s="36">
        <v>96.2</v>
      </c>
      <c r="H5" s="36">
        <v>379</v>
      </c>
      <c r="I5" s="36">
        <v>701</v>
      </c>
      <c r="J5" s="36">
        <v>125.3</v>
      </c>
      <c r="K5" s="36">
        <v>19.899999999999999</v>
      </c>
    </row>
    <row r="6" spans="1:11">
      <c r="A6" s="26">
        <v>2009</v>
      </c>
      <c r="B6" s="36">
        <v>181.7</v>
      </c>
      <c r="C6" s="36">
        <v>273.8</v>
      </c>
      <c r="D6" s="36">
        <v>1119.4000000000001</v>
      </c>
      <c r="E6" s="36">
        <v>118.2</v>
      </c>
      <c r="F6" s="36">
        <v>613.9</v>
      </c>
      <c r="G6" s="36">
        <v>74.599999999999994</v>
      </c>
      <c r="H6" s="36">
        <v>473.7</v>
      </c>
      <c r="I6" s="36">
        <v>479.5</v>
      </c>
      <c r="J6" s="36">
        <v>138.30000000000001</v>
      </c>
      <c r="K6" s="36">
        <v>19.399999999999999</v>
      </c>
    </row>
    <row r="7" spans="1:11">
      <c r="A7" s="26">
        <v>2010</v>
      </c>
      <c r="B7" s="36">
        <v>226.3</v>
      </c>
      <c r="C7" s="36">
        <v>333.3</v>
      </c>
      <c r="D7" s="36">
        <v>1424.5</v>
      </c>
      <c r="E7" s="36">
        <v>192.4</v>
      </c>
      <c r="F7" s="36">
        <v>714.6</v>
      </c>
      <c r="G7" s="36">
        <v>88.7</v>
      </c>
      <c r="H7" s="36">
        <v>580.5</v>
      </c>
      <c r="I7" s="36">
        <v>762</v>
      </c>
      <c r="J7" s="36">
        <v>203.2</v>
      </c>
      <c r="K7" s="36">
        <v>27.1</v>
      </c>
    </row>
    <row r="8" spans="1:11">
      <c r="A8" s="26">
        <v>2011</v>
      </c>
      <c r="B8" s="36">
        <v>319.8</v>
      </c>
      <c r="C8" s="36">
        <v>619.9</v>
      </c>
      <c r="D8" s="36">
        <v>1844.4</v>
      </c>
      <c r="E8" s="36">
        <v>259</v>
      </c>
      <c r="F8" s="36">
        <v>1125.2</v>
      </c>
      <c r="G8" s="36">
        <v>115</v>
      </c>
      <c r="H8" s="36">
        <v>836.2</v>
      </c>
      <c r="I8" s="36">
        <v>1089.8</v>
      </c>
      <c r="J8" s="36">
        <v>239.1</v>
      </c>
      <c r="K8" s="36">
        <v>27.4</v>
      </c>
    </row>
    <row r="9" spans="1:11">
      <c r="A9" s="26">
        <v>2012</v>
      </c>
      <c r="B9" s="36">
        <v>389.1</v>
      </c>
      <c r="C9" s="36">
        <v>661.9</v>
      </c>
      <c r="D9" s="36">
        <v>2019.1</v>
      </c>
      <c r="E9" s="36">
        <v>333.1</v>
      </c>
      <c r="F9" s="36">
        <v>1541.4</v>
      </c>
      <c r="G9" s="36">
        <v>110.3</v>
      </c>
      <c r="H9" s="36">
        <v>766</v>
      </c>
      <c r="I9" s="36">
        <v>1185.4000000000001</v>
      </c>
      <c r="J9" s="36">
        <v>371.3</v>
      </c>
      <c r="K9" s="36">
        <v>30.5</v>
      </c>
    </row>
    <row r="10" spans="1:11">
      <c r="A10" s="26">
        <v>2013</v>
      </c>
      <c r="B10" s="36">
        <v>584.9</v>
      </c>
      <c r="C10" s="36">
        <v>570.20000000000005</v>
      </c>
      <c r="D10" s="36">
        <v>2008.2</v>
      </c>
      <c r="E10" s="36">
        <v>436</v>
      </c>
      <c r="F10" s="36">
        <v>1635.8</v>
      </c>
      <c r="G10" s="36">
        <v>134.30000000000001</v>
      </c>
      <c r="H10" s="36">
        <v>1023</v>
      </c>
      <c r="I10" s="36">
        <v>1135.5</v>
      </c>
      <c r="J10" s="36">
        <v>454.5</v>
      </c>
      <c r="K10" s="36">
        <v>32.9</v>
      </c>
    </row>
    <row r="11" spans="1:11">
      <c r="A11" s="26">
        <v>2014</v>
      </c>
      <c r="B11" s="36">
        <v>717.1</v>
      </c>
      <c r="C11" s="36">
        <v>686.3</v>
      </c>
      <c r="D11" s="36">
        <v>2082.1</v>
      </c>
      <c r="E11" s="36">
        <v>446.2</v>
      </c>
      <c r="F11" s="36">
        <v>2043.4</v>
      </c>
      <c r="G11" s="36">
        <v>167.6</v>
      </c>
      <c r="H11" s="36">
        <v>1105.5999999999999</v>
      </c>
      <c r="I11" s="36">
        <v>1346.5</v>
      </c>
      <c r="J11" s="36">
        <v>539.29999999999995</v>
      </c>
      <c r="K11" s="36">
        <v>28</v>
      </c>
    </row>
    <row r="12" spans="1:11">
      <c r="A12" s="26">
        <v>2015</v>
      </c>
      <c r="B12" s="37">
        <v>637.20000000000005</v>
      </c>
      <c r="C12" s="37">
        <v>772.1</v>
      </c>
      <c r="D12" s="37">
        <v>2326.4</v>
      </c>
      <c r="E12" s="37">
        <v>485.1</v>
      </c>
      <c r="F12" s="37">
        <v>2426.3000000000002</v>
      </c>
      <c r="G12" s="37">
        <v>219.6</v>
      </c>
      <c r="H12" s="37">
        <v>1292.3</v>
      </c>
      <c r="I12" s="37">
        <v>1497.6</v>
      </c>
      <c r="J12" s="37">
        <v>592.20000000000005</v>
      </c>
      <c r="K12" s="37">
        <v>42.8</v>
      </c>
    </row>
    <row r="13" spans="1:11">
      <c r="A13" s="26">
        <v>2016</v>
      </c>
      <c r="B13" s="36">
        <v>562.9</v>
      </c>
      <c r="C13" s="36">
        <v>654.4</v>
      </c>
      <c r="D13" s="36">
        <v>2251.4</v>
      </c>
      <c r="E13" s="36">
        <v>584.79999999999995</v>
      </c>
      <c r="F13" s="36">
        <v>2663.4</v>
      </c>
      <c r="G13" s="36">
        <v>232.5</v>
      </c>
      <c r="H13" s="36">
        <v>1177.7</v>
      </c>
      <c r="I13" s="36">
        <v>1480.3</v>
      </c>
      <c r="J13" s="36">
        <v>564.70000000000005</v>
      </c>
      <c r="K13" s="36">
        <v>30.900000000000002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D6" sqref="D6"/>
    </sheetView>
  </sheetViews>
  <sheetFormatPr defaultRowHeight="15"/>
  <cols>
    <col min="2" max="2" width="8.28515625" style="41" bestFit="1" customWidth="1"/>
    <col min="3" max="3" width="7.42578125" style="41" bestFit="1" customWidth="1"/>
    <col min="4" max="5" width="8.28515625" style="41" bestFit="1" customWidth="1"/>
    <col min="6" max="6" width="9.140625" style="41"/>
    <col min="7" max="7" width="8.7109375" style="41" bestFit="1" customWidth="1"/>
    <col min="8" max="8" width="8.85546875" style="41" bestFit="1" customWidth="1"/>
    <col min="9" max="9" width="8.7109375" style="41" bestFit="1" customWidth="1"/>
    <col min="10" max="11" width="8.85546875" style="41" bestFit="1" customWidth="1"/>
  </cols>
  <sheetData>
    <row r="1" spans="1:11" ht="56.25">
      <c r="B1" s="38" t="s">
        <v>73</v>
      </c>
      <c r="C1" s="38" t="s">
        <v>74</v>
      </c>
      <c r="D1" s="38" t="s">
        <v>75</v>
      </c>
      <c r="E1" s="38" t="s">
        <v>76</v>
      </c>
      <c r="F1" s="39" t="s">
        <v>77</v>
      </c>
      <c r="G1" s="39" t="s">
        <v>78</v>
      </c>
      <c r="H1" s="39" t="s">
        <v>79</v>
      </c>
      <c r="I1" s="39" t="s">
        <v>80</v>
      </c>
      <c r="J1" s="39" t="s">
        <v>81</v>
      </c>
      <c r="K1" s="39" t="s">
        <v>82</v>
      </c>
    </row>
    <row r="2" spans="1:11">
      <c r="A2">
        <v>2006</v>
      </c>
      <c r="B2" s="40">
        <v>32271</v>
      </c>
      <c r="C2" s="40">
        <v>5024</v>
      </c>
      <c r="D2" s="40">
        <v>37371</v>
      </c>
      <c r="E2" s="40">
        <v>15863</v>
      </c>
      <c r="F2" s="40">
        <v>7248</v>
      </c>
      <c r="G2" s="40">
        <v>3303</v>
      </c>
      <c r="H2" s="40">
        <v>20862</v>
      </c>
      <c r="I2" s="40">
        <v>7587</v>
      </c>
      <c r="J2" s="40">
        <v>26216</v>
      </c>
      <c r="K2" s="40">
        <v>14743</v>
      </c>
    </row>
    <row r="3" spans="1:11">
      <c r="A3">
        <v>2007</v>
      </c>
      <c r="B3" s="40">
        <v>30523</v>
      </c>
      <c r="C3" s="40">
        <v>5205</v>
      </c>
      <c r="D3" s="40">
        <v>37240</v>
      </c>
      <c r="E3" s="40">
        <v>14218</v>
      </c>
      <c r="F3" s="40">
        <v>5511</v>
      </c>
      <c r="G3" s="40">
        <v>2460</v>
      </c>
      <c r="H3" s="40">
        <v>21900</v>
      </c>
      <c r="I3" s="40">
        <v>7424</v>
      </c>
      <c r="J3" s="40">
        <v>27961</v>
      </c>
      <c r="K3" s="40">
        <v>11810</v>
      </c>
    </row>
    <row r="4" spans="1:11">
      <c r="A4">
        <v>2008</v>
      </c>
      <c r="B4" s="40">
        <v>29229</v>
      </c>
      <c r="C4" s="40">
        <v>4647</v>
      </c>
      <c r="D4" s="40">
        <v>36086</v>
      </c>
      <c r="E4" s="40">
        <v>12552</v>
      </c>
      <c r="F4" s="40">
        <v>4346</v>
      </c>
      <c r="G4" s="40">
        <v>1839</v>
      </c>
      <c r="H4" s="40">
        <v>19555</v>
      </c>
      <c r="I4" s="40">
        <v>8296</v>
      </c>
      <c r="J4" s="40">
        <v>26863</v>
      </c>
      <c r="K4" s="40">
        <v>12401</v>
      </c>
    </row>
    <row r="5" spans="1:11">
      <c r="A5">
        <v>2009</v>
      </c>
      <c r="B5" s="40">
        <v>31325</v>
      </c>
      <c r="C5" s="40">
        <v>3936</v>
      </c>
      <c r="D5" s="40">
        <v>35361</v>
      </c>
      <c r="E5" s="40">
        <v>14227</v>
      </c>
      <c r="F5" s="40">
        <v>4880</v>
      </c>
      <c r="G5" s="40">
        <v>2122</v>
      </c>
      <c r="H5" s="40">
        <v>21031</v>
      </c>
      <c r="I5" s="40">
        <v>6353</v>
      </c>
      <c r="J5" s="40">
        <v>28460</v>
      </c>
      <c r="K5" s="40">
        <v>14087</v>
      </c>
    </row>
    <row r="6" spans="1:11">
      <c r="A6">
        <v>2010</v>
      </c>
      <c r="B6" s="40">
        <v>31847</v>
      </c>
      <c r="C6" s="40">
        <v>3884</v>
      </c>
      <c r="D6" s="40">
        <v>35534</v>
      </c>
      <c r="E6" s="40">
        <v>14699</v>
      </c>
      <c r="F6" s="40">
        <v>4587</v>
      </c>
      <c r="G6" s="40">
        <v>1942</v>
      </c>
      <c r="H6" s="40">
        <v>19886</v>
      </c>
      <c r="I6" s="40">
        <v>7392</v>
      </c>
      <c r="J6" s="40">
        <v>28411</v>
      </c>
      <c r="K6" s="40">
        <v>11702</v>
      </c>
    </row>
    <row r="7" spans="1:11">
      <c r="A7">
        <v>2011</v>
      </c>
      <c r="B7" s="40">
        <v>39975</v>
      </c>
      <c r="C7" s="40">
        <v>5466</v>
      </c>
      <c r="D7" s="40">
        <v>40087</v>
      </c>
      <c r="E7" s="40">
        <v>15361</v>
      </c>
      <c r="F7" s="40">
        <v>5118</v>
      </c>
      <c r="G7" s="40">
        <v>1965</v>
      </c>
      <c r="H7" s="40">
        <v>25238</v>
      </c>
      <c r="I7" s="40">
        <v>8200</v>
      </c>
      <c r="J7" s="40">
        <v>32268</v>
      </c>
      <c r="K7" s="40">
        <v>18411</v>
      </c>
    </row>
    <row r="8" spans="1:11">
      <c r="A8">
        <v>2012</v>
      </c>
      <c r="B8" s="40">
        <v>44691</v>
      </c>
      <c r="C8" s="40">
        <v>4661</v>
      </c>
      <c r="D8" s="40">
        <v>43815</v>
      </c>
      <c r="E8" s="40">
        <v>16158</v>
      </c>
      <c r="F8" s="40">
        <v>6727</v>
      </c>
      <c r="G8" s="40">
        <v>2097</v>
      </c>
      <c r="H8" s="40">
        <v>23709</v>
      </c>
      <c r="I8" s="40">
        <v>8745</v>
      </c>
      <c r="J8" s="40">
        <v>33509</v>
      </c>
      <c r="K8" s="40">
        <v>13815</v>
      </c>
    </row>
    <row r="9" spans="1:11">
      <c r="A9">
        <v>2013</v>
      </c>
      <c r="B9" s="40">
        <v>49759</v>
      </c>
      <c r="C9" s="40">
        <v>4243</v>
      </c>
      <c r="D9" s="40">
        <v>43122</v>
      </c>
      <c r="E9" s="40">
        <v>17791</v>
      </c>
      <c r="F9" s="40">
        <v>6687</v>
      </c>
      <c r="G9" s="40">
        <v>2018</v>
      </c>
      <c r="H9" s="40">
        <v>24004</v>
      </c>
      <c r="I9" s="40">
        <v>9188</v>
      </c>
      <c r="J9" s="40">
        <v>34214</v>
      </c>
      <c r="K9" s="40">
        <v>13725</v>
      </c>
    </row>
    <row r="10" spans="1:11">
      <c r="A10">
        <v>2014</v>
      </c>
      <c r="B10" s="40">
        <v>54655</v>
      </c>
      <c r="C10" s="40">
        <v>4959</v>
      </c>
      <c r="D10" s="40">
        <v>46897</v>
      </c>
      <c r="E10" s="40">
        <v>18402</v>
      </c>
      <c r="F10" s="40">
        <v>7539</v>
      </c>
      <c r="G10" s="40">
        <v>1771</v>
      </c>
      <c r="H10" s="40">
        <v>26709</v>
      </c>
      <c r="I10" s="40">
        <v>7925</v>
      </c>
      <c r="J10" s="40">
        <v>34864</v>
      </c>
      <c r="K10" s="40">
        <v>15287</v>
      </c>
    </row>
    <row r="11" spans="1:11">
      <c r="A11">
        <v>2015</v>
      </c>
      <c r="B11" s="40">
        <v>57555</v>
      </c>
      <c r="C11" s="40">
        <v>5724</v>
      </c>
      <c r="D11" s="40">
        <v>46934</v>
      </c>
      <c r="E11" s="40">
        <v>19414</v>
      </c>
      <c r="F11" s="40">
        <v>8348</v>
      </c>
      <c r="G11" s="40">
        <v>2489</v>
      </c>
      <c r="H11" s="40">
        <v>27304</v>
      </c>
      <c r="I11" s="40">
        <v>8636</v>
      </c>
      <c r="J11" s="40">
        <v>36600</v>
      </c>
      <c r="K11" s="40">
        <v>16844</v>
      </c>
    </row>
    <row r="12" spans="1:11">
      <c r="A12">
        <v>2016</v>
      </c>
      <c r="B12" s="40">
        <v>54912.07782364275</v>
      </c>
      <c r="C12" s="40">
        <v>5474.3039637032498</v>
      </c>
      <c r="D12" s="40">
        <v>41841.089087626504</v>
      </c>
      <c r="E12" s="40">
        <v>17151.31739808225</v>
      </c>
      <c r="F12" s="40">
        <v>8052.6207632692494</v>
      </c>
      <c r="G12" s="40">
        <v>1241.0707843324999</v>
      </c>
      <c r="H12" s="40">
        <v>22279.391634980751</v>
      </c>
      <c r="I12" s="40">
        <v>7790.2889690997499</v>
      </c>
      <c r="J12" s="40">
        <v>33009.837060352249</v>
      </c>
      <c r="K12" s="40">
        <v>14558.365041791751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მონაცემები</vt:lpstr>
      <vt:lpstr>პრიორიტეტები</vt:lpstr>
      <vt:lpstr>employ</vt:lpstr>
      <vt:lpstr>selfemployment</vt:lpstr>
      <vt:lpstr>salary</vt:lpstr>
      <vt:lpstr>FDI</vt:lpstr>
      <vt:lpstr>production</vt:lpstr>
      <vt:lpstr>employment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2017-06-11T09:41:04Z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c5cc64d7-5c8b-49b9-a199-17c8d776d593</vt:lpwstr>
  </property>
</Properties>
</file>