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მონაცემები" sheetId="1" r:id="rId1"/>
    <sheet name="პრიორიტეტები" sheetId="2" r:id="rId2"/>
    <sheet name="production" sheetId="5" r:id="rId3"/>
    <sheet name="employment" sheetId="6" r:id="rId4"/>
    <sheet name="salary" sheetId="7" r:id="rId5"/>
    <sheet name="selfemployment" sheetId="3" r:id="rId6"/>
    <sheet name="employ" sheetId="9" r:id="rId7"/>
  </sheets>
  <externalReferences>
    <externalReference r:id="rId8"/>
  </externalReferences>
  <definedNames>
    <definedName name="_xlnm._FilterDatabase" localSheetId="6" hidden="1">employ!$A$1:$M$1</definedName>
    <definedName name="_xlnm._FilterDatabase" localSheetId="5" hidden="1">selfemployment!$B$3:$B$3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  <c r="T1" i="1"/>
  <c r="R1" i="1"/>
  <c r="P1" i="1"/>
  <c r="N1" i="1"/>
  <c r="L1" i="1"/>
  <c r="J1" i="1"/>
  <c r="H1" i="1"/>
  <c r="F1" i="1"/>
</calcChain>
</file>

<file path=xl/sharedStrings.xml><?xml version="1.0" encoding="utf-8"?>
<sst xmlns="http://schemas.openxmlformats.org/spreadsheetml/2006/main" count="124" uniqueCount="85">
  <si>
    <t>RegionName</t>
  </si>
  <si>
    <t>RegionNameGeo</t>
  </si>
  <si>
    <t>RegionCode</t>
  </si>
  <si>
    <t>Abkhazia</t>
  </si>
  <si>
    <t>აფხაზეთი</t>
  </si>
  <si>
    <t>AB</t>
  </si>
  <si>
    <t>Ajaria</t>
  </si>
  <si>
    <t>აჭარა</t>
  </si>
  <si>
    <t>AJ</t>
  </si>
  <si>
    <t>Guria</t>
  </si>
  <si>
    <t>გურია</t>
  </si>
  <si>
    <t>GU</t>
  </si>
  <si>
    <t>Tbilisi</t>
  </si>
  <si>
    <t>თბილისი</t>
  </si>
  <si>
    <t>TB</t>
  </si>
  <si>
    <t>Imereti</t>
  </si>
  <si>
    <t>იმერეთი</t>
  </si>
  <si>
    <t>IM</t>
  </si>
  <si>
    <t>Kakheti</t>
  </si>
  <si>
    <t>კახეთი</t>
  </si>
  <si>
    <t>KA</t>
  </si>
  <si>
    <t>Mtskheta-Mtianeti</t>
  </si>
  <si>
    <t>მცხეთა-მთიანეთი</t>
  </si>
  <si>
    <t>MM</t>
  </si>
  <si>
    <t>Racha-Lechkhumi-Kvemo Svaneti</t>
  </si>
  <si>
    <t>რაჭა-ლეჩხუმი-ქვემო სვანეთი</t>
  </si>
  <si>
    <t>RK</t>
  </si>
  <si>
    <t>Samegrelo-Zemo Svaneti</t>
  </si>
  <si>
    <t>სამეგრელო-ზემო სვანეთი</t>
  </si>
  <si>
    <t>SZ</t>
  </si>
  <si>
    <t>Samtskhe-Javakheti</t>
  </si>
  <si>
    <t>სამცხე-ჯავახეთი</t>
  </si>
  <si>
    <t>SJ</t>
  </si>
  <si>
    <t>Kvemo Kartli</t>
  </si>
  <si>
    <t>ქვემო ქართლი</t>
  </si>
  <si>
    <t>KK</t>
  </si>
  <si>
    <t>Shida Kartli</t>
  </si>
  <si>
    <t>შიდა ქართლი</t>
  </si>
  <si>
    <t>SD</t>
  </si>
  <si>
    <t>აქტიური კომპანიების წილი</t>
  </si>
  <si>
    <t>დასაქმების დონე</t>
  </si>
  <si>
    <t>თვითდასაქმების დონე</t>
  </si>
  <si>
    <t>შრომის ანაზღაურება</t>
  </si>
  <si>
    <r>
      <t xml:space="preserve">კონკურენტუნარიანობა.
</t>
    </r>
    <r>
      <rPr>
        <sz val="11"/>
        <color theme="1"/>
        <rFont val="SylfaenARM"/>
      </rPr>
      <t xml:space="preserve">ფერმერული საქმიანობის ეკონომიკური გაჯანსაღება, რესტრუქტურირება და მოდერნიზაცია. დივერსიფიკაციისა და  ეფექტიანი მიწოდების ჯაჭვის განვითარების მეშვეობით.  </t>
    </r>
  </si>
  <si>
    <t>1.1.1  სოფლის მეურნეობის დარგში ახალი საწარმოების გახსნის და/ან არსებულის გაფართოების ხელშეწყობა შეღავათიანი აგროკრედიტის პროგრამის ფარგლებში</t>
  </si>
  <si>
    <t>1.1.2 აგროსექტორში წარმოების რისკების შემცირება და კონკურენტუნარიანობის ზრდა აგროდაზღვევის უზრუნველყოფით</t>
  </si>
  <si>
    <t>1.1.3  ახალი ინტენსიური/ნახევრად ინტენსიური ხილის ბაღების გაშენების და მაღალხარისხიანი სანერგე მეურნეობების გაშენების ხელშეწყობა სახელმწიფო პროგრამა "დანერგე მომავალის" ფარგლებში</t>
  </si>
  <si>
    <t>1.1.4 ქართული ჩაის წარმოების ხელშეწყობა სახელმწიფო პროგრამა "ქართული ჩაის" ფარგლებში</t>
  </si>
  <si>
    <t>1.1.6 სოფლად სამელიორაციო  სისტემის მოდერიზაცია/გაუმჯობესება მოსავლიანობის ზრდის ხელშეწყობის მიზნით</t>
  </si>
  <si>
    <t>1.1.7 ქართული აგროსასურსათო პროდუქციის ექსპორტის ზრდის ხელშეწყობა პოპულარიზაცით</t>
  </si>
  <si>
    <t xml:space="preserve">1.1.8 სოფლად მეწარმეობის ხელშეწყობის მიზნით კოოპერატივების შექმნის  სასოფლო-სამეურნეო კოოპერატივების მხარდაჭერა </t>
  </si>
  <si>
    <t>შეკითხვები:</t>
  </si>
  <si>
    <t>ქართული ჩაი ძალიან ცოტა რეგიონს ფარავს და თან პატარა რაოდნობით არის და ამისთვის რუკის გაკეტება მგონი არ ღირს.</t>
  </si>
  <si>
    <t>მელიორაციის სტატისტიკა თუ გვაქვს კარგი იქნება</t>
  </si>
  <si>
    <t>year</t>
  </si>
  <si>
    <t>სამცხე</t>
  </si>
  <si>
    <t>სამეგრელო</t>
  </si>
  <si>
    <t xml:space="preserve">რაჭა-ლეჩხუმი </t>
  </si>
  <si>
    <t xml:space="preserve">აჭარის არ_x000D_
</t>
  </si>
  <si>
    <t xml:space="preserve">გურია_x000D_
</t>
  </si>
  <si>
    <t xml:space="preserve">იმერეთი_x000D_
</t>
  </si>
  <si>
    <t xml:space="preserve">კახეთი_x000D_
</t>
  </si>
  <si>
    <t xml:space="preserve">მცხეთა-მთიანეთი_x000D_
</t>
  </si>
  <si>
    <t xml:space="preserve">რაჭა-ლეჩხუმი და ქვემო სვანეთი_x000D_
</t>
  </si>
  <si>
    <t xml:space="preserve">სამეგრელო-ზემო _x000D_
სვანეთი_x000D_
 </t>
  </si>
  <si>
    <t xml:space="preserve">სამცხე-ჯავახეთი_x000D_
</t>
  </si>
  <si>
    <t xml:space="preserve">ქვემო ქართლი_x000D_
 </t>
  </si>
  <si>
    <t xml:space="preserve">შიდა ქართლი_x000D_
</t>
  </si>
  <si>
    <t>აჭარის ა.რ</t>
  </si>
  <si>
    <t>რაჭა</t>
  </si>
  <si>
    <t>მცხეთა</t>
  </si>
  <si>
    <t>გამოშვება ერთ აქტიურ კომპანიაზე</t>
  </si>
  <si>
    <t>დასაქმებულთა რაოდენობა, ერთ აქტურ კომპანიაზე</t>
  </si>
  <si>
    <t>ლარიზაცია</t>
  </si>
  <si>
    <t>ვადაგადაცილებული სესხები</t>
  </si>
  <si>
    <t>რაჭა-ლეჩხუმი ქვემო სვანეთი</t>
  </si>
  <si>
    <t>ActCmpnyShare</t>
  </si>
  <si>
    <t>ProdPerActCmpny</t>
  </si>
  <si>
    <t>EmployesPerActCmpny</t>
  </si>
  <si>
    <t>Wage</t>
  </si>
  <si>
    <t>EmpLevel</t>
  </si>
  <si>
    <t>SelfEmpLevel</t>
  </si>
  <si>
    <t>Larization</t>
  </si>
  <si>
    <t>OverdueLoans</t>
  </si>
  <si>
    <t>hc_key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</si>
</sst>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#,##0.0"/>
    <numFmt numFmtId="167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color theme="1"/>
      <name val="SylfaenARM"/>
    </font>
    <font>
      <sz val="11"/>
      <color theme="1"/>
      <name val="SylfaenARM"/>
    </font>
    <font>
      <sz val="10"/>
      <color theme="1"/>
      <name val="Sylfaen"/>
      <family val="1"/>
    </font>
    <font>
      <b/>
      <sz val="8"/>
      <color rgb="FF485870"/>
      <name val="Sylfaen"/>
      <family val="1"/>
    </font>
    <font>
      <sz val="9"/>
      <color rgb="FF666868"/>
      <name val="Sylfaen"/>
      <family val="1"/>
    </font>
    <font>
      <b/>
      <sz val="10"/>
      <name val="Arial"/>
      <family val="2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</font>
    <font>
      <b/>
      <sz val="9"/>
      <name val="Arial"/>
      <family val="2"/>
    </font>
    <font>
      <sz val="8"/>
      <name val="LiterNusx"/>
    </font>
    <font>
      <sz val="8"/>
      <color indexed="8"/>
      <name val="LiterNusx"/>
    </font>
    <font>
      <sz val="8"/>
      <color rgb="FF000000"/>
      <name val="LiterNusx"/>
    </font>
    <font>
      <sz val="10"/>
      <name val="AcadNusx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9" fillId="0" borderId="0"/>
  </cellStyleXfs>
  <cellXfs count="5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43" fontId="0" fillId="0" borderId="0" xfId="1" applyFont="1"/>
    <xf numFmtId="0" fontId="0" fillId="0" borderId="0" xfId="0" applyAlignment="1">
      <alignment vertical="top"/>
    </xf>
    <xf numFmtId="165" fontId="0" fillId="0" borderId="0" xfId="1" applyNumberFormat="1" applyFont="1"/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164" fontId="10" fillId="0" borderId="0" xfId="4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/>
    <xf numFmtId="0" fontId="0" fillId="5" borderId="0" xfId="0" applyFill="1" applyBorder="1"/>
    <xf numFmtId="166" fontId="12" fillId="6" borderId="0" xfId="0" applyNumberFormat="1" applyFont="1" applyFill="1" applyBorder="1" applyAlignment="1">
      <alignment horizontal="right" indent="2"/>
    </xf>
    <xf numFmtId="166" fontId="12" fillId="0" borderId="0" xfId="0" applyNumberFormat="1" applyFont="1" applyFill="1" applyBorder="1" applyAlignment="1">
      <alignment horizontal="right" indent="2"/>
    </xf>
    <xf numFmtId="166" fontId="14" fillId="0" borderId="0" xfId="0" applyNumberFormat="1" applyFont="1" applyFill="1" applyBorder="1" applyAlignment="1">
      <alignment horizontal="right" indent="2"/>
    </xf>
    <xf numFmtId="0" fontId="12" fillId="7" borderId="2" xfId="0" applyFont="1" applyFill="1" applyBorder="1" applyAlignment="1">
      <alignment horizontal="left" vertical="top" wrapText="1"/>
    </xf>
    <xf numFmtId="0" fontId="12" fillId="7" borderId="3" xfId="0" applyFont="1" applyFill="1" applyBorder="1" applyAlignment="1">
      <alignment horizontal="left" vertical="top" wrapText="1"/>
    </xf>
    <xf numFmtId="3" fontId="13" fillId="0" borderId="0" xfId="0" applyNumberFormat="1" applyFont="1" applyAlignment="1">
      <alignment horizontal="right" wrapText="1"/>
    </xf>
    <xf numFmtId="0" fontId="0" fillId="0" borderId="0" xfId="0" applyAlignment="1">
      <alignment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left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/>
    </xf>
    <xf numFmtId="164" fontId="18" fillId="0" borderId="0" xfId="3" applyNumberFormat="1" applyFont="1" applyFill="1" applyBorder="1"/>
    <xf numFmtId="164" fontId="8" fillId="0" borderId="0" xfId="2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NumberFormat="1"/>
    <xf numFmtId="0" fontId="0" fillId="0" borderId="0" xfId="0" applyNumberFormat="1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18" fillId="0" borderId="0" xfId="3" applyNumberFormat="1" applyFont="1" applyFill="1" applyBorder="1"/>
    <xf numFmtId="0" fontId="0" fillId="0" borderId="0" xfId="2" applyNumberFormat="1" applyFont="1"/>
    <xf numFmtId="2" fontId="0" fillId="0" borderId="0" xfId="1" applyNumberFormat="1" applyFont="1" applyBorder="1"/>
    <xf numFmtId="167" fontId="0" fillId="0" borderId="0" xfId="2" applyNumberFormat="1" applyFont="1" applyBorder="1"/>
    <xf numFmtId="2" fontId="0" fillId="0" borderId="0" xfId="2" applyNumberFormat="1" applyFont="1" applyBorder="1"/>
    <xf numFmtId="167" fontId="0" fillId="0" borderId="0" xfId="0" applyNumberFormat="1"/>
    <xf numFmtId="2" fontId="0" fillId="0" borderId="0" xfId="0" applyNumberFormat="1"/>
    <xf numFmtId="167" fontId="18" fillId="0" borderId="0" xfId="3" applyNumberFormat="1" applyFont="1" applyFill="1" applyBorder="1"/>
    <xf numFmtId="167" fontId="0" fillId="0" borderId="0" xfId="2" applyNumberFormat="1" applyFont="1"/>
    <xf numFmtId="0" fontId="3" fillId="0" borderId="1" xfId="0" applyFont="1" applyBorder="1" applyAlignment="1">
      <alignment horizontal="left" vertical="top" wrapText="1"/>
    </xf>
    <xf numFmtId="0" fontId="0" fillId="8" borderId="0" xfId="0" applyFill="1" applyBorder="1" applyAlignment="1">
      <alignment horizontal="center" wrapText="1"/>
    </xf>
    <xf numFmtId="0" fontId="0" fillId="8" borderId="0" xfId="0" applyFill="1" applyBorder="1" applyAlignment="1">
      <alignment wrapText="1"/>
    </xf>
    <xf numFmtId="0" fontId="0" fillId="8" borderId="0" xfId="0" applyFill="1" applyBorder="1"/>
  </cellXfs>
  <cellStyles count="5">
    <cellStyle name="Comma" xfId="1" builtinId="3"/>
    <cellStyle name="Normal" xfId="0" builtinId="0"/>
    <cellStyle name="Normal_Sheet3" xfId="4"/>
    <cellStyle name="Percent" xfId="2" builtinId="5"/>
    <cellStyle name="Style 1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RegionName</v>
          </cell>
          <cell r="C1" t="str">
            <v>hc_key</v>
          </cell>
        </row>
        <row r="2">
          <cell r="B2" t="str">
            <v>Abkhazia</v>
          </cell>
          <cell r="C2" t="str">
            <v>ge-ab</v>
          </cell>
        </row>
        <row r="3">
          <cell r="B3" t="str">
            <v>Ajaria</v>
          </cell>
          <cell r="C3" t="str">
            <v>ge-aj</v>
          </cell>
        </row>
        <row r="4">
          <cell r="B4" t="str">
            <v>Guria</v>
          </cell>
          <cell r="C4" t="str">
            <v>ge-gu</v>
          </cell>
        </row>
        <row r="5">
          <cell r="B5" t="str">
            <v>Tbilisi</v>
          </cell>
          <cell r="C5" t="str">
            <v>ge-tb</v>
          </cell>
        </row>
        <row r="6">
          <cell r="B6" t="str">
            <v>Imereti</v>
          </cell>
          <cell r="C6" t="str">
            <v>ge-im</v>
          </cell>
        </row>
        <row r="7">
          <cell r="B7" t="str">
            <v>Kakheti</v>
          </cell>
          <cell r="C7" t="str">
            <v>ge-ka</v>
          </cell>
        </row>
        <row r="8">
          <cell r="B8" t="str">
            <v>Mtskheta-Mtianeti</v>
          </cell>
          <cell r="C8" t="str">
            <v>ge-mm</v>
          </cell>
        </row>
        <row r="9">
          <cell r="B9" t="str">
            <v>Racha-Lechkhumi-Kvemo Svaneti</v>
          </cell>
          <cell r="C9" t="str">
            <v>ge-rk</v>
          </cell>
        </row>
        <row r="10">
          <cell r="B10" t="str">
            <v>Samegrelo-Zemo Svaneti</v>
          </cell>
          <cell r="C10" t="str">
            <v>ge-sz</v>
          </cell>
        </row>
        <row r="11">
          <cell r="B11" t="str">
            <v>Samtskhe-Javakheti</v>
          </cell>
          <cell r="C11" t="str">
            <v>ge-sj</v>
          </cell>
        </row>
        <row r="12">
          <cell r="B12" t="str">
            <v>Kvemo Kartli</v>
          </cell>
          <cell r="C12" t="str">
            <v>ge-kk</v>
          </cell>
        </row>
        <row r="13">
          <cell r="B13" t="str">
            <v>Shida Kartli</v>
          </cell>
          <cell r="C13" t="str">
            <v>ge-sd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pane xSplit="2" topLeftCell="O1" activePane="topRight" state="frozen"/>
      <selection pane="topRight" activeCell="S1" sqref="S1"/>
    </sheetView>
  </sheetViews>
  <sheetFormatPr defaultRowHeight="15"/>
  <cols>
    <col min="2" max="3" width="31" bestFit="1" customWidth="1"/>
    <col min="4" max="4" width="11.7109375" bestFit="1" customWidth="1"/>
    <col min="5" max="8" width="17.28515625" customWidth="1"/>
    <col min="9" max="10" width="21.5703125" customWidth="1"/>
    <col min="11" max="11" width="22.5703125" bestFit="1" customWidth="1"/>
    <col min="12" max="16" width="22.5703125" customWidth="1"/>
    <col min="17" max="17" width="12.28515625" bestFit="1" customWidth="1"/>
    <col min="18" max="18" width="12.28515625" customWidth="1"/>
    <col min="19" max="19" width="30.42578125" bestFit="1" customWidth="1"/>
    <col min="20" max="24" width="15.7109375" customWidth="1"/>
  </cols>
  <sheetData>
    <row r="1" spans="1:24" ht="30" customHeight="1">
      <c r="A1" t="s">
        <v>84</v>
      </c>
      <c r="B1" s="1" t="s">
        <v>0</v>
      </c>
      <c r="C1" s="1" t="s">
        <v>1</v>
      </c>
      <c r="D1" s="1" t="s">
        <v>2</v>
      </c>
      <c r="E1" s="38" t="s">
        <v>77</v>
      </c>
      <c r="F1" s="38" t="str">
        <f>E1 &amp; "Data"</f>
        <v>ProdPerActCmpnyData</v>
      </c>
      <c r="G1" s="39" t="s">
        <v>76</v>
      </c>
      <c r="H1" s="38" t="str">
        <f>G1 &amp; "Data"</f>
        <v>ActCmpnyShareData</v>
      </c>
      <c r="I1" s="35" t="s">
        <v>78</v>
      </c>
      <c r="J1" s="38" t="str">
        <f>I1 &amp; "Data"</f>
        <v>EmployesPerActCmpnyData</v>
      </c>
      <c r="K1" s="19" t="s">
        <v>79</v>
      </c>
      <c r="L1" s="38" t="str">
        <f>K1 &amp; "Data"</f>
        <v>WageData</v>
      </c>
      <c r="M1" s="19" t="s">
        <v>80</v>
      </c>
      <c r="N1" s="38" t="str">
        <f>M1 &amp; "Data"</f>
        <v>EmpLevelData</v>
      </c>
      <c r="O1" s="19" t="s">
        <v>81</v>
      </c>
      <c r="P1" s="38" t="str">
        <f>O1 &amp; "Data"</f>
        <v>SelfEmpLevelData</v>
      </c>
      <c r="Q1" s="19" t="s">
        <v>82</v>
      </c>
      <c r="R1" s="38" t="str">
        <f>Q1 &amp; "Data"</f>
        <v>LarizationData</v>
      </c>
      <c r="S1" s="19" t="s">
        <v>83</v>
      </c>
      <c r="T1" s="38" t="str">
        <f>S1 &amp; "Data"</f>
        <v>OverdueLoansData</v>
      </c>
      <c r="U1" s="19"/>
      <c r="V1" s="19"/>
      <c r="W1" s="19"/>
      <c r="X1" s="37"/>
    </row>
    <row r="2" spans="1:24">
      <c r="A2" t="str">
        <f>VLOOKUP(B2, [1]data!$B$1:$C$13, 2, FALSE)</f>
        <v>ge-ab</v>
      </c>
      <c r="B2" s="1" t="s">
        <v>3</v>
      </c>
      <c r="C2" s="1" t="s">
        <v>4</v>
      </c>
      <c r="D2" s="1" t="s">
        <v>5</v>
      </c>
      <c r="E2" s="36">
        <v>0</v>
      </c>
      <c r="F2" s="36"/>
      <c r="G2" s="36">
        <v>0</v>
      </c>
      <c r="H2" s="36"/>
      <c r="I2" s="36">
        <v>0</v>
      </c>
      <c r="J2" s="36"/>
      <c r="K2" s="36">
        <v>0</v>
      </c>
      <c r="L2" s="36"/>
      <c r="M2" s="36"/>
      <c r="N2" s="36"/>
      <c r="O2" s="36"/>
      <c r="P2" s="36"/>
      <c r="Q2" s="36">
        <v>0</v>
      </c>
      <c r="R2" s="36"/>
      <c r="S2" s="36">
        <v>0</v>
      </c>
      <c r="T2" s="36"/>
      <c r="U2" s="36"/>
      <c r="V2" s="36"/>
      <c r="W2" s="36"/>
      <c r="X2" s="36"/>
    </row>
    <row r="3" spans="1:24">
      <c r="A3" t="str">
        <f>VLOOKUP(B3, [1]data!$B$1:$C$13, 2, FALSE)</f>
        <v>ge-aj</v>
      </c>
      <c r="B3" s="1" t="s">
        <v>6</v>
      </c>
      <c r="C3" s="1" t="s">
        <v>7</v>
      </c>
      <c r="D3" s="1" t="s">
        <v>8</v>
      </c>
      <c r="E3" s="43">
        <v>156808.94907271123</v>
      </c>
      <c r="F3" s="43"/>
      <c r="G3" s="44">
        <v>8.5000000000000006E-2</v>
      </c>
      <c r="H3" s="44"/>
      <c r="I3" s="45">
        <v>3.2329748497876216</v>
      </c>
      <c r="J3" s="45"/>
      <c r="K3" s="47">
        <v>1002.3536486143336</v>
      </c>
      <c r="L3" s="47"/>
      <c r="M3" s="48">
        <v>0.59863469363528787</v>
      </c>
      <c r="N3" s="48"/>
      <c r="O3" s="46">
        <v>0.32551239551954869</v>
      </c>
      <c r="P3" s="46"/>
      <c r="Q3" s="46">
        <v>0.29380389963661629</v>
      </c>
      <c r="R3" s="46"/>
      <c r="S3" s="49">
        <v>1.6057260200883033E-2</v>
      </c>
      <c r="T3" s="42"/>
      <c r="U3" s="7"/>
      <c r="V3" s="9"/>
      <c r="W3" s="6"/>
      <c r="X3" s="9"/>
    </row>
    <row r="4" spans="1:24">
      <c r="A4" t="str">
        <f>VLOOKUP(B4, [1]data!$B$1:$C$13, 2, FALSE)</f>
        <v>ge-gu</v>
      </c>
      <c r="B4" s="1" t="s">
        <v>9</v>
      </c>
      <c r="C4" s="1" t="s">
        <v>10</v>
      </c>
      <c r="D4" s="1" t="s">
        <v>11</v>
      </c>
      <c r="E4" s="43">
        <v>53337.921541637988</v>
      </c>
      <c r="F4" s="43"/>
      <c r="G4" s="44">
        <v>2.5000000000000001E-2</v>
      </c>
      <c r="H4" s="44"/>
      <c r="I4" s="45">
        <v>1.2558623454240077</v>
      </c>
      <c r="J4" s="45"/>
      <c r="K4" s="47">
        <v>650.12914513135308</v>
      </c>
      <c r="L4" s="47"/>
      <c r="M4" s="48">
        <v>0.72514356363742527</v>
      </c>
      <c r="N4" s="48"/>
      <c r="O4" s="46">
        <v>0.55217010230230712</v>
      </c>
      <c r="P4" s="46"/>
      <c r="Q4" s="46">
        <v>0.90394522952417822</v>
      </c>
      <c r="R4" s="46"/>
      <c r="S4" s="49">
        <v>1.5278760009430433E-2</v>
      </c>
      <c r="T4" s="42"/>
      <c r="U4" s="7"/>
      <c r="V4" s="9"/>
      <c r="W4" s="6"/>
      <c r="X4" s="9"/>
    </row>
    <row r="5" spans="1:24">
      <c r="A5" t="str">
        <f>VLOOKUP(B5, [1]data!$B$1:$C$13, 2, FALSE)</f>
        <v>ge-tb</v>
      </c>
      <c r="B5" s="1" t="s">
        <v>12</v>
      </c>
      <c r="C5" s="1" t="s">
        <v>13</v>
      </c>
      <c r="D5" s="1" t="s">
        <v>14</v>
      </c>
      <c r="E5" s="43">
        <v>285793.17962170369</v>
      </c>
      <c r="F5" s="43"/>
      <c r="G5" s="44">
        <v>0.436</v>
      </c>
      <c r="H5" s="44"/>
      <c r="I5" s="45">
        <v>5.4377507442915025</v>
      </c>
      <c r="J5" s="45"/>
      <c r="K5" s="47">
        <v>1108.6612466593035</v>
      </c>
      <c r="L5" s="47"/>
      <c r="M5" s="48">
        <v>0.44230057931978539</v>
      </c>
      <c r="N5" s="48"/>
      <c r="O5" s="46">
        <v>6.8416966790875722E-2</v>
      </c>
      <c r="P5" s="46"/>
      <c r="Q5" s="46">
        <v>0.33655205925213538</v>
      </c>
      <c r="R5" s="46"/>
      <c r="S5" s="49">
        <v>2.0132024863450778E-2</v>
      </c>
      <c r="T5" s="42"/>
      <c r="U5" s="7"/>
      <c r="V5" s="9"/>
      <c r="W5" s="6"/>
      <c r="X5" s="9"/>
    </row>
    <row r="6" spans="1:24">
      <c r="A6" t="str">
        <f>VLOOKUP(B6, [1]data!$B$1:$C$13, 2, FALSE)</f>
        <v>ge-im</v>
      </c>
      <c r="B6" s="1" t="s">
        <v>15</v>
      </c>
      <c r="C6" s="1" t="s">
        <v>16</v>
      </c>
      <c r="D6" s="1" t="s">
        <v>17</v>
      </c>
      <c r="E6" s="43">
        <v>62030.673818303723</v>
      </c>
      <c r="F6" s="43"/>
      <c r="G6" s="44">
        <v>0.13800000000000001</v>
      </c>
      <c r="H6" s="44"/>
      <c r="I6" s="45">
        <v>1.7533141588847847</v>
      </c>
      <c r="J6" s="45"/>
      <c r="K6" s="47">
        <v>676.27336796574025</v>
      </c>
      <c r="L6" s="47"/>
      <c r="M6" s="48">
        <v>0.63160732819482712</v>
      </c>
      <c r="N6" s="48"/>
      <c r="O6" s="46">
        <v>0.42382279203252743</v>
      </c>
      <c r="P6" s="46"/>
      <c r="Q6" s="46">
        <v>0.6025540632216877</v>
      </c>
      <c r="R6" s="46"/>
      <c r="S6" s="49">
        <v>9.2592900397697863E-3</v>
      </c>
      <c r="T6" s="42"/>
      <c r="U6" s="7"/>
      <c r="V6" s="9"/>
      <c r="W6" s="6"/>
      <c r="X6" s="9"/>
    </row>
    <row r="7" spans="1:24">
      <c r="A7" t="str">
        <f>VLOOKUP(B7, [1]data!$B$1:$C$13, 2, FALSE)</f>
        <v>ge-ka</v>
      </c>
      <c r="B7" s="1" t="s">
        <v>18</v>
      </c>
      <c r="C7" s="1" t="s">
        <v>19</v>
      </c>
      <c r="D7" s="1" t="s">
        <v>20</v>
      </c>
      <c r="E7" s="43">
        <v>51827.640180462207</v>
      </c>
      <c r="F7" s="43"/>
      <c r="G7" s="44">
        <v>6.3E-2</v>
      </c>
      <c r="H7" s="44"/>
      <c r="I7" s="45">
        <v>1.5791655831030522</v>
      </c>
      <c r="J7" s="45"/>
      <c r="K7" s="47">
        <v>606.84880480812046</v>
      </c>
      <c r="L7" s="47"/>
      <c r="M7" s="48">
        <v>0.68975185634807779</v>
      </c>
      <c r="N7" s="48"/>
      <c r="O7" s="46">
        <v>0.50141354439022812</v>
      </c>
      <c r="P7" s="46"/>
      <c r="Q7" s="46">
        <v>0.73754779933884163</v>
      </c>
      <c r="R7" s="46"/>
      <c r="S7" s="49">
        <v>1.9337763594153366E-2</v>
      </c>
      <c r="T7" s="42"/>
      <c r="U7" s="7"/>
      <c r="V7" s="9"/>
      <c r="W7" s="6"/>
      <c r="X7" s="9"/>
    </row>
    <row r="8" spans="1:24">
      <c r="A8" t="str">
        <f>VLOOKUP(B8, [1]data!$B$1:$C$13, 2, FALSE)</f>
        <v>ge-mm</v>
      </c>
      <c r="B8" s="1" t="s">
        <v>21</v>
      </c>
      <c r="C8" s="1" t="s">
        <v>22</v>
      </c>
      <c r="D8" s="1" t="s">
        <v>23</v>
      </c>
      <c r="E8" s="43">
        <v>190262.80323450133</v>
      </c>
      <c r="F8" s="43"/>
      <c r="G8" s="44">
        <v>1.8000000000000002E-2</v>
      </c>
      <c r="H8" s="44"/>
      <c r="I8" s="45">
        <v>2.7131471574357309</v>
      </c>
      <c r="J8" s="45"/>
      <c r="K8" s="47">
        <v>968.6096226841953</v>
      </c>
      <c r="L8" s="47"/>
      <c r="M8" s="48">
        <v>0.72514356363742527</v>
      </c>
      <c r="N8" s="48"/>
      <c r="O8" s="46">
        <v>0.55217010230230712</v>
      </c>
      <c r="P8" s="46"/>
      <c r="Q8" s="46">
        <v>0.91056006231511</v>
      </c>
      <c r="R8" s="46"/>
      <c r="S8" s="49">
        <v>1.296727656835483E-2</v>
      </c>
      <c r="T8" s="42"/>
      <c r="U8" s="7"/>
      <c r="V8" s="9"/>
      <c r="W8" s="6"/>
      <c r="X8" s="9"/>
    </row>
    <row r="9" spans="1:24">
      <c r="A9" t="str">
        <f>VLOOKUP(B9, [1]data!$B$1:$C$13, 2, FALSE)</f>
        <v>ge-rk</v>
      </c>
      <c r="B9" s="1" t="s">
        <v>24</v>
      </c>
      <c r="C9" s="1" t="s">
        <v>25</v>
      </c>
      <c r="D9" s="1" t="s">
        <v>26</v>
      </c>
      <c r="E9" s="43">
        <v>24919.354838709682</v>
      </c>
      <c r="F9" s="43"/>
      <c r="G9" s="44">
        <v>8.0000000000000002E-3</v>
      </c>
      <c r="H9" s="44"/>
      <c r="I9" s="45">
        <v>1.0008635357520161</v>
      </c>
      <c r="J9" s="45"/>
      <c r="K9" s="47">
        <v>550.0808308773934</v>
      </c>
      <c r="L9" s="47"/>
      <c r="M9" s="48">
        <v>0.63160732819482712</v>
      </c>
      <c r="N9" s="48"/>
      <c r="O9" s="46">
        <v>0.42382279203252743</v>
      </c>
      <c r="P9" s="46"/>
      <c r="Q9" s="46">
        <v>0.9512481892743716</v>
      </c>
      <c r="R9" s="46"/>
      <c r="S9" s="49">
        <v>4.0507388871755352E-3</v>
      </c>
      <c r="T9" s="42"/>
      <c r="U9" s="7"/>
      <c r="V9" s="9"/>
      <c r="W9" s="6"/>
      <c r="X9" s="9"/>
    </row>
    <row r="10" spans="1:24">
      <c r="A10" t="str">
        <f>VLOOKUP(B10, [1]data!$B$1:$C$13, 2, FALSE)</f>
        <v>ge-sz</v>
      </c>
      <c r="B10" s="1" t="s">
        <v>27</v>
      </c>
      <c r="C10" s="1" t="s">
        <v>28</v>
      </c>
      <c r="D10" s="1" t="s">
        <v>29</v>
      </c>
      <c r="E10" s="43">
        <v>89409.353173398122</v>
      </c>
      <c r="F10" s="43"/>
      <c r="G10" s="44">
        <v>7.9000000000000001E-2</v>
      </c>
      <c r="H10" s="44"/>
      <c r="I10" s="45">
        <v>1.6914205614166984</v>
      </c>
      <c r="J10" s="45"/>
      <c r="K10" s="47">
        <v>767.27784605503587</v>
      </c>
      <c r="L10" s="47"/>
      <c r="M10" s="48">
        <v>0.6383633600070675</v>
      </c>
      <c r="N10" s="48"/>
      <c r="O10" s="46">
        <v>0.39902382570504896</v>
      </c>
      <c r="P10" s="46"/>
      <c r="Q10" s="46">
        <v>0.62948352524019513</v>
      </c>
      <c r="R10" s="46"/>
      <c r="S10" s="49">
        <v>8.0684726018076074E-3</v>
      </c>
      <c r="T10" s="42"/>
      <c r="U10" s="7"/>
      <c r="V10" s="9"/>
      <c r="W10" s="6"/>
      <c r="X10" s="9"/>
    </row>
    <row r="11" spans="1:24">
      <c r="A11" t="str">
        <f>VLOOKUP(B11, [1]data!$B$1:$C$13, 2, FALSE)</f>
        <v>ge-sj</v>
      </c>
      <c r="B11" s="1" t="s">
        <v>30</v>
      </c>
      <c r="C11" s="1" t="s">
        <v>31</v>
      </c>
      <c r="D11" s="1" t="s">
        <v>32</v>
      </c>
      <c r="E11" s="43">
        <v>117194.38877755511</v>
      </c>
      <c r="F11" s="43"/>
      <c r="G11" s="44">
        <v>2.8999999999999998E-2</v>
      </c>
      <c r="H11" s="44"/>
      <c r="I11" s="45">
        <v>1.5611801541282064</v>
      </c>
      <c r="J11" s="45"/>
      <c r="K11" s="47">
        <v>707.28406223714512</v>
      </c>
      <c r="L11" s="47"/>
      <c r="M11" s="48">
        <v>0.72514356363742527</v>
      </c>
      <c r="N11" s="48"/>
      <c r="O11" s="46">
        <v>0.55217010230230712</v>
      </c>
      <c r="P11" s="46"/>
      <c r="Q11" s="46">
        <v>0.63858710472507774</v>
      </c>
      <c r="R11" s="46"/>
      <c r="S11" s="49">
        <v>8.4047038718282584E-3</v>
      </c>
      <c r="T11" s="42"/>
      <c r="U11" s="7"/>
      <c r="V11" s="9"/>
      <c r="W11" s="6"/>
      <c r="X11" s="9"/>
    </row>
    <row r="12" spans="1:24">
      <c r="A12" t="str">
        <f>VLOOKUP(B12, [1]data!$B$1:$C$13, 2, FALSE)</f>
        <v>ge-kk</v>
      </c>
      <c r="B12" s="1" t="s">
        <v>33</v>
      </c>
      <c r="C12" s="1" t="s">
        <v>34</v>
      </c>
      <c r="D12" s="1" t="s">
        <v>35</v>
      </c>
      <c r="E12" s="43">
        <v>170560.60606060605</v>
      </c>
      <c r="F12" s="43"/>
      <c r="G12" s="44">
        <v>7.4999999999999997E-2</v>
      </c>
      <c r="H12" s="44"/>
      <c r="I12" s="45">
        <v>2.5007452318448675</v>
      </c>
      <c r="J12" s="45"/>
      <c r="K12" s="47">
        <v>861.86297147354162</v>
      </c>
      <c r="L12" s="47"/>
      <c r="M12" s="48">
        <v>0.63780588481850931</v>
      </c>
      <c r="N12" s="48"/>
      <c r="O12" s="46">
        <v>0.43451196533410086</v>
      </c>
      <c r="P12" s="46"/>
      <c r="Q12" s="46">
        <v>0.61881520725259098</v>
      </c>
      <c r="R12" s="46"/>
      <c r="S12" s="49">
        <v>2.091997237323024E-2</v>
      </c>
      <c r="T12" s="42"/>
      <c r="U12" s="7"/>
      <c r="V12" s="9"/>
      <c r="W12" s="6"/>
      <c r="X12" s="9"/>
    </row>
    <row r="13" spans="1:24">
      <c r="A13" t="str">
        <f>VLOOKUP(B13, [1]data!$B$1:$C$13, 2, FALSE)</f>
        <v>ge-sd</v>
      </c>
      <c r="B13" s="1" t="s">
        <v>36</v>
      </c>
      <c r="C13" s="1" t="s">
        <v>37</v>
      </c>
      <c r="D13" s="1" t="s">
        <v>38</v>
      </c>
      <c r="E13" s="43">
        <v>77462.121212121216</v>
      </c>
      <c r="F13" s="43"/>
      <c r="G13" s="44">
        <v>4.4000000000000004E-2</v>
      </c>
      <c r="H13" s="44"/>
      <c r="I13" s="45">
        <v>1.7232913164999706</v>
      </c>
      <c r="J13" s="45"/>
      <c r="K13" s="47">
        <v>557.40925517694791</v>
      </c>
      <c r="L13" s="47"/>
      <c r="M13" s="48">
        <v>0.63682273976982584</v>
      </c>
      <c r="N13" s="48"/>
      <c r="O13" s="46">
        <v>0.43954823960764983</v>
      </c>
      <c r="P13" s="46"/>
      <c r="Q13" s="46">
        <v>0.64934715360411321</v>
      </c>
      <c r="R13" s="46"/>
      <c r="S13" s="49">
        <v>9.4213743827369131E-3</v>
      </c>
      <c r="T13" s="42"/>
      <c r="U13" s="7"/>
      <c r="V13" s="9"/>
      <c r="W13" s="6"/>
      <c r="X13" s="9"/>
    </row>
    <row r="14" spans="1:24" ht="44.25" customHeight="1">
      <c r="A14" t="str">
        <f>VLOOKUP(B14, [1]data!$B$1:$C$13, 2, FALSE)</f>
        <v>hc_key</v>
      </c>
      <c r="B14" s="1" t="s">
        <v>0</v>
      </c>
      <c r="C14" s="1" t="s">
        <v>1</v>
      </c>
      <c r="D14" s="1" t="s">
        <v>2</v>
      </c>
      <c r="E14" s="51" t="s">
        <v>71</v>
      </c>
      <c r="F14" s="38"/>
      <c r="G14" s="51" t="s">
        <v>39</v>
      </c>
      <c r="H14" s="39"/>
      <c r="I14" s="52" t="s">
        <v>72</v>
      </c>
      <c r="J14" s="35"/>
      <c r="K14" s="53" t="s">
        <v>42</v>
      </c>
      <c r="L14" s="19"/>
      <c r="M14" s="53" t="s">
        <v>40</v>
      </c>
      <c r="N14" s="19"/>
      <c r="O14" s="53" t="s">
        <v>41</v>
      </c>
      <c r="P14" s="19"/>
      <c r="Q14" s="53" t="s">
        <v>73</v>
      </c>
      <c r="R14" s="19"/>
      <c r="S14" s="19" t="s">
        <v>74</v>
      </c>
      <c r="T14" s="3"/>
      <c r="U14" s="3"/>
      <c r="V14" s="3"/>
      <c r="W14" s="3"/>
      <c r="X14" s="5"/>
    </row>
    <row r="15" spans="1:24" ht="60" customHeight="1">
      <c r="M15" s="41"/>
      <c r="N15" s="41"/>
      <c r="S15" s="5"/>
      <c r="T15" s="5"/>
      <c r="U15" s="8"/>
      <c r="V15" s="4"/>
      <c r="W15" s="4"/>
      <c r="X15" s="5"/>
    </row>
    <row r="17" ht="106.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0" sqref="B10"/>
    </sheetView>
  </sheetViews>
  <sheetFormatPr defaultRowHeight="15"/>
  <cols>
    <col min="2" max="2" width="177.85546875" customWidth="1"/>
  </cols>
  <sheetData>
    <row r="1" spans="1:2">
      <c r="A1" s="50" t="s">
        <v>43</v>
      </c>
      <c r="B1" s="10" t="s">
        <v>44</v>
      </c>
    </row>
    <row r="2" spans="1:2">
      <c r="A2" s="50"/>
      <c r="B2" s="10" t="s">
        <v>45</v>
      </c>
    </row>
    <row r="3" spans="1:2">
      <c r="A3" s="50"/>
      <c r="B3" s="10" t="s">
        <v>46</v>
      </c>
    </row>
    <row r="4" spans="1:2">
      <c r="A4" s="50"/>
      <c r="B4" s="12" t="s">
        <v>47</v>
      </c>
    </row>
    <row r="5" spans="1:2">
      <c r="A5" s="50"/>
      <c r="B5" s="12" t="s">
        <v>47</v>
      </c>
    </row>
    <row r="6" spans="1:2">
      <c r="A6" s="50"/>
      <c r="B6" s="10" t="s">
        <v>48</v>
      </c>
    </row>
    <row r="7" spans="1:2">
      <c r="A7" s="50"/>
      <c r="B7" s="11" t="s">
        <v>49</v>
      </c>
    </row>
    <row r="8" spans="1:2">
      <c r="A8" s="50"/>
      <c r="B8" s="10" t="s">
        <v>50</v>
      </c>
    </row>
    <row r="12" spans="1:2">
      <c r="B12" t="s">
        <v>51</v>
      </c>
    </row>
    <row r="13" spans="1:2">
      <c r="B13" t="s">
        <v>52</v>
      </c>
    </row>
    <row r="14" spans="1:2">
      <c r="B14" t="s">
        <v>53</v>
      </c>
    </row>
  </sheetData>
  <mergeCells count="1">
    <mergeCell ref="A1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5" sqref="D15"/>
    </sheetView>
  </sheetViews>
  <sheetFormatPr defaultRowHeight="15"/>
  <cols>
    <col min="2" max="2" width="7.85546875" bestFit="1" customWidth="1"/>
    <col min="3" max="3" width="15" bestFit="1" customWidth="1"/>
    <col min="4" max="4" width="15.7109375" bestFit="1" customWidth="1"/>
    <col min="5" max="5" width="7.5703125" bestFit="1" customWidth="1"/>
    <col min="6" max="6" width="8.7109375" bestFit="1" customWidth="1"/>
    <col min="7" max="7" width="7.42578125" bestFit="1" customWidth="1"/>
    <col min="8" max="8" width="12.42578125" bestFit="1" customWidth="1"/>
    <col min="9" max="9" width="9.85546875" bestFit="1" customWidth="1"/>
    <col min="10" max="10" width="19.42578125" bestFit="1" customWidth="1"/>
    <col min="11" max="11" width="15.85546875" bestFit="1" customWidth="1"/>
  </cols>
  <sheetData>
    <row r="1" spans="1:11">
      <c r="A1" s="2" t="s">
        <v>54</v>
      </c>
      <c r="B1" s="2" t="s">
        <v>19</v>
      </c>
      <c r="C1" s="2" t="s">
        <v>37</v>
      </c>
      <c r="D1" s="2" t="s">
        <v>34</v>
      </c>
      <c r="E1" s="2" t="s">
        <v>55</v>
      </c>
      <c r="F1" s="2" t="s">
        <v>7</v>
      </c>
      <c r="G1" s="2" t="s">
        <v>10</v>
      </c>
      <c r="H1" s="2" t="s">
        <v>56</v>
      </c>
      <c r="I1" s="2" t="s">
        <v>16</v>
      </c>
      <c r="J1" s="2" t="s">
        <v>22</v>
      </c>
      <c r="K1" s="2" t="s">
        <v>57</v>
      </c>
    </row>
    <row r="2" spans="1:11">
      <c r="A2" s="17">
        <v>2006</v>
      </c>
      <c r="B2" s="20">
        <v>138.9</v>
      </c>
      <c r="C2" s="20">
        <v>310.7</v>
      </c>
      <c r="D2" s="20">
        <v>833.6</v>
      </c>
      <c r="E2" s="20">
        <v>103.2</v>
      </c>
      <c r="F2" s="20">
        <v>405.3</v>
      </c>
      <c r="G2" s="20">
        <v>62.1</v>
      </c>
      <c r="H2" s="20">
        <v>352.2</v>
      </c>
      <c r="I2" s="20">
        <v>418.1</v>
      </c>
      <c r="J2" s="20">
        <v>154.9</v>
      </c>
      <c r="K2" s="20">
        <v>20.5</v>
      </c>
    </row>
    <row r="3" spans="1:11">
      <c r="A3" s="17">
        <v>2007</v>
      </c>
      <c r="B3" s="21">
        <v>154</v>
      </c>
      <c r="C3" s="21">
        <v>391.8</v>
      </c>
      <c r="D3" s="21">
        <v>977</v>
      </c>
      <c r="E3" s="21">
        <v>107.9</v>
      </c>
      <c r="F3" s="21">
        <v>518.4</v>
      </c>
      <c r="G3" s="21">
        <v>79.2</v>
      </c>
      <c r="H3" s="21">
        <v>516.9</v>
      </c>
      <c r="I3" s="21">
        <v>512.70000000000005</v>
      </c>
      <c r="J3" s="21">
        <v>114.4</v>
      </c>
      <c r="K3" s="21">
        <v>18.8</v>
      </c>
    </row>
    <row r="4" spans="1:11">
      <c r="A4" s="17">
        <v>2008</v>
      </c>
      <c r="B4" s="21">
        <v>152.1</v>
      </c>
      <c r="C4" s="21">
        <v>402.8</v>
      </c>
      <c r="D4" s="21">
        <v>991.9</v>
      </c>
      <c r="E4" s="21">
        <v>134.69999999999999</v>
      </c>
      <c r="F4" s="21">
        <v>584.4</v>
      </c>
      <c r="G4" s="21">
        <v>96.2</v>
      </c>
      <c r="H4" s="21">
        <v>379</v>
      </c>
      <c r="I4" s="21">
        <v>701</v>
      </c>
      <c r="J4" s="21">
        <v>125.3</v>
      </c>
      <c r="K4" s="21">
        <v>19.899999999999999</v>
      </c>
    </row>
    <row r="5" spans="1:11">
      <c r="A5" s="17">
        <v>2009</v>
      </c>
      <c r="B5" s="21">
        <v>181.7</v>
      </c>
      <c r="C5" s="21">
        <v>273.8</v>
      </c>
      <c r="D5" s="21">
        <v>1119.4000000000001</v>
      </c>
      <c r="E5" s="21">
        <v>118.2</v>
      </c>
      <c r="F5" s="21">
        <v>613.9</v>
      </c>
      <c r="G5" s="21">
        <v>74.599999999999994</v>
      </c>
      <c r="H5" s="21">
        <v>473.7</v>
      </c>
      <c r="I5" s="21">
        <v>479.5</v>
      </c>
      <c r="J5" s="21">
        <v>138.30000000000001</v>
      </c>
      <c r="K5" s="21">
        <v>19.399999999999999</v>
      </c>
    </row>
    <row r="6" spans="1:11">
      <c r="A6" s="17">
        <v>2010</v>
      </c>
      <c r="B6" s="21">
        <v>226.3</v>
      </c>
      <c r="C6" s="21">
        <v>333.3</v>
      </c>
      <c r="D6" s="21">
        <v>1424.5</v>
      </c>
      <c r="E6" s="21">
        <v>192.4</v>
      </c>
      <c r="F6" s="21">
        <v>714.6</v>
      </c>
      <c r="G6" s="21">
        <v>88.7</v>
      </c>
      <c r="H6" s="21">
        <v>580.5</v>
      </c>
      <c r="I6" s="21">
        <v>762</v>
      </c>
      <c r="J6" s="21">
        <v>203.2</v>
      </c>
      <c r="K6" s="21">
        <v>27.1</v>
      </c>
    </row>
    <row r="7" spans="1:11">
      <c r="A7" s="17">
        <v>2011</v>
      </c>
      <c r="B7" s="21">
        <v>319.8</v>
      </c>
      <c r="C7" s="21">
        <v>619.9</v>
      </c>
      <c r="D7" s="21">
        <v>1844.4</v>
      </c>
      <c r="E7" s="21">
        <v>259</v>
      </c>
      <c r="F7" s="21">
        <v>1125.2</v>
      </c>
      <c r="G7" s="21">
        <v>115</v>
      </c>
      <c r="H7" s="21">
        <v>836.2</v>
      </c>
      <c r="I7" s="21">
        <v>1089.8</v>
      </c>
      <c r="J7" s="21">
        <v>239.1</v>
      </c>
      <c r="K7" s="21">
        <v>27.4</v>
      </c>
    </row>
    <row r="8" spans="1:11">
      <c r="A8" s="17">
        <v>2012</v>
      </c>
      <c r="B8" s="21">
        <v>389.1</v>
      </c>
      <c r="C8" s="21">
        <v>661.9</v>
      </c>
      <c r="D8" s="21">
        <v>2019.1</v>
      </c>
      <c r="E8" s="21">
        <v>333.1</v>
      </c>
      <c r="F8" s="21">
        <v>1541.4</v>
      </c>
      <c r="G8" s="21">
        <v>110.3</v>
      </c>
      <c r="H8" s="21">
        <v>766</v>
      </c>
      <c r="I8" s="21">
        <v>1185.4000000000001</v>
      </c>
      <c r="J8" s="21">
        <v>371.3</v>
      </c>
      <c r="K8" s="21">
        <v>30.5</v>
      </c>
    </row>
    <row r="9" spans="1:11">
      <c r="A9" s="17">
        <v>2013</v>
      </c>
      <c r="B9" s="21">
        <v>584.9</v>
      </c>
      <c r="C9" s="21">
        <v>570.20000000000005</v>
      </c>
      <c r="D9" s="21">
        <v>2008.2</v>
      </c>
      <c r="E9" s="21">
        <v>436</v>
      </c>
      <c r="F9" s="21">
        <v>1635.8</v>
      </c>
      <c r="G9" s="21">
        <v>134.30000000000001</v>
      </c>
      <c r="H9" s="21">
        <v>1023</v>
      </c>
      <c r="I9" s="21">
        <v>1135.5</v>
      </c>
      <c r="J9" s="21">
        <v>454.5</v>
      </c>
      <c r="K9" s="21">
        <v>32.9</v>
      </c>
    </row>
    <row r="10" spans="1:11">
      <c r="A10" s="17">
        <v>2014</v>
      </c>
      <c r="B10" s="21">
        <v>717.1</v>
      </c>
      <c r="C10" s="21">
        <v>686.3</v>
      </c>
      <c r="D10" s="21">
        <v>2082.1</v>
      </c>
      <c r="E10" s="21">
        <v>446.2</v>
      </c>
      <c r="F10" s="21">
        <v>2043.4</v>
      </c>
      <c r="G10" s="21">
        <v>167.6</v>
      </c>
      <c r="H10" s="21">
        <v>1105.5999999999999</v>
      </c>
      <c r="I10" s="21">
        <v>1346.5</v>
      </c>
      <c r="J10" s="21">
        <v>539.29999999999995</v>
      </c>
      <c r="K10" s="21">
        <v>28</v>
      </c>
    </row>
    <row r="11" spans="1:11">
      <c r="A11" s="17">
        <v>2015</v>
      </c>
      <c r="B11" s="22">
        <v>637.20000000000005</v>
      </c>
      <c r="C11" s="22">
        <v>772.1</v>
      </c>
      <c r="D11" s="22">
        <v>2326.4</v>
      </c>
      <c r="E11" s="22">
        <v>485.1</v>
      </c>
      <c r="F11" s="22">
        <v>2426.3000000000002</v>
      </c>
      <c r="G11" s="22">
        <v>219.6</v>
      </c>
      <c r="H11" s="22">
        <v>1292.3</v>
      </c>
      <c r="I11" s="22">
        <v>1497.6</v>
      </c>
      <c r="J11" s="22">
        <v>592.20000000000005</v>
      </c>
      <c r="K11" s="22">
        <v>42.8</v>
      </c>
    </row>
    <row r="12" spans="1:11">
      <c r="A12" s="17">
        <v>2016</v>
      </c>
      <c r="B12" s="21">
        <v>562.9</v>
      </c>
      <c r="C12" s="21">
        <v>654.4</v>
      </c>
      <c r="D12" s="21">
        <v>2251.4</v>
      </c>
      <c r="E12" s="21">
        <v>584.79999999999995</v>
      </c>
      <c r="F12" s="21">
        <v>2663.4</v>
      </c>
      <c r="G12" s="21">
        <v>232.5</v>
      </c>
      <c r="H12" s="21">
        <v>1177.7</v>
      </c>
      <c r="I12" s="21">
        <v>1480.3</v>
      </c>
      <c r="J12" s="21">
        <v>564.70000000000005</v>
      </c>
      <c r="K12" s="21">
        <v>30.900000000000002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20" sqref="G20"/>
    </sheetView>
  </sheetViews>
  <sheetFormatPr defaultRowHeight="15"/>
  <cols>
    <col min="2" max="2" width="8.28515625" style="26" bestFit="1" customWidth="1"/>
    <col min="3" max="3" width="7.42578125" style="26" bestFit="1" customWidth="1"/>
    <col min="4" max="5" width="8.28515625" style="26" bestFit="1" customWidth="1"/>
    <col min="6" max="6" width="9.140625" style="26"/>
    <col min="7" max="7" width="8.7109375" style="26" bestFit="1" customWidth="1"/>
    <col min="8" max="8" width="8.85546875" style="26" bestFit="1" customWidth="1"/>
    <col min="9" max="9" width="8.7109375" style="26" bestFit="1" customWidth="1"/>
    <col min="10" max="11" width="8.85546875" style="26" bestFit="1" customWidth="1"/>
  </cols>
  <sheetData>
    <row r="1" spans="1:11" ht="56.25">
      <c r="B1" s="23" t="s">
        <v>58</v>
      </c>
      <c r="C1" s="23" t="s">
        <v>59</v>
      </c>
      <c r="D1" s="23" t="s">
        <v>60</v>
      </c>
      <c r="E1" s="23" t="s">
        <v>61</v>
      </c>
      <c r="F1" s="24" t="s">
        <v>62</v>
      </c>
      <c r="G1" s="24" t="s">
        <v>63</v>
      </c>
      <c r="H1" s="24" t="s">
        <v>64</v>
      </c>
      <c r="I1" s="24" t="s">
        <v>65</v>
      </c>
      <c r="J1" s="24" t="s">
        <v>66</v>
      </c>
      <c r="K1" s="24" t="s">
        <v>67</v>
      </c>
    </row>
    <row r="2" spans="1:11">
      <c r="A2">
        <v>2006</v>
      </c>
      <c r="B2" s="25">
        <v>32271</v>
      </c>
      <c r="C2" s="25">
        <v>5024</v>
      </c>
      <c r="D2" s="25">
        <v>37371</v>
      </c>
      <c r="E2" s="25">
        <v>15863</v>
      </c>
      <c r="F2" s="25">
        <v>7248</v>
      </c>
      <c r="G2" s="25">
        <v>3303</v>
      </c>
      <c r="H2" s="25">
        <v>20862</v>
      </c>
      <c r="I2" s="25">
        <v>7587</v>
      </c>
      <c r="J2" s="25">
        <v>26216</v>
      </c>
      <c r="K2" s="25">
        <v>14743</v>
      </c>
    </row>
    <row r="3" spans="1:11">
      <c r="A3">
        <v>2007</v>
      </c>
      <c r="B3" s="25">
        <v>30523</v>
      </c>
      <c r="C3" s="25">
        <v>5205</v>
      </c>
      <c r="D3" s="25">
        <v>37240</v>
      </c>
      <c r="E3" s="25">
        <v>14218</v>
      </c>
      <c r="F3" s="25">
        <v>5511</v>
      </c>
      <c r="G3" s="25">
        <v>2460</v>
      </c>
      <c r="H3" s="25">
        <v>21900</v>
      </c>
      <c r="I3" s="25">
        <v>7424</v>
      </c>
      <c r="J3" s="25">
        <v>27961</v>
      </c>
      <c r="K3" s="25">
        <v>11810</v>
      </c>
    </row>
    <row r="4" spans="1:11">
      <c r="A4">
        <v>2008</v>
      </c>
      <c r="B4" s="25">
        <v>29229</v>
      </c>
      <c r="C4" s="25">
        <v>4647</v>
      </c>
      <c r="D4" s="25">
        <v>36086</v>
      </c>
      <c r="E4" s="25">
        <v>12552</v>
      </c>
      <c r="F4" s="25">
        <v>4346</v>
      </c>
      <c r="G4" s="25">
        <v>1839</v>
      </c>
      <c r="H4" s="25">
        <v>19555</v>
      </c>
      <c r="I4" s="25">
        <v>8296</v>
      </c>
      <c r="J4" s="25">
        <v>26863</v>
      </c>
      <c r="K4" s="25">
        <v>12401</v>
      </c>
    </row>
    <row r="5" spans="1:11">
      <c r="A5">
        <v>2009</v>
      </c>
      <c r="B5" s="25">
        <v>31325</v>
      </c>
      <c r="C5" s="25">
        <v>3936</v>
      </c>
      <c r="D5" s="25">
        <v>35361</v>
      </c>
      <c r="E5" s="25">
        <v>14227</v>
      </c>
      <c r="F5" s="25">
        <v>4880</v>
      </c>
      <c r="G5" s="25">
        <v>2122</v>
      </c>
      <c r="H5" s="25">
        <v>21031</v>
      </c>
      <c r="I5" s="25">
        <v>6353</v>
      </c>
      <c r="J5" s="25">
        <v>28460</v>
      </c>
      <c r="K5" s="25">
        <v>14087</v>
      </c>
    </row>
    <row r="6" spans="1:11">
      <c r="A6">
        <v>2010</v>
      </c>
      <c r="B6" s="25">
        <v>31847</v>
      </c>
      <c r="C6" s="25">
        <v>3884</v>
      </c>
      <c r="D6" s="25">
        <v>35534</v>
      </c>
      <c r="E6" s="25">
        <v>14699</v>
      </c>
      <c r="F6" s="25">
        <v>4587</v>
      </c>
      <c r="G6" s="25">
        <v>1942</v>
      </c>
      <c r="H6" s="25">
        <v>19886</v>
      </c>
      <c r="I6" s="25">
        <v>7392</v>
      </c>
      <c r="J6" s="25">
        <v>28411</v>
      </c>
      <c r="K6" s="25">
        <v>11702</v>
      </c>
    </row>
    <row r="7" spans="1:11">
      <c r="A7">
        <v>2011</v>
      </c>
      <c r="B7" s="25">
        <v>39975</v>
      </c>
      <c r="C7" s="25">
        <v>5466</v>
      </c>
      <c r="D7" s="25">
        <v>40087</v>
      </c>
      <c r="E7" s="25">
        <v>15361</v>
      </c>
      <c r="F7" s="25">
        <v>5118</v>
      </c>
      <c r="G7" s="25">
        <v>1965</v>
      </c>
      <c r="H7" s="25">
        <v>25238</v>
      </c>
      <c r="I7" s="25">
        <v>8200</v>
      </c>
      <c r="J7" s="25">
        <v>32268</v>
      </c>
      <c r="K7" s="25">
        <v>18411</v>
      </c>
    </row>
    <row r="8" spans="1:11">
      <c r="A8">
        <v>2012</v>
      </c>
      <c r="B8" s="25">
        <v>44691</v>
      </c>
      <c r="C8" s="25">
        <v>4661</v>
      </c>
      <c r="D8" s="25">
        <v>43815</v>
      </c>
      <c r="E8" s="25">
        <v>16158</v>
      </c>
      <c r="F8" s="25">
        <v>6727</v>
      </c>
      <c r="G8" s="25">
        <v>2097</v>
      </c>
      <c r="H8" s="25">
        <v>23709</v>
      </c>
      <c r="I8" s="25">
        <v>8745</v>
      </c>
      <c r="J8" s="25">
        <v>33509</v>
      </c>
      <c r="K8" s="25">
        <v>13815</v>
      </c>
    </row>
    <row r="9" spans="1:11">
      <c r="A9">
        <v>2013</v>
      </c>
      <c r="B9" s="25">
        <v>49759</v>
      </c>
      <c r="C9" s="25">
        <v>4243</v>
      </c>
      <c r="D9" s="25">
        <v>43122</v>
      </c>
      <c r="E9" s="25">
        <v>17791</v>
      </c>
      <c r="F9" s="25">
        <v>6687</v>
      </c>
      <c r="G9" s="25">
        <v>2018</v>
      </c>
      <c r="H9" s="25">
        <v>24004</v>
      </c>
      <c r="I9" s="25">
        <v>9188</v>
      </c>
      <c r="J9" s="25">
        <v>34214</v>
      </c>
      <c r="K9" s="25">
        <v>13725</v>
      </c>
    </row>
    <row r="10" spans="1:11">
      <c r="A10">
        <v>2014</v>
      </c>
      <c r="B10" s="25">
        <v>54655</v>
      </c>
      <c r="C10" s="25">
        <v>4959</v>
      </c>
      <c r="D10" s="25">
        <v>46897</v>
      </c>
      <c r="E10" s="25">
        <v>18402</v>
      </c>
      <c r="F10" s="25">
        <v>7539</v>
      </c>
      <c r="G10" s="25">
        <v>1771</v>
      </c>
      <c r="H10" s="25">
        <v>26709</v>
      </c>
      <c r="I10" s="25">
        <v>7925</v>
      </c>
      <c r="J10" s="25">
        <v>34864</v>
      </c>
      <c r="K10" s="25">
        <v>15287</v>
      </c>
    </row>
    <row r="11" spans="1:11">
      <c r="A11">
        <v>2015</v>
      </c>
      <c r="B11" s="25">
        <v>57555</v>
      </c>
      <c r="C11" s="25">
        <v>5724</v>
      </c>
      <c r="D11" s="25">
        <v>46934</v>
      </c>
      <c r="E11" s="25">
        <v>19414</v>
      </c>
      <c r="F11" s="25">
        <v>8348</v>
      </c>
      <c r="G11" s="25">
        <v>2489</v>
      </c>
      <c r="H11" s="25">
        <v>27304</v>
      </c>
      <c r="I11" s="25">
        <v>8636</v>
      </c>
      <c r="J11" s="25">
        <v>36600</v>
      </c>
      <c r="K11" s="25">
        <v>16844</v>
      </c>
    </row>
    <row r="12" spans="1:11">
      <c r="A12">
        <v>2016</v>
      </c>
      <c r="B12" s="25">
        <v>54912.07782364275</v>
      </c>
      <c r="C12" s="25">
        <v>5474.3039637032498</v>
      </c>
      <c r="D12" s="25">
        <v>41841.089087626504</v>
      </c>
      <c r="E12" s="25">
        <v>17151.31739808225</v>
      </c>
      <c r="F12" s="25">
        <v>8052.6207632692494</v>
      </c>
      <c r="G12" s="25">
        <v>1241.0707843324999</v>
      </c>
      <c r="H12" s="25">
        <v>22279.391634980751</v>
      </c>
      <c r="I12" s="25">
        <v>7790.2889690997499</v>
      </c>
      <c r="J12" s="25">
        <v>33009.837060352249</v>
      </c>
      <c r="K12" s="25">
        <v>14558.365041791751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15" sqref="C15"/>
    </sheetView>
  </sheetViews>
  <sheetFormatPr defaultRowHeight="15"/>
  <sheetData>
    <row r="1" spans="1:11" ht="56.25">
      <c r="A1" s="27"/>
      <c r="B1" s="28" t="s">
        <v>58</v>
      </c>
      <c r="C1" s="28" t="s">
        <v>59</v>
      </c>
      <c r="D1" s="28" t="s">
        <v>60</v>
      </c>
      <c r="E1" s="28" t="s">
        <v>61</v>
      </c>
      <c r="F1" s="28" t="s">
        <v>62</v>
      </c>
      <c r="G1" s="28" t="s">
        <v>63</v>
      </c>
      <c r="H1" s="28" t="s">
        <v>64</v>
      </c>
      <c r="I1" s="28" t="s">
        <v>65</v>
      </c>
      <c r="J1" s="28" t="s">
        <v>66</v>
      </c>
      <c r="K1" s="28" t="s">
        <v>67</v>
      </c>
    </row>
    <row r="2" spans="1:11">
      <c r="A2" s="27">
        <v>2006</v>
      </c>
      <c r="B2" s="27">
        <v>219.9</v>
      </c>
      <c r="C2" s="27">
        <v>120.2</v>
      </c>
      <c r="D2" s="27">
        <v>165.4</v>
      </c>
      <c r="E2" s="27">
        <v>141.19999999999999</v>
      </c>
      <c r="F2" s="27">
        <v>289.89999999999998</v>
      </c>
      <c r="G2" s="27">
        <v>165.4</v>
      </c>
      <c r="H2" s="27">
        <v>278.8</v>
      </c>
      <c r="I2" s="27">
        <v>192.3</v>
      </c>
      <c r="J2" s="27">
        <v>281.3</v>
      </c>
      <c r="K2" s="27">
        <v>161.80000000000001</v>
      </c>
    </row>
    <row r="3" spans="1:11">
      <c r="A3" s="27">
        <v>2007</v>
      </c>
      <c r="B3" s="27">
        <v>270.5</v>
      </c>
      <c r="C3" s="27">
        <v>149.19999999999999</v>
      </c>
      <c r="D3" s="27">
        <v>202.8</v>
      </c>
      <c r="E3" s="27">
        <v>188.4</v>
      </c>
      <c r="F3" s="27">
        <v>292.3</v>
      </c>
      <c r="G3" s="27">
        <v>191.6</v>
      </c>
      <c r="H3" s="27">
        <v>368</v>
      </c>
      <c r="I3" s="27">
        <v>179.5</v>
      </c>
      <c r="J3" s="27">
        <v>371.6</v>
      </c>
      <c r="K3" s="27">
        <v>233</v>
      </c>
    </row>
    <row r="4" spans="1:11">
      <c r="A4" s="27">
        <v>2008</v>
      </c>
      <c r="B4" s="27">
        <v>383</v>
      </c>
      <c r="C4" s="27">
        <v>273.5</v>
      </c>
      <c r="D4" s="27">
        <v>287.10000000000002</v>
      </c>
      <c r="E4" s="27">
        <v>224.6</v>
      </c>
      <c r="F4" s="27">
        <v>375.7</v>
      </c>
      <c r="G4" s="27">
        <v>311.60000000000002</v>
      </c>
      <c r="H4" s="27">
        <v>381.5</v>
      </c>
      <c r="I4" s="27">
        <v>290.7</v>
      </c>
      <c r="J4" s="27">
        <v>511.2</v>
      </c>
      <c r="K4" s="27">
        <v>309.60000000000002</v>
      </c>
    </row>
    <row r="5" spans="1:11">
      <c r="A5" s="27">
        <v>2009</v>
      </c>
      <c r="B5" s="27">
        <v>399.1</v>
      </c>
      <c r="C5" s="27">
        <v>234.9</v>
      </c>
      <c r="D5" s="27">
        <v>309.89999999999998</v>
      </c>
      <c r="E5" s="27">
        <v>303.7</v>
      </c>
      <c r="F5" s="27">
        <v>457</v>
      </c>
      <c r="G5" s="27">
        <v>276.3</v>
      </c>
      <c r="H5" s="27">
        <v>393.3</v>
      </c>
      <c r="I5" s="27">
        <v>295.10000000000002</v>
      </c>
      <c r="J5" s="27">
        <v>481.9</v>
      </c>
      <c r="K5" s="27">
        <v>286</v>
      </c>
    </row>
    <row r="6" spans="1:11">
      <c r="A6" s="27">
        <v>2010</v>
      </c>
      <c r="B6" s="27">
        <v>441.4</v>
      </c>
      <c r="C6" s="27">
        <v>264.8</v>
      </c>
      <c r="D6" s="27">
        <v>370.7</v>
      </c>
      <c r="E6" s="27">
        <v>355.1</v>
      </c>
      <c r="F6" s="27">
        <v>518.4</v>
      </c>
      <c r="G6" s="27">
        <v>343.2</v>
      </c>
      <c r="H6" s="27">
        <v>443.7</v>
      </c>
      <c r="I6" s="27">
        <v>350.8</v>
      </c>
      <c r="J6" s="27">
        <v>571.5</v>
      </c>
      <c r="K6" s="27">
        <v>332.5</v>
      </c>
    </row>
    <row r="7" spans="1:11">
      <c r="A7" s="27">
        <v>2011</v>
      </c>
      <c r="B7" s="27">
        <v>477.8</v>
      </c>
      <c r="C7" s="27">
        <v>276.39999999999998</v>
      </c>
      <c r="D7" s="27">
        <v>435.4</v>
      </c>
      <c r="E7" s="27">
        <v>323.2</v>
      </c>
      <c r="F7" s="27">
        <v>608</v>
      </c>
      <c r="G7" s="27">
        <v>259.8</v>
      </c>
      <c r="H7" s="27">
        <v>436.4</v>
      </c>
      <c r="I7" s="27">
        <v>372.1</v>
      </c>
      <c r="J7" s="27">
        <v>547.5</v>
      </c>
      <c r="K7" s="27">
        <v>361.2</v>
      </c>
    </row>
    <row r="8" spans="1:11">
      <c r="A8" s="27">
        <v>2012</v>
      </c>
      <c r="B8" s="27">
        <v>536.70000000000005</v>
      </c>
      <c r="C8" s="27">
        <v>264.39999999999998</v>
      </c>
      <c r="D8" s="27">
        <v>481</v>
      </c>
      <c r="E8" s="27">
        <v>384</v>
      </c>
      <c r="F8" s="27">
        <v>574.1</v>
      </c>
      <c r="G8" s="27">
        <v>300.10000000000002</v>
      </c>
      <c r="H8" s="27">
        <v>527.4</v>
      </c>
      <c r="I8" s="27">
        <v>441.3</v>
      </c>
      <c r="J8" s="27">
        <v>663</v>
      </c>
      <c r="K8" s="27">
        <v>436.1</v>
      </c>
    </row>
    <row r="9" spans="1:11">
      <c r="A9" s="27">
        <v>2013</v>
      </c>
      <c r="B9" s="27">
        <v>577.29999999999995</v>
      </c>
      <c r="C9" s="27">
        <v>327.8</v>
      </c>
      <c r="D9" s="27">
        <v>489.3</v>
      </c>
      <c r="E9" s="27">
        <v>447.7</v>
      </c>
      <c r="F9" s="27">
        <v>775</v>
      </c>
      <c r="G9" s="27">
        <v>351.5</v>
      </c>
      <c r="H9" s="27">
        <v>587</v>
      </c>
      <c r="I9" s="27">
        <v>591.4</v>
      </c>
      <c r="J9" s="27">
        <v>679.6</v>
      </c>
      <c r="K9" s="27">
        <v>421.2</v>
      </c>
    </row>
    <row r="10" spans="1:11">
      <c r="A10" s="27">
        <v>2014</v>
      </c>
      <c r="B10" s="27">
        <v>644.9</v>
      </c>
      <c r="C10" s="27">
        <v>397</v>
      </c>
      <c r="D10" s="27">
        <v>505.1</v>
      </c>
      <c r="E10" s="27">
        <v>460.3</v>
      </c>
      <c r="F10" s="27">
        <v>814.9</v>
      </c>
      <c r="G10" s="27">
        <v>391.6</v>
      </c>
      <c r="H10" s="27">
        <v>605.20000000000005</v>
      </c>
      <c r="I10" s="27">
        <v>587.5</v>
      </c>
      <c r="J10" s="27">
        <v>690.2</v>
      </c>
      <c r="K10" s="27">
        <v>464.8</v>
      </c>
    </row>
    <row r="11" spans="1:11">
      <c r="A11" s="27">
        <v>2015</v>
      </c>
      <c r="B11" s="29">
        <v>821.5</v>
      </c>
      <c r="C11" s="29">
        <v>641.1</v>
      </c>
      <c r="D11" s="29">
        <v>604.6</v>
      </c>
      <c r="E11" s="29">
        <v>521.79999999999995</v>
      </c>
      <c r="F11" s="29">
        <v>890.3</v>
      </c>
      <c r="G11" s="29">
        <v>414.5</v>
      </c>
      <c r="H11" s="29">
        <v>644.70000000000005</v>
      </c>
      <c r="I11" s="29">
        <v>573.9</v>
      </c>
      <c r="J11" s="29">
        <v>779.2</v>
      </c>
      <c r="K11" s="29">
        <v>511.3</v>
      </c>
    </row>
    <row r="12" spans="1:11">
      <c r="A12" s="27">
        <v>2016</v>
      </c>
      <c r="B12" s="29">
        <v>1002.3536486143336</v>
      </c>
      <c r="C12" s="29">
        <v>650.12914513135308</v>
      </c>
      <c r="D12" s="29">
        <v>676.27336796574025</v>
      </c>
      <c r="E12" s="29">
        <v>606.84880480812046</v>
      </c>
      <c r="F12" s="29">
        <v>968.6096226841953</v>
      </c>
      <c r="G12" s="29">
        <v>550.0808308773934</v>
      </c>
      <c r="H12" s="29">
        <v>767.27784605503587</v>
      </c>
      <c r="I12" s="29">
        <v>707.28406223714512</v>
      </c>
      <c r="J12" s="29">
        <v>861.86297147354162</v>
      </c>
      <c r="K12" s="29">
        <v>557.40925517694791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1" workbookViewId="0">
      <selection activeCell="G15" sqref="G15"/>
    </sheetView>
  </sheetViews>
  <sheetFormatPr defaultRowHeight="15"/>
  <cols>
    <col min="1" max="1" width="9.140625" style="1"/>
    <col min="2" max="2" width="12.5703125" style="2" customWidth="1"/>
    <col min="3" max="4" width="7.7109375" style="2" customWidth="1"/>
    <col min="5" max="13" width="7.7109375" customWidth="1"/>
  </cols>
  <sheetData>
    <row r="1" spans="2:13" ht="48.75" thickBot="1">
      <c r="B1"/>
      <c r="C1" s="40" t="s">
        <v>19</v>
      </c>
      <c r="D1" s="40" t="s">
        <v>13</v>
      </c>
      <c r="E1" s="40" t="s">
        <v>37</v>
      </c>
      <c r="F1" s="40" t="s">
        <v>34</v>
      </c>
      <c r="G1" s="40" t="s">
        <v>68</v>
      </c>
      <c r="H1" s="40" t="s">
        <v>28</v>
      </c>
      <c r="I1" s="40" t="s">
        <v>16</v>
      </c>
      <c r="J1" s="31" t="s">
        <v>75</v>
      </c>
      <c r="K1" s="31" t="s">
        <v>31</v>
      </c>
      <c r="L1" s="31" t="s">
        <v>10</v>
      </c>
      <c r="M1" s="31" t="s">
        <v>70</v>
      </c>
    </row>
    <row r="2" spans="2:13">
      <c r="B2">
        <v>2006</v>
      </c>
      <c r="C2">
        <v>0.50586545761404844</v>
      </c>
      <c r="D2">
        <v>6.548128648514305E-2</v>
      </c>
      <c r="E2">
        <v>0.4173957380792751</v>
      </c>
      <c r="F2">
        <v>0.44376699535734304</v>
      </c>
      <c r="G2">
        <v>0.25525007368310915</v>
      </c>
      <c r="H2">
        <v>0.48332352973393772</v>
      </c>
      <c r="I2">
        <v>0.45550316189182211</v>
      </c>
      <c r="J2">
        <v>0.45550316189182211</v>
      </c>
      <c r="K2">
        <v>0.54297027249891627</v>
      </c>
      <c r="L2">
        <v>0.54297027249891627</v>
      </c>
      <c r="M2">
        <v>0.54297027249891627</v>
      </c>
    </row>
    <row r="3" spans="2:13">
      <c r="B3">
        <v>2007</v>
      </c>
      <c r="C3">
        <v>0.54073976218279152</v>
      </c>
      <c r="D3">
        <v>6.3490131252383827E-2</v>
      </c>
      <c r="E3">
        <v>0.44831270428136921</v>
      </c>
      <c r="F3">
        <v>0.44560646331693582</v>
      </c>
      <c r="G3">
        <v>0.2301636963945656</v>
      </c>
      <c r="H3">
        <v>0.49661220657257571</v>
      </c>
      <c r="I3">
        <v>0.46279145133261945</v>
      </c>
      <c r="J3">
        <v>0.46279145133261945</v>
      </c>
      <c r="K3">
        <v>0.56434017823703797</v>
      </c>
      <c r="L3">
        <v>0.56434017823703797</v>
      </c>
      <c r="M3">
        <v>0.56434017823703797</v>
      </c>
    </row>
    <row r="4" spans="2:13">
      <c r="B4">
        <v>2008</v>
      </c>
      <c r="C4">
        <v>0.48460350737739277</v>
      </c>
      <c r="D4">
        <v>7.491971059636604E-2</v>
      </c>
      <c r="E4">
        <v>0.36433195485882092</v>
      </c>
      <c r="F4">
        <v>0.39624387708322228</v>
      </c>
      <c r="G4">
        <v>0.28111407091227009</v>
      </c>
      <c r="H4">
        <v>0.47002645086570066</v>
      </c>
      <c r="I4">
        <v>0.43980836011230606</v>
      </c>
      <c r="J4">
        <v>0.43980836011230606</v>
      </c>
      <c r="K4">
        <v>0.53974732995177033</v>
      </c>
      <c r="L4">
        <v>0.53974732995177033</v>
      </c>
      <c r="M4">
        <v>0.53974732995177033</v>
      </c>
    </row>
    <row r="5" spans="2:13">
      <c r="B5">
        <v>2009</v>
      </c>
      <c r="C5">
        <v>0.46319112418647884</v>
      </c>
      <c r="D5">
        <v>8.0962651155729204E-2</v>
      </c>
      <c r="E5">
        <v>0.3760340122722759</v>
      </c>
      <c r="F5">
        <v>0.40841097296277201</v>
      </c>
      <c r="G5">
        <v>0.33263441349942158</v>
      </c>
      <c r="H5">
        <v>0.46195746615392258</v>
      </c>
      <c r="I5">
        <v>0.41840672523038203</v>
      </c>
      <c r="J5">
        <v>0.41840672523038203</v>
      </c>
      <c r="K5">
        <v>0.53978292928103011</v>
      </c>
      <c r="L5">
        <v>0.53978292928103011</v>
      </c>
      <c r="M5">
        <v>0.53978292928103011</v>
      </c>
    </row>
    <row r="6" spans="2:13">
      <c r="B6">
        <v>2010</v>
      </c>
      <c r="C6">
        <v>0.46693384087853101</v>
      </c>
      <c r="D6">
        <v>8.1794639085854923E-2</v>
      </c>
      <c r="E6">
        <v>0.41285462465275569</v>
      </c>
      <c r="F6">
        <v>0.39761028010541105</v>
      </c>
      <c r="G6">
        <v>0.3348409658466116</v>
      </c>
      <c r="H6">
        <v>0.4203345457416332</v>
      </c>
      <c r="I6">
        <v>0.43524082183179275</v>
      </c>
      <c r="J6">
        <v>0.43524082183179275</v>
      </c>
      <c r="K6">
        <v>0.49710673297391639</v>
      </c>
      <c r="L6">
        <v>0.49710673297391639</v>
      </c>
      <c r="M6">
        <v>0.49710673297391639</v>
      </c>
    </row>
    <row r="7" spans="2:13">
      <c r="B7">
        <v>2011</v>
      </c>
      <c r="C7">
        <v>0.48905265680472032</v>
      </c>
      <c r="D7">
        <v>7.1726806773620783E-2</v>
      </c>
      <c r="E7">
        <v>0.47242881191365171</v>
      </c>
      <c r="F7">
        <v>0.40271026789543163</v>
      </c>
      <c r="G7">
        <v>0.34625177621015402</v>
      </c>
      <c r="H7">
        <v>0.4276505055917626</v>
      </c>
      <c r="I7">
        <v>0.4393017926776463</v>
      </c>
      <c r="J7">
        <v>0.4393017926776463</v>
      </c>
      <c r="K7">
        <v>0.5025121268713264</v>
      </c>
      <c r="L7">
        <v>0.5025121268713264</v>
      </c>
      <c r="M7">
        <v>0.5025121268713264</v>
      </c>
    </row>
    <row r="8" spans="2:13">
      <c r="B8">
        <v>2012</v>
      </c>
      <c r="C8">
        <v>0.51212097110589216</v>
      </c>
      <c r="D8">
        <v>7.5484639575941134E-2</v>
      </c>
      <c r="E8">
        <v>0.49042164719079218</v>
      </c>
      <c r="F8">
        <v>0.37332234534674125</v>
      </c>
      <c r="G8">
        <v>0.3868888664050969</v>
      </c>
      <c r="H8">
        <v>0.4223151608602031</v>
      </c>
      <c r="I8">
        <v>0.42195084757343371</v>
      </c>
      <c r="J8">
        <v>0.42195084757343371</v>
      </c>
      <c r="K8">
        <v>0.5053524049897441</v>
      </c>
      <c r="L8">
        <v>0.5053524049897441</v>
      </c>
      <c r="M8">
        <v>0.5053524049897441</v>
      </c>
    </row>
    <row r="9" spans="2:13">
      <c r="B9">
        <v>2013</v>
      </c>
      <c r="C9">
        <v>0.50642605453005751</v>
      </c>
      <c r="D9">
        <v>8.3999374483085906E-2</v>
      </c>
      <c r="E9">
        <v>0.48263541344447036</v>
      </c>
      <c r="F9">
        <v>0.3986084657734984</v>
      </c>
      <c r="G9">
        <v>0.33235924854872295</v>
      </c>
      <c r="H9">
        <v>0.41699394890454461</v>
      </c>
      <c r="I9">
        <v>0.43702088501777903</v>
      </c>
      <c r="J9">
        <v>0.43702088501777903</v>
      </c>
      <c r="K9">
        <v>0.512809717107093</v>
      </c>
      <c r="L9">
        <v>0.512809717107093</v>
      </c>
      <c r="M9">
        <v>0.512809717107093</v>
      </c>
    </row>
    <row r="10" spans="2:13">
      <c r="B10">
        <v>2014</v>
      </c>
      <c r="C10">
        <v>0.51542413624574912</v>
      </c>
      <c r="D10">
        <v>7.8339369988584318E-2</v>
      </c>
      <c r="E10">
        <v>0.47941633279949653</v>
      </c>
      <c r="F10">
        <v>0.4114311822823416</v>
      </c>
      <c r="G10">
        <v>0.33863150635768324</v>
      </c>
      <c r="H10">
        <v>0.40295210882635574</v>
      </c>
      <c r="I10">
        <v>0.43843267438846406</v>
      </c>
      <c r="J10">
        <v>0.43843267438846406</v>
      </c>
      <c r="K10">
        <v>0.54948062244580687</v>
      </c>
      <c r="L10">
        <v>0.54948062244580687</v>
      </c>
      <c r="M10">
        <v>0.54948062244580687</v>
      </c>
    </row>
    <row r="11" spans="2:13">
      <c r="B11">
        <v>2015</v>
      </c>
      <c r="C11">
        <v>0.47351927246276715</v>
      </c>
      <c r="D11">
        <v>7.3874696535102716E-2</v>
      </c>
      <c r="E11">
        <v>0.44249653072592315</v>
      </c>
      <c r="F11">
        <v>0.43969573042278098</v>
      </c>
      <c r="G11">
        <v>0.35680042931537359</v>
      </c>
      <c r="H11">
        <v>0.37450113649433747</v>
      </c>
      <c r="I11">
        <v>0.43222778671105122</v>
      </c>
      <c r="J11">
        <v>0.43222778671105122</v>
      </c>
      <c r="K11">
        <v>0.5571106876221722</v>
      </c>
      <c r="L11">
        <v>0.5571106876221722</v>
      </c>
      <c r="M11">
        <v>0.5571106876221722</v>
      </c>
    </row>
    <row r="12" spans="2:13">
      <c r="B12">
        <v>2016</v>
      </c>
      <c r="C12">
        <v>0.50141354439022812</v>
      </c>
      <c r="D12">
        <v>6.8416966790875722E-2</v>
      </c>
      <c r="E12">
        <v>0.43954823960764983</v>
      </c>
      <c r="F12">
        <v>0.43451196533410086</v>
      </c>
      <c r="G12">
        <v>0.32551239551954869</v>
      </c>
      <c r="H12">
        <v>0.39902382570504896</v>
      </c>
      <c r="I12">
        <v>0.42382279203252743</v>
      </c>
      <c r="J12">
        <v>0.42382279203252743</v>
      </c>
      <c r="K12">
        <v>0.55217010230230712</v>
      </c>
      <c r="L12">
        <v>0.55217010230230712</v>
      </c>
      <c r="M12">
        <v>0.55217010230230712</v>
      </c>
    </row>
    <row r="13" spans="2:13">
      <c r="B13" s="14"/>
      <c r="C13" s="15"/>
      <c r="D13" s="15"/>
    </row>
    <row r="14" spans="2:13">
      <c r="B14" s="14"/>
      <c r="C14" s="15"/>
      <c r="D14" s="15"/>
    </row>
    <row r="15" spans="2:13">
      <c r="B15" s="14"/>
      <c r="C15" s="15"/>
      <c r="D15" s="15"/>
    </row>
    <row r="16" spans="2:13">
      <c r="B16" s="14"/>
      <c r="C16" s="15"/>
      <c r="D16" s="15"/>
    </row>
    <row r="17" spans="2:4">
      <c r="B17" s="14"/>
      <c r="C17" s="15"/>
      <c r="D17" s="15"/>
    </row>
    <row r="18" spans="2:4">
      <c r="B18" s="13"/>
    </row>
    <row r="19" spans="2:4">
      <c r="B19" s="13"/>
    </row>
    <row r="20" spans="2:4">
      <c r="B20" s="13"/>
    </row>
    <row r="21" spans="2:4">
      <c r="B21" s="13"/>
    </row>
    <row r="22" spans="2:4">
      <c r="B22" s="13"/>
    </row>
  </sheetData>
  <sortState ref="B14:C23">
    <sortCondition ref="B14:B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I15" sqref="I15"/>
    </sheetView>
  </sheetViews>
  <sheetFormatPr defaultRowHeight="15"/>
  <cols>
    <col min="11" max="11" width="7.85546875" customWidth="1"/>
  </cols>
  <sheetData>
    <row r="1" spans="1:13" ht="36">
      <c r="A1" s="30"/>
      <c r="B1" s="31" t="s">
        <v>19</v>
      </c>
      <c r="C1" s="31" t="s">
        <v>13</v>
      </c>
      <c r="D1" s="31" t="s">
        <v>37</v>
      </c>
      <c r="E1" s="31" t="s">
        <v>34</v>
      </c>
      <c r="F1" s="31" t="s">
        <v>68</v>
      </c>
      <c r="G1" s="31" t="s">
        <v>28</v>
      </c>
      <c r="H1" s="31" t="s">
        <v>16</v>
      </c>
      <c r="I1" s="31" t="s">
        <v>69</v>
      </c>
      <c r="J1" s="31" t="s">
        <v>55</v>
      </c>
      <c r="K1" s="31" t="s">
        <v>10</v>
      </c>
      <c r="L1" s="31" t="s">
        <v>70</v>
      </c>
      <c r="M1" s="31"/>
    </row>
    <row r="2" spans="1:13">
      <c r="A2" s="32">
        <v>2006</v>
      </c>
      <c r="B2" s="18">
        <v>65.769301559080475</v>
      </c>
      <c r="C2" s="18">
        <v>36.968668580977265</v>
      </c>
      <c r="D2" s="18">
        <v>55.93448851749033</v>
      </c>
      <c r="E2" s="18">
        <v>60.521463922368632</v>
      </c>
      <c r="F2" s="18">
        <v>40.65364313274096</v>
      </c>
      <c r="G2" s="18">
        <v>59.697758544794262</v>
      </c>
      <c r="H2" s="18">
        <v>60.828161395633884</v>
      </c>
      <c r="I2" s="18">
        <v>60.828161395633884</v>
      </c>
      <c r="J2" s="18">
        <v>68.746373971784081</v>
      </c>
      <c r="K2" s="18">
        <v>68.746373971784081</v>
      </c>
      <c r="L2" s="18">
        <v>68.746373971784081</v>
      </c>
      <c r="M2" s="18"/>
    </row>
    <row r="3" spans="1:13">
      <c r="A3" s="32">
        <v>2007</v>
      </c>
      <c r="B3" s="34">
        <v>68.732335684638215</v>
      </c>
      <c r="C3" s="34">
        <v>39.843056803586904</v>
      </c>
      <c r="D3" s="34">
        <v>56.964284459804645</v>
      </c>
      <c r="E3" s="34">
        <v>63.909263932425439</v>
      </c>
      <c r="F3" s="34">
        <v>36.414618052945947</v>
      </c>
      <c r="G3" s="34">
        <v>63.946257616205365</v>
      </c>
      <c r="H3" s="34">
        <v>61.94890573458914</v>
      </c>
      <c r="I3" s="34">
        <v>61.94890573458914</v>
      </c>
      <c r="J3" s="18">
        <v>70.112495370377204</v>
      </c>
      <c r="K3" s="18">
        <v>70.112495370377204</v>
      </c>
      <c r="L3" s="18">
        <v>70.112495370377204</v>
      </c>
      <c r="M3" s="18"/>
    </row>
    <row r="4" spans="1:13">
      <c r="A4" s="32">
        <v>2008</v>
      </c>
      <c r="B4" s="16">
        <v>63.759602950006553</v>
      </c>
      <c r="C4" s="16">
        <v>36.837461589680501</v>
      </c>
      <c r="D4" s="16">
        <v>49.803695601874225</v>
      </c>
      <c r="E4" s="16">
        <v>56.739265743970542</v>
      </c>
      <c r="F4" s="16">
        <v>44.362630307762529</v>
      </c>
      <c r="G4" s="16">
        <v>60.964673613727129</v>
      </c>
      <c r="H4" s="16">
        <v>58.624407372771394</v>
      </c>
      <c r="I4" s="16">
        <v>58.624407372771394</v>
      </c>
      <c r="J4" s="18">
        <v>66.984667204832448</v>
      </c>
      <c r="K4" s="18">
        <v>66.984667204832448</v>
      </c>
      <c r="L4" s="18">
        <v>66.984667204832448</v>
      </c>
      <c r="M4" s="18"/>
    </row>
    <row r="5" spans="1:13">
      <c r="A5" s="32">
        <v>2009</v>
      </c>
      <c r="B5" s="16">
        <v>62.69624270938283</v>
      </c>
      <c r="C5" s="16">
        <v>37.452837378830736</v>
      </c>
      <c r="D5" s="16">
        <v>51.621075834309508</v>
      </c>
      <c r="E5" s="16">
        <v>58.063501934838669</v>
      </c>
      <c r="F5" s="16">
        <v>50.434563134430036</v>
      </c>
      <c r="G5" s="16">
        <v>59.519528226709319</v>
      </c>
      <c r="H5" s="16">
        <v>57.848641064663632</v>
      </c>
      <c r="I5" s="16">
        <v>57.848641064663632</v>
      </c>
      <c r="J5" s="18">
        <v>66.961894991891768</v>
      </c>
      <c r="K5" s="18">
        <v>66.961894991891768</v>
      </c>
      <c r="L5" s="18">
        <v>66.961894991891768</v>
      </c>
      <c r="M5" s="18"/>
    </row>
    <row r="6" spans="1:13">
      <c r="A6" s="32">
        <v>2010</v>
      </c>
      <c r="B6" s="16">
        <v>62.896403818148592</v>
      </c>
      <c r="C6" s="16">
        <v>38.81859803115124</v>
      </c>
      <c r="D6" s="16">
        <v>57.596705276146359</v>
      </c>
      <c r="E6" s="16">
        <v>56.814238088144648</v>
      </c>
      <c r="F6" s="16">
        <v>53.117898790386612</v>
      </c>
      <c r="G6" s="16">
        <v>57.205533413613452</v>
      </c>
      <c r="H6" s="16">
        <v>60.68390458435514</v>
      </c>
      <c r="I6" s="16">
        <v>60.68390458435514</v>
      </c>
      <c r="J6" s="18">
        <v>65.124380960728971</v>
      </c>
      <c r="K6" s="18">
        <v>65.124380960728971</v>
      </c>
      <c r="L6" s="18">
        <v>65.124380960728971</v>
      </c>
      <c r="M6" s="18"/>
    </row>
    <row r="7" spans="1:13">
      <c r="A7" s="32">
        <v>2011</v>
      </c>
      <c r="B7" s="16">
        <v>63.970149223359321</v>
      </c>
      <c r="C7" s="16">
        <v>38.720173980435199</v>
      </c>
      <c r="D7" s="16">
        <v>64.414442525620046</v>
      </c>
      <c r="E7" s="16">
        <v>58.220298030647257</v>
      </c>
      <c r="F7" s="16">
        <v>54.791282542236196</v>
      </c>
      <c r="G7" s="16">
        <v>59.002270025270029</v>
      </c>
      <c r="H7" s="16">
        <v>63.200634218462312</v>
      </c>
      <c r="I7" s="16">
        <v>63.200634218462312</v>
      </c>
      <c r="J7" s="18">
        <v>65.623322166402616</v>
      </c>
      <c r="K7" s="18">
        <v>65.623322166402616</v>
      </c>
      <c r="L7" s="18">
        <v>65.623322166402616</v>
      </c>
      <c r="M7" s="18"/>
    </row>
    <row r="8" spans="1:13">
      <c r="A8" s="32">
        <v>2012</v>
      </c>
      <c r="B8" s="16">
        <v>67.108451332433262</v>
      </c>
      <c r="C8" s="16">
        <v>40.303188376322176</v>
      </c>
      <c r="D8" s="16">
        <v>63.948513704379515</v>
      </c>
      <c r="E8" s="16">
        <v>57.863368503224244</v>
      </c>
      <c r="F8" s="16">
        <v>59.381655562648881</v>
      </c>
      <c r="G8" s="16">
        <v>59.825604392002397</v>
      </c>
      <c r="H8" s="16">
        <v>62.267147813536127</v>
      </c>
      <c r="I8" s="16">
        <v>62.267147813536127</v>
      </c>
      <c r="J8" s="18">
        <v>67.420446584831666</v>
      </c>
      <c r="K8" s="18">
        <v>67.420446584831666</v>
      </c>
      <c r="L8" s="18">
        <v>67.420446584831666</v>
      </c>
      <c r="M8" s="18"/>
    </row>
    <row r="9" spans="1:13">
      <c r="A9" s="32">
        <v>2013</v>
      </c>
      <c r="B9" s="16">
        <v>68.162837333176327</v>
      </c>
      <c r="C9" s="16">
        <v>39.242530304632226</v>
      </c>
      <c r="D9" s="16">
        <v>65.195646097814802</v>
      </c>
      <c r="E9" s="16">
        <v>59.809981911920232</v>
      </c>
      <c r="F9" s="16">
        <v>56.785824903790697</v>
      </c>
      <c r="G9" s="16">
        <v>59.149261150660429</v>
      </c>
      <c r="H9" s="16">
        <v>63.399656728061935</v>
      </c>
      <c r="I9" s="16">
        <v>63.399656728061935</v>
      </c>
      <c r="J9" s="18">
        <v>67.655886773351128</v>
      </c>
      <c r="K9" s="18">
        <v>67.655886773351128</v>
      </c>
      <c r="L9" s="18">
        <v>67.655886773351128</v>
      </c>
      <c r="M9" s="18"/>
    </row>
    <row r="10" spans="1:13">
      <c r="A10" s="32">
        <v>2014</v>
      </c>
      <c r="B10" s="33">
        <v>68.268059024407819</v>
      </c>
      <c r="C10" s="33">
        <v>41.466626981061012</v>
      </c>
      <c r="D10" s="33">
        <v>66.821761928636818</v>
      </c>
      <c r="E10" s="33">
        <v>62.350607069844521</v>
      </c>
      <c r="F10" s="33">
        <v>57.755504452456073</v>
      </c>
      <c r="G10" s="33">
        <v>60.023255819075288</v>
      </c>
      <c r="H10" s="33">
        <v>63.486087139395551</v>
      </c>
      <c r="I10" s="33">
        <v>63.486087139395551</v>
      </c>
      <c r="J10" s="33">
        <v>72.442600913520423</v>
      </c>
      <c r="K10" s="33">
        <v>72.442600913520423</v>
      </c>
      <c r="L10" s="33">
        <v>72.442600913520423</v>
      </c>
      <c r="M10" s="33"/>
    </row>
    <row r="11" spans="1:13">
      <c r="A11" s="32">
        <v>2015</v>
      </c>
      <c r="B11" s="33">
        <v>67.142277076902047</v>
      </c>
      <c r="C11" s="33">
        <v>44.530427377976459</v>
      </c>
      <c r="D11" s="33">
        <v>64.398435293281167</v>
      </c>
      <c r="E11" s="33">
        <v>65.968185971467832</v>
      </c>
      <c r="F11" s="33">
        <v>60.137987224665444</v>
      </c>
      <c r="G11" s="33">
        <v>61.752120474569928</v>
      </c>
      <c r="H11" s="33">
        <v>64.596117372971534</v>
      </c>
      <c r="I11" s="33">
        <v>64.596117372971534</v>
      </c>
      <c r="J11" s="33">
        <v>72.902938630009132</v>
      </c>
      <c r="K11" s="33">
        <v>72.902938630009132</v>
      </c>
      <c r="L11" s="33">
        <v>72.902938630009132</v>
      </c>
      <c r="M11" s="33"/>
    </row>
    <row r="12" spans="1:13">
      <c r="A12" s="32">
        <v>2016</v>
      </c>
      <c r="B12" s="33">
        <v>68.975185634807772</v>
      </c>
      <c r="C12" s="33">
        <v>44.230057931978536</v>
      </c>
      <c r="D12" s="33">
        <v>63.682273976982586</v>
      </c>
      <c r="E12" s="33">
        <v>63.780588481850927</v>
      </c>
      <c r="F12" s="33">
        <v>59.863469363528786</v>
      </c>
      <c r="G12" s="33">
        <v>63.836336000706751</v>
      </c>
      <c r="H12" s="33">
        <v>63.16073281948271</v>
      </c>
      <c r="I12" s="33">
        <v>63.16073281948271</v>
      </c>
      <c r="J12" s="33">
        <v>72.514356363742522</v>
      </c>
      <c r="K12" s="33">
        <v>72.514356363742522</v>
      </c>
      <c r="L12" s="33">
        <v>72.514356363742522</v>
      </c>
      <c r="M12" s="33"/>
    </row>
    <row r="18" spans="3:4">
      <c r="C18" s="31"/>
      <c r="D18" s="33"/>
    </row>
    <row r="19" spans="3:4">
      <c r="C19" s="31"/>
      <c r="D19" s="33"/>
    </row>
    <row r="20" spans="3:4">
      <c r="C20" s="31"/>
      <c r="D20" s="33"/>
    </row>
    <row r="21" spans="3:4">
      <c r="C21" s="31"/>
      <c r="D21" s="33"/>
    </row>
    <row r="22" spans="3:4">
      <c r="C22" s="31"/>
      <c r="D22" s="33"/>
    </row>
    <row r="23" spans="3:4">
      <c r="C23" s="31"/>
      <c r="D23" s="33"/>
    </row>
    <row r="24" spans="3:4">
      <c r="C24" s="31"/>
      <c r="D24" s="33"/>
    </row>
    <row r="25" spans="3:4">
      <c r="C25" s="31"/>
      <c r="D25" s="33"/>
    </row>
    <row r="26" spans="3:4">
      <c r="C26" s="31"/>
      <c r="D26" s="33"/>
    </row>
    <row r="27" spans="3:4">
      <c r="C27" s="31"/>
      <c r="D27" s="33"/>
    </row>
    <row r="28" spans="3:4">
      <c r="C28" s="31"/>
      <c r="D28" s="33"/>
    </row>
  </sheetData>
  <autoFilter ref="A1:M1">
    <sortState ref="A2:I12">
      <sortCondition ref="A1"/>
    </sortState>
  </autoFilter>
  <sortState ref="C18:D28">
    <sortCondition ref="C18:C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მონაცემები</vt:lpstr>
      <vt:lpstr>პრიორიტეტები</vt:lpstr>
      <vt:lpstr>production</vt:lpstr>
      <vt:lpstr>employment</vt:lpstr>
      <vt:lpstr>salary</vt:lpstr>
      <vt:lpstr>selfemployment</vt:lpstr>
      <vt:lpstr>employ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2017-06-13T18:45:53Z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04b11613-d5ef-4b2e-9d13-23b7222d261d</vt:lpwstr>
  </property>
</Properties>
</file>