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ropbox\Multiple Prior Bayesian\code\realdata\"/>
    </mc:Choice>
  </mc:AlternateContent>
  <xr:revisionPtr revIDLastSave="0" documentId="13_ncr:1_{201660F1-3C83-4111-913A-91B60226AC3D}" xr6:coauthVersionLast="47" xr6:coauthVersionMax="47" xr10:uidLastSave="{00000000-0000-0000-0000-000000000000}"/>
  <bookViews>
    <workbookView xWindow="384" yWindow="384" windowWidth="25644" windowHeight="121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2" l="1"/>
  <c r="R21" i="2"/>
  <c r="R22" i="2"/>
  <c r="R23" i="2"/>
  <c r="R24" i="2"/>
  <c r="R19" i="2"/>
  <c r="Q20" i="2"/>
  <c r="Q21" i="2"/>
  <c r="Q22" i="2"/>
  <c r="Q23" i="2"/>
  <c r="Q24" i="2"/>
  <c r="Q19" i="2"/>
  <c r="P20" i="2"/>
  <c r="P21" i="2"/>
  <c r="P22" i="2"/>
  <c r="P23" i="2"/>
  <c r="P24" i="2"/>
  <c r="P19" i="2"/>
  <c r="N24" i="2"/>
  <c r="L24" i="2"/>
  <c r="N20" i="2"/>
  <c r="N21" i="2"/>
  <c r="N22" i="2"/>
  <c r="N23" i="2"/>
  <c r="N19" i="2"/>
  <c r="L20" i="2"/>
  <c r="L21" i="2"/>
  <c r="L22" i="2"/>
  <c r="L23" i="2"/>
  <c r="L19" i="2"/>
  <c r="AE7" i="1"/>
  <c r="AE8" i="1"/>
  <c r="AE9" i="1"/>
  <c r="AE10" i="1"/>
  <c r="AE6" i="1"/>
  <c r="AA7" i="1"/>
  <c r="AA8" i="1"/>
  <c r="AA9" i="1"/>
  <c r="AA10" i="1"/>
  <c r="AA6" i="1"/>
  <c r="P30" i="1"/>
  <c r="P31" i="1"/>
  <c r="P32" i="1"/>
  <c r="P33" i="1"/>
  <c r="P29" i="1"/>
  <c r="G30" i="1"/>
  <c r="G31" i="1"/>
  <c r="G32" i="1"/>
  <c r="G33" i="1"/>
  <c r="G29" i="1"/>
  <c r="W7" i="1"/>
  <c r="W8" i="1"/>
  <c r="W9" i="1"/>
  <c r="W10" i="1"/>
  <c r="W6" i="1"/>
  <c r="Q11" i="1"/>
  <c r="Q12" i="1"/>
  <c r="Q13" i="1"/>
  <c r="Q14" i="1"/>
  <c r="Q10" i="1"/>
  <c r="P11" i="1"/>
  <c r="P12" i="1"/>
  <c r="P13" i="1"/>
  <c r="P14" i="1"/>
  <c r="P10" i="1"/>
  <c r="O11" i="1"/>
  <c r="O12" i="1"/>
  <c r="O13" i="1"/>
  <c r="O14" i="1"/>
  <c r="O10" i="1"/>
  <c r="M11" i="1"/>
  <c r="M12" i="1"/>
  <c r="M13" i="1"/>
  <c r="M14" i="1"/>
  <c r="M10" i="1"/>
  <c r="K11" i="1"/>
  <c r="K12" i="1"/>
  <c r="K13" i="1"/>
  <c r="K14" i="1"/>
  <c r="K10" i="1"/>
</calcChain>
</file>

<file path=xl/sharedStrings.xml><?xml version="1.0" encoding="utf-8"?>
<sst xmlns="http://schemas.openxmlformats.org/spreadsheetml/2006/main" count="278" uniqueCount="92">
  <si>
    <t>OLS</t>
  </si>
  <si>
    <t>Estimate</t>
  </si>
  <si>
    <t>Std.</t>
  </si>
  <si>
    <t>Error</t>
  </si>
  <si>
    <t>t</t>
  </si>
  <si>
    <t>value</t>
  </si>
  <si>
    <t>Pr(&gt;|t|)</t>
  </si>
  <si>
    <t>(Intercept)</t>
  </si>
  <si>
    <t>***</t>
  </si>
  <si>
    <t>O</t>
  </si>
  <si>
    <t>educ</t>
  </si>
  <si>
    <t>age</t>
  </si>
  <si>
    <t>kidsge6</t>
  </si>
  <si>
    <t>kidslt6</t>
  </si>
  <si>
    <t>2sls</t>
  </si>
  <si>
    <t>2SLS</t>
  </si>
  <si>
    <t>Baeysain</t>
  </si>
  <si>
    <t>w=1</t>
  </si>
  <si>
    <t>w=0.9</t>
  </si>
  <si>
    <t>w=0.8</t>
  </si>
  <si>
    <t>thetahat</t>
  </si>
  <si>
    <t>std</t>
  </si>
  <si>
    <t>b0</t>
  </si>
  <si>
    <t>b1</t>
  </si>
  <si>
    <t>b2</t>
  </si>
  <si>
    <t>b3</t>
  </si>
  <si>
    <t>b4</t>
  </si>
  <si>
    <t>-0.2327
(0.3037)</t>
  </si>
  <si>
    <t>0.4514
(0.5489)</t>
  </si>
  <si>
    <t>0.4281
(0.5747)</t>
  </si>
  <si>
    <t>0.4521
(0.5914)</t>
  </si>
  <si>
    <t>0.0587
(0.0364)</t>
  </si>
  <si>
    <t>0.0598
(0.0405)</t>
  </si>
  <si>
    <t>0.0571
(0.0416)</t>
  </si>
  <si>
    <t>0.0026
(0.0049)</t>
  </si>
  <si>
    <t>0.0017
(0.005)</t>
  </si>
  <si>
    <t>0.0019
(0.0055)</t>
  </si>
  <si>
    <t>0.0022
(0.0055)</t>
  </si>
  <si>
    <t>-0.0866
(0.0897)</t>
  </si>
  <si>
    <t>-0.0516
(0.0938)</t>
  </si>
  <si>
    <t>-0.0592
(0.1277)</t>
  </si>
  <si>
    <t>-0.0563
(0.1236)</t>
  </si>
  <si>
    <t>-0.0576
(0.1266)</t>
  </si>
  <si>
    <t>0.1089***
(0.0146)</t>
  </si>
  <si>
    <t>-0.0511*
(0.0288)</t>
  </si>
  <si>
    <t>-0.0506*
(0.0305)</t>
  </si>
  <si>
    <t>-0.0502*
(0.0296)</t>
  </si>
  <si>
    <t>-0.0505*
(0.0306)</t>
  </si>
  <si>
    <t>0.3830
(0.537)</t>
  </si>
  <si>
    <t>0.0630*
(0.0373)</t>
  </si>
  <si>
    <t>0.0020
(0.0054)</t>
  </si>
  <si>
    <t>-0.0400
(0.0274)</t>
  </si>
  <si>
    <t>*</t>
  </si>
  <si>
    <t>exper</t>
  </si>
  <si>
    <t>**</t>
  </si>
  <si>
    <t>expersq</t>
  </si>
  <si>
    <t>.</t>
  </si>
  <si>
    <t>b5</t>
  </si>
  <si>
    <t>0.0192
(0.4652)</t>
  </si>
  <si>
    <t>0.0498
(0.4735)</t>
  </si>
  <si>
    <t>0.0554
(0.5153)</t>
  </si>
  <si>
    <t>0.0173
(0.5188)</t>
  </si>
  <si>
    <t>0.0642
(0.0397)</t>
  </si>
  <si>
    <t>-0.0125
(0.0268)</t>
  </si>
  <si>
    <t>-0.0207
(0.0279)</t>
  </si>
  <si>
    <t>-0.0223
(0.0292)</t>
  </si>
  <si>
    <t>-0.0207
(0.0301)</t>
  </si>
  <si>
    <t>-0.0201
(0.0307)</t>
  </si>
  <si>
    <t>-0.0534
(0.0847)</t>
  </si>
  <si>
    <t>-0.0219
(0.0892)</t>
  </si>
  <si>
    <t>-0.0227
(0.1169)</t>
  </si>
  <si>
    <t>-0.023
(0.1113)</t>
  </si>
  <si>
    <t>-0.0299
(0.1191)</t>
  </si>
  <si>
    <t>-0.4857**
(0.2136)</t>
  </si>
  <si>
    <t>0.108***
(0.0144)</t>
  </si>
  <si>
    <t>0.04***
(0.0134)</t>
  </si>
  <si>
    <t>-0.0008**
(0.0004)</t>
  </si>
  <si>
    <t>0.0679*
(0.0358)</t>
  </si>
  <si>
    <t>0.0421***
(0.0136)</t>
  </si>
  <si>
    <t>-0.0009**
(0.0004)</t>
  </si>
  <si>
    <t>0.065*
(0.0377)</t>
  </si>
  <si>
    <t>0.044***
(0.017)</t>
  </si>
  <si>
    <t>-0.0010*
(0.0005)</t>
  </si>
  <si>
    <t>0.0442**
(0.0174)</t>
  </si>
  <si>
    <t>0.0673*
(0.0408)</t>
  </si>
  <si>
    <t>0.0438**
(0.0177)</t>
  </si>
  <si>
    <t>-0.0009*
(0.0005)</t>
  </si>
  <si>
    <t>0.0400***
(0.0134)</t>
  </si>
  <si>
    <t>0.1080***
(0.0144)</t>
  </si>
  <si>
    <t>0.0440***
(0.017)</t>
  </si>
  <si>
    <t>0.0650*
(0.0377)</t>
  </si>
  <si>
    <t>-0.0230
(0.1113)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</si>
</sst>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E40"/>
  <sheetViews>
    <sheetView topLeftCell="G14" workbookViewId="0">
      <selection activeCell="T18" sqref="T18:AA26"/>
    </sheetView>
  </sheetViews>
  <sheetFormatPr defaultRowHeight="14.4" x14ac:dyDescent="0.3"/>
  <cols>
    <col min="1" max="1" width="8.6640625" customWidth="1"/>
    <col min="10" max="10" width="12.5546875" customWidth="1"/>
    <col min="11" max="11" width="13.77734375" customWidth="1"/>
    <col min="20" max="20" width="8.88671875" customWidth="1"/>
  </cols>
  <sheetData>
    <row r="4" spans="10:31" x14ac:dyDescent="0.3">
      <c r="U4" t="s">
        <v>17</v>
      </c>
      <c r="Y4" t="s">
        <v>18</v>
      </c>
      <c r="AC4" t="s">
        <v>19</v>
      </c>
    </row>
    <row r="5" spans="10:31" x14ac:dyDescent="0.3">
      <c r="U5" t="s">
        <v>20</v>
      </c>
      <c r="V5" t="s">
        <v>21</v>
      </c>
      <c r="Y5" t="s">
        <v>20</v>
      </c>
      <c r="Z5" t="s">
        <v>21</v>
      </c>
      <c r="AC5" t="s">
        <v>20</v>
      </c>
      <c r="AD5" t="s">
        <v>21</v>
      </c>
    </row>
    <row r="6" spans="10:31" x14ac:dyDescent="0.3">
      <c r="T6" t="s">
        <v>22</v>
      </c>
      <c r="U6" s="2">
        <v>0.42813721999999999</v>
      </c>
      <c r="V6" s="2">
        <v>0.57472463500000004</v>
      </c>
      <c r="W6" s="2">
        <f>U6/V6</f>
        <v>0.74494321963421661</v>
      </c>
      <c r="X6" s="2" t="s">
        <v>22</v>
      </c>
      <c r="Y6" s="2">
        <v>0.38296316000000002</v>
      </c>
      <c r="Z6" s="2">
        <v>0.53701394599999996</v>
      </c>
      <c r="AA6" s="2">
        <f>Y6/Z6</f>
        <v>0.71313447788933226</v>
      </c>
      <c r="AB6" s="2" t="s">
        <v>22</v>
      </c>
      <c r="AC6" s="2">
        <v>0.45214833500000001</v>
      </c>
      <c r="AD6" s="2">
        <v>0.59136447199999997</v>
      </c>
      <c r="AE6">
        <f>AC6/AD6</f>
        <v>0.76458488192709695</v>
      </c>
    </row>
    <row r="7" spans="10:31" x14ac:dyDescent="0.3">
      <c r="T7" t="s">
        <v>23</v>
      </c>
      <c r="U7" s="2">
        <v>5.9822827000000002E-2</v>
      </c>
      <c r="V7" s="2">
        <v>4.0508019999999999E-2</v>
      </c>
      <c r="W7" s="2">
        <f t="shared" ref="W7:W10" si="0">U7/V7</f>
        <v>1.4768143937916494</v>
      </c>
      <c r="X7" s="2" t="s">
        <v>23</v>
      </c>
      <c r="Y7" s="2">
        <v>6.2954369999999996E-2</v>
      </c>
      <c r="Z7" s="2">
        <v>3.7273603000000002E-2</v>
      </c>
      <c r="AA7" s="2">
        <f t="shared" ref="AA7:AA10" si="1">Y7/Z7</f>
        <v>1.6889800001357527</v>
      </c>
      <c r="AB7" s="2" t="s">
        <v>23</v>
      </c>
      <c r="AC7" s="2">
        <v>5.7074415000000003E-2</v>
      </c>
      <c r="AD7" s="2">
        <v>4.1591996999999999E-2</v>
      </c>
      <c r="AE7">
        <f t="shared" ref="AE7:AE10" si="2">AC7/AD7</f>
        <v>1.3722451220603811</v>
      </c>
    </row>
    <row r="8" spans="10:31" x14ac:dyDescent="0.3">
      <c r="P8" t="s">
        <v>16</v>
      </c>
      <c r="T8" t="s">
        <v>24</v>
      </c>
      <c r="U8" s="2">
        <v>1.9316030000000001E-3</v>
      </c>
      <c r="V8" s="2">
        <v>5.5204679999999997E-3</v>
      </c>
      <c r="W8" s="2">
        <f t="shared" si="0"/>
        <v>0.3498984144097928</v>
      </c>
      <c r="X8" s="2" t="s">
        <v>24</v>
      </c>
      <c r="Y8" s="2">
        <v>2.0430100000000001E-3</v>
      </c>
      <c r="Z8" s="2">
        <v>5.3974749999999997E-3</v>
      </c>
      <c r="AA8" s="2">
        <f t="shared" si="1"/>
        <v>0.37851217467426901</v>
      </c>
      <c r="AB8" s="2" t="s">
        <v>24</v>
      </c>
      <c r="AC8" s="2">
        <v>2.1675119999999999E-3</v>
      </c>
      <c r="AD8" s="2">
        <v>5.5253510000000004E-3</v>
      </c>
      <c r="AE8">
        <f t="shared" si="2"/>
        <v>0.39228494262174474</v>
      </c>
    </row>
    <row r="9" spans="10:31" x14ac:dyDescent="0.3">
      <c r="J9" s="4"/>
      <c r="K9" s="4" t="s">
        <v>0</v>
      </c>
      <c r="L9" s="4"/>
      <c r="M9" s="4" t="s">
        <v>15</v>
      </c>
      <c r="N9" s="4"/>
      <c r="O9" s="4" t="s">
        <v>17</v>
      </c>
      <c r="P9" s="4" t="s">
        <v>18</v>
      </c>
      <c r="Q9" s="4" t="s">
        <v>19</v>
      </c>
      <c r="T9" t="s">
        <v>25</v>
      </c>
      <c r="U9" s="2">
        <v>-5.0561157000000002E-2</v>
      </c>
      <c r="V9" s="2">
        <v>3.0479329999999999E-2</v>
      </c>
      <c r="W9" s="2">
        <f t="shared" si="0"/>
        <v>-1.6588670748339942</v>
      </c>
      <c r="X9" s="2" t="s">
        <v>25</v>
      </c>
      <c r="Y9" s="2">
        <v>-5.0231190000000002E-2</v>
      </c>
      <c r="Z9" s="2">
        <v>2.9632168E-2</v>
      </c>
      <c r="AA9" s="2">
        <f t="shared" si="1"/>
        <v>-1.6951574383622556</v>
      </c>
      <c r="AB9" s="2" t="s">
        <v>25</v>
      </c>
      <c r="AC9" s="2">
        <v>-5.0514996E-2</v>
      </c>
      <c r="AD9" s="2">
        <v>3.0644402000000001E-2</v>
      </c>
      <c r="AE9">
        <f t="shared" si="2"/>
        <v>-1.6484249227640335</v>
      </c>
    </row>
    <row r="10" spans="10:31" ht="35.4" customHeight="1" x14ac:dyDescent="0.3">
      <c r="J10" s="4" t="s">
        <v>7</v>
      </c>
      <c r="K10" s="5" t="str">
        <f>CONCATENATE(ROUND(B29,4), CHAR(10),"(",ROUND(C29,4),")")</f>
        <v>-0.2327
(0.3037)</v>
      </c>
      <c r="L10" s="4"/>
      <c r="M10" s="5" t="str">
        <f>CONCATENATE(ROUND(L29,4), CHAR(10),"(",ROUND(M29,4),")")</f>
        <v>0.4514
(0.5489)</v>
      </c>
      <c r="N10" s="4"/>
      <c r="O10" s="5" t="str">
        <f>CONCATENATE(ROUND(U6,4), CHAR(10),"(",ROUND(V6,4),")")</f>
        <v>0.4281
(0.5747)</v>
      </c>
      <c r="P10" s="5" t="str">
        <f>CONCATENATE(ROUND(Y6,4), CHAR(10),"(",ROUND(Z6,4),")")</f>
        <v>0.383
(0.537)</v>
      </c>
      <c r="Q10" s="5" t="str">
        <f>CONCATENATE(ROUND(AC6,4), CHAR(10),"(",ROUND(AD6,4),")")</f>
        <v>0.4521
(0.5914)</v>
      </c>
      <c r="T10" t="s">
        <v>26</v>
      </c>
      <c r="U10" s="2">
        <v>-5.9195728000000003E-2</v>
      </c>
      <c r="V10" s="2">
        <v>0.127679342</v>
      </c>
      <c r="W10" s="2">
        <f t="shared" si="0"/>
        <v>-0.46362807853442728</v>
      </c>
      <c r="X10" s="2" t="s">
        <v>26</v>
      </c>
      <c r="Y10" s="2">
        <v>-5.6273730000000001E-2</v>
      </c>
      <c r="Z10" s="2">
        <v>0.123599285</v>
      </c>
      <c r="AA10" s="2">
        <f t="shared" si="1"/>
        <v>-0.45529171143668024</v>
      </c>
      <c r="AB10" s="2" t="s">
        <v>26</v>
      </c>
      <c r="AC10" s="2">
        <v>-5.7601861999999997E-2</v>
      </c>
      <c r="AD10" s="2">
        <v>0.12657067999999999</v>
      </c>
      <c r="AE10">
        <f t="shared" si="2"/>
        <v>-0.45509640937379808</v>
      </c>
    </row>
    <row r="11" spans="10:31" ht="27" customHeight="1" x14ac:dyDescent="0.3">
      <c r="J11" s="4" t="s">
        <v>10</v>
      </c>
      <c r="K11" s="5" t="str">
        <f t="shared" ref="K11:K14" si="3">CONCATENATE(ROUND(B30,4), CHAR(10),"(",ROUND(C30,4),")")</f>
        <v>0.1089
(0.0146)</v>
      </c>
      <c r="L11" s="4"/>
      <c r="M11" s="5" t="str">
        <f t="shared" ref="M11:M14" si="4">CONCATENATE(ROUND(L30,4), CHAR(10),"(",ROUND(M30,4),")")</f>
        <v>0.0587
(0.0364)</v>
      </c>
      <c r="N11" s="4"/>
      <c r="O11" s="5" t="str">
        <f t="shared" ref="O11:O14" si="5">CONCATENATE(ROUND(U7,4), CHAR(10),"(",ROUND(V7,4),")")</f>
        <v>0.0598
(0.0405)</v>
      </c>
      <c r="P11" s="5" t="str">
        <f t="shared" ref="P11:P14" si="6">CONCATENATE(ROUND(Y7,4), CHAR(10),"(",ROUND(Z7,4),")")</f>
        <v>0.063
(0.0373)</v>
      </c>
      <c r="Q11" s="5" t="str">
        <f t="shared" ref="Q11:Q14" si="7">CONCATENATE(ROUND(AC7,4), CHAR(10),"(",ROUND(AD7,4),")")</f>
        <v>0.0571
(0.0416)</v>
      </c>
    </row>
    <row r="12" spans="10:31" ht="28.8" x14ac:dyDescent="0.3">
      <c r="J12" s="4" t="s">
        <v>11</v>
      </c>
      <c r="K12" s="5" t="str">
        <f t="shared" si="3"/>
        <v>0.0026
(0.0049)</v>
      </c>
      <c r="L12" s="4"/>
      <c r="M12" s="5" t="str">
        <f t="shared" si="4"/>
        <v>0.0017
(0.005)</v>
      </c>
      <c r="N12" s="4"/>
      <c r="O12" s="5" t="str">
        <f t="shared" si="5"/>
        <v>0.0019
(0.0055)</v>
      </c>
      <c r="P12" s="5" t="str">
        <f t="shared" si="6"/>
        <v>0.002
(0.0054)</v>
      </c>
      <c r="Q12" s="5" t="str">
        <f t="shared" si="7"/>
        <v>0.0022
(0.0055)</v>
      </c>
    </row>
    <row r="13" spans="10:31" ht="28.8" x14ac:dyDescent="0.3">
      <c r="J13" s="4" t="s">
        <v>12</v>
      </c>
      <c r="K13" s="5" t="str">
        <f t="shared" si="3"/>
        <v>-0.04
(0.0274)</v>
      </c>
      <c r="L13" s="4"/>
      <c r="M13" s="5" t="str">
        <f t="shared" si="4"/>
        <v>-0.0511
(0.0288)</v>
      </c>
      <c r="N13" s="4"/>
      <c r="O13" s="5" t="str">
        <f t="shared" si="5"/>
        <v>-0.0506
(0.0305)</v>
      </c>
      <c r="P13" s="5" t="str">
        <f t="shared" si="6"/>
        <v>-0.0502
(0.0296)</v>
      </c>
      <c r="Q13" s="5" t="str">
        <f t="shared" si="7"/>
        <v>-0.0505
(0.0306)</v>
      </c>
    </row>
    <row r="14" spans="10:31" ht="28.8" x14ac:dyDescent="0.3">
      <c r="J14" s="4" t="s">
        <v>13</v>
      </c>
      <c r="K14" s="5" t="str">
        <f t="shared" si="3"/>
        <v>-0.0866
(0.0897)</v>
      </c>
      <c r="L14" s="4"/>
      <c r="M14" s="5" t="str">
        <f t="shared" si="4"/>
        <v>-0.0516
(0.0938)</v>
      </c>
      <c r="N14" s="4"/>
      <c r="O14" s="5" t="str">
        <f t="shared" si="5"/>
        <v>-0.0592
(0.1277)</v>
      </c>
      <c r="P14" s="5" t="str">
        <f t="shared" si="6"/>
        <v>-0.0563
(0.1236)</v>
      </c>
      <c r="Q14" s="5" t="str">
        <f t="shared" si="7"/>
        <v>-0.0576
(0.1266)</v>
      </c>
    </row>
    <row r="15" spans="10:31" x14ac:dyDescent="0.3">
      <c r="K15" s="3"/>
    </row>
    <row r="18" spans="1:27" x14ac:dyDescent="0.3">
      <c r="P18" t="s">
        <v>16</v>
      </c>
      <c r="T18" s="8"/>
      <c r="U18" s="15" t="s">
        <v>0</v>
      </c>
      <c r="V18" s="8"/>
      <c r="W18" s="13" t="s">
        <v>15</v>
      </c>
      <c r="X18" s="8"/>
      <c r="Y18" s="17" t="s">
        <v>16</v>
      </c>
      <c r="Z18" s="17"/>
      <c r="AA18" s="17"/>
    </row>
    <row r="19" spans="1:27" x14ac:dyDescent="0.3">
      <c r="J19" s="4"/>
      <c r="K19" s="4" t="s">
        <v>0</v>
      </c>
      <c r="L19" s="4"/>
      <c r="M19" s="4" t="s">
        <v>15</v>
      </c>
      <c r="N19" s="4"/>
      <c r="O19" s="4" t="s">
        <v>17</v>
      </c>
      <c r="P19" s="4" t="s">
        <v>18</v>
      </c>
      <c r="Q19" s="4" t="s">
        <v>19</v>
      </c>
      <c r="T19" s="9"/>
      <c r="U19" s="16"/>
      <c r="V19" s="9"/>
      <c r="W19" s="14"/>
      <c r="X19" s="9"/>
      <c r="Y19" s="9" t="s">
        <v>17</v>
      </c>
      <c r="Z19" s="9" t="s">
        <v>18</v>
      </c>
      <c r="AA19" s="9" t="s">
        <v>19</v>
      </c>
    </row>
    <row r="20" spans="1:27" ht="28.8" x14ac:dyDescent="0.3">
      <c r="J20" s="4" t="s">
        <v>7</v>
      </c>
      <c r="K20" s="6" t="s">
        <v>27</v>
      </c>
      <c r="L20" s="7"/>
      <c r="M20" s="6" t="s">
        <v>28</v>
      </c>
      <c r="N20" s="4"/>
      <c r="O20" s="6" t="s">
        <v>29</v>
      </c>
      <c r="P20" s="6" t="s">
        <v>48</v>
      </c>
      <c r="Q20" s="6" t="s">
        <v>30</v>
      </c>
      <c r="T20" s="4" t="s">
        <v>7</v>
      </c>
      <c r="U20" s="6" t="s">
        <v>27</v>
      </c>
      <c r="V20" s="7"/>
      <c r="W20" s="6" t="s">
        <v>28</v>
      </c>
      <c r="X20" s="4"/>
      <c r="Y20" s="6" t="s">
        <v>29</v>
      </c>
      <c r="Z20" s="6" t="s">
        <v>48</v>
      </c>
      <c r="AA20" s="6" t="s">
        <v>30</v>
      </c>
    </row>
    <row r="21" spans="1:27" ht="28.8" x14ac:dyDescent="0.3">
      <c r="J21" s="4" t="s">
        <v>10</v>
      </c>
      <c r="K21" s="6" t="s">
        <v>43</v>
      </c>
      <c r="L21" s="7"/>
      <c r="M21" s="6" t="s">
        <v>31</v>
      </c>
      <c r="N21" s="4"/>
      <c r="O21" s="6" t="s">
        <v>32</v>
      </c>
      <c r="P21" s="6" t="s">
        <v>49</v>
      </c>
      <c r="Q21" s="6" t="s">
        <v>33</v>
      </c>
    </row>
    <row r="22" spans="1:27" ht="43.2" x14ac:dyDescent="0.3">
      <c r="J22" s="4" t="s">
        <v>11</v>
      </c>
      <c r="K22" s="6" t="s">
        <v>34</v>
      </c>
      <c r="L22" s="7"/>
      <c r="M22" s="6" t="s">
        <v>35</v>
      </c>
      <c r="N22" s="4"/>
      <c r="O22" s="6" t="s">
        <v>36</v>
      </c>
      <c r="P22" s="6" t="s">
        <v>50</v>
      </c>
      <c r="Q22" s="6" t="s">
        <v>37</v>
      </c>
      <c r="T22" s="4" t="s">
        <v>10</v>
      </c>
      <c r="U22" s="6" t="s">
        <v>43</v>
      </c>
      <c r="V22" s="7"/>
      <c r="W22" s="6" t="s">
        <v>31</v>
      </c>
      <c r="X22" s="4"/>
      <c r="Y22" s="6" t="s">
        <v>32</v>
      </c>
      <c r="Z22" s="6" t="s">
        <v>49</v>
      </c>
      <c r="AA22" s="6" t="s">
        <v>33</v>
      </c>
    </row>
    <row r="23" spans="1:27" ht="28.8" x14ac:dyDescent="0.3">
      <c r="J23" s="4" t="s">
        <v>12</v>
      </c>
      <c r="K23" s="6" t="s">
        <v>51</v>
      </c>
      <c r="L23" s="7"/>
      <c r="M23" s="6" t="s">
        <v>44</v>
      </c>
      <c r="N23" s="4"/>
      <c r="O23" s="6" t="s">
        <v>45</v>
      </c>
      <c r="P23" s="6" t="s">
        <v>46</v>
      </c>
      <c r="Q23" s="6" t="s">
        <v>47</v>
      </c>
    </row>
    <row r="24" spans="1:27" ht="28.8" x14ac:dyDescent="0.3">
      <c r="J24" s="4" t="s">
        <v>13</v>
      </c>
      <c r="K24" s="6" t="s">
        <v>38</v>
      </c>
      <c r="L24" s="7"/>
      <c r="M24" s="6" t="s">
        <v>39</v>
      </c>
      <c r="N24" s="4"/>
      <c r="O24" s="6" t="s">
        <v>40</v>
      </c>
      <c r="P24" s="6" t="s">
        <v>41</v>
      </c>
      <c r="Q24" s="6" t="s">
        <v>42</v>
      </c>
      <c r="T24" s="4" t="s">
        <v>12</v>
      </c>
      <c r="U24" s="6" t="s">
        <v>51</v>
      </c>
      <c r="V24" s="7"/>
      <c r="W24" s="6" t="s">
        <v>44</v>
      </c>
      <c r="X24" s="4"/>
      <c r="Y24" s="6" t="s">
        <v>45</v>
      </c>
      <c r="Z24" s="6" t="s">
        <v>46</v>
      </c>
      <c r="AA24" s="6" t="s">
        <v>47</v>
      </c>
    </row>
    <row r="26" spans="1:27" ht="28.8" x14ac:dyDescent="0.3">
      <c r="T26" s="9" t="s">
        <v>13</v>
      </c>
      <c r="U26" s="10" t="s">
        <v>38</v>
      </c>
      <c r="V26" s="11"/>
      <c r="W26" s="10" t="s">
        <v>39</v>
      </c>
      <c r="X26" s="9"/>
      <c r="Y26" s="10" t="s">
        <v>40</v>
      </c>
      <c r="Z26" s="10" t="s">
        <v>41</v>
      </c>
      <c r="AA26" s="10" t="s">
        <v>42</v>
      </c>
    </row>
    <row r="27" spans="1:27" x14ac:dyDescent="0.3">
      <c r="A27" t="s">
        <v>0</v>
      </c>
      <c r="K27" t="s">
        <v>14</v>
      </c>
    </row>
    <row r="28" spans="1:27" x14ac:dyDescent="0.3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L28" t="s">
        <v>1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</row>
    <row r="29" spans="1:27" x14ac:dyDescent="0.3">
      <c r="A29" t="s">
        <v>7</v>
      </c>
      <c r="B29" s="2">
        <v>-0.23272100000000001</v>
      </c>
      <c r="C29" s="2">
        <v>0.30372500000000002</v>
      </c>
      <c r="D29">
        <v>-0.76600000000000001</v>
      </c>
      <c r="E29">
        <v>0.44400000000000001</v>
      </c>
      <c r="G29">
        <f>B29/C29</f>
        <v>-0.76622273438143051</v>
      </c>
      <c r="K29" t="s">
        <v>7</v>
      </c>
      <c r="L29" s="2">
        <v>0.45139800000000002</v>
      </c>
      <c r="M29" s="2">
        <v>0.54894200000000004</v>
      </c>
      <c r="N29">
        <v>0.82199999999999995</v>
      </c>
      <c r="O29">
        <v>0.41139999999999999</v>
      </c>
      <c r="P29">
        <f>L29/M29</f>
        <v>0.82230545303511116</v>
      </c>
    </row>
    <row r="30" spans="1:27" x14ac:dyDescent="0.3">
      <c r="A30" t="s">
        <v>10</v>
      </c>
      <c r="B30" s="2">
        <v>0.108903</v>
      </c>
      <c r="C30" s="2">
        <v>1.4581999999999999E-2</v>
      </c>
      <c r="D30">
        <v>7.468</v>
      </c>
      <c r="E30" s="1">
        <v>4.6900000000000002E-13</v>
      </c>
      <c r="F30" t="s">
        <v>8</v>
      </c>
      <c r="G30">
        <f t="shared" ref="G30:G33" si="8">B30/C30</f>
        <v>7.4683171032780145</v>
      </c>
      <c r="K30" t="s">
        <v>10</v>
      </c>
      <c r="L30" s="2">
        <v>5.8748000000000002E-2</v>
      </c>
      <c r="M30" s="2">
        <v>3.6449000000000002E-2</v>
      </c>
      <c r="N30">
        <v>1.6120000000000001</v>
      </c>
      <c r="O30">
        <v>0.10780000000000001</v>
      </c>
      <c r="P30">
        <f t="shared" ref="P30:P33" si="9">L30/M30</f>
        <v>1.6117863315866003</v>
      </c>
    </row>
    <row r="31" spans="1:27" x14ac:dyDescent="0.3">
      <c r="A31" t="s">
        <v>11</v>
      </c>
      <c r="B31" s="2">
        <v>2.63E-3</v>
      </c>
      <c r="C31" s="2">
        <v>4.9150000000000001E-3</v>
      </c>
      <c r="D31">
        <v>0.53500000000000003</v>
      </c>
      <c r="E31" s="1">
        <v>0.59299999999999997</v>
      </c>
      <c r="G31">
        <f t="shared" si="8"/>
        <v>0.53509664292980674</v>
      </c>
      <c r="K31" t="s">
        <v>11</v>
      </c>
      <c r="L31" s="2">
        <v>1.6999999999999999E-3</v>
      </c>
      <c r="M31" s="2">
        <v>5.0220000000000004E-3</v>
      </c>
      <c r="N31">
        <v>0.33900000000000002</v>
      </c>
      <c r="O31">
        <v>0.73509999999999998</v>
      </c>
      <c r="P31">
        <f t="shared" si="9"/>
        <v>0.33851055356431697</v>
      </c>
    </row>
    <row r="32" spans="1:27" x14ac:dyDescent="0.3">
      <c r="A32" t="s">
        <v>12</v>
      </c>
      <c r="B32" s="2">
        <v>-3.9961999999999998E-2</v>
      </c>
      <c r="C32" s="2">
        <v>2.7401999999999999E-2</v>
      </c>
      <c r="D32">
        <v>-1.458</v>
      </c>
      <c r="E32">
        <v>0.14499999999999999</v>
      </c>
      <c r="G32">
        <f t="shared" si="8"/>
        <v>-1.4583607035982775</v>
      </c>
      <c r="K32" t="s">
        <v>12</v>
      </c>
      <c r="L32" s="2">
        <v>-5.1138000000000003E-2</v>
      </c>
      <c r="M32" s="2">
        <v>2.8757000000000001E-2</v>
      </c>
      <c r="N32">
        <v>-1.778</v>
      </c>
      <c r="O32">
        <v>7.6100000000000001E-2</v>
      </c>
      <c r="P32">
        <f t="shared" si="9"/>
        <v>-1.7782800709392497</v>
      </c>
    </row>
    <row r="33" spans="1:16" x14ac:dyDescent="0.3">
      <c r="A33" t="s">
        <v>13</v>
      </c>
      <c r="B33" s="2">
        <v>-8.6582999999999993E-2</v>
      </c>
      <c r="C33" s="2">
        <v>8.9663999999999994E-2</v>
      </c>
      <c r="D33">
        <v>-0.96599999999999997</v>
      </c>
      <c r="E33">
        <v>0.33500000000000002</v>
      </c>
      <c r="G33">
        <f t="shared" si="8"/>
        <v>-0.96563838329764451</v>
      </c>
      <c r="K33" t="s">
        <v>13</v>
      </c>
      <c r="L33" s="2">
        <v>-5.1553000000000002E-2</v>
      </c>
      <c r="M33" s="2">
        <v>9.3840000000000007E-2</v>
      </c>
      <c r="N33">
        <v>-0.54900000000000004</v>
      </c>
      <c r="O33">
        <v>0.58299999999999996</v>
      </c>
      <c r="P33">
        <f t="shared" si="9"/>
        <v>-0.54937127024722932</v>
      </c>
    </row>
    <row r="40" spans="1:16" x14ac:dyDescent="0.3">
      <c r="G40" t="s">
        <v>9</v>
      </c>
    </row>
  </sheetData>
  <mergeCells count="3">
    <mergeCell ref="W18:W19"/>
    <mergeCell ref="U18:U19"/>
    <mergeCell ref="Y18:A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5266-42C9-46F0-96F4-9516464691D3}">
  <dimension ref="A6:AA39"/>
  <sheetViews>
    <sheetView tabSelected="1" topLeftCell="D26" workbookViewId="0">
      <selection activeCell="R39" sqref="K27:R39"/>
    </sheetView>
  </sheetViews>
  <sheetFormatPr defaultRowHeight="14.4" x14ac:dyDescent="0.3"/>
  <cols>
    <col min="12" max="12" width="11.5546875" customWidth="1"/>
    <col min="14" max="14" width="10.33203125" customWidth="1"/>
    <col min="21" max="21" width="12.109375" customWidth="1"/>
    <col min="23" max="23" width="13.88671875" customWidth="1"/>
  </cols>
  <sheetData>
    <row r="6" spans="1:26" x14ac:dyDescent="0.3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L6" t="s">
        <v>20</v>
      </c>
      <c r="M6" t="s">
        <v>21</v>
      </c>
      <c r="Q6" t="s">
        <v>20</v>
      </c>
      <c r="R6" t="s">
        <v>21</v>
      </c>
      <c r="V6" t="s">
        <v>20</v>
      </c>
      <c r="W6" t="s">
        <v>21</v>
      </c>
    </row>
    <row r="7" spans="1:26" x14ac:dyDescent="0.3">
      <c r="A7" t="s">
        <v>7</v>
      </c>
      <c r="B7" s="2">
        <v>-0.48565059999999999</v>
      </c>
      <c r="C7" s="2">
        <v>0.2136431</v>
      </c>
      <c r="D7" s="2">
        <v>-2.2730000000000001</v>
      </c>
      <c r="E7" s="2">
        <v>2.3519999999999999E-2</v>
      </c>
      <c r="F7" t="s">
        <v>52</v>
      </c>
      <c r="K7" t="s">
        <v>22</v>
      </c>
      <c r="L7">
        <v>4.9784121200000003E-2</v>
      </c>
      <c r="M7">
        <v>0.47347083099999998</v>
      </c>
      <c r="N7">
        <v>0.916259025</v>
      </c>
      <c r="P7" t="s">
        <v>22</v>
      </c>
      <c r="Q7">
        <v>5.5441528599999998E-2</v>
      </c>
      <c r="R7">
        <v>0.5153212438</v>
      </c>
      <c r="S7">
        <v>0.91432382999999995</v>
      </c>
      <c r="U7" t="s">
        <v>22</v>
      </c>
      <c r="V7">
        <v>1.7322913499999999E-2</v>
      </c>
      <c r="W7">
        <v>0.51881635999999998</v>
      </c>
      <c r="X7">
        <v>0.97336414000000004</v>
      </c>
    </row>
    <row r="8" spans="1:26" x14ac:dyDescent="0.3">
      <c r="A8" t="s">
        <v>10</v>
      </c>
      <c r="B8" s="2">
        <v>0.1079623</v>
      </c>
      <c r="C8" s="2">
        <v>1.43786E-2</v>
      </c>
      <c r="D8" s="2">
        <v>7.5090000000000003</v>
      </c>
      <c r="E8" s="2">
        <v>3.5899999999999998E-13</v>
      </c>
      <c r="F8" t="s">
        <v>8</v>
      </c>
      <c r="K8" t="s">
        <v>23</v>
      </c>
      <c r="L8">
        <v>6.4954580299999995E-2</v>
      </c>
      <c r="M8">
        <v>3.7687914000000003E-2</v>
      </c>
      <c r="N8">
        <v>8.4800731000000004E-2</v>
      </c>
      <c r="P8" t="s">
        <v>23</v>
      </c>
      <c r="Q8">
        <v>6.4223222400000002E-2</v>
      </c>
      <c r="R8">
        <v>3.9664561799999998E-2</v>
      </c>
      <c r="S8">
        <v>0.10541311</v>
      </c>
      <c r="U8" t="s">
        <v>23</v>
      </c>
      <c r="V8">
        <v>6.7323162300000003E-2</v>
      </c>
      <c r="W8">
        <v>4.0755489999999998E-2</v>
      </c>
      <c r="X8">
        <v>9.8559060000000004E-2</v>
      </c>
    </row>
    <row r="9" spans="1:26" x14ac:dyDescent="0.3">
      <c r="A9" t="s">
        <v>12</v>
      </c>
      <c r="B9" s="2">
        <v>-1.2469600000000001E-2</v>
      </c>
      <c r="C9" s="2">
        <v>2.6795800000000002E-2</v>
      </c>
      <c r="D9" s="2">
        <v>-0.46500000000000002</v>
      </c>
      <c r="E9" s="2">
        <v>0.64192000000000005</v>
      </c>
      <c r="K9" t="s">
        <v>24</v>
      </c>
      <c r="L9">
        <v>-2.2332594300000001E-2</v>
      </c>
      <c r="M9">
        <v>2.9179387000000001E-2</v>
      </c>
      <c r="N9">
        <v>0.44406009000000002</v>
      </c>
      <c r="P9" t="s">
        <v>24</v>
      </c>
      <c r="Q9">
        <v>-2.06761801E-2</v>
      </c>
      <c r="R9">
        <v>3.0108228800000001E-2</v>
      </c>
      <c r="S9">
        <v>0.49225381000000001</v>
      </c>
      <c r="U9" t="s">
        <v>24</v>
      </c>
      <c r="V9">
        <v>-2.0074206599999998E-2</v>
      </c>
      <c r="W9">
        <v>3.0693689999999999E-2</v>
      </c>
      <c r="X9">
        <v>0.51310062000000001</v>
      </c>
    </row>
    <row r="10" spans="1:26" x14ac:dyDescent="0.3">
      <c r="A10" t="s">
        <v>13</v>
      </c>
      <c r="B10" s="2">
        <v>-5.3417899999999997E-2</v>
      </c>
      <c r="C10" s="2">
        <v>8.4671300000000005E-2</v>
      </c>
      <c r="D10" s="2">
        <v>-0.63100000000000001</v>
      </c>
      <c r="E10" s="2">
        <v>0.52846000000000004</v>
      </c>
      <c r="K10" t="s">
        <v>25</v>
      </c>
      <c r="L10">
        <v>-2.2726719900000001E-2</v>
      </c>
      <c r="M10">
        <v>0.11687964100000001</v>
      </c>
      <c r="N10">
        <v>0.84582706799999996</v>
      </c>
      <c r="P10" t="s">
        <v>25</v>
      </c>
      <c r="Q10">
        <v>-2.2958481999999999E-2</v>
      </c>
      <c r="R10">
        <v>0.1112781008</v>
      </c>
      <c r="S10">
        <v>0.83654388000000002</v>
      </c>
      <c r="U10" t="s">
        <v>25</v>
      </c>
      <c r="V10">
        <v>-2.9855568499999999E-2</v>
      </c>
      <c r="W10">
        <v>0.1191468</v>
      </c>
      <c r="X10">
        <v>0.80214039000000004</v>
      </c>
    </row>
    <row r="11" spans="1:26" x14ac:dyDescent="0.3">
      <c r="A11" t="s">
        <v>53</v>
      </c>
      <c r="B11" s="2">
        <v>4.0034100000000003E-2</v>
      </c>
      <c r="C11" s="2">
        <v>1.3355799999999999E-2</v>
      </c>
      <c r="D11" s="2">
        <v>2.9980000000000002</v>
      </c>
      <c r="E11" s="2">
        <v>2.8800000000000002E-3</v>
      </c>
      <c r="F11" t="s">
        <v>54</v>
      </c>
      <c r="K11" t="s">
        <v>26</v>
      </c>
      <c r="L11">
        <v>4.4034755000000002E-2</v>
      </c>
      <c r="M11">
        <v>1.7041606000000001E-2</v>
      </c>
      <c r="N11">
        <v>9.7674349999999997E-3</v>
      </c>
      <c r="P11" t="s">
        <v>26</v>
      </c>
      <c r="Q11">
        <v>4.4223645899999997E-2</v>
      </c>
      <c r="R11">
        <v>1.74043251E-2</v>
      </c>
      <c r="S11">
        <v>1.1054939999999999E-2</v>
      </c>
      <c r="U11" t="s">
        <v>26</v>
      </c>
      <c r="V11">
        <v>4.3839282100000002E-2</v>
      </c>
      <c r="W11">
        <v>1.766127E-2</v>
      </c>
      <c r="X11">
        <v>1.3056379999999999E-2</v>
      </c>
    </row>
    <row r="12" spans="1:26" x14ac:dyDescent="0.3">
      <c r="A12" t="s">
        <v>55</v>
      </c>
      <c r="B12" s="2">
        <v>-8.03E-4</v>
      </c>
      <c r="C12" s="2">
        <v>3.9409999999999998E-4</v>
      </c>
      <c r="D12" s="2">
        <v>-2.0379999999999998</v>
      </c>
      <c r="E12" s="2">
        <v>4.2209999999999998E-2</v>
      </c>
      <c r="F12" t="s">
        <v>52</v>
      </c>
      <c r="K12" t="s">
        <v>57</v>
      </c>
      <c r="L12">
        <v>-9.5338759999999997E-4</v>
      </c>
      <c r="M12">
        <v>4.9092500000000002E-4</v>
      </c>
      <c r="N12">
        <v>5.2134301000000001E-2</v>
      </c>
      <c r="P12" t="s">
        <v>57</v>
      </c>
      <c r="Q12">
        <v>-9.6047020000000001E-4</v>
      </c>
      <c r="R12">
        <v>4.9775929999999996E-4</v>
      </c>
      <c r="S12">
        <v>5.365793E-2</v>
      </c>
      <c r="U12" t="s">
        <v>57</v>
      </c>
      <c r="V12">
        <v>-9.4535080000000002E-4</v>
      </c>
      <c r="W12">
        <v>5.0861999999999999E-4</v>
      </c>
      <c r="X12">
        <v>6.3075599999999996E-2</v>
      </c>
    </row>
    <row r="13" spans="1:26" x14ac:dyDescent="0.3">
      <c r="B13" s="2"/>
      <c r="C13" s="2"/>
      <c r="D13" s="2"/>
      <c r="E13" s="2"/>
    </row>
    <row r="14" spans="1:26" x14ac:dyDescent="0.3">
      <c r="B14" s="2"/>
      <c r="C14" s="2"/>
      <c r="D14" s="2"/>
      <c r="E14" s="2"/>
    </row>
    <row r="15" spans="1:26" x14ac:dyDescent="0.3">
      <c r="B15" s="2"/>
      <c r="C15" s="2"/>
      <c r="D15" s="2"/>
      <c r="E15" s="2"/>
    </row>
    <row r="16" spans="1:26" x14ac:dyDescent="0.3">
      <c r="B16" s="2"/>
      <c r="C16" s="2"/>
      <c r="D16" s="2"/>
      <c r="E16" s="2"/>
      <c r="Z16" t="s">
        <v>16</v>
      </c>
    </row>
    <row r="17" spans="1:27" x14ac:dyDescent="0.3">
      <c r="B17" s="2" t="s">
        <v>1</v>
      </c>
      <c r="C17" s="2" t="s">
        <v>2</v>
      </c>
      <c r="D17" s="2" t="s">
        <v>3</v>
      </c>
      <c r="E17" s="2" t="s">
        <v>4</v>
      </c>
      <c r="F17" t="s">
        <v>5</v>
      </c>
      <c r="G17" t="s">
        <v>6</v>
      </c>
      <c r="Q17" t="s">
        <v>16</v>
      </c>
      <c r="T17" s="4"/>
      <c r="U17" s="4" t="s">
        <v>0</v>
      </c>
      <c r="V17" s="4"/>
      <c r="W17" s="4" t="s">
        <v>15</v>
      </c>
      <c r="X17" s="4"/>
      <c r="Y17" s="4" t="s">
        <v>17</v>
      </c>
      <c r="Z17" s="4" t="s">
        <v>18</v>
      </c>
      <c r="AA17" s="4" t="s">
        <v>19</v>
      </c>
    </row>
    <row r="18" spans="1:27" ht="43.2" x14ac:dyDescent="0.3">
      <c r="A18" t="s">
        <v>7</v>
      </c>
      <c r="B18" s="2">
        <v>1.9181E-2</v>
      </c>
      <c r="C18" s="2">
        <v>0.46519890000000003</v>
      </c>
      <c r="D18" s="2">
        <v>4.1000000000000002E-2</v>
      </c>
      <c r="E18" s="2">
        <v>0.96713000000000005</v>
      </c>
      <c r="K18" s="4"/>
      <c r="L18" s="4" t="s">
        <v>0</v>
      </c>
      <c r="M18" s="4"/>
      <c r="N18" s="4" t="s">
        <v>15</v>
      </c>
      <c r="O18" s="4"/>
      <c r="P18" s="4" t="s">
        <v>17</v>
      </c>
      <c r="Q18" s="4" t="s">
        <v>18</v>
      </c>
      <c r="R18" s="4" t="s">
        <v>19</v>
      </c>
      <c r="T18" s="4" t="s">
        <v>7</v>
      </c>
      <c r="U18" s="6" t="s">
        <v>73</v>
      </c>
      <c r="V18" s="7"/>
      <c r="W18" s="6" t="s">
        <v>58</v>
      </c>
      <c r="X18" s="7"/>
      <c r="Y18" s="6" t="s">
        <v>59</v>
      </c>
      <c r="Z18" s="6" t="s">
        <v>60</v>
      </c>
      <c r="AA18" s="6" t="s">
        <v>61</v>
      </c>
    </row>
    <row r="19" spans="1:27" ht="28.8" x14ac:dyDescent="0.3">
      <c r="A19" t="s">
        <v>10</v>
      </c>
      <c r="B19" s="2">
        <v>6.7910700000000004E-2</v>
      </c>
      <c r="C19" s="2">
        <v>3.5778699999999997E-2</v>
      </c>
      <c r="D19" s="2">
        <v>1.8979999999999999</v>
      </c>
      <c r="E19" s="2">
        <v>5.8369999999999998E-2</v>
      </c>
      <c r="F19" t="s">
        <v>56</v>
      </c>
      <c r="K19" s="4" t="s">
        <v>7</v>
      </c>
      <c r="L19" s="5" t="str">
        <f>CONCATENATE(ROUND(B7,4), CHAR(10),"(",ROUND(C7,4),")")</f>
        <v>-0.4857
(0.2136)</v>
      </c>
      <c r="M19" s="4"/>
      <c r="N19" s="5" t="str">
        <f>CONCATENATE(ROUND(B18,4), CHAR(10),"(",ROUND(C18,4),")")</f>
        <v>0.0192
(0.4652)</v>
      </c>
      <c r="O19" s="4"/>
      <c r="P19" s="5" t="str">
        <f>CONCATENATE(ROUND(L7,4), CHAR(10),"(",ROUND(M7,4),")")</f>
        <v>0.0498
(0.4735)</v>
      </c>
      <c r="Q19" s="5" t="str">
        <f>CONCATENATE(ROUND(Q7,4), CHAR(10),"(",ROUND(R7,4),")")</f>
        <v>0.0554
(0.5153)</v>
      </c>
      <c r="R19" s="5" t="str">
        <f>CONCATENATE(ROUND(V7,4), CHAR(10),"(",ROUND(W7,4),")")</f>
        <v>0.0173
(0.5188)</v>
      </c>
      <c r="T19" s="4" t="s">
        <v>10</v>
      </c>
      <c r="U19" s="6" t="s">
        <v>74</v>
      </c>
      <c r="V19" s="7"/>
      <c r="W19" s="6" t="s">
        <v>77</v>
      </c>
      <c r="X19" s="7"/>
      <c r="Y19" s="6" t="s">
        <v>80</v>
      </c>
      <c r="Z19" s="6" t="s">
        <v>62</v>
      </c>
      <c r="AA19" s="6" t="s">
        <v>84</v>
      </c>
    </row>
    <row r="20" spans="1:27" ht="28.8" x14ac:dyDescent="0.3">
      <c r="A20" t="s">
        <v>12</v>
      </c>
      <c r="B20" s="2">
        <v>-2.0670899999999999E-2</v>
      </c>
      <c r="C20" s="2">
        <v>2.7857900000000001E-2</v>
      </c>
      <c r="D20" s="2">
        <v>-0.74199999999999999</v>
      </c>
      <c r="E20" s="2">
        <v>0.45849000000000001</v>
      </c>
      <c r="K20" s="4" t="s">
        <v>10</v>
      </c>
      <c r="L20" s="5" t="str">
        <f t="shared" ref="L20:L23" si="0">CONCATENATE(ROUND(B8,4), CHAR(10),"(",ROUND(C8,4),")")</f>
        <v>0.108
(0.0144)</v>
      </c>
      <c r="M20" s="4"/>
      <c r="N20" s="5" t="str">
        <f t="shared" ref="N20:N24" si="1">CONCATENATE(ROUND(B19,4), CHAR(10),"(",ROUND(C19,4),")")</f>
        <v>0.0679
(0.0358)</v>
      </c>
      <c r="O20" s="4"/>
      <c r="P20" s="5" t="str">
        <f t="shared" ref="P20:P24" si="2">CONCATENATE(ROUND(L8,4), CHAR(10),"(",ROUND(M8,4),")")</f>
        <v>0.065
(0.0377)</v>
      </c>
      <c r="Q20" s="5" t="str">
        <f t="shared" ref="Q20:Q24" si="3">CONCATENATE(ROUND(Q8,4), CHAR(10),"(",ROUND(R8,4),")")</f>
        <v>0.0642
(0.0397)</v>
      </c>
      <c r="R20" s="5" t="str">
        <f t="shared" ref="R20:R24" si="4">CONCATENATE(ROUND(V8,4), CHAR(10),"(",ROUND(W8,4),")")</f>
        <v>0.0673
(0.0408)</v>
      </c>
      <c r="T20" s="4" t="s">
        <v>12</v>
      </c>
      <c r="U20" s="6" t="s">
        <v>63</v>
      </c>
      <c r="V20" s="7"/>
      <c r="W20" s="6" t="s">
        <v>64</v>
      </c>
      <c r="X20" s="7"/>
      <c r="Y20" s="6" t="s">
        <v>65</v>
      </c>
      <c r="Z20" s="6" t="s">
        <v>66</v>
      </c>
      <c r="AA20" s="6" t="s">
        <v>67</v>
      </c>
    </row>
    <row r="21" spans="1:27" ht="28.8" x14ac:dyDescent="0.3">
      <c r="A21" t="s">
        <v>13</v>
      </c>
      <c r="B21" s="2">
        <v>-2.1933999999999999E-2</v>
      </c>
      <c r="C21" s="2">
        <v>8.9229799999999998E-2</v>
      </c>
      <c r="D21" s="2">
        <v>-0.246</v>
      </c>
      <c r="E21" s="2">
        <v>0.80595000000000006</v>
      </c>
      <c r="K21" s="4" t="s">
        <v>12</v>
      </c>
      <c r="L21" s="5" t="str">
        <f t="shared" si="0"/>
        <v>-0.0125
(0.0268)</v>
      </c>
      <c r="M21" s="4"/>
      <c r="N21" s="5" t="str">
        <f t="shared" si="1"/>
        <v>-0.0207
(0.0279)</v>
      </c>
      <c r="O21" s="4"/>
      <c r="P21" s="5" t="str">
        <f t="shared" si="2"/>
        <v>-0.0223
(0.0292)</v>
      </c>
      <c r="Q21" s="5" t="str">
        <f t="shared" si="3"/>
        <v>-0.0207
(0.0301)</v>
      </c>
      <c r="R21" s="5" t="str">
        <f t="shared" si="4"/>
        <v>-0.0201
(0.0307)</v>
      </c>
      <c r="T21" s="4" t="s">
        <v>13</v>
      </c>
      <c r="U21" s="6" t="s">
        <v>68</v>
      </c>
      <c r="V21" s="7"/>
      <c r="W21" s="6" t="s">
        <v>69</v>
      </c>
      <c r="X21" s="7"/>
      <c r="Y21" s="6" t="s">
        <v>70</v>
      </c>
      <c r="Z21" s="6" t="s">
        <v>71</v>
      </c>
      <c r="AA21" s="6" t="s">
        <v>72</v>
      </c>
    </row>
    <row r="22" spans="1:27" ht="28.8" x14ac:dyDescent="0.3">
      <c r="A22" t="s">
        <v>53</v>
      </c>
      <c r="B22" s="2">
        <v>4.2115199999999998E-2</v>
      </c>
      <c r="C22" s="2">
        <v>1.35847E-2</v>
      </c>
      <c r="D22" s="2">
        <v>3.1</v>
      </c>
      <c r="E22" s="2">
        <v>2.0600000000000002E-3</v>
      </c>
      <c r="F22" t="s">
        <v>54</v>
      </c>
      <c r="K22" s="4" t="s">
        <v>13</v>
      </c>
      <c r="L22" s="5" t="str">
        <f t="shared" si="0"/>
        <v>-0.0534
(0.0847)</v>
      </c>
      <c r="M22" s="4"/>
      <c r="N22" s="5" t="str">
        <f t="shared" si="1"/>
        <v>-0.0219
(0.0892)</v>
      </c>
      <c r="O22" s="4"/>
      <c r="P22" s="5" t="str">
        <f t="shared" si="2"/>
        <v>-0.0227
(0.1169)</v>
      </c>
      <c r="Q22" s="5" t="str">
        <f t="shared" si="3"/>
        <v>-0.023
(0.1113)</v>
      </c>
      <c r="R22" s="5" t="str">
        <f t="shared" si="4"/>
        <v>-0.0299
(0.1191)</v>
      </c>
      <c r="T22" s="4" t="s">
        <v>53</v>
      </c>
      <c r="U22" s="6" t="s">
        <v>75</v>
      </c>
      <c r="V22" s="7"/>
      <c r="W22" s="6" t="s">
        <v>78</v>
      </c>
      <c r="X22" s="7"/>
      <c r="Y22" s="6" t="s">
        <v>81</v>
      </c>
      <c r="Z22" s="6" t="s">
        <v>83</v>
      </c>
      <c r="AA22" s="6" t="s">
        <v>85</v>
      </c>
    </row>
    <row r="23" spans="1:27" ht="28.8" x14ac:dyDescent="0.3">
      <c r="A23" t="s">
        <v>55</v>
      </c>
      <c r="B23" s="2">
        <v>-8.809E-4</v>
      </c>
      <c r="C23" s="2">
        <v>4.0269999999999998E-4</v>
      </c>
      <c r="D23" s="2">
        <v>-2.1869999999999998</v>
      </c>
      <c r="E23" s="2">
        <v>2.9260000000000001E-2</v>
      </c>
      <c r="F23" t="s">
        <v>52</v>
      </c>
      <c r="K23" s="4" t="s">
        <v>53</v>
      </c>
      <c r="L23" s="5" t="str">
        <f t="shared" si="0"/>
        <v>0.04
(0.0134)</v>
      </c>
      <c r="M23" s="4"/>
      <c r="N23" s="5" t="str">
        <f t="shared" si="1"/>
        <v>0.0421
(0.0136)</v>
      </c>
      <c r="O23" s="4"/>
      <c r="P23" s="5" t="str">
        <f t="shared" si="2"/>
        <v>0.044
(0.017)</v>
      </c>
      <c r="Q23" s="5" t="str">
        <f t="shared" si="3"/>
        <v>0.0442
(0.0174)</v>
      </c>
      <c r="R23" s="5" t="str">
        <f t="shared" si="4"/>
        <v>0.0438
(0.0177)</v>
      </c>
      <c r="T23" s="4" t="s">
        <v>55</v>
      </c>
      <c r="U23" s="6" t="s">
        <v>76</v>
      </c>
      <c r="V23" s="18"/>
      <c r="W23" s="6" t="s">
        <v>79</v>
      </c>
      <c r="X23" s="18"/>
      <c r="Y23" s="6" t="s">
        <v>82</v>
      </c>
      <c r="Z23" s="6" t="s">
        <v>82</v>
      </c>
      <c r="AA23" s="6" t="s">
        <v>86</v>
      </c>
    </row>
    <row r="24" spans="1:27" ht="28.8" x14ac:dyDescent="0.3">
      <c r="K24" s="4" t="s">
        <v>55</v>
      </c>
      <c r="L24" s="5" t="str">
        <f>CONCATENATE(ROUND(B12,4), CHAR(10),"(",ROUND(C12,4),")")</f>
        <v>-0.0008
(0.0004)</v>
      </c>
      <c r="N24" s="5" t="str">
        <f t="shared" si="1"/>
        <v>-0.0009
(0.0004)</v>
      </c>
      <c r="P24" s="5" t="str">
        <f t="shared" si="2"/>
        <v>-0.001
(0.0005)</v>
      </c>
      <c r="Q24" s="5" t="str">
        <f t="shared" si="3"/>
        <v>-0.001
(0.0005)</v>
      </c>
      <c r="R24" s="5" t="str">
        <f t="shared" si="4"/>
        <v>-0.0009
(0.0005)</v>
      </c>
    </row>
    <row r="27" spans="1:27" x14ac:dyDescent="0.3">
      <c r="K27" s="12"/>
      <c r="L27" s="15" t="s">
        <v>0</v>
      </c>
      <c r="M27" s="12"/>
      <c r="N27" s="13" t="s">
        <v>15</v>
      </c>
      <c r="O27" s="12"/>
      <c r="P27" s="17" t="s">
        <v>16</v>
      </c>
      <c r="Q27" s="17"/>
      <c r="R27" s="17"/>
    </row>
    <row r="28" spans="1:27" x14ac:dyDescent="0.3">
      <c r="K28" s="9"/>
      <c r="L28" s="16"/>
      <c r="M28" s="9"/>
      <c r="N28" s="14"/>
      <c r="O28" s="9"/>
      <c r="P28" s="9" t="s">
        <v>17</v>
      </c>
      <c r="Q28" s="9" t="s">
        <v>18</v>
      </c>
      <c r="R28" s="9" t="s">
        <v>19</v>
      </c>
    </row>
    <row r="29" spans="1:27" ht="28.8" x14ac:dyDescent="0.3">
      <c r="K29" s="4" t="s">
        <v>7</v>
      </c>
      <c r="L29" s="6" t="s">
        <v>73</v>
      </c>
      <c r="M29" s="7"/>
      <c r="N29" s="6" t="s">
        <v>58</v>
      </c>
      <c r="O29" s="7"/>
      <c r="P29" s="6" t="s">
        <v>59</v>
      </c>
      <c r="Q29" s="6" t="s">
        <v>60</v>
      </c>
      <c r="R29" s="6" t="s">
        <v>61</v>
      </c>
    </row>
    <row r="30" spans="1:27" x14ac:dyDescent="0.3">
      <c r="K30" s="4"/>
      <c r="L30" s="4"/>
      <c r="M30" s="4"/>
      <c r="N30" s="4"/>
      <c r="O30" s="4"/>
      <c r="P30" s="4"/>
      <c r="Q30" s="4"/>
      <c r="R30" s="4"/>
    </row>
    <row r="31" spans="1:27" ht="28.8" x14ac:dyDescent="0.3">
      <c r="K31" s="4" t="s">
        <v>10</v>
      </c>
      <c r="L31" s="6" t="s">
        <v>88</v>
      </c>
      <c r="M31" s="7"/>
      <c r="N31" s="6" t="s">
        <v>77</v>
      </c>
      <c r="O31" s="7"/>
      <c r="P31" s="6" t="s">
        <v>90</v>
      </c>
      <c r="Q31" s="6" t="s">
        <v>62</v>
      </c>
      <c r="R31" s="6" t="s">
        <v>84</v>
      </c>
    </row>
    <row r="32" spans="1:27" x14ac:dyDescent="0.3">
      <c r="K32" s="4"/>
      <c r="L32" s="4"/>
      <c r="M32" s="4"/>
      <c r="N32" s="4"/>
      <c r="O32" s="4"/>
      <c r="P32" s="4"/>
      <c r="Q32" s="4"/>
      <c r="R32" s="4"/>
    </row>
    <row r="33" spans="11:18" ht="28.8" x14ac:dyDescent="0.3">
      <c r="K33" s="4" t="s">
        <v>12</v>
      </c>
      <c r="L33" s="6" t="s">
        <v>63</v>
      </c>
      <c r="M33" s="7"/>
      <c r="N33" s="6" t="s">
        <v>64</v>
      </c>
      <c r="O33" s="7"/>
      <c r="P33" s="6" t="s">
        <v>65</v>
      </c>
      <c r="Q33" s="6" t="s">
        <v>66</v>
      </c>
      <c r="R33" s="6" t="s">
        <v>67</v>
      </c>
    </row>
    <row r="34" spans="11:18" x14ac:dyDescent="0.3">
      <c r="K34" s="4"/>
      <c r="L34" s="4"/>
      <c r="M34" s="4"/>
      <c r="N34" s="4"/>
      <c r="O34" s="4"/>
      <c r="P34" s="4"/>
      <c r="Q34" s="4"/>
      <c r="R34" s="4"/>
    </row>
    <row r="35" spans="11:18" ht="28.8" x14ac:dyDescent="0.3">
      <c r="K35" s="4" t="s">
        <v>13</v>
      </c>
      <c r="L35" s="6" t="s">
        <v>68</v>
      </c>
      <c r="M35" s="7"/>
      <c r="N35" s="6" t="s">
        <v>69</v>
      </c>
      <c r="O35" s="7"/>
      <c r="P35" s="6" t="s">
        <v>70</v>
      </c>
      <c r="Q35" s="6" t="s">
        <v>91</v>
      </c>
      <c r="R35" s="6" t="s">
        <v>72</v>
      </c>
    </row>
    <row r="36" spans="11:18" x14ac:dyDescent="0.3">
      <c r="K36" s="4"/>
      <c r="L36" s="4"/>
      <c r="M36" s="4"/>
      <c r="N36" s="4"/>
      <c r="O36" s="4"/>
      <c r="P36" s="4"/>
      <c r="Q36" s="4"/>
      <c r="R36" s="4"/>
    </row>
    <row r="37" spans="11:18" ht="43.2" x14ac:dyDescent="0.3">
      <c r="K37" s="4" t="s">
        <v>53</v>
      </c>
      <c r="L37" s="6" t="s">
        <v>87</v>
      </c>
      <c r="M37" s="7"/>
      <c r="N37" s="6" t="s">
        <v>78</v>
      </c>
      <c r="O37" s="7"/>
      <c r="P37" s="6" t="s">
        <v>89</v>
      </c>
      <c r="Q37" s="6" t="s">
        <v>83</v>
      </c>
      <c r="R37" s="6" t="s">
        <v>85</v>
      </c>
    </row>
    <row r="38" spans="11:18" x14ac:dyDescent="0.3">
      <c r="K38" s="4"/>
      <c r="L38" s="4"/>
      <c r="M38" s="4"/>
      <c r="N38" s="4"/>
      <c r="O38" s="4"/>
      <c r="P38" s="4"/>
      <c r="Q38" s="4"/>
      <c r="R38" s="4"/>
    </row>
    <row r="39" spans="11:18" ht="28.8" x14ac:dyDescent="0.3">
      <c r="K39" s="9" t="s">
        <v>55</v>
      </c>
      <c r="L39" s="10" t="s">
        <v>76</v>
      </c>
      <c r="M39" s="11"/>
      <c r="N39" s="10" t="s">
        <v>79</v>
      </c>
      <c r="O39" s="11"/>
      <c r="P39" s="10" t="s">
        <v>82</v>
      </c>
      <c r="Q39" s="10" t="s">
        <v>82</v>
      </c>
      <c r="R39" s="10" t="s">
        <v>86</v>
      </c>
    </row>
  </sheetData>
  <mergeCells count="3">
    <mergeCell ref="L27:L28"/>
    <mergeCell ref="N27:N28"/>
    <mergeCell ref="P27: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Liu</dc:creator>
  <cp:lastModifiedBy>Liu, Ruiqi</cp:lastModifiedBy>
  <dcterms:created xsi:type="dcterms:W3CDTF">2015-06-05T18:17:20Z</dcterms:created>
  <dcterms:modified xsi:type="dcterms:W3CDTF">2024-07-04T03:24:39Z</dcterms:modified>
</cp:coreProperties>
</file>