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egashira7\Qsync\MyJobs\ScreeningAnalysisPackage\"/>
    </mc:Choice>
  </mc:AlternateContent>
  <bookViews>
    <workbookView xWindow="0" yWindow="0" windowWidth="25605" windowHeight="15540" tabRatio="817" firstSheet="2" activeTab="2"/>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Lisence" sheetId="315" r:id="rId16"/>
    <sheet name="(raw)TSUKUBA_TEMPLATE" sheetId="278" state="veryHidden" r:id="rId17"/>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G28" i="307" l="1"/>
  <c r="A1" i="277"/>
  <c r="A2" i="306"/>
  <c r="A1" i="318"/>
  <c r="F68" i="318"/>
  <c r="N68" i="318"/>
  <c r="V68" i="318"/>
  <c r="F69" i="318"/>
  <c r="N69" i="318"/>
  <c r="V69" i="318"/>
  <c r="F70" i="318"/>
  <c r="N70" i="318"/>
  <c r="V70" i="318"/>
  <c r="F71" i="318"/>
  <c r="N71" i="318"/>
  <c r="V71" i="318"/>
  <c r="F72" i="318"/>
  <c r="N72" i="318"/>
  <c r="V72" i="318"/>
  <c r="F73" i="318"/>
  <c r="N73" i="318"/>
  <c r="V73" i="318"/>
  <c r="F74" i="318"/>
  <c r="N74" i="318"/>
  <c r="V74" i="318"/>
  <c r="F75" i="318"/>
  <c r="N75" i="318"/>
  <c r="V75" i="318"/>
  <c r="F76" i="318"/>
  <c r="N76" i="318"/>
  <c r="V76" i="318"/>
  <c r="F77" i="318"/>
  <c r="N77" i="318"/>
  <c r="V77" i="318"/>
  <c r="F78" i="318"/>
  <c r="N78" i="318"/>
  <c r="V78" i="318"/>
  <c r="F79" i="318"/>
  <c r="N79" i="318"/>
  <c r="V79" i="318"/>
  <c r="F80" i="318"/>
  <c r="N80" i="318"/>
  <c r="V80" i="318"/>
  <c r="F81" i="318"/>
  <c r="N81" i="318"/>
  <c r="V81" i="318"/>
  <c r="F82" i="318"/>
  <c r="N82" i="318"/>
  <c r="V82" i="318"/>
  <c r="F83" i="318"/>
  <c r="N83" i="318"/>
  <c r="V83" i="318"/>
  <c r="K534" i="277"/>
  <c r="K556" i="277"/>
  <c r="G498" i="277"/>
  <c r="O550" i="277"/>
  <c r="G943" i="277"/>
  <c r="O526" i="277"/>
  <c r="M509" i="277"/>
  <c r="O996" i="277"/>
  <c r="C513" i="277"/>
  <c r="F535" i="277"/>
  <c r="Z526" i="277"/>
  <c r="M986" i="277"/>
  <c r="Z523" i="277"/>
  <c r="N988" i="277"/>
  <c r="J552" i="277"/>
  <c r="I996" i="277"/>
  <c r="J545" i="277"/>
  <c r="R987" i="277"/>
  <c r="Y546" i="277"/>
  <c r="G448" i="277"/>
  <c r="G520" i="277"/>
  <c r="G931" i="277"/>
  <c r="G510" i="277"/>
  <c r="H891" i="277"/>
  <c r="W545" i="277"/>
  <c r="S555" i="277"/>
  <c r="J546" i="277"/>
  <c r="L530" i="277"/>
  <c r="O1" i="318"/>
  <c r="G68" i="318"/>
  <c r="O68" i="318"/>
  <c r="W68" i="318"/>
  <c r="G69" i="318"/>
  <c r="O69" i="318"/>
  <c r="W69" i="318"/>
  <c r="G70" i="318"/>
  <c r="O70" i="318"/>
  <c r="W70" i="318"/>
  <c r="G71" i="318"/>
  <c r="O71" i="318"/>
  <c r="W71" i="318"/>
  <c r="G72" i="318"/>
  <c r="O72" i="318"/>
  <c r="W72" i="318"/>
  <c r="G73" i="318"/>
  <c r="O73" i="318"/>
  <c r="W73" i="318"/>
  <c r="G74" i="318"/>
  <c r="O74" i="318"/>
  <c r="W74" i="318"/>
  <c r="G75" i="318"/>
  <c r="O75" i="318"/>
  <c r="W75" i="318"/>
  <c r="G76" i="318"/>
  <c r="O76" i="318"/>
  <c r="W76" i="318"/>
  <c r="G77" i="318"/>
  <c r="O77" i="318"/>
  <c r="W77" i="318"/>
  <c r="G78" i="318"/>
  <c r="O78" i="318"/>
  <c r="W78" i="318"/>
  <c r="G79" i="318"/>
  <c r="O79" i="318"/>
  <c r="W79" i="318"/>
  <c r="G80" i="318"/>
  <c r="O80" i="318"/>
  <c r="W80" i="318"/>
  <c r="G81" i="318"/>
  <c r="O81" i="318"/>
  <c r="W81" i="318"/>
  <c r="G82" i="318"/>
  <c r="O82" i="318"/>
  <c r="W82" i="318"/>
  <c r="G83" i="318"/>
  <c r="O83" i="318"/>
  <c r="W83" i="318"/>
  <c r="Q986" i="277"/>
  <c r="F508" i="277"/>
  <c r="N521" i="277"/>
  <c r="G523" i="277"/>
  <c r="F553" i="277"/>
  <c r="V548" i="277"/>
  <c r="O542" i="277"/>
  <c r="L497" i="277"/>
  <c r="C498" i="277"/>
  <c r="H899" i="277"/>
  <c r="Y551" i="277"/>
  <c r="E551" i="277"/>
  <c r="Y548" i="277"/>
  <c r="K546" i="277"/>
  <c r="Y549" i="277"/>
  <c r="V553" i="277"/>
  <c r="Y542" i="277"/>
  <c r="Z535" i="277"/>
  <c r="G553" i="277"/>
  <c r="G917" i="277"/>
  <c r="T532" i="277"/>
  <c r="H544" i="277"/>
  <c r="X527" i="277"/>
  <c r="N530" i="277"/>
  <c r="E553" i="277"/>
  <c r="E512" i="277"/>
  <c r="N513" i="277"/>
  <c r="K1002" i="277"/>
  <c r="C3" i="318"/>
  <c r="H68" i="318"/>
  <c r="P68" i="318"/>
  <c r="X68" i="318"/>
  <c r="H69" i="318"/>
  <c r="P69" i="318"/>
  <c r="X69" i="318"/>
  <c r="H70" i="318"/>
  <c r="P70" i="318"/>
  <c r="X70" i="318"/>
  <c r="H71" i="318"/>
  <c r="P71" i="318"/>
  <c r="X71" i="318"/>
  <c r="H72" i="318"/>
  <c r="P72" i="318"/>
  <c r="X72" i="318"/>
  <c r="H73" i="318"/>
  <c r="P73" i="318"/>
  <c r="X73" i="318"/>
  <c r="H74" i="318"/>
  <c r="P74" i="318"/>
  <c r="X74" i="318"/>
  <c r="H75" i="318"/>
  <c r="P75" i="318"/>
  <c r="X75" i="318"/>
  <c r="H76" i="318"/>
  <c r="P76" i="318"/>
  <c r="X76" i="318"/>
  <c r="H77" i="318"/>
  <c r="P77" i="318"/>
  <c r="X77" i="318"/>
  <c r="H78" i="318"/>
  <c r="P78" i="318"/>
  <c r="X78" i="318"/>
  <c r="H79" i="318"/>
  <c r="P79" i="318"/>
  <c r="X79" i="318"/>
  <c r="H80" i="318"/>
  <c r="P80" i="318"/>
  <c r="X80" i="318"/>
  <c r="H81" i="318"/>
  <c r="P81" i="318"/>
  <c r="X81" i="318"/>
  <c r="H82" i="318"/>
  <c r="P82" i="318"/>
  <c r="X82" i="318"/>
  <c r="H83" i="318"/>
  <c r="P83" i="318"/>
  <c r="X83" i="318"/>
  <c r="R552" i="277"/>
  <c r="N546" i="277"/>
  <c r="Z549" i="277"/>
  <c r="T556" i="277"/>
  <c r="N543" i="277"/>
  <c r="I989" i="277"/>
  <c r="E981" i="277"/>
  <c r="G502" i="277"/>
  <c r="I935" i="277"/>
  <c r="C532" i="277"/>
  <c r="I503" i="277"/>
  <c r="Q524" i="277"/>
  <c r="M1003" i="277"/>
  <c r="Q521" i="277"/>
  <c r="H979" i="277"/>
  <c r="G548" i="277"/>
  <c r="I899" i="277"/>
  <c r="G535" i="277"/>
  <c r="Q547" i="277"/>
  <c r="C497" i="277"/>
  <c r="U552" i="277"/>
  <c r="F1004" i="277"/>
  <c r="I911" i="277"/>
  <c r="Q977" i="277"/>
  <c r="J897" i="277"/>
  <c r="F978" i="277"/>
  <c r="L547" i="277"/>
  <c r="Y543" i="277"/>
  <c r="K532" i="277"/>
  <c r="H3" i="318"/>
  <c r="I68" i="318"/>
  <c r="Q68" i="318"/>
  <c r="Y68" i="318"/>
  <c r="I69" i="318"/>
  <c r="Q69" i="318"/>
  <c r="Y69" i="318"/>
  <c r="I70" i="318"/>
  <c r="Q70" i="318"/>
  <c r="Y70" i="318"/>
  <c r="I71" i="318"/>
  <c r="Q71" i="318"/>
  <c r="Y71" i="318"/>
  <c r="I72" i="318"/>
  <c r="Q72" i="318"/>
  <c r="Y72" i="318"/>
  <c r="I73" i="318"/>
  <c r="Q73" i="318"/>
  <c r="Y73" i="318"/>
  <c r="I74" i="318"/>
  <c r="Q74" i="318"/>
  <c r="Y74" i="318"/>
  <c r="I75" i="318"/>
  <c r="Q75" i="318"/>
  <c r="Y75" i="318"/>
  <c r="I76" i="318"/>
  <c r="Q76" i="318"/>
  <c r="Y76" i="318"/>
  <c r="I77" i="318"/>
  <c r="Q77" i="318"/>
  <c r="Y77" i="318"/>
  <c r="I78" i="318"/>
  <c r="Q78" i="318"/>
  <c r="Y78" i="318"/>
  <c r="I79" i="318"/>
  <c r="Q79" i="318"/>
  <c r="Y79" i="318"/>
  <c r="I80" i="318"/>
  <c r="Q80" i="318"/>
  <c r="Y80" i="318"/>
  <c r="I81" i="318"/>
  <c r="Q81" i="318"/>
  <c r="Y81" i="318"/>
  <c r="I82" i="318"/>
  <c r="Q82" i="318"/>
  <c r="Y82" i="318"/>
  <c r="I83" i="318"/>
  <c r="Q83" i="318"/>
  <c r="Y83" i="318"/>
  <c r="J525" i="277"/>
  <c r="P1004" i="277"/>
  <c r="R544" i="277"/>
  <c r="T527" i="277"/>
  <c r="L995" i="277"/>
  <c r="Z557" i="277"/>
  <c r="D555" i="277"/>
  <c r="T524" i="277"/>
  <c r="M525" i="277"/>
  <c r="Z543" i="277"/>
  <c r="I515" i="277"/>
  <c r="G550" i="277"/>
  <c r="P532" i="277"/>
  <c r="G547" i="277"/>
  <c r="X524" i="277"/>
  <c r="U533" i="277"/>
  <c r="X550" i="277"/>
  <c r="P522" i="277"/>
  <c r="O556" i="277"/>
  <c r="P979" i="277"/>
  <c r="R551" i="277"/>
  <c r="X544" i="277"/>
  <c r="R548" i="277"/>
  <c r="E534" i="277"/>
  <c r="S550" i="277"/>
  <c r="E1005" i="277"/>
  <c r="J986" i="277"/>
  <c r="E509" i="277"/>
  <c r="G978" i="277"/>
  <c r="L3" i="318"/>
  <c r="R68" i="318"/>
  <c r="J69" i="318"/>
  <c r="Z69" i="318"/>
  <c r="R70" i="318"/>
  <c r="J71" i="318"/>
  <c r="Z71" i="318"/>
  <c r="R72" i="318"/>
  <c r="J73" i="318"/>
  <c r="Z73" i="318"/>
  <c r="R74" i="318"/>
  <c r="J75" i="318"/>
  <c r="Z75" i="318"/>
  <c r="R76" i="318"/>
  <c r="J77" i="318"/>
  <c r="Z77" i="318"/>
  <c r="R78" i="318"/>
  <c r="J79" i="318"/>
  <c r="Z79" i="318"/>
  <c r="R80" i="318"/>
  <c r="J81" i="318"/>
  <c r="Z81" i="318"/>
  <c r="R82" i="318"/>
  <c r="J83" i="318"/>
  <c r="Z83" i="318"/>
  <c r="I550" i="277"/>
  <c r="J510" i="277"/>
  <c r="T549" i="277"/>
  <c r="L501" i="277"/>
  <c r="I901" i="277"/>
  <c r="M436" i="277"/>
  <c r="G959" i="277"/>
  <c r="G888" i="277"/>
  <c r="G902" i="277"/>
  <c r="K503" i="277"/>
  <c r="J524" i="277"/>
  <c r="J521" i="277"/>
  <c r="Z546" i="277"/>
  <c r="O1003" i="277"/>
  <c r="E496" i="277"/>
  <c r="G533" i="277"/>
  <c r="O436" i="277"/>
  <c r="L500" i="277"/>
  <c r="I934" i="277"/>
  <c r="L511" i="277"/>
  <c r="U550" i="277"/>
  <c r="K524" i="277"/>
  <c r="G528" i="277"/>
  <c r="U441" i="277"/>
  <c r="T546" i="277"/>
  <c r="T449" i="277"/>
  <c r="Y544" i="277"/>
  <c r="U544" i="277"/>
  <c r="P544" i="277"/>
  <c r="J508" i="277"/>
  <c r="J498" i="277"/>
  <c r="Z524" i="277"/>
  <c r="R437" i="277"/>
  <c r="H952" i="277"/>
  <c r="H987" i="277"/>
  <c r="I970" i="277"/>
  <c r="O451" i="277"/>
  <c r="H548" i="277"/>
  <c r="G948" i="277"/>
  <c r="Q446" i="277"/>
  <c r="D463" i="277"/>
  <c r="C529" i="277"/>
  <c r="V550" i="277"/>
  <c r="F557" i="277"/>
  <c r="E498" i="277"/>
  <c r="R528" i="277"/>
  <c r="H977" i="277"/>
  <c r="E545" i="277"/>
  <c r="N448" i="277"/>
  <c r="W528" i="277"/>
  <c r="J968" i="277"/>
  <c r="H1001" i="277"/>
  <c r="X437" i="277"/>
  <c r="D551" i="277"/>
  <c r="R977" i="277"/>
  <c r="K988" i="277"/>
  <c r="K531" i="277"/>
  <c r="D550" i="277"/>
  <c r="O1005" i="277"/>
  <c r="M997" i="277"/>
  <c r="H552" i="277"/>
  <c r="T436" i="277"/>
  <c r="U451" i="277"/>
  <c r="O479" i="277"/>
  <c r="D520" i="277"/>
  <c r="H502" i="277"/>
  <c r="E996" i="277"/>
  <c r="E527" i="277"/>
  <c r="K499" i="277"/>
  <c r="W533" i="277"/>
  <c r="D543" i="277"/>
  <c r="N1002" i="277"/>
  <c r="C986" i="277"/>
  <c r="U524" i="277"/>
  <c r="M449" i="277"/>
  <c r="K557" i="277"/>
  <c r="N463" i="277"/>
  <c r="AI478" i="277"/>
  <c r="D68" i="318"/>
  <c r="T68" i="318"/>
  <c r="L69" i="318"/>
  <c r="D70" i="318"/>
  <c r="T70" i="318"/>
  <c r="L71" i="318"/>
  <c r="D72" i="318"/>
  <c r="T72" i="318"/>
  <c r="L73" i="318"/>
  <c r="D74" i="318"/>
  <c r="T74" i="318"/>
  <c r="L75" i="318"/>
  <c r="D76" i="318"/>
  <c r="T76" i="318"/>
  <c r="L77" i="318"/>
  <c r="D78" i="318"/>
  <c r="T78" i="318"/>
  <c r="L79" i="318"/>
  <c r="D80" i="318"/>
  <c r="T80" i="318"/>
  <c r="L81" i="318"/>
  <c r="D82" i="318"/>
  <c r="T82" i="318"/>
  <c r="L83" i="318"/>
  <c r="O548" i="277"/>
  <c r="M501" i="277"/>
  <c r="S551" i="277"/>
  <c r="J514" i="277"/>
  <c r="Y552" i="277"/>
  <c r="Q444" i="277"/>
  <c r="P989" i="277"/>
  <c r="I910" i="277"/>
  <c r="J989" i="277"/>
  <c r="M523" i="277"/>
  <c r="Y521" i="277"/>
  <c r="M513" i="277"/>
  <c r="Z527" i="277"/>
  <c r="I971" i="277"/>
  <c r="P524" i="277"/>
  <c r="P554" i="277"/>
  <c r="I945" i="277"/>
  <c r="D524" i="277"/>
  <c r="L979" i="277"/>
  <c r="H554" i="277"/>
  <c r="Q557" i="277"/>
  <c r="H931" i="277"/>
  <c r="T557" i="277"/>
  <c r="R556" i="277"/>
  <c r="X552" i="277"/>
  <c r="J437" i="277"/>
  <c r="F514" i="277"/>
  <c r="I514" i="277"/>
  <c r="Q527" i="277"/>
  <c r="G496" i="277"/>
  <c r="H555" i="277"/>
  <c r="N554" i="277"/>
  <c r="U450" i="277"/>
  <c r="H503" i="277"/>
  <c r="J496" i="277"/>
  <c r="I440" i="277"/>
  <c r="J544" i="277"/>
  <c r="G929" i="277"/>
  <c r="T437" i="277"/>
  <c r="C548" i="277"/>
  <c r="D938" i="277"/>
  <c r="S554" i="277"/>
  <c r="I937" i="277"/>
  <c r="N552" i="277"/>
  <c r="I943" i="277"/>
  <c r="E531" i="277"/>
  <c r="P548" i="277"/>
  <c r="N557" i="277"/>
  <c r="D1004" i="277"/>
  <c r="G513" i="277"/>
  <c r="E511" i="277"/>
  <c r="Q554" i="277"/>
  <c r="Q551" i="277"/>
  <c r="I555" i="277"/>
  <c r="T545" i="277"/>
  <c r="T445" i="277"/>
  <c r="G951" i="277"/>
  <c r="J891" i="277"/>
  <c r="E528" i="277"/>
  <c r="S520" i="277"/>
  <c r="H926" i="277"/>
  <c r="M1005" i="277"/>
  <c r="AX470" i="277"/>
  <c r="A2" i="319"/>
  <c r="S445" i="277"/>
  <c r="P978" i="277"/>
  <c r="G994" i="277"/>
  <c r="Q449" i="277"/>
  <c r="H531" i="277"/>
  <c r="Z534" i="277"/>
  <c r="P1003" i="277"/>
  <c r="G443" i="277"/>
  <c r="Q987" i="277"/>
  <c r="D544" i="277"/>
  <c r="P543" i="277"/>
  <c r="T443" i="277"/>
  <c r="T460" i="277"/>
  <c r="H896" i="277"/>
  <c r="E68" i="318"/>
  <c r="U68" i="318"/>
  <c r="M69" i="318"/>
  <c r="E70" i="318"/>
  <c r="U70" i="318"/>
  <c r="M71" i="318"/>
  <c r="E72" i="318"/>
  <c r="U72" i="318"/>
  <c r="M73" i="318"/>
  <c r="E74" i="318"/>
  <c r="U74" i="318"/>
  <c r="M75" i="318"/>
  <c r="E76" i="318"/>
  <c r="U76" i="318"/>
  <c r="M77" i="318"/>
  <c r="E78" i="318"/>
  <c r="U78" i="318"/>
  <c r="M79" i="318"/>
  <c r="E80" i="318"/>
  <c r="U80" i="318"/>
  <c r="M81" i="318"/>
  <c r="E82" i="318"/>
  <c r="U82" i="318"/>
  <c r="M83" i="318"/>
  <c r="G521" i="277"/>
  <c r="O534" i="277"/>
  <c r="M533" i="277"/>
  <c r="I544" i="277"/>
  <c r="I496" i="277"/>
  <c r="J554" i="277"/>
  <c r="J551" i="277"/>
  <c r="P438" i="277"/>
  <c r="E532" i="277"/>
  <c r="R532" i="277"/>
  <c r="O547" i="277"/>
  <c r="O544" i="277"/>
  <c r="Q533" i="277"/>
  <c r="X531" i="277"/>
  <c r="G910" i="277"/>
  <c r="P525" i="277"/>
  <c r="H530" i="277"/>
  <c r="M441" i="277"/>
  <c r="J523" i="277"/>
  <c r="I895" i="277"/>
  <c r="E515" i="277"/>
  <c r="E774" i="277"/>
  <c r="D511" i="277"/>
  <c r="J529" i="277"/>
  <c r="I497" i="277"/>
  <c r="M988" i="277"/>
  <c r="Q535" i="277"/>
  <c r="C511" i="277"/>
  <c r="H533" i="277"/>
  <c r="E555" i="277"/>
  <c r="K550" i="277"/>
  <c r="P520" i="277"/>
  <c r="Z533" i="277"/>
  <c r="J930" i="277"/>
  <c r="W556" i="277"/>
  <c r="O980" i="277"/>
  <c r="Y535" i="277"/>
  <c r="U532" i="277"/>
  <c r="Y553" i="277"/>
  <c r="P981" i="277"/>
  <c r="AL477" i="277"/>
  <c r="D513" i="277"/>
  <c r="Z441" i="277"/>
  <c r="O442" i="277"/>
  <c r="L980" i="277"/>
  <c r="F981" i="277"/>
  <c r="X448" i="277"/>
  <c r="C994" i="277"/>
  <c r="M985" i="277"/>
  <c r="F530" i="277"/>
  <c r="H510" i="277"/>
  <c r="W552" i="277"/>
  <c r="W549" i="277"/>
  <c r="C503" i="277"/>
  <c r="D523" i="277"/>
  <c r="P451" i="277"/>
  <c r="J550" i="277"/>
  <c r="D986" i="277"/>
  <c r="L451" i="277"/>
  <c r="G446" i="277"/>
  <c r="J985" i="277"/>
  <c r="G922" i="277"/>
  <c r="T520" i="277"/>
  <c r="W523" i="277"/>
  <c r="R529" i="277"/>
  <c r="R526" i="277"/>
  <c r="R557" i="277"/>
  <c r="H947" i="277"/>
  <c r="J988" i="277"/>
  <c r="L515" i="277"/>
  <c r="T447" i="277"/>
  <c r="D774" i="277"/>
  <c r="H898" i="277"/>
  <c r="J994" i="277"/>
  <c r="T550" i="277"/>
  <c r="D981" i="277"/>
  <c r="R451" i="277"/>
  <c r="AX482" i="277"/>
  <c r="C68" i="318"/>
  <c r="D69" i="318"/>
  <c r="J70" i="318"/>
  <c r="E71" i="318"/>
  <c r="K72" i="318"/>
  <c r="K73" i="318"/>
  <c r="L74" i="318"/>
  <c r="R75" i="318"/>
  <c r="M76" i="318"/>
  <c r="S77" i="318"/>
  <c r="S78" i="318"/>
  <c r="T79" i="318"/>
  <c r="Z80" i="318"/>
  <c r="U81" i="318"/>
  <c r="C83" i="318"/>
  <c r="Y532" i="277"/>
  <c r="R530" i="277"/>
  <c r="V532" i="277"/>
  <c r="C543" i="277"/>
  <c r="L543" i="277"/>
  <c r="L550" i="277"/>
  <c r="O978" i="277"/>
  <c r="D512" i="277"/>
  <c r="K501" i="277"/>
  <c r="L514" i="277"/>
  <c r="G526" i="277"/>
  <c r="Y520" i="277"/>
  <c r="U525" i="277"/>
  <c r="I557" i="277"/>
  <c r="O997" i="277"/>
  <c r="N544" i="277"/>
  <c r="D552" i="277"/>
  <c r="Y530" i="277"/>
  <c r="I1001" i="277"/>
  <c r="O531" i="277"/>
  <c r="H520" i="277"/>
  <c r="S553" i="277"/>
  <c r="D514" i="277"/>
  <c r="U527" i="277"/>
  <c r="P1002" i="277"/>
  <c r="J557" i="277"/>
  <c r="I969" i="277"/>
  <c r="M531" i="277"/>
  <c r="I957" i="277"/>
  <c r="K551" i="277"/>
  <c r="Z532" i="277"/>
  <c r="J549" i="277"/>
  <c r="L545" i="277"/>
  <c r="O988" i="277"/>
  <c r="C1005" i="277"/>
  <c r="P530" i="277"/>
  <c r="R527" i="277"/>
  <c r="I981" i="277"/>
  <c r="Y439" i="277"/>
  <c r="H902" i="277"/>
  <c r="Q997" i="277"/>
  <c r="O553" i="277"/>
  <c r="Q531" i="277"/>
  <c r="Z545" i="277"/>
  <c r="J440" i="277"/>
  <c r="H925" i="277"/>
  <c r="G552" i="277"/>
  <c r="F812" i="277"/>
  <c r="AT466" i="277"/>
  <c r="J954" i="277"/>
  <c r="AF481" i="277"/>
  <c r="D468" i="277"/>
  <c r="T553" i="277"/>
  <c r="C979" i="277"/>
  <c r="K521" i="277"/>
  <c r="Q553" i="277"/>
  <c r="Z522" i="277"/>
  <c r="Q450" i="277"/>
  <c r="F1002" i="277"/>
  <c r="S535" i="277"/>
  <c r="D842" i="277"/>
  <c r="H500" i="277"/>
  <c r="Z531" i="277"/>
  <c r="N1003" i="277"/>
  <c r="I940" i="277"/>
  <c r="I941" i="277"/>
  <c r="C1003" i="277"/>
  <c r="W524" i="277"/>
  <c r="I936" i="277"/>
  <c r="J463" i="277"/>
  <c r="F477" i="277"/>
  <c r="V525" i="277"/>
  <c r="G897" i="277"/>
  <c r="AX479" i="277"/>
  <c r="Z552" i="277"/>
  <c r="W449" i="277"/>
  <c r="J942" i="277"/>
  <c r="I533" i="277"/>
  <c r="H978" i="277"/>
  <c r="C550" i="277"/>
  <c r="S547" i="277"/>
  <c r="G950" i="277"/>
  <c r="T533" i="277"/>
  <c r="F449" i="277"/>
  <c r="Y459" i="277"/>
  <c r="M443" i="277"/>
  <c r="X460" i="277"/>
  <c r="D870" i="277"/>
  <c r="J892" i="277"/>
  <c r="E526" i="277"/>
  <c r="M530" i="277"/>
  <c r="F556" i="277"/>
  <c r="K1003" i="277"/>
  <c r="AA470" i="277"/>
  <c r="K547" i="277"/>
  <c r="K68" i="318"/>
  <c r="K69" i="318"/>
  <c r="L70" i="318"/>
  <c r="R71" i="318"/>
  <c r="M72" i="318"/>
  <c r="S73" i="318"/>
  <c r="S74" i="318"/>
  <c r="T75" i="318"/>
  <c r="Z76" i="318"/>
  <c r="U77" i="318"/>
  <c r="C79" i="318"/>
  <c r="C80" i="318"/>
  <c r="D81" i="318"/>
  <c r="J82" i="318"/>
  <c r="E83" i="318"/>
  <c r="I542" i="277"/>
  <c r="I528" i="277"/>
  <c r="Q549" i="277"/>
  <c r="F549" i="277"/>
  <c r="H553" i="277"/>
  <c r="F979" i="277"/>
  <c r="P996" i="277"/>
  <c r="R524" i="277"/>
  <c r="I924" i="277"/>
  <c r="N527" i="277"/>
  <c r="M526" i="277"/>
  <c r="C997" i="277"/>
  <c r="W525" i="277"/>
  <c r="O555" i="277"/>
  <c r="Y526" i="277"/>
  <c r="G980" i="277"/>
  <c r="L989" i="277"/>
  <c r="J499" i="277"/>
  <c r="I955" i="277"/>
  <c r="C988" i="277"/>
  <c r="J909" i="277"/>
  <c r="I921" i="277"/>
  <c r="G534" i="277"/>
  <c r="I900" i="277"/>
  <c r="N442" i="277"/>
  <c r="G996" i="277"/>
  <c r="G555" i="277"/>
  <c r="E440" i="277"/>
  <c r="W441" i="277"/>
  <c r="G497" i="277"/>
  <c r="M496" i="277"/>
  <c r="P1001" i="277"/>
  <c r="M542" i="277"/>
  <c r="J950" i="277"/>
  <c r="D447" i="277"/>
  <c r="N981" i="277"/>
  <c r="O523" i="277"/>
  <c r="E522" i="277"/>
  <c r="P444" i="277"/>
  <c r="Y554" i="277"/>
  <c r="H901" i="277"/>
  <c r="U545" i="277"/>
  <c r="M498" i="277"/>
  <c r="V529" i="277"/>
  <c r="M994" i="277"/>
  <c r="M515" i="277"/>
  <c r="H908" i="277"/>
  <c r="F469" i="277"/>
  <c r="I534" i="277"/>
  <c r="G915" i="277"/>
  <c r="P465" i="277"/>
  <c r="AB472" i="277"/>
  <c r="I523" i="277"/>
  <c r="G437" i="277"/>
  <c r="H919" i="277"/>
  <c r="L523" i="277"/>
  <c r="H534" i="277"/>
  <c r="H557" i="277"/>
  <c r="Z554" i="277"/>
  <c r="F534" i="277"/>
  <c r="K527" i="277"/>
  <c r="F429" i="277"/>
  <c r="M552" i="277"/>
  <c r="D510" i="277"/>
  <c r="I548" i="277"/>
  <c r="F511" i="277"/>
  <c r="X546" i="277"/>
  <c r="F986" i="277"/>
  <c r="K500" i="277"/>
  <c r="S462" i="277"/>
  <c r="Q440" i="277"/>
  <c r="M497" i="277"/>
  <c r="F447" i="277"/>
  <c r="D914" i="277"/>
  <c r="X447" i="277"/>
  <c r="D547" i="277"/>
  <c r="D535" i="277"/>
  <c r="V521" i="277"/>
  <c r="O449" i="277"/>
  <c r="Q993" i="277"/>
  <c r="G442" i="277"/>
  <c r="H953" i="277"/>
  <c r="E523" i="277"/>
  <c r="D900" i="277"/>
  <c r="AJ482" i="277"/>
  <c r="R542" i="277"/>
  <c r="I439" i="277"/>
  <c r="G419" i="277"/>
  <c r="M470" i="277"/>
  <c r="O521" i="277"/>
  <c r="E997" i="277"/>
  <c r="K995" i="277"/>
  <c r="Q542" i="277"/>
  <c r="J943" i="277"/>
  <c r="I927" i="277"/>
  <c r="AF485" i="277"/>
  <c r="L68" i="318"/>
  <c r="R69" i="318"/>
  <c r="M70" i="318"/>
  <c r="S71" i="318"/>
  <c r="S72" i="318"/>
  <c r="T73" i="318"/>
  <c r="Z74" i="318"/>
  <c r="U75" i="318"/>
  <c r="C77" i="318"/>
  <c r="C78" i="318"/>
  <c r="D79" i="318"/>
  <c r="J80" i="318"/>
  <c r="E81" i="318"/>
  <c r="K82" i="318"/>
  <c r="K83" i="318"/>
  <c r="R554" i="277"/>
  <c r="W553" i="277"/>
  <c r="W555" i="277"/>
  <c r="E552" i="277"/>
  <c r="G1004" i="277"/>
  <c r="S526" i="277"/>
  <c r="T525" i="277"/>
  <c r="I530" i="277"/>
  <c r="I948" i="277"/>
  <c r="I980" i="277"/>
  <c r="H950" i="277"/>
  <c r="D1001" i="277"/>
  <c r="M520" i="277"/>
  <c r="N551" i="277"/>
  <c r="O552" i="277"/>
  <c r="J500" i="277"/>
  <c r="M451" i="277"/>
  <c r="I918" i="277"/>
  <c r="W557" i="277"/>
  <c r="E979" i="277"/>
  <c r="M989" i="277"/>
  <c r="L1003" i="277"/>
  <c r="C521" i="277"/>
  <c r="J503" i="277"/>
  <c r="I438" i="277"/>
  <c r="H512" i="277"/>
  <c r="C551" i="277"/>
  <c r="D448" i="277"/>
  <c r="X542" i="277"/>
  <c r="J444" i="277"/>
  <c r="C530" i="277"/>
  <c r="P526" i="277"/>
  <c r="S548" i="277"/>
  <c r="F533" i="277"/>
  <c r="J903" i="277"/>
  <c r="N548" i="277"/>
  <c r="L1002" i="277"/>
  <c r="Q526" i="277"/>
  <c r="AX462" i="277"/>
  <c r="O520" i="277"/>
  <c r="I524" i="277"/>
  <c r="G501" i="277"/>
  <c r="N534" i="277"/>
  <c r="K548" i="277"/>
  <c r="J528" i="277"/>
  <c r="J918" i="277"/>
  <c r="I917" i="277"/>
  <c r="K512" i="277"/>
  <c r="W446" i="277"/>
  <c r="F531" i="277"/>
  <c r="AN468" i="277"/>
  <c r="I1004" i="277"/>
  <c r="T448" i="277"/>
  <c r="Q546" i="277"/>
  <c r="H525" i="277"/>
  <c r="X442" i="277"/>
  <c r="V524" i="277"/>
  <c r="E501" i="277"/>
  <c r="G511" i="277"/>
  <c r="J925" i="277"/>
  <c r="K480" i="277"/>
  <c r="R980" i="277"/>
  <c r="O1000" i="277"/>
  <c r="H549" i="277"/>
  <c r="G524" i="277"/>
  <c r="M978" i="277"/>
  <c r="I509" i="277"/>
  <c r="G960" i="277"/>
  <c r="L459" i="277"/>
  <c r="N985" i="277"/>
  <c r="N553" i="277"/>
  <c r="M438" i="277"/>
  <c r="C450" i="277"/>
  <c r="J483" i="277"/>
  <c r="H994" i="277"/>
  <c r="N525" i="277"/>
  <c r="L531" i="277"/>
  <c r="J921" i="277"/>
  <c r="E775" i="277"/>
  <c r="X553" i="277"/>
  <c r="Z450" i="277"/>
  <c r="P985" i="277"/>
  <c r="F446" i="277"/>
  <c r="K478" i="277"/>
  <c r="O532" i="277"/>
  <c r="M532" i="277"/>
  <c r="D812" i="277"/>
  <c r="I993" i="277"/>
  <c r="R989" i="277"/>
  <c r="R535" i="277"/>
  <c r="H515" i="277"/>
  <c r="L496" i="277"/>
  <c r="P467" i="277"/>
  <c r="Z525" i="277"/>
  <c r="J68" i="318"/>
  <c r="U69" i="318"/>
  <c r="T71" i="318"/>
  <c r="E73" i="318"/>
  <c r="D75" i="318"/>
  <c r="S76" i="318"/>
  <c r="L78" i="318"/>
  <c r="K80" i="318"/>
  <c r="T81" i="318"/>
  <c r="S83" i="318"/>
  <c r="Y522" i="277"/>
  <c r="Q555" i="277"/>
  <c r="P1005" i="277"/>
  <c r="H903" i="277"/>
  <c r="I549" i="277"/>
  <c r="U547" i="277"/>
  <c r="O995" i="277"/>
  <c r="N438" i="277"/>
  <c r="C554" i="277"/>
  <c r="F1005" i="277"/>
  <c r="X551" i="277"/>
  <c r="D987" i="277"/>
  <c r="Q437" i="277"/>
  <c r="N555" i="277"/>
  <c r="H499" i="277"/>
  <c r="I908" i="277"/>
  <c r="I522" i="277"/>
  <c r="F515" i="277"/>
  <c r="I913" i="277"/>
  <c r="H449" i="277"/>
  <c r="H547" i="277"/>
  <c r="H971" i="277"/>
  <c r="Y547" i="277"/>
  <c r="T522" i="277"/>
  <c r="I1003" i="277"/>
  <c r="Z436" i="277"/>
  <c r="P997" i="277"/>
  <c r="P988" i="277"/>
  <c r="W534" i="277"/>
  <c r="S528" i="277"/>
  <c r="AL468" i="277"/>
  <c r="D498" i="277"/>
  <c r="C496" i="277"/>
  <c r="E521" i="277"/>
  <c r="F840" i="277"/>
  <c r="Y436" i="277"/>
  <c r="O529" i="277"/>
  <c r="M977" i="277"/>
  <c r="C544" i="277"/>
  <c r="R459" i="277"/>
  <c r="H509" i="277"/>
  <c r="H438" i="277"/>
  <c r="H854" i="277" s="1"/>
  <c r="J1001" i="277"/>
  <c r="J902" i="277"/>
  <c r="C523" i="277"/>
  <c r="V528" i="277"/>
  <c r="AP476" i="277"/>
  <c r="H425" i="277"/>
  <c r="I925" i="277"/>
  <c r="T523" i="277"/>
  <c r="I531" i="277"/>
  <c r="J509" i="277"/>
  <c r="S442" i="277"/>
  <c r="M487" i="277"/>
  <c r="I967" i="277"/>
  <c r="AC481" i="277"/>
  <c r="R525" i="277"/>
  <c r="F548" i="277"/>
  <c r="N436" i="277"/>
  <c r="S532" i="277"/>
  <c r="R996" i="277"/>
  <c r="H934" i="277"/>
  <c r="D794" i="277"/>
  <c r="R443" i="277"/>
  <c r="AA462" i="277"/>
  <c r="Y462" i="277"/>
  <c r="V445" i="277"/>
  <c r="AB479" i="277"/>
  <c r="AV472" i="277"/>
  <c r="AA459" i="277"/>
  <c r="J485" i="277"/>
  <c r="J511" i="277"/>
  <c r="D529" i="277"/>
  <c r="J889" i="277"/>
  <c r="F794" i="277"/>
  <c r="W445" i="277"/>
  <c r="G459" i="277"/>
  <c r="C524" i="277"/>
  <c r="AG487" i="277"/>
  <c r="N430" i="277"/>
  <c r="Q548" i="277"/>
  <c r="G926" i="277"/>
  <c r="AL460" i="277"/>
  <c r="AU462" i="277"/>
  <c r="G522" i="277"/>
  <c r="Z548" i="277"/>
  <c r="V522" i="277"/>
  <c r="Q552" i="277"/>
  <c r="H967" i="277"/>
  <c r="G440" i="277"/>
  <c r="J910" i="277"/>
  <c r="D458" i="277"/>
  <c r="C528" i="277"/>
  <c r="I482" i="277"/>
  <c r="Y531" i="277"/>
  <c r="C451" i="277"/>
  <c r="F520" i="277"/>
  <c r="AP488" i="277"/>
  <c r="G936" i="277"/>
  <c r="U523" i="277"/>
  <c r="R440" i="277"/>
  <c r="D980" i="277"/>
  <c r="L521" i="277"/>
  <c r="F817" i="277"/>
  <c r="G947" i="277"/>
  <c r="AA481" i="277"/>
  <c r="G963" i="277"/>
  <c r="S68" i="318"/>
  <c r="K70" i="318"/>
  <c r="C72" i="318"/>
  <c r="U73" i="318"/>
  <c r="K75" i="318"/>
  <c r="E77" i="318"/>
  <c r="Z78" i="318"/>
  <c r="M80" i="318"/>
  <c r="L82" i="318"/>
  <c r="U83" i="318"/>
  <c r="N499" i="277"/>
  <c r="I920" i="277"/>
  <c r="L988" i="277"/>
  <c r="U528" i="277"/>
  <c r="I546" i="277"/>
  <c r="G542" i="277"/>
  <c r="L509" i="277"/>
  <c r="G514" i="277"/>
  <c r="H546" i="277"/>
  <c r="G525" i="277"/>
  <c r="L557" i="277"/>
  <c r="E525" i="277"/>
  <c r="H1003" i="277"/>
  <c r="G984" i="277"/>
  <c r="F527" i="277"/>
  <c r="W439" i="277"/>
  <c r="M1002" i="277"/>
  <c r="C976" i="277"/>
  <c r="I553" i="277"/>
  <c r="U439" i="277"/>
  <c r="L555" i="277"/>
  <c r="N511" i="277"/>
  <c r="U542" i="277"/>
  <c r="C500" i="277"/>
  <c r="AM471" i="277"/>
  <c r="O525" i="277"/>
  <c r="I961" i="277"/>
  <c r="W535" i="277"/>
  <c r="J922" i="277"/>
  <c r="J515" i="277"/>
  <c r="F859" i="277"/>
  <c r="F440" i="277"/>
  <c r="K980" i="277"/>
  <c r="E1001" i="277"/>
  <c r="G503" i="277"/>
  <c r="H946" i="277"/>
  <c r="J933" i="277"/>
  <c r="S544" i="277"/>
  <c r="D503" i="277"/>
  <c r="I898" i="277"/>
  <c r="Z443" i="277"/>
  <c r="L510" i="277"/>
  <c r="J1005" i="277"/>
  <c r="E508" i="277"/>
  <c r="L430" i="277"/>
  <c r="H892" i="277"/>
  <c r="Q463" i="277"/>
  <c r="W548" i="277"/>
  <c r="Z529" i="277"/>
  <c r="T528" i="277"/>
  <c r="K549" i="277"/>
  <c r="I902" i="277"/>
  <c r="J447" i="277"/>
  <c r="T471" i="277"/>
  <c r="L503" i="277"/>
  <c r="AS488" i="277"/>
  <c r="I890" i="277"/>
  <c r="F513" i="277"/>
  <c r="X529" i="277"/>
  <c r="AR479" i="277"/>
  <c r="Q980" i="277"/>
  <c r="U437" i="277"/>
  <c r="C553" i="277"/>
  <c r="AX465" i="277"/>
  <c r="I473" i="277"/>
  <c r="D862" i="277"/>
  <c r="G447" i="277"/>
  <c r="U467" i="277"/>
  <c r="E418" i="277"/>
  <c r="O549" i="277"/>
  <c r="W444" i="277"/>
  <c r="U534" i="277"/>
  <c r="Y557" i="277"/>
  <c r="G938" i="277"/>
  <c r="F868" i="277"/>
  <c r="U543" i="277"/>
  <c r="D860" i="277"/>
  <c r="V442" i="277"/>
  <c r="K465" i="277"/>
  <c r="I483" i="277"/>
  <c r="T552" i="277"/>
  <c r="N443" i="277"/>
  <c r="AB481" i="277"/>
  <c r="H485" i="277"/>
  <c r="H920" i="277"/>
  <c r="Q529" i="277"/>
  <c r="M529" i="277"/>
  <c r="X548" i="277"/>
  <c r="K459" i="277"/>
  <c r="D939" i="277"/>
  <c r="H556" i="277"/>
  <c r="C417" i="277"/>
  <c r="H921" i="277"/>
  <c r="V476" i="277"/>
  <c r="AJ471" i="277"/>
  <c r="L533" i="277"/>
  <c r="E451" i="277"/>
  <c r="L488" i="277"/>
  <c r="AX489" i="277"/>
  <c r="K542" i="277"/>
  <c r="N989" i="277"/>
  <c r="I502" i="277"/>
  <c r="H447" i="277"/>
  <c r="AS469" i="277"/>
  <c r="Q523" i="277"/>
  <c r="Y479" i="277"/>
  <c r="P471" i="277"/>
  <c r="S446" i="277"/>
  <c r="Z68" i="318"/>
  <c r="S70" i="318"/>
  <c r="J72" i="318"/>
  <c r="C74" i="318"/>
  <c r="S75" i="318"/>
  <c r="K77" i="318"/>
  <c r="E79" i="318"/>
  <c r="S80" i="318"/>
  <c r="M82" i="318"/>
  <c r="G531" i="277"/>
  <c r="X530" i="277"/>
  <c r="K515" i="277"/>
  <c r="T544" i="277"/>
  <c r="I997" i="277"/>
  <c r="F524" i="277"/>
  <c r="J530" i="277"/>
  <c r="M996" i="277"/>
  <c r="J532" i="277"/>
  <c r="Q979" i="277"/>
  <c r="L522" i="277"/>
  <c r="M499" i="277"/>
  <c r="I450" i="277"/>
  <c r="P527" i="277"/>
  <c r="S543" i="277"/>
  <c r="H940" i="277"/>
  <c r="U555" i="277"/>
  <c r="D534" i="277"/>
  <c r="O551" i="277"/>
  <c r="G941" i="277"/>
  <c r="Z553" i="277"/>
  <c r="W551" i="277"/>
  <c r="I923" i="277"/>
  <c r="H918" i="277"/>
  <c r="J465" i="277"/>
  <c r="K498" i="277"/>
  <c r="Y447" i="277"/>
  <c r="H522" i="277"/>
  <c r="F988" i="277"/>
  <c r="F439" i="277"/>
  <c r="D441" i="277"/>
  <c r="AT478" i="277"/>
  <c r="AR461" i="277"/>
  <c r="L993" i="277"/>
  <c r="O979" i="277"/>
  <c r="U557" i="277"/>
  <c r="H914" i="277"/>
  <c r="T526" i="277"/>
  <c r="AL471" i="277"/>
  <c r="I535" i="277"/>
  <c r="G920" i="277"/>
  <c r="F444" i="277"/>
  <c r="K523" i="277"/>
  <c r="N450" i="277"/>
  <c r="AF465" i="277"/>
  <c r="H959" i="277"/>
  <c r="P449" i="277"/>
  <c r="J996" i="277"/>
  <c r="E547" i="277"/>
  <c r="O546" i="277"/>
  <c r="H524" i="277"/>
  <c r="L987" i="277"/>
  <c r="AL488" i="277"/>
  <c r="D804" i="277"/>
  <c r="E980" i="277"/>
  <c r="I488" i="277"/>
  <c r="Q441" i="277"/>
  <c r="D988" i="277"/>
  <c r="J522" i="277"/>
  <c r="AJ474" i="277"/>
  <c r="P440" i="277"/>
  <c r="AV473" i="277"/>
  <c r="I909" i="277"/>
  <c r="H437" i="277"/>
  <c r="AO461" i="277"/>
  <c r="N497" i="277"/>
  <c r="R994" i="277"/>
  <c r="AI486" i="277"/>
  <c r="L483" i="277"/>
  <c r="C980" i="277"/>
  <c r="P542" i="277"/>
  <c r="J926" i="277"/>
  <c r="H550" i="277"/>
  <c r="S449" i="277"/>
  <c r="Z459" i="277"/>
  <c r="H441" i="277"/>
  <c r="AB489" i="277"/>
  <c r="M524" i="277"/>
  <c r="AR488" i="277"/>
  <c r="R436" i="277"/>
  <c r="H911" i="277"/>
  <c r="K444" i="277"/>
  <c r="Z462" i="277"/>
  <c r="V440" i="277"/>
  <c r="J919" i="277"/>
  <c r="C514" i="277"/>
  <c r="Q520" i="277"/>
  <c r="C449" i="277"/>
  <c r="AC479" i="277"/>
  <c r="Y550" i="277"/>
  <c r="Q445" i="277"/>
  <c r="M489" i="277"/>
  <c r="J960" i="277"/>
  <c r="S489" i="277"/>
  <c r="D874" i="277"/>
  <c r="J436" i="277"/>
  <c r="H417" i="277"/>
  <c r="L1001" i="277"/>
  <c r="AI474" i="277"/>
  <c r="I960" i="277"/>
  <c r="W542" i="277"/>
  <c r="F544" i="277"/>
  <c r="N545" i="277"/>
  <c r="AS489" i="277"/>
  <c r="I988" i="277"/>
  <c r="AS483" i="277"/>
  <c r="D930" i="277"/>
  <c r="H969" i="277"/>
  <c r="M68" i="318"/>
  <c r="D71" i="318"/>
  <c r="J74" i="318"/>
  <c r="L76" i="318"/>
  <c r="R79" i="318"/>
  <c r="C82" i="318"/>
  <c r="J527" i="277"/>
  <c r="J987" i="277"/>
  <c r="I929" i="277"/>
  <c r="D545" i="277"/>
  <c r="E514" i="277"/>
  <c r="Y529" i="277"/>
  <c r="V556" i="277"/>
  <c r="R446" i="277"/>
  <c r="H962" i="277"/>
  <c r="K449" i="277"/>
  <c r="K1000" i="277"/>
  <c r="I987" i="277"/>
  <c r="J555" i="277"/>
  <c r="H521" i="277"/>
  <c r="K1005" i="277"/>
  <c r="K987" i="277"/>
  <c r="J900" i="277"/>
  <c r="F497" i="277"/>
  <c r="H496" i="277"/>
  <c r="L529" i="277"/>
  <c r="U464" i="277"/>
  <c r="AX460" i="277"/>
  <c r="X451" i="277"/>
  <c r="E1004" i="277"/>
  <c r="P488" i="277"/>
  <c r="K522" i="277"/>
  <c r="G556" i="277"/>
  <c r="E463" i="277"/>
  <c r="C995" i="277"/>
  <c r="C430" i="277"/>
  <c r="W544" i="277"/>
  <c r="D440" i="277"/>
  <c r="Z528" i="277"/>
  <c r="F551" i="277"/>
  <c r="O446" i="277"/>
  <c r="C547" i="277"/>
  <c r="I933" i="277"/>
  <c r="Q473" i="277"/>
  <c r="F834" i="277"/>
  <c r="M1004" i="277"/>
  <c r="L467" i="277"/>
  <c r="T438" i="277"/>
  <c r="W475" i="277"/>
  <c r="L466" i="277"/>
  <c r="Q522" i="277"/>
  <c r="I958" i="277"/>
  <c r="D877" i="277"/>
  <c r="I977" i="277"/>
  <c r="P445" i="277"/>
  <c r="L489" i="277"/>
  <c r="T551" i="277"/>
  <c r="H848" i="277"/>
  <c r="AH487" i="277"/>
  <c r="D528" i="277"/>
  <c r="F512" i="277"/>
  <c r="D888" i="277"/>
  <c r="D1003" i="277"/>
  <c r="AC463" i="277"/>
  <c r="AP483" i="277"/>
  <c r="K477" i="277"/>
  <c r="V552" i="277"/>
  <c r="D790" i="277"/>
  <c r="N512" i="277"/>
  <c r="R995" i="277"/>
  <c r="M981" i="277"/>
  <c r="E416" i="277"/>
  <c r="W443" i="277"/>
  <c r="D439" i="277"/>
  <c r="D497" i="277"/>
  <c r="S461" i="277"/>
  <c r="N977" i="277"/>
  <c r="AF468" i="277"/>
  <c r="G532" i="277"/>
  <c r="AQ466" i="277"/>
  <c r="L482" i="277"/>
  <c r="AD485" i="277"/>
  <c r="I930" i="277"/>
  <c r="AM482" i="277"/>
  <c r="K430" i="277"/>
  <c r="M459" i="277"/>
  <c r="E543" i="277"/>
  <c r="N556" i="277"/>
  <c r="O439" i="277"/>
  <c r="J928" i="277"/>
  <c r="AU488" i="277"/>
  <c r="AI482" i="277"/>
  <c r="AM473" i="277"/>
  <c r="V485" i="277"/>
  <c r="AA478" i="277"/>
  <c r="D784" i="277"/>
  <c r="D553" i="277"/>
  <c r="Y481" i="277"/>
  <c r="E556" i="277"/>
  <c r="T467" i="277"/>
  <c r="E993" i="277"/>
  <c r="E772" i="277"/>
  <c r="D945" i="277"/>
  <c r="C463" i="277"/>
  <c r="AX485" i="277"/>
  <c r="AQ458" i="277"/>
  <c r="P528" i="277"/>
  <c r="Z446" i="277"/>
  <c r="AA468" i="277"/>
  <c r="AN459" i="277"/>
  <c r="D474" i="277"/>
  <c r="H443" i="277"/>
  <c r="H859" i="277" s="1"/>
  <c r="F522" i="277"/>
  <c r="H847" i="277"/>
  <c r="D786" i="277"/>
  <c r="Y464" i="277"/>
  <c r="F529" i="277"/>
  <c r="D903" i="277"/>
  <c r="AK478" i="277"/>
  <c r="D462" i="277"/>
  <c r="O981" i="277"/>
  <c r="N424" i="277"/>
  <c r="F785" i="277"/>
  <c r="Y545" i="277"/>
  <c r="M446" i="277"/>
  <c r="G480" i="277"/>
  <c r="G554" i="277"/>
  <c r="J489" i="277"/>
  <c r="J459" i="277"/>
  <c r="K448" i="277"/>
  <c r="L1005" i="277"/>
  <c r="J946" i="277"/>
  <c r="AA473" i="277"/>
  <c r="AQ480" i="277"/>
  <c r="G431" i="277"/>
  <c r="AP484" i="277"/>
  <c r="I478" i="277"/>
  <c r="AM464" i="277"/>
  <c r="AK469" i="277"/>
  <c r="V461" i="277"/>
  <c r="H483" i="277"/>
  <c r="H900" i="277"/>
  <c r="AE488" i="277"/>
  <c r="G428" i="277"/>
  <c r="F996" i="277"/>
  <c r="M484" i="277"/>
  <c r="V446" i="277"/>
  <c r="AD469" i="277"/>
  <c r="J1002" i="277"/>
  <c r="U473" i="277"/>
  <c r="X484" i="277"/>
  <c r="U554" i="277"/>
  <c r="AX478" i="277"/>
  <c r="AU475" i="277"/>
  <c r="G1003" i="277"/>
  <c r="O444" i="277"/>
  <c r="L445" i="277"/>
  <c r="M485" i="277"/>
  <c r="E460" i="277"/>
  <c r="H824" i="277"/>
  <c r="L1004" i="277"/>
  <c r="M488" i="277"/>
  <c r="F442" i="277"/>
  <c r="M468" i="277"/>
  <c r="N466" i="277"/>
  <c r="E449" i="277"/>
  <c r="D533" i="277"/>
  <c r="AI487" i="277"/>
  <c r="U556" i="277"/>
  <c r="V545" i="277"/>
  <c r="K484" i="277"/>
  <c r="F472" i="277"/>
  <c r="J947" i="277"/>
  <c r="D823" i="277"/>
  <c r="R466" i="277"/>
  <c r="E995" i="277"/>
  <c r="J451" i="277"/>
  <c r="X466" i="277"/>
  <c r="N508" i="277"/>
  <c r="X470" i="277"/>
  <c r="N996" i="277"/>
  <c r="Z444" i="277"/>
  <c r="T461" i="277"/>
  <c r="AB465" i="277"/>
  <c r="U477" i="277"/>
  <c r="I551" i="277"/>
  <c r="D785" i="277"/>
  <c r="I463" i="277"/>
  <c r="AQ463" i="277"/>
  <c r="Q1005" i="277"/>
  <c r="AJ465" i="277"/>
  <c r="F478" i="277"/>
  <c r="S485" i="277"/>
  <c r="AO487" i="277"/>
  <c r="H823" i="277"/>
  <c r="R486" i="277"/>
  <c r="K438" i="277"/>
  <c r="H486" i="277"/>
  <c r="H474" i="277"/>
  <c r="H942" i="277"/>
  <c r="S465" i="277"/>
  <c r="D902" i="277"/>
  <c r="Q438" i="277"/>
  <c r="D946" i="277"/>
  <c r="AE468" i="277"/>
  <c r="D871" i="277"/>
  <c r="D451" i="277"/>
  <c r="AI488" i="277"/>
  <c r="R447" i="277"/>
  <c r="U482" i="277"/>
  <c r="I903" i="277"/>
  <c r="H479" i="277"/>
  <c r="R473" i="277"/>
  <c r="D935" i="277"/>
  <c r="O1002" i="277"/>
  <c r="X463" i="277"/>
  <c r="D952" i="277"/>
  <c r="N483" i="277"/>
  <c r="E69" i="318"/>
  <c r="U71" i="318"/>
  <c r="M74" i="318"/>
  <c r="R77" i="318"/>
  <c r="U79" i="318"/>
  <c r="Z82" i="318"/>
  <c r="Y524" i="277"/>
  <c r="F532" i="277"/>
  <c r="P980" i="277"/>
  <c r="N503" i="277"/>
  <c r="J895" i="277"/>
  <c r="N514" i="277"/>
  <c r="R521" i="277"/>
  <c r="G967" i="277"/>
  <c r="C522" i="277"/>
  <c r="H954" i="277"/>
  <c r="J938" i="277"/>
  <c r="H888" i="277"/>
  <c r="Z556" i="277"/>
  <c r="Q995" i="277"/>
  <c r="I893" i="277"/>
  <c r="H542" i="277"/>
  <c r="Z555" i="277"/>
  <c r="M1001" i="277"/>
  <c r="S473" i="277"/>
  <c r="X436" i="277"/>
  <c r="D428" i="277"/>
  <c r="R534" i="277"/>
  <c r="H948" i="277"/>
  <c r="O535" i="277"/>
  <c r="J478" i="277"/>
  <c r="N547" i="277"/>
  <c r="J981" i="277"/>
  <c r="G464" i="277"/>
  <c r="Q988" i="277"/>
  <c r="D850" i="277"/>
  <c r="S523" i="277"/>
  <c r="H960" i="277"/>
  <c r="V531" i="277"/>
  <c r="N524" i="277"/>
  <c r="AM487" i="277"/>
  <c r="G966" i="277"/>
  <c r="J898" i="277"/>
  <c r="R993" i="277"/>
  <c r="AA461" i="277"/>
  <c r="AB460" i="277"/>
  <c r="R448" i="277"/>
  <c r="J967" i="277"/>
  <c r="AE475" i="277"/>
  <c r="H995" i="277"/>
  <c r="W529" i="277"/>
  <c r="N993" i="277"/>
  <c r="AE478" i="277"/>
  <c r="U484" i="277"/>
  <c r="H498" i="277"/>
  <c r="Y475" i="277"/>
  <c r="K989" i="277"/>
  <c r="U551" i="277"/>
  <c r="AK472" i="277"/>
  <c r="N542" i="277"/>
  <c r="T535" i="277"/>
  <c r="R460" i="277"/>
  <c r="Z439" i="277"/>
  <c r="F989" i="277"/>
  <c r="F874" i="277"/>
  <c r="D501" i="277"/>
  <c r="AI480" i="277"/>
  <c r="AQ460" i="277"/>
  <c r="R543" i="277"/>
  <c r="R1002" i="277"/>
  <c r="F431" i="277"/>
  <c r="G911" i="277"/>
  <c r="F827" i="277"/>
  <c r="C526" i="277"/>
  <c r="W550" i="277"/>
  <c r="S448" i="277"/>
  <c r="U470" i="277"/>
  <c r="H451" i="277"/>
  <c r="F485" i="277"/>
  <c r="X443" i="277"/>
  <c r="F835" i="277"/>
  <c r="G976" i="277"/>
  <c r="Z470" i="277"/>
  <c r="H893" i="277"/>
  <c r="AR473" i="277"/>
  <c r="AG480" i="277"/>
  <c r="E548" i="277"/>
  <c r="X533" i="277"/>
  <c r="P481" i="277"/>
  <c r="AW488" i="277"/>
  <c r="G971" i="277"/>
  <c r="G530" i="277"/>
  <c r="J470" i="277"/>
  <c r="R1001" i="277"/>
  <c r="L442" i="277"/>
  <c r="L472" i="277"/>
  <c r="M427" i="277"/>
  <c r="R439" i="277"/>
  <c r="G899" i="277"/>
  <c r="AM479" i="277"/>
  <c r="O441" i="277"/>
  <c r="D788" i="277"/>
  <c r="S458" i="277"/>
  <c r="C436" i="277"/>
  <c r="AW461" i="277"/>
  <c r="AX481" i="277"/>
  <c r="Q545" i="277"/>
  <c r="X450" i="277"/>
  <c r="AP464" i="277"/>
  <c r="K997" i="277"/>
  <c r="E470" i="277"/>
  <c r="L525" i="277"/>
  <c r="M476" i="277"/>
  <c r="E442" i="277"/>
  <c r="AP489" i="277"/>
  <c r="I499" i="277"/>
  <c r="D913" i="277"/>
  <c r="M445" i="277"/>
  <c r="AR458" i="277"/>
  <c r="AU463" i="277"/>
  <c r="D996" i="277"/>
  <c r="P995" i="277"/>
  <c r="AG484" i="277"/>
  <c r="I1005" i="277"/>
  <c r="AM466" i="277"/>
  <c r="AW458" i="277"/>
  <c r="Z466" i="277"/>
  <c r="J939" i="277"/>
  <c r="Z479" i="277"/>
  <c r="S476" i="277"/>
  <c r="I986" i="277"/>
  <c r="E467" i="277"/>
  <c r="AB484" i="277"/>
  <c r="Q447" i="277"/>
  <c r="AG475" i="277"/>
  <c r="R533" i="277"/>
  <c r="AK463" i="277"/>
  <c r="AW487" i="277"/>
  <c r="AL487" i="277"/>
  <c r="K555" i="277"/>
  <c r="AW486" i="277"/>
  <c r="H997" i="277"/>
  <c r="AO479" i="277"/>
  <c r="F876" i="277"/>
  <c r="D438" i="277"/>
  <c r="AX472" i="277"/>
  <c r="G451" i="277"/>
  <c r="K474" i="277"/>
  <c r="W471" i="277"/>
  <c r="P458" i="277"/>
  <c r="C425" i="277"/>
  <c r="AH485" i="277"/>
  <c r="H465" i="277"/>
  <c r="O473" i="277"/>
  <c r="L487" i="277"/>
  <c r="J952" i="277"/>
  <c r="F458" i="277"/>
  <c r="D522" i="277"/>
  <c r="D922" i="277"/>
  <c r="X557" i="277"/>
  <c r="G438" i="277"/>
  <c r="H838" i="277" s="1"/>
  <c r="S447" i="277"/>
  <c r="AF486" i="277"/>
  <c r="S450" i="277"/>
  <c r="F856" i="277"/>
  <c r="J487" i="277"/>
  <c r="AS458" i="277"/>
  <c r="V438" i="277"/>
  <c r="J937" i="277"/>
  <c r="N444" i="277"/>
  <c r="I513" i="277"/>
  <c r="S480" i="277"/>
  <c r="K428" i="277"/>
  <c r="AI464" i="277"/>
  <c r="D873" i="277"/>
  <c r="AV464" i="277"/>
  <c r="AV469" i="277"/>
  <c r="G1000" i="277"/>
  <c r="AG476" i="277"/>
  <c r="N459" i="277"/>
  <c r="U449" i="277"/>
  <c r="AL483" i="277"/>
  <c r="J953" i="277"/>
  <c r="R480" i="277"/>
  <c r="I448" i="277"/>
  <c r="S439" i="277"/>
  <c r="U520" i="277"/>
  <c r="V468" i="277"/>
  <c r="G900" i="277"/>
  <c r="D478" i="277"/>
  <c r="D795" i="277"/>
  <c r="G955" i="277"/>
  <c r="Z547" i="277"/>
  <c r="AU479" i="277"/>
  <c r="I556" i="277"/>
  <c r="L444" i="277"/>
  <c r="H427" i="277"/>
  <c r="AJ488" i="277"/>
  <c r="M467" i="277"/>
  <c r="P473" i="277"/>
  <c r="H458" i="277"/>
  <c r="E466" i="277"/>
  <c r="C549" i="277"/>
  <c r="N481" i="277"/>
  <c r="I932" i="277"/>
  <c r="D844" i="277"/>
  <c r="AM481" i="277"/>
  <c r="L512" i="277"/>
  <c r="K439" i="277"/>
  <c r="H961" i="277"/>
  <c r="I431" i="277"/>
  <c r="K469" i="277"/>
  <c r="W480" i="277"/>
  <c r="Z530" i="277"/>
  <c r="V527" i="277"/>
  <c r="AA464" i="277"/>
  <c r="L542" i="277"/>
  <c r="AI475" i="277"/>
  <c r="Z486" i="277"/>
  <c r="S69" i="318"/>
  <c r="L72" i="318"/>
  <c r="C75" i="318"/>
  <c r="T77" i="318"/>
  <c r="L80" i="318"/>
  <c r="D83" i="318"/>
  <c r="M993" i="277"/>
  <c r="N986" i="277"/>
  <c r="V546" i="277"/>
  <c r="Y534" i="277"/>
  <c r="F501" i="277"/>
  <c r="P553" i="277"/>
  <c r="I995" i="277"/>
  <c r="I954" i="277"/>
  <c r="M437" i="277"/>
  <c r="AR471" i="277"/>
  <c r="V451" i="277"/>
  <c r="G992" i="277"/>
  <c r="M553" i="277"/>
  <c r="D526" i="277"/>
  <c r="L443" i="277"/>
  <c r="M545" i="277"/>
  <c r="V551" i="277"/>
  <c r="T530" i="277"/>
  <c r="AS474" i="277"/>
  <c r="N489" i="277"/>
  <c r="Q466" i="277"/>
  <c r="O530" i="277"/>
  <c r="D446" i="277"/>
  <c r="N997" i="277"/>
  <c r="S534" i="277"/>
  <c r="D502" i="277"/>
  <c r="Q994" i="277"/>
  <c r="W485" i="277"/>
  <c r="AO462" i="277"/>
  <c r="I896" i="277"/>
  <c r="U531" i="277"/>
  <c r="I962" i="277"/>
  <c r="O447" i="277"/>
  <c r="T543" i="277"/>
  <c r="L439" i="277"/>
  <c r="M481" i="277"/>
  <c r="J917" i="277"/>
  <c r="J896" i="277"/>
  <c r="X528" i="277"/>
  <c r="AB488" i="277"/>
  <c r="AQ476" i="277"/>
  <c r="J969" i="277"/>
  <c r="AL464" i="277"/>
  <c r="AK488" i="277"/>
  <c r="L546" i="277"/>
  <c r="J958" i="277"/>
  <c r="J502" i="277"/>
  <c r="AS475" i="277"/>
  <c r="L446" i="277"/>
  <c r="H428" i="277"/>
  <c r="U530" i="277"/>
  <c r="D919" i="277"/>
  <c r="F510" i="277"/>
  <c r="R988" i="277"/>
  <c r="H890" i="277"/>
  <c r="N472" i="277"/>
  <c r="X485" i="277"/>
  <c r="S552" i="277"/>
  <c r="AR486" i="277"/>
  <c r="U526" i="277"/>
  <c r="AG477" i="277"/>
  <c r="Q476" i="277"/>
  <c r="I508" i="277"/>
  <c r="I443" i="277"/>
  <c r="AV461" i="277"/>
  <c r="I447" i="277"/>
  <c r="J533" i="277"/>
  <c r="G981" i="277"/>
  <c r="N549" i="277"/>
  <c r="D445" i="277"/>
  <c r="D789" i="277"/>
  <c r="U444" i="277"/>
  <c r="F425" i="277"/>
  <c r="H929" i="277"/>
  <c r="AA477" i="277"/>
  <c r="O557" i="277"/>
  <c r="E436" i="277"/>
  <c r="G772" i="277" s="1"/>
  <c r="C468" i="277"/>
  <c r="U442" i="277"/>
  <c r="E994" i="277"/>
  <c r="F552" i="277"/>
  <c r="AF471" i="277"/>
  <c r="R474" i="277"/>
  <c r="AX480" i="277"/>
  <c r="E535" i="277"/>
  <c r="AF475" i="277"/>
  <c r="K445" i="277"/>
  <c r="Y478" i="277"/>
  <c r="G483" i="277"/>
  <c r="D464" i="277"/>
  <c r="K979" i="277"/>
  <c r="F880" i="277"/>
  <c r="N500" i="277"/>
  <c r="N484" i="277"/>
  <c r="G416" i="277"/>
  <c r="H793" i="277"/>
  <c r="AD460" i="277"/>
  <c r="AD458" i="277"/>
  <c r="Z448" i="277"/>
  <c r="AF460" i="277"/>
  <c r="H429" i="277"/>
  <c r="N987" i="277"/>
  <c r="AC485" i="277"/>
  <c r="Z544" i="277"/>
  <c r="D927" i="277"/>
  <c r="G485" i="277"/>
  <c r="H804" i="277"/>
  <c r="J442" i="277"/>
  <c r="Q475" i="277"/>
  <c r="AN464" i="277"/>
  <c r="AM475" i="277"/>
  <c r="T489" i="277"/>
  <c r="AB466" i="277"/>
  <c r="P529" i="277"/>
  <c r="L549" i="277"/>
  <c r="D473" i="277"/>
  <c r="M440" i="277"/>
  <c r="AF480" i="277"/>
  <c r="T472" i="277"/>
  <c r="U436" i="277"/>
  <c r="AC487" i="277"/>
  <c r="H513" i="277"/>
  <c r="F464" i="277"/>
  <c r="F462" i="277"/>
  <c r="G489" i="277"/>
  <c r="P987" i="277"/>
  <c r="AL469" i="277"/>
  <c r="E497" i="277"/>
  <c r="J476" i="277"/>
  <c r="I994" i="277"/>
  <c r="J482" i="277"/>
  <c r="M439" i="277"/>
  <c r="D821" i="277"/>
  <c r="AH462" i="277"/>
  <c r="AM470" i="277"/>
  <c r="P559" i="277"/>
  <c r="H659" i="277"/>
  <c r="X649" i="277"/>
  <c r="K984" i="277"/>
  <c r="H988" i="277"/>
  <c r="H489" i="277"/>
  <c r="C527" i="277"/>
  <c r="AL466" i="277"/>
  <c r="V477" i="277"/>
  <c r="AV656" i="277"/>
  <c r="AQ484" i="277"/>
  <c r="V450" i="277"/>
  <c r="D838" i="277"/>
  <c r="U459" i="277"/>
  <c r="AM462" i="277"/>
  <c r="D964" i="277"/>
  <c r="F545" i="277"/>
  <c r="F818" i="277"/>
  <c r="H996" i="277"/>
  <c r="L508" i="277"/>
  <c r="X554" i="277"/>
  <c r="V467" i="277"/>
  <c r="L532" i="277"/>
  <c r="L994" i="277"/>
  <c r="F831" i="277"/>
  <c r="AP478" i="277"/>
  <c r="J957" i="277"/>
  <c r="AQ647" i="277"/>
  <c r="AL651" i="277"/>
  <c r="AE663" i="277"/>
  <c r="M653" i="277"/>
  <c r="E474" i="277"/>
  <c r="I442" i="277"/>
  <c r="AC469" i="277"/>
  <c r="M447" i="277"/>
  <c r="AJ473" i="277"/>
  <c r="AE459" i="277"/>
  <c r="C624" i="277"/>
  <c r="G424" i="277"/>
  <c r="G487" i="277"/>
  <c r="H821" i="277"/>
  <c r="V447" i="277"/>
  <c r="T481" i="277"/>
  <c r="D813" i="277"/>
  <c r="G958" i="277"/>
  <c r="AD468" i="277"/>
  <c r="N498" i="277"/>
  <c r="AE471" i="277"/>
  <c r="R477" i="277"/>
  <c r="C475" i="277"/>
  <c r="J923" i="277"/>
  <c r="AJ477" i="277"/>
  <c r="H484" i="277"/>
  <c r="F819" i="277"/>
  <c r="AE469" i="277"/>
  <c r="AP658" i="277"/>
  <c r="O658" i="277"/>
  <c r="AG640" i="277"/>
  <c r="R620" i="277"/>
  <c r="W436" i="277"/>
  <c r="O1004" i="277"/>
  <c r="N510" i="277"/>
  <c r="G918" i="277"/>
  <c r="AG483" i="277"/>
  <c r="R469" i="277"/>
  <c r="AO650" i="277"/>
  <c r="AF470" i="277"/>
  <c r="P464" i="277"/>
  <c r="H442" i="277"/>
  <c r="D798" i="277"/>
  <c r="G476" i="277"/>
  <c r="K442" i="277"/>
  <c r="P534" i="277"/>
  <c r="K451" i="277"/>
  <c r="E985" i="277"/>
  <c r="H841" i="277"/>
  <c r="AT469" i="277"/>
  <c r="AE467" i="277"/>
  <c r="L621" i="277"/>
  <c r="E478" i="277"/>
  <c r="AV477" i="277"/>
  <c r="R649" i="277"/>
  <c r="AD472" i="277"/>
  <c r="C469" i="277"/>
  <c r="L553" i="277"/>
  <c r="AS485" i="277"/>
  <c r="AE470" i="277"/>
  <c r="AD488" i="277"/>
  <c r="R616" i="277"/>
  <c r="G654" i="277"/>
  <c r="H857" i="277"/>
  <c r="AR644" i="277"/>
  <c r="AL638" i="277"/>
  <c r="W655" i="277"/>
  <c r="S474" i="277"/>
  <c r="C616" i="277"/>
  <c r="C69" i="318"/>
  <c r="D73" i="318"/>
  <c r="J78" i="318"/>
  <c r="S81" i="318"/>
  <c r="K511" i="277"/>
  <c r="L978" i="277"/>
  <c r="I965" i="277"/>
  <c r="H501" i="277"/>
  <c r="C552" i="277"/>
  <c r="G935" i="277"/>
  <c r="S549" i="277"/>
  <c r="I500" i="277"/>
  <c r="D546" i="277"/>
  <c r="I527" i="277"/>
  <c r="F496" i="277"/>
  <c r="Q478" i="277"/>
  <c r="G474" i="277"/>
  <c r="D977" i="277"/>
  <c r="I919" i="277"/>
  <c r="C542" i="277"/>
  <c r="H545" i="277"/>
  <c r="E486" i="277"/>
  <c r="E441" i="277"/>
  <c r="H809" i="277" s="1"/>
  <c r="N509" i="277"/>
  <c r="D836" i="277"/>
  <c r="N429" i="277"/>
  <c r="K440" i="277"/>
  <c r="M480" i="277"/>
  <c r="F848" i="277"/>
  <c r="H970" i="277"/>
  <c r="AH480" i="277"/>
  <c r="L556" i="277"/>
  <c r="L548" i="277"/>
  <c r="M522" i="277"/>
  <c r="X459" i="277"/>
  <c r="W478" i="277"/>
  <c r="D971" i="277"/>
  <c r="K981" i="277"/>
  <c r="AK477" i="277"/>
  <c r="N440" i="277"/>
  <c r="M428" i="277"/>
  <c r="D549" i="277"/>
  <c r="D556" i="277"/>
  <c r="I547" i="277"/>
  <c r="F866" i="277"/>
  <c r="Q532" i="277"/>
  <c r="F1003" i="277"/>
  <c r="Q464" i="277"/>
  <c r="AK475" i="277"/>
  <c r="AD473" i="277"/>
  <c r="AX461" i="277"/>
  <c r="AD483" i="277"/>
  <c r="K996" i="277"/>
  <c r="X473" i="277"/>
  <c r="H937" i="277"/>
  <c r="AR464" i="277"/>
  <c r="V466" i="277"/>
  <c r="D527" i="277"/>
  <c r="J481" i="277"/>
  <c r="Q430" i="277"/>
  <c r="Q459" i="277"/>
  <c r="G601" i="277"/>
  <c r="E978" i="277"/>
  <c r="J450" i="277"/>
  <c r="AE479" i="277"/>
  <c r="D855" i="277"/>
  <c r="AI461" i="277"/>
  <c r="AP459" i="277"/>
  <c r="O476" i="277"/>
  <c r="D875" i="277"/>
  <c r="D450" i="277"/>
  <c r="D808" i="277"/>
  <c r="U443" i="277"/>
  <c r="J542" i="277"/>
  <c r="AK470" i="277"/>
  <c r="F811" i="277"/>
  <c r="X464" i="277"/>
  <c r="AW476" i="277"/>
  <c r="T651" i="277"/>
  <c r="L600" i="277"/>
  <c r="AB487" i="277"/>
  <c r="E485" i="277"/>
  <c r="AD482" i="277"/>
  <c r="AV488" i="277"/>
  <c r="P612" i="277"/>
  <c r="W489" i="277"/>
  <c r="D508" i="277"/>
  <c r="N469" i="277"/>
  <c r="O468" i="277"/>
  <c r="I959" i="277"/>
  <c r="X534" i="277"/>
  <c r="D484" i="277"/>
  <c r="M543" i="277"/>
  <c r="K502" i="277"/>
  <c r="AO484" i="277"/>
  <c r="C445" i="277"/>
  <c r="G612" i="277"/>
  <c r="AB655" i="277"/>
  <c r="N980" i="277"/>
  <c r="AN477" i="277"/>
  <c r="Q481" i="277"/>
  <c r="AP460" i="277"/>
  <c r="Y465" i="277"/>
  <c r="AW464" i="277"/>
  <c r="F790" i="277"/>
  <c r="I458" i="277"/>
  <c r="X458" i="277"/>
  <c r="M503" i="277"/>
  <c r="C555" i="277"/>
  <c r="V543" i="277"/>
  <c r="D852" i="277"/>
  <c r="AA471" i="277"/>
  <c r="AB477" i="277"/>
  <c r="AV660" i="277"/>
  <c r="O661" i="277"/>
  <c r="P468" i="277"/>
  <c r="AO473" i="277"/>
  <c r="AJ468" i="277"/>
  <c r="O464" i="277"/>
  <c r="E444" i="277"/>
  <c r="D814" i="277"/>
  <c r="F987" i="277"/>
  <c r="AF483" i="277"/>
  <c r="AD474" i="277"/>
  <c r="M528" i="277"/>
  <c r="Y451" i="277"/>
  <c r="AM489" i="277"/>
  <c r="F437" i="277"/>
  <c r="U476" i="277"/>
  <c r="H811" i="277"/>
  <c r="AC467" i="277"/>
  <c r="S651" i="277"/>
  <c r="E634" i="277"/>
  <c r="D531" i="277"/>
  <c r="H830" i="277"/>
  <c r="AP486" i="277"/>
  <c r="N485" i="277"/>
  <c r="AO474" i="277"/>
  <c r="AG459" i="277"/>
  <c r="L469" i="277"/>
  <c r="O472" i="277"/>
  <c r="E479" i="277"/>
  <c r="C556" i="277"/>
  <c r="O994" i="277"/>
  <c r="H794" i="277"/>
  <c r="J997" i="277"/>
  <c r="AL479" i="277"/>
  <c r="AS476" i="277"/>
  <c r="AC475" i="277"/>
  <c r="AH479" i="277"/>
  <c r="Z478" i="277"/>
  <c r="F611" i="277"/>
  <c r="AN478" i="277"/>
  <c r="AB634" i="277"/>
  <c r="N526" i="277"/>
  <c r="AK650" i="277"/>
  <c r="AC652" i="277"/>
  <c r="T645" i="277"/>
  <c r="F806" i="277"/>
  <c r="AQ473" i="277"/>
  <c r="R637" i="277"/>
  <c r="AD644" i="277"/>
  <c r="F965" i="277"/>
  <c r="P523" i="277"/>
  <c r="O485" i="277"/>
  <c r="AA458" i="277"/>
  <c r="K645" i="277"/>
  <c r="G968" i="277"/>
  <c r="D832" i="277"/>
  <c r="AB483" i="277"/>
  <c r="AE463" i="277"/>
  <c r="D881" i="277"/>
  <c r="J995" i="277"/>
  <c r="AF459" i="277"/>
  <c r="L479" i="277"/>
  <c r="L601" i="277"/>
  <c r="AI653" i="277"/>
  <c r="K441" i="277"/>
  <c r="Y485" i="277"/>
  <c r="Q622" i="277"/>
  <c r="Y656" i="277"/>
  <c r="C489" i="277"/>
  <c r="F810" i="277"/>
  <c r="Q611" i="277"/>
  <c r="AJ647" i="277"/>
  <c r="Z437" i="277"/>
  <c r="O475" i="277"/>
  <c r="G430" i="277"/>
  <c r="F618" i="277"/>
  <c r="E645" i="277"/>
  <c r="F943" i="277"/>
  <c r="H833" i="277"/>
  <c r="K994" i="277"/>
  <c r="AH475" i="277"/>
  <c r="AO657" i="277"/>
  <c r="H527" i="277"/>
  <c r="R481" i="277"/>
  <c r="S451" i="277"/>
  <c r="AI472" i="277"/>
  <c r="G914" i="277"/>
  <c r="O470" i="277"/>
  <c r="R470" i="277"/>
  <c r="K470" i="277"/>
  <c r="AV489" i="277"/>
  <c r="O469" i="277"/>
  <c r="AI640" i="277"/>
  <c r="Z520" i="277"/>
  <c r="AG489" i="277"/>
  <c r="AV657" i="277"/>
  <c r="AP641" i="277"/>
  <c r="AS470" i="277"/>
  <c r="F417" i="277"/>
  <c r="P453" i="277"/>
  <c r="N622" i="277"/>
  <c r="I926" i="277"/>
  <c r="Z460" i="277"/>
  <c r="Q486" i="277"/>
  <c r="AA644" i="277"/>
  <c r="H637" i="277"/>
  <c r="J841" i="277"/>
  <c r="AI481" i="277"/>
  <c r="H448" i="277"/>
  <c r="D481" i="277"/>
  <c r="W641" i="277"/>
  <c r="F864" i="277"/>
  <c r="D879" i="277"/>
  <c r="Q489" i="277"/>
  <c r="K476" i="277"/>
  <c r="F882" i="277"/>
  <c r="Y445" i="277"/>
  <c r="P469" i="277"/>
  <c r="H831" i="277"/>
  <c r="T475" i="277"/>
  <c r="R484" i="277"/>
  <c r="F651" i="277"/>
  <c r="X632" i="277"/>
  <c r="AT463" i="277"/>
  <c r="F805" i="277"/>
  <c r="AR645" i="277"/>
  <c r="U645" i="277"/>
  <c r="Y470" i="277"/>
  <c r="V614" i="277"/>
  <c r="AI638" i="277"/>
  <c r="AI639" i="277"/>
  <c r="Z487" i="277"/>
  <c r="AG472" i="277"/>
  <c r="N418" i="277"/>
  <c r="AK659" i="277"/>
  <c r="AT648" i="277"/>
  <c r="M521" i="277"/>
  <c r="D921" i="277"/>
  <c r="D482" i="277"/>
  <c r="C70" i="318"/>
  <c r="K74" i="318"/>
  <c r="M78" i="318"/>
  <c r="R83" i="318"/>
  <c r="L544" i="277"/>
  <c r="G545" i="277"/>
  <c r="G529" i="277"/>
  <c r="G961" i="277"/>
  <c r="S545" i="277"/>
  <c r="T483" i="277"/>
  <c r="G933" i="277"/>
  <c r="T531" i="277"/>
  <c r="I525" i="277"/>
  <c r="L981" i="277"/>
  <c r="K450" i="277"/>
  <c r="I444" i="277"/>
  <c r="I950" i="277"/>
  <c r="O987" i="277"/>
  <c r="AJ472" i="277"/>
  <c r="H528" i="277"/>
  <c r="AV462" i="277"/>
  <c r="N458" i="277"/>
  <c r="Q543" i="277"/>
  <c r="H956" i="277"/>
  <c r="H968" i="277"/>
  <c r="N502" i="277"/>
  <c r="K978" i="277"/>
  <c r="AR477" i="277"/>
  <c r="S478" i="277"/>
  <c r="F450" i="277"/>
  <c r="M478" i="277"/>
  <c r="D994" i="277"/>
  <c r="J428" i="277"/>
  <c r="AE486" i="277"/>
  <c r="AO471" i="277"/>
  <c r="AT488" i="277"/>
  <c r="O984" i="277"/>
  <c r="H936" i="277"/>
  <c r="T441" i="277"/>
  <c r="J894" i="277"/>
  <c r="F846" i="277"/>
  <c r="O458" i="277"/>
  <c r="W547" i="277"/>
  <c r="C446" i="277"/>
  <c r="G965" i="277"/>
  <c r="S527" i="277"/>
  <c r="C996" i="277"/>
  <c r="H439" i="277"/>
  <c r="F484" i="277"/>
  <c r="N533" i="277"/>
  <c r="M980" i="277"/>
  <c r="N1001" i="277"/>
  <c r="O976" i="277"/>
  <c r="C472" i="277"/>
  <c r="P557" i="277"/>
  <c r="U548" i="277"/>
  <c r="E438" i="277"/>
  <c r="AK485" i="277"/>
  <c r="AC465" i="277"/>
  <c r="G896" i="277"/>
  <c r="P615" i="277"/>
  <c r="AA643" i="277"/>
  <c r="T451" i="277"/>
  <c r="F861" i="277"/>
  <c r="D950" i="277"/>
  <c r="V544" i="277"/>
  <c r="V621" i="277"/>
  <c r="AL462" i="277"/>
  <c r="D818" i="277"/>
  <c r="AG478" i="277"/>
  <c r="V655" i="277"/>
  <c r="AI460" i="277"/>
  <c r="AA476" i="277"/>
  <c r="G995" i="277"/>
  <c r="E439" i="277"/>
  <c r="I461" i="277"/>
  <c r="AF484" i="277"/>
  <c r="I426" i="277"/>
  <c r="AP635" i="277"/>
  <c r="M632" i="277"/>
  <c r="AC460" i="277"/>
  <c r="P442" i="277"/>
  <c r="J932" i="277"/>
  <c r="V469" i="277"/>
  <c r="AG469" i="277"/>
  <c r="D854" i="277"/>
  <c r="P460" i="277"/>
  <c r="AH466" i="277"/>
  <c r="C473" i="277"/>
  <c r="G512" i="277"/>
  <c r="D910" i="277"/>
  <c r="Q469" i="277"/>
  <c r="H895" i="277"/>
  <c r="D931" i="277"/>
  <c r="F843" i="277"/>
  <c r="Q620" i="277"/>
  <c r="T650" i="277"/>
  <c r="H497" i="277"/>
  <c r="I939" i="277"/>
  <c r="Q1003" i="277"/>
  <c r="AC459" i="277"/>
  <c r="W616" i="277"/>
  <c r="AO489" i="277"/>
  <c r="G508" i="277"/>
  <c r="O459" i="277"/>
  <c r="AN476" i="277"/>
  <c r="Y461" i="277"/>
  <c r="AT481" i="277"/>
  <c r="AR474" i="277"/>
  <c r="X446" i="277"/>
  <c r="G889" i="277"/>
  <c r="AT465" i="277"/>
  <c r="AV458" i="277"/>
  <c r="M640" i="277"/>
  <c r="X549" i="277"/>
  <c r="U447" i="277"/>
  <c r="AF466" i="277"/>
  <c r="AM459" i="277"/>
  <c r="V644" i="277"/>
  <c r="M475" i="277"/>
  <c r="L534" i="277"/>
  <c r="AN474" i="277"/>
  <c r="AK474" i="277"/>
  <c r="AD480" i="277"/>
  <c r="P535" i="277"/>
  <c r="AS468" i="277"/>
  <c r="AW479" i="277"/>
  <c r="O480" i="277"/>
  <c r="AU489" i="277"/>
  <c r="D957" i="277"/>
  <c r="D611" i="277"/>
  <c r="C652" i="277"/>
  <c r="N531" i="277"/>
  <c r="P521" i="277"/>
  <c r="J914" i="277"/>
  <c r="S470" i="277"/>
  <c r="E1002" i="277"/>
  <c r="F824" i="277"/>
  <c r="I966" i="277"/>
  <c r="AL467" i="277"/>
  <c r="D791" i="277"/>
  <c r="H822" i="277"/>
  <c r="R1005" i="277"/>
  <c r="D837" i="277"/>
  <c r="U633" i="277"/>
  <c r="N468" i="277"/>
  <c r="X610" i="277"/>
  <c r="F807" i="277"/>
  <c r="AE464" i="277"/>
  <c r="F547" i="277"/>
  <c r="U632" i="277"/>
  <c r="F639" i="277"/>
  <c r="F486" i="277"/>
  <c r="M633" i="277"/>
  <c r="AK487" i="277"/>
  <c r="J602" i="277"/>
  <c r="M657" i="277"/>
  <c r="M450" i="277"/>
  <c r="P487" i="277"/>
  <c r="R659" i="277"/>
  <c r="H613" i="277"/>
  <c r="AL643" i="277"/>
  <c r="L520" i="277"/>
  <c r="AB468" i="277"/>
  <c r="U461" i="277"/>
  <c r="D793" i="277"/>
  <c r="AH644" i="277"/>
  <c r="F793" i="277"/>
  <c r="T521" i="277"/>
  <c r="M625" i="277"/>
  <c r="K634" i="277"/>
  <c r="T468" i="277"/>
  <c r="E484" i="277"/>
  <c r="AH663" i="277"/>
  <c r="AX459" i="277"/>
  <c r="AO635" i="277"/>
  <c r="AB639" i="277"/>
  <c r="C478" i="277"/>
  <c r="M424" i="277"/>
  <c r="AB638" i="277"/>
  <c r="AD660" i="277"/>
  <c r="P466" i="277"/>
  <c r="AL655" i="277"/>
  <c r="AE652" i="277"/>
  <c r="X621" i="277"/>
  <c r="D894" i="277"/>
  <c r="AJ475" i="277"/>
  <c r="D615" i="277"/>
  <c r="L647" i="277"/>
  <c r="AL640" i="277"/>
  <c r="F995" i="277"/>
  <c r="O488" i="277"/>
  <c r="E475" i="277"/>
  <c r="H875" i="277"/>
  <c r="AW641" i="277"/>
  <c r="AH474" i="277"/>
  <c r="C502" i="277"/>
  <c r="AG634" i="277"/>
  <c r="D848" i="277"/>
  <c r="C444" i="277"/>
  <c r="J978" i="277"/>
  <c r="AC464" i="277"/>
  <c r="W635" i="277"/>
  <c r="D475" i="277"/>
  <c r="W658" i="277"/>
  <c r="AU643" i="277"/>
  <c r="R462" i="277"/>
  <c r="H808" i="277"/>
  <c r="AN658" i="277"/>
  <c r="J636" i="277"/>
  <c r="V474" i="277"/>
  <c r="AI469" i="277"/>
  <c r="W613" i="277"/>
  <c r="AA634" i="277"/>
  <c r="C487" i="277"/>
  <c r="C460" i="277"/>
  <c r="AA484" i="277"/>
  <c r="D619" i="277"/>
  <c r="F601" i="277"/>
  <c r="G551" i="277"/>
  <c r="F451" i="277"/>
  <c r="D443" i="277"/>
  <c r="F867" i="277"/>
  <c r="AJ648" i="277"/>
  <c r="G471" i="277"/>
  <c r="I429" i="277"/>
  <c r="K986" i="277"/>
  <c r="H416" i="277"/>
  <c r="E426" i="277"/>
  <c r="AS486" i="277"/>
  <c r="AR481" i="277"/>
  <c r="D483" i="277"/>
  <c r="AW473" i="277"/>
  <c r="U610" i="277"/>
  <c r="G639" i="277"/>
  <c r="W543" i="277"/>
  <c r="D416" i="277"/>
  <c r="O610" i="277"/>
  <c r="D644" i="277"/>
  <c r="I897" i="277"/>
  <c r="AN472" i="277"/>
  <c r="N636" i="277"/>
  <c r="G591" i="277"/>
  <c r="H986" i="277"/>
  <c r="AU476" i="277"/>
  <c r="AQ471" i="277"/>
  <c r="O653" i="277"/>
  <c r="H641" i="277"/>
  <c r="D600" i="277"/>
  <c r="C476" i="277"/>
  <c r="AF474" i="277"/>
  <c r="Z70" i="318"/>
  <c r="E75" i="318"/>
  <c r="K79" i="318"/>
  <c r="T83" i="318"/>
  <c r="J535" i="277"/>
  <c r="C546" i="277"/>
  <c r="J543" i="277"/>
  <c r="Z551" i="277"/>
  <c r="R986" i="277"/>
  <c r="D496" i="277"/>
  <c r="Q525" i="277"/>
  <c r="R555" i="277"/>
  <c r="W447" i="277"/>
  <c r="P993" i="277"/>
  <c r="M979" i="277"/>
  <c r="F521" i="277"/>
  <c r="C525" i="277"/>
  <c r="D775" i="277"/>
  <c r="G962" i="277"/>
  <c r="F860" i="277"/>
  <c r="I437" i="277"/>
  <c r="K467" i="277"/>
  <c r="X481" i="277"/>
  <c r="P986" i="277"/>
  <c r="I915" i="277"/>
  <c r="I949" i="277"/>
  <c r="M544" i="277"/>
  <c r="F448" i="277"/>
  <c r="H832" i="277" s="1"/>
  <c r="AB469" i="277"/>
  <c r="AC474" i="277"/>
  <c r="K485" i="277"/>
  <c r="I952" i="277"/>
  <c r="C534" i="277"/>
  <c r="P547" i="277"/>
  <c r="Q550" i="277"/>
  <c r="D912" i="277"/>
  <c r="AI459" i="277"/>
  <c r="D960" i="277"/>
  <c r="D436" i="277"/>
  <c r="G449" i="277"/>
  <c r="H849" i="277" s="1"/>
  <c r="D978" i="277"/>
  <c r="K425" i="277"/>
  <c r="AX458" i="277"/>
  <c r="F502" i="277"/>
  <c r="K529" i="277"/>
  <c r="W466" i="277"/>
  <c r="K543" i="277"/>
  <c r="C989" i="277"/>
  <c r="D901" i="277"/>
  <c r="AW465" i="277"/>
  <c r="U529" i="277"/>
  <c r="M425" i="277"/>
  <c r="H526" i="277"/>
  <c r="X438" i="277"/>
  <c r="F466" i="277"/>
  <c r="E987" i="277"/>
  <c r="D828" i="277"/>
  <c r="N467" i="277"/>
  <c r="S486" i="277"/>
  <c r="I474" i="277"/>
  <c r="AU461" i="277"/>
  <c r="I615" i="277"/>
  <c r="AA655" i="277"/>
  <c r="AL485" i="277"/>
  <c r="L447" i="277"/>
  <c r="AM476" i="277"/>
  <c r="F799" i="277"/>
  <c r="R531" i="277"/>
  <c r="F849" i="277"/>
  <c r="C458" i="277"/>
  <c r="AP480" i="277"/>
  <c r="G544" i="277"/>
  <c r="I427" i="277"/>
  <c r="AO485" i="277"/>
  <c r="V439" i="277"/>
  <c r="J977" i="277"/>
  <c r="E557" i="277"/>
  <c r="AV475" i="277"/>
  <c r="Z637" i="277"/>
  <c r="AR660" i="277"/>
  <c r="K614" i="277"/>
  <c r="J443" i="277"/>
  <c r="AT486" i="277"/>
  <c r="AA480" i="277"/>
  <c r="X474" i="277"/>
  <c r="I460" i="277"/>
  <c r="D872" i="277"/>
  <c r="AJ483" i="277"/>
  <c r="H791" i="277"/>
  <c r="O460" i="277"/>
  <c r="M547" i="277"/>
  <c r="V462" i="277"/>
  <c r="R444" i="277"/>
  <c r="AC488" i="277"/>
  <c r="G934" i="277"/>
  <c r="AM461" i="277"/>
  <c r="X614" i="277"/>
  <c r="AS642" i="277"/>
  <c r="AQ469" i="277"/>
  <c r="D548" i="277"/>
  <c r="P443" i="277"/>
  <c r="D477" i="277"/>
  <c r="O554" i="277"/>
  <c r="AH476" i="277"/>
  <c r="V437" i="277"/>
  <c r="J464" i="277"/>
  <c r="D1002" i="277"/>
  <c r="AN467" i="277"/>
  <c r="O986" i="277"/>
  <c r="J931" i="277"/>
  <c r="F855" i="277"/>
  <c r="U486" i="277"/>
  <c r="AQ483" i="277"/>
  <c r="E614" i="277"/>
  <c r="AA647" i="277"/>
  <c r="N446" i="277"/>
  <c r="O437" i="277"/>
  <c r="F788" i="277"/>
  <c r="M472" i="277"/>
  <c r="H855" i="277"/>
  <c r="AE487" i="277"/>
  <c r="J431" i="277"/>
  <c r="W482" i="277"/>
  <c r="AV644" i="277"/>
  <c r="M554" i="277"/>
  <c r="P552" i="277"/>
  <c r="C984" i="277"/>
  <c r="X476" i="277"/>
  <c r="AL472" i="277"/>
  <c r="D815" i="277"/>
  <c r="J480" i="277"/>
  <c r="AC634" i="277"/>
  <c r="AJ636" i="277"/>
  <c r="AG458" i="277"/>
  <c r="L438" i="277"/>
  <c r="H909" i="277"/>
  <c r="AK460" i="277"/>
  <c r="C520" i="277"/>
  <c r="AQ464" i="277"/>
  <c r="Y450" i="277"/>
  <c r="M444" i="277"/>
  <c r="D781" i="277"/>
  <c r="F854" i="277"/>
  <c r="AC462" i="277"/>
  <c r="X486" i="277"/>
  <c r="AV633" i="277"/>
  <c r="F842" i="277"/>
  <c r="T442" i="277"/>
  <c r="AV468" i="277"/>
  <c r="AG473" i="277"/>
  <c r="N1004" i="277"/>
  <c r="Z620" i="277"/>
  <c r="AO643" i="277"/>
  <c r="X663" i="277"/>
  <c r="H604" i="277"/>
  <c r="F460" i="277"/>
  <c r="T656" i="277"/>
  <c r="C621" i="277"/>
  <c r="D867" i="277"/>
  <c r="G937" i="277"/>
  <c r="L632" i="277"/>
  <c r="AB640" i="277"/>
  <c r="Y638" i="277"/>
  <c r="L996" i="277"/>
  <c r="AV459" i="277"/>
  <c r="N550" i="277"/>
  <c r="W468" i="277"/>
  <c r="X651" i="277"/>
  <c r="J446" i="277"/>
  <c r="T479" i="277"/>
  <c r="G909" i="277"/>
  <c r="AL470" i="277"/>
  <c r="AX474" i="277"/>
  <c r="M462" i="277"/>
  <c r="AJ643" i="277"/>
  <c r="N439" i="277"/>
  <c r="H601" i="277"/>
  <c r="AN635" i="277"/>
  <c r="AN489" i="277"/>
  <c r="Q632" i="277"/>
  <c r="AN660" i="277"/>
  <c r="K602" i="277"/>
  <c r="AJ480" i="277"/>
  <c r="AD643" i="277"/>
  <c r="I648" i="277"/>
  <c r="D604" i="277"/>
  <c r="D966" i="277"/>
  <c r="K510" i="277"/>
  <c r="H618" i="277"/>
  <c r="K598" i="277"/>
  <c r="H624" i="277"/>
  <c r="C987" i="277"/>
  <c r="G465" i="277"/>
  <c r="X449" i="277"/>
  <c r="D471" i="277"/>
  <c r="S491" i="277"/>
  <c r="Z471" i="277"/>
  <c r="L440" i="277"/>
  <c r="AH461" i="277"/>
  <c r="AK471" i="277"/>
  <c r="N476" i="277"/>
  <c r="T450" i="277"/>
  <c r="E431" i="277"/>
  <c r="M431" i="277"/>
  <c r="K431" i="277"/>
  <c r="O663" i="277"/>
  <c r="U644" i="277"/>
  <c r="V523" i="277"/>
  <c r="G418" i="277"/>
  <c r="AC632" i="277"/>
  <c r="K610" i="277"/>
  <c r="AC458" i="277"/>
  <c r="D868" i="277"/>
  <c r="AG652" i="277"/>
  <c r="X637" i="277"/>
  <c r="AU467" i="277"/>
  <c r="P482" i="277"/>
  <c r="Y620" i="277"/>
  <c r="O646" i="277"/>
  <c r="N600" i="277"/>
  <c r="I889" i="277"/>
  <c r="J1003" i="277"/>
  <c r="F479" i="277"/>
  <c r="D898" i="277"/>
  <c r="N599" i="277"/>
  <c r="I944" i="277"/>
  <c r="AQ474" i="277"/>
  <c r="U489" i="277"/>
  <c r="O474" i="277"/>
  <c r="G461" i="277"/>
  <c r="AE477" i="277"/>
  <c r="AV483" i="277"/>
  <c r="P618" i="277"/>
  <c r="L485" i="277"/>
  <c r="D621" i="277"/>
  <c r="AP645" i="277"/>
  <c r="G942" i="277"/>
  <c r="AB463" i="277"/>
  <c r="AU661" i="277"/>
  <c r="D650" i="277"/>
  <c r="R458" i="277"/>
  <c r="AR475" i="277"/>
  <c r="K635" i="277"/>
  <c r="AS632" i="277"/>
  <c r="G979" i="277"/>
  <c r="Z475" i="277"/>
  <c r="AR468" i="277"/>
  <c r="M617" i="277"/>
  <c r="E648" i="277"/>
  <c r="R635" i="277"/>
  <c r="AC482" i="277"/>
  <c r="R523" i="277"/>
  <c r="T69" i="318"/>
  <c r="K76" i="318"/>
  <c r="W522" i="277"/>
  <c r="Y527" i="277"/>
  <c r="L985" i="277"/>
  <c r="X441" i="277"/>
  <c r="C545" i="277"/>
  <c r="Y438" i="277"/>
  <c r="W531" i="277"/>
  <c r="AW466" i="277"/>
  <c r="T555" i="277"/>
  <c r="G989" i="277"/>
  <c r="H450" i="277"/>
  <c r="J941" i="277"/>
  <c r="C1000" i="277"/>
  <c r="AP470" i="277"/>
  <c r="U472" i="277"/>
  <c r="AC480" i="277"/>
  <c r="Q458" i="277"/>
  <c r="I946" i="277"/>
  <c r="AD477" i="277"/>
  <c r="S531" i="277"/>
  <c r="L498" i="277"/>
  <c r="V549" i="277"/>
  <c r="AU465" i="277"/>
  <c r="P437" i="277"/>
  <c r="F554" i="277"/>
  <c r="L554" i="277"/>
  <c r="E989" i="277"/>
  <c r="G549" i="277"/>
  <c r="F879" i="277"/>
  <c r="C467" i="277"/>
  <c r="AG486" i="277"/>
  <c r="Z447" i="277"/>
  <c r="H874" i="277"/>
  <c r="G954" i="277"/>
  <c r="I464" i="277"/>
  <c r="Z615" i="277"/>
  <c r="W614" i="277"/>
  <c r="AF462" i="277"/>
  <c r="R485" i="277"/>
  <c r="D985" i="277"/>
  <c r="Z654" i="277"/>
  <c r="AB485" i="277"/>
  <c r="H813" i="277"/>
  <c r="AX475" i="277"/>
  <c r="AN486" i="277"/>
  <c r="D819" i="277"/>
  <c r="O612" i="277"/>
  <c r="AQ653" i="277"/>
  <c r="I449" i="277"/>
  <c r="AO463" i="277"/>
  <c r="H958" i="277"/>
  <c r="AX484" i="277"/>
  <c r="AH464" i="277"/>
  <c r="O533" i="277"/>
  <c r="J445" i="277"/>
  <c r="AG474" i="277"/>
  <c r="R464" i="277"/>
  <c r="AW643" i="277"/>
  <c r="X662" i="277"/>
  <c r="AW482" i="277"/>
  <c r="AL486" i="277"/>
  <c r="H471" i="277"/>
  <c r="G890" i="277"/>
  <c r="AF463" i="277"/>
  <c r="H889" i="277"/>
  <c r="AG463" i="277"/>
  <c r="AV478" i="277"/>
  <c r="G481" i="277"/>
  <c r="Z648" i="277"/>
  <c r="K530" i="277"/>
  <c r="I486" i="277"/>
  <c r="AU466" i="277"/>
  <c r="T487" i="277"/>
  <c r="Q498" i="277"/>
  <c r="D908" i="277"/>
  <c r="G949" i="277"/>
  <c r="I892" i="277"/>
  <c r="W448" i="277"/>
  <c r="L484" i="277"/>
  <c r="D614" i="277"/>
  <c r="E988" i="277"/>
  <c r="W476" i="277"/>
  <c r="AO482" i="277"/>
  <c r="J961" i="277"/>
  <c r="J426" i="277"/>
  <c r="T657" i="277"/>
  <c r="J940" i="277"/>
  <c r="D953" i="277"/>
  <c r="AB474" i="277"/>
  <c r="AQ481" i="277"/>
  <c r="T534" i="277"/>
  <c r="F847" i="277"/>
  <c r="Z644" i="277"/>
  <c r="F590" i="277"/>
  <c r="R476" i="277"/>
  <c r="D658" i="277"/>
  <c r="AX467" i="277"/>
  <c r="AP648" i="277"/>
  <c r="AP633" i="277"/>
  <c r="K496" i="277"/>
  <c r="H935" i="277"/>
  <c r="F857" i="277"/>
  <c r="K528" i="277"/>
  <c r="AM480" i="277"/>
  <c r="D437" i="277"/>
  <c r="AJ481" i="277"/>
  <c r="K520" i="277"/>
  <c r="AC648" i="277"/>
  <c r="L526" i="277"/>
  <c r="I623" i="277"/>
  <c r="S648" i="277"/>
  <c r="V472" i="277"/>
  <c r="AB641" i="277"/>
  <c r="S652" i="277"/>
  <c r="Q488" i="277"/>
  <c r="D653" i="277"/>
  <c r="T637" i="277"/>
  <c r="J899" i="277"/>
  <c r="AW485" i="277"/>
  <c r="Q634" i="277"/>
  <c r="F871" i="277"/>
  <c r="U446" i="277"/>
  <c r="C474" i="277"/>
  <c r="AU469" i="277"/>
  <c r="C604" i="277"/>
  <c r="P624" i="277"/>
  <c r="AQ649" i="277"/>
  <c r="D896" i="277"/>
  <c r="F659" i="277"/>
  <c r="N465" i="277"/>
  <c r="X634" i="277"/>
  <c r="AW661" i="277"/>
  <c r="Q556" i="277"/>
  <c r="K639" i="277"/>
  <c r="R660" i="277"/>
  <c r="V464" i="277"/>
  <c r="AQ465" i="277"/>
  <c r="AE646" i="277"/>
  <c r="M477" i="277"/>
  <c r="M460" i="277"/>
  <c r="C429" i="277"/>
  <c r="R478" i="277"/>
  <c r="C438" i="277"/>
  <c r="AQ636" i="277"/>
  <c r="Z661" i="277"/>
  <c r="AX463" i="277"/>
  <c r="AO654" i="277"/>
  <c r="F844" i="277"/>
  <c r="AN636" i="277"/>
  <c r="G653" i="277"/>
  <c r="AW478" i="277"/>
  <c r="M610" i="277"/>
  <c r="X640" i="277"/>
  <c r="H943" i="277"/>
  <c r="U440" i="277"/>
  <c r="AQ485" i="277"/>
  <c r="U648" i="277"/>
  <c r="H993" i="277"/>
  <c r="Y444" i="277"/>
  <c r="AG650" i="277"/>
  <c r="AW489" i="277"/>
  <c r="C447" i="277"/>
  <c r="AU482" i="277"/>
  <c r="C480" i="277"/>
  <c r="J484" i="277"/>
  <c r="Q484" i="277"/>
  <c r="Z469" i="277"/>
  <c r="G642" i="277"/>
  <c r="AS645" i="277"/>
  <c r="AD475" i="277"/>
  <c r="F616" i="277"/>
  <c r="AB658" i="277"/>
  <c r="Q451" i="277"/>
  <c r="S460" i="277"/>
  <c r="AN653" i="277"/>
  <c r="Q655" i="277"/>
  <c r="Y555" i="277"/>
  <c r="Y487" i="277"/>
  <c r="D824" i="277"/>
  <c r="V634" i="277"/>
  <c r="AA663" i="277"/>
  <c r="Y559" i="277"/>
  <c r="W546" i="277"/>
  <c r="AO638" i="277"/>
  <c r="J604" i="277"/>
  <c r="AT482" i="277"/>
  <c r="AI465" i="277"/>
  <c r="AT646" i="277"/>
  <c r="AR459" i="277"/>
  <c r="AW480" i="277"/>
  <c r="N621" i="277"/>
  <c r="F782" i="277"/>
  <c r="H616" i="277"/>
  <c r="U766" i="277"/>
  <c r="G748" i="277"/>
  <c r="AM752" i="277"/>
  <c r="F729" i="277"/>
  <c r="AG655" i="277"/>
  <c r="AH646" i="277"/>
  <c r="H590" i="277"/>
  <c r="Z748" i="277"/>
  <c r="AB745" i="277"/>
  <c r="AE758" i="277"/>
  <c r="E729" i="277"/>
  <c r="AN473" i="277"/>
  <c r="AH642" i="277"/>
  <c r="AH662" i="277"/>
  <c r="AI655" i="277"/>
  <c r="V753" i="277"/>
  <c r="J737" i="277"/>
  <c r="AW744" i="277"/>
  <c r="P731" i="277"/>
  <c r="D1005" i="277"/>
  <c r="C625" i="277"/>
  <c r="F463" i="277"/>
  <c r="M426" i="277"/>
  <c r="E417" i="277"/>
  <c r="AW656" i="277"/>
  <c r="E647" i="277"/>
  <c r="AK637" i="277"/>
  <c r="W461" i="277"/>
  <c r="AF654" i="277"/>
  <c r="X749" i="277"/>
  <c r="G767" i="277"/>
  <c r="AF766" i="277"/>
  <c r="M707" i="277"/>
  <c r="H817" i="277"/>
  <c r="S537" i="277"/>
  <c r="L634" i="277"/>
  <c r="J660" i="277"/>
  <c r="Q761" i="277"/>
  <c r="AL762" i="277"/>
  <c r="S766" i="277"/>
  <c r="Q724" i="277"/>
  <c r="Q470" i="277"/>
  <c r="L610" i="277"/>
  <c r="Y645" i="277"/>
  <c r="M601" i="277"/>
  <c r="Y754" i="277"/>
  <c r="N744" i="277"/>
  <c r="T743" i="277"/>
  <c r="C718" i="277"/>
  <c r="K544" i="277"/>
  <c r="AN652" i="277"/>
  <c r="D967" i="277"/>
  <c r="AA483" i="277"/>
  <c r="M511" i="277"/>
  <c r="S653" i="277"/>
  <c r="D624" i="277"/>
  <c r="I485" i="277"/>
  <c r="K508" i="277"/>
  <c r="AO466" i="277"/>
  <c r="J622" i="277"/>
  <c r="AF739" i="277"/>
  <c r="AH739" i="277"/>
  <c r="AL746" i="277"/>
  <c r="F720" i="277"/>
  <c r="N496" i="277"/>
  <c r="AU640" i="277"/>
  <c r="J600" i="277"/>
  <c r="F896" i="277"/>
  <c r="Y758" i="277"/>
  <c r="N752" i="277"/>
  <c r="D761" i="277"/>
  <c r="L499" i="277"/>
  <c r="AW663" i="277"/>
  <c r="P651" i="277"/>
  <c r="AT661" i="277"/>
  <c r="AV756" i="277"/>
  <c r="U757" i="277"/>
  <c r="Q758" i="277"/>
  <c r="G722" i="277"/>
  <c r="H955" i="277"/>
  <c r="AP637" i="277"/>
  <c r="Z465" i="277"/>
  <c r="M463" i="277"/>
  <c r="T478" i="277"/>
  <c r="N419" i="277"/>
  <c r="I479" i="277"/>
  <c r="H488" i="277"/>
  <c r="L653" i="277"/>
  <c r="X471" i="277"/>
  <c r="AM643" i="277"/>
  <c r="H746" i="277"/>
  <c r="N757" i="277"/>
  <c r="O750" i="277"/>
  <c r="J721" i="277"/>
  <c r="AA463" i="277"/>
  <c r="R655" i="277"/>
  <c r="N612" i="277"/>
  <c r="O993" i="277"/>
  <c r="AO741" i="277"/>
  <c r="AA766" i="277"/>
  <c r="T755" i="277"/>
  <c r="P717" i="277"/>
  <c r="S656" i="277"/>
  <c r="L636" i="277"/>
  <c r="AH655" i="277"/>
  <c r="I763" i="277"/>
  <c r="AS758" i="277"/>
  <c r="AH749" i="277"/>
  <c r="K707" i="277"/>
  <c r="D924" i="277"/>
  <c r="R622" i="277"/>
  <c r="Y468" i="277"/>
  <c r="D916" i="277"/>
  <c r="W481" i="277"/>
  <c r="D880" i="277"/>
  <c r="G944" i="277"/>
  <c r="M621" i="277"/>
  <c r="C645" i="277"/>
  <c r="AU472" i="277"/>
  <c r="AE650" i="277"/>
  <c r="AD737" i="277"/>
  <c r="L745" i="277"/>
  <c r="AD741" i="277"/>
  <c r="C723" i="277"/>
  <c r="T547" i="277"/>
  <c r="K636" i="277"/>
  <c r="O637" i="277"/>
  <c r="R610" i="277"/>
  <c r="O753" i="277"/>
  <c r="AJ747" i="277"/>
  <c r="R758" i="277"/>
  <c r="L726" i="277"/>
  <c r="T462" i="277"/>
  <c r="N651" i="277"/>
  <c r="I611" i="277"/>
  <c r="J833" i="277"/>
  <c r="AM745" i="277"/>
  <c r="G743" i="277"/>
  <c r="P767" i="277"/>
  <c r="N717" i="277"/>
  <c r="N470" i="277"/>
  <c r="H850" i="277"/>
  <c r="F870" i="277"/>
  <c r="AQ482" i="277"/>
  <c r="AJ754" i="277"/>
  <c r="R719" i="277"/>
  <c r="O634" i="277"/>
  <c r="D758" i="277"/>
  <c r="G726" i="277"/>
  <c r="AB635" i="277"/>
  <c r="AX754" i="277"/>
  <c r="H726" i="277"/>
  <c r="AS655" i="277"/>
  <c r="AA662" i="277"/>
  <c r="L598" i="277"/>
  <c r="AM751" i="277"/>
  <c r="P747" i="277"/>
  <c r="Q736" i="277"/>
  <c r="D705" i="277"/>
  <c r="AF489" i="277"/>
  <c r="W643" i="277"/>
  <c r="L736" i="277"/>
  <c r="P739" i="277"/>
  <c r="F475" i="277"/>
  <c r="H481" i="277"/>
  <c r="AP636" i="277"/>
  <c r="AT645" i="277"/>
  <c r="V743" i="277"/>
  <c r="AT489" i="277"/>
  <c r="AF645" i="277"/>
  <c r="R744" i="277"/>
  <c r="P486" i="277"/>
  <c r="K656" i="277"/>
  <c r="AN744" i="277"/>
  <c r="AL473" i="277"/>
  <c r="AU648" i="277"/>
  <c r="K624" i="277"/>
  <c r="F898" i="277"/>
  <c r="R737" i="277"/>
  <c r="I750" i="277"/>
  <c r="AE737" i="277"/>
  <c r="W729" i="277"/>
  <c r="I624" i="277"/>
  <c r="J559" i="277"/>
  <c r="AT756" i="277"/>
  <c r="N726" i="277"/>
  <c r="AF737" i="277"/>
  <c r="I472" i="277"/>
  <c r="AV663" i="277"/>
  <c r="AT659" i="277"/>
  <c r="V746" i="277"/>
  <c r="Z725" i="277"/>
  <c r="AM736" i="277"/>
  <c r="AC471" i="277"/>
  <c r="N431" i="277"/>
  <c r="W640" i="277"/>
  <c r="Y643" i="277"/>
  <c r="AJ753" i="277"/>
  <c r="E710" i="277"/>
  <c r="L620" i="277"/>
  <c r="AJ757" i="277"/>
  <c r="L706" i="277"/>
  <c r="I650" i="277"/>
  <c r="O765" i="277"/>
  <c r="C704" i="277"/>
  <c r="AA479" i="277"/>
  <c r="AJ660" i="277"/>
  <c r="U613" i="277"/>
  <c r="J855" i="277"/>
  <c r="AG752" i="277"/>
  <c r="Y742" i="277"/>
  <c r="AW760" i="277"/>
  <c r="W724" i="277"/>
  <c r="P650" i="277"/>
  <c r="J856" i="277"/>
  <c r="AS746" i="277"/>
  <c r="Q717" i="277"/>
  <c r="AQ760" i="277"/>
  <c r="F648" i="277"/>
  <c r="P639" i="277"/>
  <c r="I655" i="277"/>
  <c r="AI743" i="277"/>
  <c r="S720" i="277"/>
  <c r="J782" i="277"/>
  <c r="S481" i="277"/>
  <c r="V465" i="277"/>
  <c r="I640" i="277"/>
  <c r="R619" i="277"/>
  <c r="AF749" i="277"/>
  <c r="J706" i="277"/>
  <c r="Q508" i="277"/>
  <c r="AQ751" i="277"/>
  <c r="Z721" i="277"/>
  <c r="AT657" i="277"/>
  <c r="AT744" i="277"/>
  <c r="O724" i="277"/>
  <c r="P611" i="277"/>
  <c r="O636" i="277"/>
  <c r="AE647" i="277"/>
  <c r="AN747" i="277"/>
  <c r="H743" i="277"/>
  <c r="T749" i="277"/>
  <c r="G709" i="277"/>
  <c r="O487" i="277"/>
  <c r="N598" i="277"/>
  <c r="AC756" i="277"/>
  <c r="J553" i="277"/>
  <c r="E469" i="277"/>
  <c r="AO488" i="277"/>
  <c r="N643" i="277"/>
  <c r="K744" i="277"/>
  <c r="O726" i="277"/>
  <c r="G652" i="277"/>
  <c r="AO747" i="277"/>
  <c r="O716" i="277"/>
  <c r="H639" i="277"/>
  <c r="AX763" i="277"/>
  <c r="Z719" i="277"/>
  <c r="X639" i="277"/>
  <c r="AX653" i="277"/>
  <c r="Q657" i="277"/>
  <c r="AK759" i="277"/>
  <c r="C744" i="277"/>
  <c r="AM764" i="277"/>
  <c r="N704" i="277"/>
  <c r="AU480" i="277"/>
  <c r="I657" i="277"/>
  <c r="AJ750" i="277"/>
  <c r="AR742" i="277"/>
  <c r="P657" i="277"/>
  <c r="F696" i="277"/>
  <c r="E476" i="277"/>
  <c r="K647" i="277"/>
  <c r="AA759" i="277"/>
  <c r="AW766" i="277"/>
  <c r="AL648" i="277"/>
  <c r="D711" i="277"/>
  <c r="L662" i="277"/>
  <c r="F759" i="277"/>
  <c r="W764" i="277"/>
  <c r="J820" i="277"/>
  <c r="AQ650" i="277"/>
  <c r="J751" i="277"/>
  <c r="R757" i="277"/>
  <c r="F600" i="277"/>
  <c r="P723" i="277"/>
  <c r="D709" i="277"/>
  <c r="P661" i="277"/>
  <c r="AI766" i="277"/>
  <c r="K797" i="277"/>
  <c r="D698" i="277"/>
  <c r="AX635" i="277"/>
  <c r="P637" i="277"/>
  <c r="U736" i="277"/>
  <c r="H704" i="277"/>
  <c r="L660" i="277"/>
  <c r="L757" i="277"/>
  <c r="AB467" i="277"/>
  <c r="J640" i="277"/>
  <c r="AQ743" i="277"/>
  <c r="D750" i="277"/>
  <c r="AK465" i="277"/>
  <c r="D637" i="277"/>
  <c r="AF765" i="277"/>
  <c r="L743" i="277"/>
  <c r="AT740" i="277"/>
  <c r="AB741" i="277"/>
  <c r="F642" i="277"/>
  <c r="S764" i="277"/>
  <c r="AF757" i="277"/>
  <c r="C742" i="277"/>
  <c r="K811" i="277"/>
  <c r="AW633" i="277"/>
  <c r="K71" i="318"/>
  <c r="K78" i="318"/>
  <c r="I436" i="277"/>
  <c r="I520" i="277"/>
  <c r="H980" i="277"/>
  <c r="D530" i="277"/>
  <c r="N522" i="277"/>
  <c r="M510" i="277"/>
  <c r="G1005" i="277"/>
  <c r="U463" i="277"/>
  <c r="E510" i="277"/>
  <c r="D509" i="277"/>
  <c r="P537" i="277"/>
  <c r="R522" i="277"/>
  <c r="F791" i="277"/>
  <c r="J901" i="277"/>
  <c r="Q471" i="277"/>
  <c r="K427" i="277"/>
  <c r="M987" i="277"/>
  <c r="Y437" i="277"/>
  <c r="G921" i="277"/>
  <c r="H938" i="277"/>
  <c r="I510" i="277"/>
  <c r="R979" i="277"/>
  <c r="O482" i="277"/>
  <c r="G969" i="277"/>
  <c r="H965" i="277"/>
  <c r="L474" i="277"/>
  <c r="I445" i="277"/>
  <c r="J888" i="277"/>
  <c r="N445" i="277"/>
  <c r="D470" i="277"/>
  <c r="AF467" i="277"/>
  <c r="E502" i="277"/>
  <c r="V542" i="277"/>
  <c r="AX468" i="277"/>
  <c r="H467" i="277"/>
  <c r="T619" i="277"/>
  <c r="H922" i="277"/>
  <c r="Z476" i="277"/>
  <c r="F473" i="277"/>
  <c r="X462" i="277"/>
  <c r="J964" i="277"/>
  <c r="T477" i="277"/>
  <c r="J501" i="277"/>
  <c r="T446" i="277"/>
  <c r="D948" i="277"/>
  <c r="X439" i="277"/>
  <c r="M641" i="277"/>
  <c r="E448" i="277"/>
  <c r="AI470" i="277"/>
  <c r="AG470" i="277"/>
  <c r="L463" i="277"/>
  <c r="AT460" i="277"/>
  <c r="AG461" i="277"/>
  <c r="I543" i="277"/>
  <c r="AW481" i="277"/>
  <c r="H863" i="277"/>
  <c r="AI489" i="277"/>
  <c r="AN661" i="277"/>
  <c r="H957" i="277"/>
  <c r="D861" i="277"/>
  <c r="Y463" i="277"/>
  <c r="AV487" i="277"/>
  <c r="AU486" i="277"/>
  <c r="AI458" i="277"/>
  <c r="H941" i="277"/>
  <c r="V470" i="277"/>
  <c r="J526" i="277"/>
  <c r="R487" i="277"/>
  <c r="AM649" i="277"/>
  <c r="H788" i="277"/>
  <c r="K447" i="277"/>
  <c r="AG462" i="277"/>
  <c r="Q468" i="277"/>
  <c r="X482" i="277"/>
  <c r="H949" i="277"/>
  <c r="M551" i="277"/>
  <c r="S468" i="277"/>
  <c r="G469" i="277"/>
  <c r="H837" i="277"/>
  <c r="Q654" i="277"/>
  <c r="R981" i="277"/>
  <c r="AB461" i="277"/>
  <c r="AB462" i="277"/>
  <c r="H785" i="277"/>
  <c r="I459" i="277"/>
  <c r="V443" i="277"/>
  <c r="I424" i="277"/>
  <c r="D426" i="277"/>
  <c r="AN488" i="277"/>
  <c r="AS467" i="277"/>
  <c r="AW467" i="277"/>
  <c r="AI479" i="277"/>
  <c r="F427" i="277"/>
  <c r="E641" i="277"/>
  <c r="E613" i="277"/>
  <c r="AX646" i="277"/>
  <c r="AW474" i="277"/>
  <c r="AA633" i="277"/>
  <c r="AU654" i="277"/>
  <c r="AR466" i="277"/>
  <c r="V458" i="277"/>
  <c r="W611" i="277"/>
  <c r="AM467" i="277"/>
  <c r="Q460" i="277"/>
  <c r="AO465" i="277"/>
  <c r="F850" i="277"/>
  <c r="AO459" i="277"/>
  <c r="Y658" i="277"/>
  <c r="AO467" i="277"/>
  <c r="AH661" i="277"/>
  <c r="F503" i="277"/>
  <c r="D851" i="277"/>
  <c r="C598" i="277"/>
  <c r="AG488" i="277"/>
  <c r="H873" i="277"/>
  <c r="D663" i="277"/>
  <c r="G986" i="277"/>
  <c r="J912" i="277"/>
  <c r="G470" i="277"/>
  <c r="R520" i="277"/>
  <c r="H860" i="277"/>
  <c r="AS465" i="277"/>
  <c r="AL484" i="277"/>
  <c r="G425" i="277"/>
  <c r="L437" i="277"/>
  <c r="P658" i="277"/>
  <c r="AN485" i="277"/>
  <c r="V625" i="277"/>
  <c r="AV636" i="277"/>
  <c r="F796" i="277"/>
  <c r="N642" i="277"/>
  <c r="F858" i="277"/>
  <c r="H933" i="277"/>
  <c r="AH648" i="277"/>
  <c r="J652" i="277"/>
  <c r="R985" i="277"/>
  <c r="AR478" i="277"/>
  <c r="P533" i="277"/>
  <c r="V481" i="277"/>
  <c r="AB476" i="277"/>
  <c r="J537" i="277"/>
  <c r="H865" i="277"/>
  <c r="S542" i="277"/>
  <c r="AS659" i="277"/>
  <c r="L611" i="277"/>
  <c r="P472" i="277"/>
  <c r="AU651" i="277"/>
  <c r="Y466" i="277"/>
  <c r="AF657" i="277"/>
  <c r="P642" i="277"/>
  <c r="I467" i="277"/>
  <c r="AM635" i="277"/>
  <c r="C599" i="277"/>
  <c r="G997" i="277"/>
  <c r="U478" i="277"/>
  <c r="D469" i="277"/>
  <c r="AR632" i="277"/>
  <c r="AG468" i="277"/>
  <c r="I512" i="277"/>
  <c r="AK645" i="277"/>
  <c r="AJ463" i="277"/>
  <c r="Z477" i="277"/>
  <c r="I425" i="277"/>
  <c r="AT474" i="277"/>
  <c r="H470" i="277"/>
  <c r="L424" i="277"/>
  <c r="P625" i="277"/>
  <c r="M615" i="277"/>
  <c r="F997" i="277"/>
  <c r="H469" i="277"/>
  <c r="AM633" i="277"/>
  <c r="AB633" i="277"/>
  <c r="AC484" i="277"/>
  <c r="AE466" i="277"/>
  <c r="H614" i="277"/>
  <c r="AG661" i="277"/>
  <c r="D893" i="277"/>
  <c r="AV480" i="277"/>
  <c r="AL474" i="277"/>
  <c r="AP650" i="277"/>
  <c r="AN633" i="277"/>
  <c r="F932" i="277"/>
  <c r="C471" i="277"/>
  <c r="X543" i="277"/>
  <c r="F543" i="277"/>
  <c r="J477" i="277"/>
  <c r="F809" i="277"/>
  <c r="R638" i="277"/>
  <c r="J642" i="277"/>
  <c r="AC473" i="277"/>
  <c r="K509" i="277"/>
  <c r="AA658" i="277"/>
  <c r="K713" i="277"/>
  <c r="D736" i="277"/>
  <c r="E747" i="277"/>
  <c r="Q766" i="277"/>
  <c r="Z451" i="277"/>
  <c r="L633" i="277"/>
  <c r="T614" i="277"/>
  <c r="H599" i="277"/>
  <c r="AL756" i="277"/>
  <c r="AN752" i="277"/>
  <c r="AR757" i="277"/>
  <c r="Y721" i="277"/>
  <c r="AH460" i="277"/>
  <c r="F662" i="277"/>
  <c r="C619" i="277"/>
  <c r="J862" i="277"/>
  <c r="AW739" i="277"/>
  <c r="AL765" i="277"/>
  <c r="AV761" i="277"/>
  <c r="H721" i="277"/>
  <c r="L977" i="277"/>
  <c r="L524" i="277"/>
  <c r="G892" i="277"/>
  <c r="S472" i="277"/>
  <c r="AK479" i="277"/>
  <c r="F465" i="277"/>
  <c r="Y655" i="277"/>
  <c r="E591" i="277"/>
  <c r="D841" i="277"/>
  <c r="D660" i="277"/>
  <c r="AV742" i="277"/>
  <c r="AB750" i="277"/>
  <c r="AS757" i="277"/>
  <c r="W722" i="277"/>
  <c r="AO477" i="277"/>
  <c r="AV640" i="277"/>
  <c r="C613" i="277"/>
  <c r="W661" i="277"/>
  <c r="AG760" i="277"/>
  <c r="AB739" i="277"/>
  <c r="U752" i="277"/>
  <c r="L718" i="277"/>
  <c r="AP458" i="277"/>
  <c r="Z616" i="277"/>
  <c r="P610" i="277"/>
  <c r="F967" i="277"/>
  <c r="S744" i="277"/>
  <c r="AO751" i="277"/>
  <c r="AX750" i="277"/>
  <c r="R728" i="277"/>
  <c r="R997" i="277"/>
  <c r="M648" i="277"/>
  <c r="J610" i="277"/>
  <c r="L475" i="277"/>
  <c r="S463" i="277"/>
  <c r="AJ640" i="277"/>
  <c r="P641" i="277"/>
  <c r="G613" i="277"/>
  <c r="C466" i="277"/>
  <c r="AN634" i="277"/>
  <c r="J788" i="277"/>
  <c r="T742" i="277"/>
  <c r="AG744" i="277"/>
  <c r="T759" i="277"/>
  <c r="E544" i="277"/>
  <c r="K612" i="277"/>
  <c r="D651" i="277"/>
  <c r="Y657" i="277"/>
  <c r="AB736" i="277"/>
  <c r="S746" i="277"/>
  <c r="O736" i="277"/>
  <c r="I716" i="277"/>
  <c r="AA474" i="277"/>
  <c r="AM653" i="277"/>
  <c r="X615" i="277"/>
  <c r="AT649" i="277"/>
  <c r="AS741" i="277"/>
  <c r="AU765" i="277"/>
  <c r="Z759" i="277"/>
  <c r="I724" i="277"/>
  <c r="F550" i="277"/>
  <c r="AJ652" i="277"/>
  <c r="J890" i="277"/>
  <c r="G894" i="277"/>
  <c r="C427" i="277"/>
  <c r="AC651" i="277"/>
  <c r="R654" i="277"/>
  <c r="AW632" i="277"/>
  <c r="Q442" i="277"/>
  <c r="AD641" i="277"/>
  <c r="F949" i="277"/>
  <c r="AO740" i="277"/>
  <c r="P758" i="277"/>
  <c r="AH758" i="277"/>
  <c r="X731" i="277"/>
  <c r="U616" i="277"/>
  <c r="C600" i="277"/>
  <c r="F599" i="277"/>
  <c r="AH746" i="277"/>
  <c r="K757" i="277"/>
  <c r="AT759" i="277"/>
  <c r="E709" i="277"/>
  <c r="D811" i="277"/>
  <c r="S649" i="277"/>
  <c r="U650" i="277"/>
  <c r="AB647" i="277"/>
  <c r="C763" i="277"/>
  <c r="AP736" i="277"/>
  <c r="AR744" i="277"/>
  <c r="M723" i="277"/>
  <c r="N474" i="277"/>
  <c r="AR656" i="277"/>
  <c r="I451" i="277"/>
  <c r="Q500" i="277"/>
  <c r="AV465" i="277"/>
  <c r="W625" i="277"/>
  <c r="D806" i="277"/>
  <c r="AB636" i="277"/>
  <c r="AJ657" i="277"/>
  <c r="Y486" i="277"/>
  <c r="X655" i="277"/>
  <c r="U755" i="277"/>
  <c r="N750" i="277"/>
  <c r="AS761" i="277"/>
  <c r="S718" i="277"/>
  <c r="F481" i="277"/>
  <c r="E650" i="277"/>
  <c r="L649" i="277"/>
  <c r="J789" i="277"/>
  <c r="AV740" i="277"/>
  <c r="E748" i="277"/>
  <c r="J756" i="277"/>
  <c r="T726" i="277"/>
  <c r="H820" i="277"/>
  <c r="AI663" i="277"/>
  <c r="K637" i="277"/>
  <c r="F894" i="277"/>
  <c r="D744" i="277"/>
  <c r="L741" i="277"/>
  <c r="AI755" i="277"/>
  <c r="J966" i="277"/>
  <c r="J475" i="277"/>
  <c r="AN475" i="277"/>
  <c r="AT635" i="277"/>
  <c r="AH470" i="277"/>
  <c r="J739" i="277"/>
  <c r="J955" i="277"/>
  <c r="AN647" i="277"/>
  <c r="Z738" i="277"/>
  <c r="AB478" i="277"/>
  <c r="AP643" i="277"/>
  <c r="AE745" i="277"/>
  <c r="I888" i="277"/>
  <c r="D616" i="277"/>
  <c r="I643" i="277"/>
  <c r="D610" i="277"/>
  <c r="E749" i="277"/>
  <c r="D752" i="277"/>
  <c r="Z736" i="277"/>
  <c r="U716" i="277"/>
  <c r="AF636" i="277"/>
  <c r="E622" i="277"/>
  <c r="AF764" i="277"/>
  <c r="S524" i="277"/>
  <c r="F826" i="277"/>
  <c r="D461" i="277"/>
  <c r="W479" i="277"/>
  <c r="V638" i="277"/>
  <c r="Q763" i="277"/>
  <c r="T624" i="277"/>
  <c r="O977" i="277"/>
  <c r="AD761" i="277"/>
  <c r="AT662" i="277"/>
  <c r="Y764" i="277"/>
  <c r="W765" i="277"/>
  <c r="AH659" i="277"/>
  <c r="AE644" i="277"/>
  <c r="D491" i="277"/>
  <c r="F954" i="277"/>
  <c r="J757" i="277"/>
  <c r="AK764" i="277"/>
  <c r="AM739" i="277"/>
  <c r="M721" i="277"/>
  <c r="O618" i="277"/>
  <c r="AV737" i="277"/>
  <c r="E738" i="277"/>
  <c r="G697" i="277"/>
  <c r="AD744" i="277"/>
  <c r="AR638" i="277"/>
  <c r="AQ645" i="277"/>
  <c r="N748" i="277"/>
  <c r="AE761" i="277"/>
  <c r="H696" i="277"/>
  <c r="N738" i="277"/>
  <c r="AR489" i="277"/>
  <c r="D969" i="277"/>
  <c r="AK462" i="277"/>
  <c r="P448" i="277"/>
  <c r="AW748" i="277"/>
  <c r="Q730" i="277"/>
  <c r="AB661" i="277"/>
  <c r="J761" i="277"/>
  <c r="W717" i="277"/>
  <c r="AV662" i="277"/>
  <c r="AO738" i="277"/>
  <c r="R717" i="277"/>
  <c r="K623" i="277"/>
  <c r="G648" i="277"/>
  <c r="K616" i="277"/>
  <c r="N743" i="277"/>
  <c r="AC759" i="277"/>
  <c r="AT763" i="277"/>
  <c r="H708" i="277"/>
  <c r="D955" i="277"/>
  <c r="V642" i="277"/>
  <c r="D749" i="277"/>
  <c r="N758" i="277"/>
  <c r="F883" i="277"/>
  <c r="D755" i="277"/>
  <c r="AR652" i="277"/>
  <c r="R614" i="277"/>
  <c r="AG739" i="277"/>
  <c r="Y747" i="277"/>
  <c r="D696" i="277"/>
  <c r="K747" i="277"/>
  <c r="F869" i="277"/>
  <c r="D772" i="277"/>
  <c r="O647" i="277"/>
  <c r="I466" i="277"/>
  <c r="T746" i="277"/>
  <c r="P729" i="277"/>
  <c r="H805" i="277"/>
  <c r="Q741" i="277"/>
  <c r="AC477" i="277"/>
  <c r="T643" i="277"/>
  <c r="AI754" i="277"/>
  <c r="C418" i="277"/>
  <c r="L637" i="277"/>
  <c r="AK651" i="277"/>
  <c r="D662" i="277"/>
  <c r="M754" i="277"/>
  <c r="I749" i="277"/>
  <c r="AG741" i="277"/>
  <c r="D721" i="277"/>
  <c r="AF658" i="277"/>
  <c r="V617" i="277"/>
  <c r="AI746" i="277"/>
  <c r="AE484" i="277"/>
  <c r="L449" i="277"/>
  <c r="C623" i="277"/>
  <c r="N461" i="277"/>
  <c r="L767" i="277"/>
  <c r="J730" i="277"/>
  <c r="E649" i="277"/>
  <c r="AG762" i="277"/>
  <c r="AR483" i="277"/>
  <c r="S453" i="277"/>
  <c r="AH764" i="277"/>
  <c r="AW468" i="277"/>
  <c r="AM654" i="277"/>
  <c r="T663" i="277"/>
  <c r="X661" i="277"/>
  <c r="G749" i="277"/>
  <c r="AX741" i="277"/>
  <c r="AX767" i="277"/>
  <c r="G730" i="277"/>
  <c r="E659" i="277"/>
  <c r="H603" i="277"/>
  <c r="AX740" i="277"/>
  <c r="K710" i="277"/>
  <c r="Q513" i="277"/>
  <c r="K808" i="277"/>
  <c r="C615" i="277"/>
  <c r="AA635" i="277"/>
  <c r="F748" i="277"/>
  <c r="T729" i="277"/>
  <c r="AL738" i="277"/>
  <c r="V449" i="277"/>
  <c r="F994" i="277"/>
  <c r="I729" i="277"/>
  <c r="AI749" i="277"/>
  <c r="AW754" i="277"/>
  <c r="AU649" i="277"/>
  <c r="AN767" i="277"/>
  <c r="J725" i="277"/>
  <c r="AO764" i="277"/>
  <c r="AD639" i="277"/>
  <c r="AL660" i="277"/>
  <c r="U636" i="277"/>
  <c r="M741" i="277"/>
  <c r="W638" i="277"/>
  <c r="AF638" i="277"/>
  <c r="F643" i="277"/>
  <c r="C648" i="277"/>
  <c r="AK763" i="277"/>
  <c r="Z716" i="277"/>
  <c r="AA740" i="277"/>
  <c r="D425" i="277"/>
  <c r="E623" i="277"/>
  <c r="N648" i="277"/>
  <c r="P737" i="277"/>
  <c r="L708" i="277"/>
  <c r="AQ475" i="277"/>
  <c r="C603" i="277"/>
  <c r="AM765" i="277"/>
  <c r="I477" i="277"/>
  <c r="S743" i="277"/>
  <c r="AB646" i="277"/>
  <c r="J792" i="277"/>
  <c r="E705" i="277"/>
  <c r="Y759" i="277"/>
  <c r="Q728" i="277"/>
  <c r="D745" i="277"/>
  <c r="AW765" i="277"/>
  <c r="Z72" i="318"/>
  <c r="S79" i="318"/>
  <c r="Q985" i="277"/>
  <c r="J1004" i="277"/>
  <c r="H951" i="277"/>
  <c r="F499" i="277"/>
  <c r="P550" i="277"/>
  <c r="H446" i="277"/>
  <c r="H862" i="277" s="1"/>
  <c r="G987" i="277"/>
  <c r="C484" i="277"/>
  <c r="N529" i="277"/>
  <c r="P549" i="277"/>
  <c r="Y477" i="277"/>
  <c r="G895" i="277"/>
  <c r="AC461" i="277"/>
  <c r="J970" i="277"/>
  <c r="H797" i="277"/>
  <c r="T554" i="277"/>
  <c r="C531" i="277"/>
  <c r="AC483" i="277"/>
  <c r="H869" i="277"/>
  <c r="K424" i="277"/>
  <c r="O524" i="277"/>
  <c r="C1002" i="277"/>
  <c r="AL476" i="277"/>
  <c r="F829" i="277"/>
  <c r="E533" i="277"/>
  <c r="G919" i="277"/>
  <c r="R545" i="277"/>
  <c r="D891" i="277"/>
  <c r="L471" i="277"/>
  <c r="U549" i="277"/>
  <c r="P439" i="277"/>
  <c r="R442" i="277"/>
  <c r="H514" i="277"/>
  <c r="D476" i="277"/>
  <c r="AV471" i="277"/>
  <c r="N632" i="277"/>
  <c r="AT468" i="277"/>
  <c r="Q1001" i="277"/>
  <c r="AG460" i="277"/>
  <c r="J963" i="277"/>
  <c r="W437" i="277"/>
  <c r="M995" i="277"/>
  <c r="E554" i="277"/>
  <c r="E489" i="277"/>
  <c r="AM483" i="277"/>
  <c r="H927" i="277"/>
  <c r="N639" i="277"/>
  <c r="M473" i="277"/>
  <c r="D820" i="277"/>
  <c r="AK466" i="277"/>
  <c r="E425" i="277"/>
  <c r="AX477" i="277"/>
  <c r="K525" i="277"/>
  <c r="G509" i="277"/>
  <c r="F787" i="277"/>
  <c r="R465" i="277"/>
  <c r="F419" i="277"/>
  <c r="AI652" i="277"/>
  <c r="AI477" i="277"/>
  <c r="AV479" i="277"/>
  <c r="Z484" i="277"/>
  <c r="G488" i="277"/>
  <c r="F798" i="277"/>
  <c r="P470" i="277"/>
  <c r="H917" i="277"/>
  <c r="AU458" i="277"/>
  <c r="H430" i="277"/>
  <c r="S438" i="277"/>
  <c r="Z633" i="277"/>
  <c r="J488" i="277"/>
  <c r="AN481" i="277"/>
  <c r="D633" i="277"/>
  <c r="F804" i="277"/>
  <c r="K481" i="277"/>
  <c r="Y480" i="277"/>
  <c r="AW460" i="277"/>
  <c r="AP465" i="277"/>
  <c r="D557" i="277"/>
  <c r="U641" i="277"/>
  <c r="Z657" i="277"/>
  <c r="X488" i="277"/>
  <c r="D825" i="277"/>
  <c r="F786" i="277"/>
  <c r="U488" i="277"/>
  <c r="K472" i="277"/>
  <c r="F526" i="277"/>
  <c r="AG466" i="277"/>
  <c r="I653" i="277"/>
  <c r="P477" i="277"/>
  <c r="G623" i="277"/>
  <c r="AW484" i="277"/>
  <c r="R653" i="277"/>
  <c r="H487" i="277"/>
  <c r="Y644" i="277"/>
  <c r="N625" i="277"/>
  <c r="I634" i="277"/>
  <c r="F881" i="277"/>
  <c r="AC659" i="277"/>
  <c r="AR646" i="277"/>
  <c r="H807" i="277"/>
  <c r="K533" i="277"/>
  <c r="AH653" i="277"/>
  <c r="V482" i="277"/>
  <c r="D895" i="277"/>
  <c r="AH478" i="277"/>
  <c r="F862" i="277"/>
  <c r="D427" i="277"/>
  <c r="AU660" i="277"/>
  <c r="E437" i="277"/>
  <c r="AJ641" i="277"/>
  <c r="E1003" i="277"/>
  <c r="G773" i="277"/>
  <c r="F658" i="277"/>
  <c r="W467" i="277"/>
  <c r="O466" i="277"/>
  <c r="AI641" i="277"/>
  <c r="H1005" i="277"/>
  <c r="X556" i="277"/>
  <c r="D942" i="277"/>
  <c r="W488" i="277"/>
  <c r="F784" i="277"/>
  <c r="K468" i="277"/>
  <c r="J462" i="277"/>
  <c r="F487" i="277"/>
  <c r="AN458" i="277"/>
  <c r="G647" i="277"/>
  <c r="D963" i="277"/>
  <c r="Q625" i="277"/>
  <c r="AI637" i="277"/>
  <c r="H640" i="277"/>
  <c r="R644" i="277"/>
  <c r="AS484" i="277"/>
  <c r="Z482" i="277"/>
  <c r="AQ640" i="277"/>
  <c r="F939" i="277"/>
  <c r="O989" i="277"/>
  <c r="AU464" i="277"/>
  <c r="J949" i="277"/>
  <c r="H795" i="277"/>
  <c r="AQ487" i="277"/>
  <c r="H787" i="277"/>
  <c r="Z461" i="277"/>
  <c r="G928" i="277"/>
  <c r="J615" i="277"/>
  <c r="O611" i="277"/>
  <c r="I605" i="277"/>
  <c r="AX637" i="277"/>
  <c r="AT467" i="277"/>
  <c r="J659" i="277"/>
  <c r="U653" i="277"/>
  <c r="S556" i="277"/>
  <c r="K646" i="277"/>
  <c r="AX641" i="277"/>
  <c r="AW463" i="277"/>
  <c r="Y523" i="277"/>
  <c r="F823" i="277"/>
  <c r="AB663" i="277"/>
  <c r="L528" i="277"/>
  <c r="P977" i="277"/>
  <c r="F500" i="277"/>
  <c r="S459" i="277"/>
  <c r="E546" i="277"/>
  <c r="AM474" i="277"/>
  <c r="AO464" i="277"/>
  <c r="Z542" i="277"/>
  <c r="T439" i="277"/>
  <c r="O614" i="277"/>
  <c r="D590" i="277"/>
  <c r="J971" i="277"/>
  <c r="AM463" i="277"/>
  <c r="Q612" i="277"/>
  <c r="R662" i="277"/>
  <c r="H878" i="277"/>
  <c r="K461" i="277"/>
  <c r="X617" i="277"/>
  <c r="AL636" i="277"/>
  <c r="V488" i="277"/>
  <c r="H819" i="277"/>
  <c r="AS654" i="277"/>
  <c r="R624" i="277"/>
  <c r="G598" i="277"/>
  <c r="X555" i="277"/>
  <c r="AE465" i="277"/>
  <c r="AN462" i="277"/>
  <c r="Z489" i="277"/>
  <c r="AC470" i="277"/>
  <c r="D864" i="277"/>
  <c r="F614" i="277"/>
  <c r="Z613" i="277"/>
  <c r="Y639" i="277"/>
  <c r="C441" i="277"/>
  <c r="AV655" i="277"/>
  <c r="R739" i="277"/>
  <c r="AC741" i="277"/>
  <c r="AP753" i="277"/>
  <c r="K711" i="277"/>
  <c r="M430" i="277"/>
  <c r="AB651" i="277"/>
  <c r="AF640" i="277"/>
  <c r="F918" i="277"/>
  <c r="AJ751" i="277"/>
  <c r="AK743" i="277"/>
  <c r="R763" i="277"/>
  <c r="D728" i="277"/>
  <c r="T476" i="277"/>
  <c r="J599" i="277"/>
  <c r="U624" i="277"/>
  <c r="F947" i="277"/>
  <c r="E758" i="277"/>
  <c r="AI741" i="277"/>
  <c r="R752" i="277"/>
  <c r="L724" i="277"/>
  <c r="AI466" i="277"/>
  <c r="D882" i="277"/>
  <c r="AR480" i="277"/>
  <c r="AO481" i="277"/>
  <c r="AE458" i="277"/>
  <c r="H3" i="277"/>
  <c r="AO641" i="277"/>
  <c r="AK654" i="277"/>
  <c r="Z463" i="277"/>
  <c r="I617" i="277"/>
  <c r="AL741" i="277"/>
  <c r="AC736" i="277"/>
  <c r="J767" i="277"/>
  <c r="M719" i="277"/>
  <c r="K486" i="277"/>
  <c r="AR639" i="277"/>
  <c r="G660" i="277"/>
  <c r="F940" i="277"/>
  <c r="AN737" i="277"/>
  <c r="M766" i="277"/>
  <c r="AU748" i="277"/>
  <c r="G723" i="277"/>
  <c r="G439" i="277"/>
  <c r="F602" i="277"/>
  <c r="E616" i="277"/>
  <c r="J823" i="277"/>
  <c r="C762" i="277"/>
  <c r="AF744" i="277"/>
  <c r="AA765" i="277"/>
  <c r="M730" i="277"/>
  <c r="V441" i="277"/>
  <c r="J965" i="277"/>
  <c r="AS480" i="277"/>
  <c r="AA475" i="277"/>
  <c r="X468" i="277"/>
  <c r="M548" i="277"/>
  <c r="N616" i="277"/>
  <c r="Q497" i="277"/>
  <c r="C3" i="277"/>
  <c r="V633" i="277"/>
  <c r="AS759" i="277"/>
  <c r="S738" i="277"/>
  <c r="AQ748" i="277"/>
  <c r="D708" i="277"/>
  <c r="L486" i="277"/>
  <c r="G605" i="277"/>
  <c r="D638" i="277"/>
  <c r="AW640" i="277"/>
  <c r="AA736" i="277"/>
  <c r="C740" i="277"/>
  <c r="AJ745" i="277"/>
  <c r="K717" i="277"/>
  <c r="M479" i="277"/>
  <c r="AV639" i="277"/>
  <c r="AR633" i="277"/>
  <c r="I658" i="277"/>
  <c r="AU755" i="277"/>
  <c r="AO761" i="277"/>
  <c r="AJ758" i="277"/>
  <c r="T731" i="277"/>
  <c r="U468" i="277"/>
  <c r="AU641" i="277"/>
  <c r="D899" i="277"/>
  <c r="J427" i="277"/>
  <c r="C479" i="277"/>
  <c r="L638" i="277"/>
  <c r="F644" i="277"/>
  <c r="M618" i="277"/>
  <c r="E472" i="277"/>
  <c r="V615" i="277"/>
  <c r="AG746" i="277"/>
  <c r="Y753" i="277"/>
  <c r="AL753" i="277"/>
  <c r="I709" i="277"/>
  <c r="C533" i="277"/>
  <c r="AE661" i="277"/>
  <c r="AC645" i="277"/>
  <c r="AX663" i="277"/>
  <c r="AH745" i="277"/>
  <c r="AC739" i="277"/>
  <c r="V754" i="277"/>
  <c r="Q720" i="277"/>
  <c r="G515" i="277"/>
  <c r="AB660" i="277"/>
  <c r="AA653" i="277"/>
  <c r="AM651" i="277"/>
  <c r="AQ742" i="277"/>
  <c r="AF752" i="277"/>
  <c r="AD755" i="277"/>
  <c r="V730" i="277"/>
  <c r="H1004" i="277"/>
  <c r="N649" i="277"/>
  <c r="AN638" i="277"/>
  <c r="H792" i="277"/>
  <c r="G463" i="277"/>
  <c r="AX660" i="277"/>
  <c r="D460" i="277"/>
  <c r="G916" i="277"/>
  <c r="H602" i="277"/>
  <c r="H789" i="277"/>
  <c r="E656" i="277"/>
  <c r="X765" i="277"/>
  <c r="Y736" i="277"/>
  <c r="H752" i="277"/>
  <c r="O717" i="277"/>
  <c r="AB486" i="277"/>
  <c r="AD653" i="277"/>
  <c r="K650" i="277"/>
  <c r="J791" i="277"/>
  <c r="AF745" i="277"/>
  <c r="AP755" i="277"/>
  <c r="AX752" i="277"/>
  <c r="T720" i="277"/>
  <c r="O616" i="277"/>
  <c r="O632" i="277"/>
  <c r="E590" i="277"/>
  <c r="Q755" i="277"/>
  <c r="AN736" i="277"/>
  <c r="AX753" i="277"/>
  <c r="M705" i="277"/>
  <c r="H882" i="277"/>
  <c r="I942" i="277"/>
  <c r="AB662" i="277"/>
  <c r="X477" i="277"/>
  <c r="AF644" i="277"/>
  <c r="Q767" i="277"/>
  <c r="D857" i="277"/>
  <c r="AN632" i="277"/>
  <c r="AA737" i="277"/>
  <c r="V478" i="277"/>
  <c r="AK649" i="277"/>
  <c r="AU763" i="277"/>
  <c r="O478" i="277"/>
  <c r="N653" i="277"/>
  <c r="AK642" i="277"/>
  <c r="AV661" i="277"/>
  <c r="O755" i="277"/>
  <c r="X767" i="277"/>
  <c r="D763" i="277"/>
  <c r="S724" i="277"/>
  <c r="AE659" i="277"/>
  <c r="W657" i="277"/>
  <c r="Q748" i="277"/>
  <c r="L448" i="277"/>
  <c r="I938" i="277"/>
  <c r="AI661" i="277"/>
  <c r="J633" i="277"/>
  <c r="E750" i="277"/>
  <c r="AL751" i="277"/>
  <c r="AJ638" i="277"/>
  <c r="AX745" i="277"/>
  <c r="X755" i="277"/>
  <c r="AI648" i="277"/>
  <c r="AV744" i="277"/>
  <c r="J711" i="277"/>
  <c r="X647" i="277"/>
  <c r="C605" i="277"/>
  <c r="AA661" i="277"/>
  <c r="F888" i="277"/>
  <c r="AC743" i="277"/>
  <c r="AA751" i="277"/>
  <c r="AM767" i="277"/>
  <c r="U487" i="277"/>
  <c r="N620" i="277"/>
  <c r="Q764" i="277"/>
  <c r="AC764" i="277"/>
  <c r="AU470" i="277"/>
  <c r="AI752" i="277"/>
  <c r="O650" i="277"/>
  <c r="AN642" i="277"/>
  <c r="AG754" i="277"/>
  <c r="AD752" i="277"/>
  <c r="F438" i="277"/>
  <c r="E764" i="277"/>
  <c r="D937" i="277"/>
  <c r="H939" i="277"/>
  <c r="E611" i="277"/>
  <c r="E986" i="277"/>
  <c r="O737" i="277"/>
  <c r="H459" i="277"/>
  <c r="H636" i="277"/>
  <c r="AX737" i="277"/>
  <c r="W483" i="277"/>
  <c r="AG636" i="277"/>
  <c r="I752" i="277"/>
  <c r="E500" i="277"/>
  <c r="I660" i="277"/>
  <c r="G641" i="277"/>
  <c r="F645" i="277"/>
  <c r="E754" i="277"/>
  <c r="I767" i="277"/>
  <c r="AI747" i="277"/>
  <c r="K721" i="277"/>
  <c r="V486" i="277"/>
  <c r="E654" i="277"/>
  <c r="AL750" i="277"/>
  <c r="G755" i="277"/>
  <c r="M620" i="277"/>
  <c r="L763" i="277"/>
  <c r="J441" i="277"/>
  <c r="L656" i="277"/>
  <c r="V738" i="277"/>
  <c r="Q756" i="277"/>
  <c r="R479" i="277"/>
  <c r="I746" i="277"/>
  <c r="Q477" i="277"/>
  <c r="G912" i="277"/>
  <c r="AE645" i="277"/>
  <c r="H964" i="277"/>
  <c r="F736" i="277"/>
  <c r="E542" i="277"/>
  <c r="Q656" i="277"/>
  <c r="AM760" i="277"/>
  <c r="E773" i="277"/>
  <c r="W639" i="277"/>
  <c r="AJ737" i="277"/>
  <c r="AF476" i="277"/>
  <c r="AE633" i="277"/>
  <c r="Y622" i="277"/>
  <c r="O633" i="277"/>
  <c r="AJ743" i="277"/>
  <c r="R747" i="277"/>
  <c r="S760" i="277"/>
  <c r="C717" i="277"/>
  <c r="I638" i="277"/>
  <c r="J814" i="277"/>
  <c r="AF736" i="277"/>
  <c r="AO472" i="277"/>
  <c r="AH463" i="277"/>
  <c r="J643" i="277"/>
  <c r="F652" i="277"/>
  <c r="AF754" i="277"/>
  <c r="AK481" i="277"/>
  <c r="H593" i="277"/>
  <c r="AU740" i="277"/>
  <c r="W463" i="277"/>
  <c r="AF649" i="277"/>
  <c r="AG747" i="277"/>
  <c r="F815" i="277"/>
  <c r="U657" i="277"/>
  <c r="AB653" i="277"/>
  <c r="D647" i="277"/>
  <c r="Y757" i="277"/>
  <c r="G756" i="277"/>
  <c r="AN755" i="277"/>
  <c r="O731" i="277"/>
  <c r="AQ634" i="277"/>
  <c r="K633" i="277"/>
  <c r="AC737" i="277"/>
  <c r="X720" i="277"/>
  <c r="AO760" i="277"/>
  <c r="M649" i="277"/>
  <c r="I633" i="277"/>
  <c r="AU656" i="277"/>
  <c r="K749" i="277"/>
  <c r="J716" i="277"/>
  <c r="AI764" i="277"/>
  <c r="X547" i="277"/>
  <c r="Y651" i="277"/>
  <c r="Z449" i="277"/>
  <c r="P716" i="277"/>
  <c r="I758" i="277"/>
  <c r="AH658" i="277"/>
  <c r="AS763" i="277"/>
  <c r="N722" i="277"/>
  <c r="AU761" i="277"/>
  <c r="F622" i="277"/>
  <c r="Q661" i="277"/>
  <c r="AO648" i="277"/>
  <c r="H757" i="277"/>
  <c r="AJ658" i="277"/>
  <c r="G638" i="277"/>
  <c r="AW657" i="277"/>
  <c r="O1001" i="277"/>
  <c r="AS760" i="277"/>
  <c r="Y727" i="277"/>
  <c r="AL748" i="277"/>
  <c r="M663" i="277"/>
  <c r="AH654" i="277"/>
  <c r="AH632" i="277"/>
  <c r="C756" i="277"/>
  <c r="K731" i="277"/>
  <c r="D618" i="277"/>
  <c r="AH635" i="277"/>
  <c r="AU760" i="277"/>
  <c r="R625" i="277"/>
  <c r="E722" i="277"/>
  <c r="G766" i="277"/>
  <c r="R731" i="277"/>
  <c r="K780" i="277"/>
  <c r="G658" i="277"/>
  <c r="T463" i="277"/>
  <c r="Z645" i="277"/>
  <c r="M744" i="277"/>
  <c r="C71" i="318"/>
  <c r="R81" i="318"/>
  <c r="J547" i="277"/>
  <c r="I554" i="277"/>
  <c r="F546" i="277"/>
  <c r="G445" i="277"/>
  <c r="S557" i="277"/>
  <c r="N994" i="277"/>
  <c r="R549" i="277"/>
  <c r="L986" i="277"/>
  <c r="AK459" i="277"/>
  <c r="N501" i="277"/>
  <c r="AJ487" i="277"/>
  <c r="J936" i="277"/>
  <c r="E549" i="277"/>
  <c r="L552" i="277"/>
  <c r="C512" i="277"/>
  <c r="J934" i="277"/>
  <c r="C501" i="277"/>
  <c r="K554" i="277"/>
  <c r="D826" i="277"/>
  <c r="F426" i="277"/>
  <c r="L535" i="277"/>
  <c r="M556" i="277"/>
  <c r="AH640" i="277"/>
  <c r="G527" i="277"/>
  <c r="AQ468" i="277"/>
  <c r="H426" i="277"/>
  <c r="D925" i="277"/>
  <c r="Q1002" i="277"/>
  <c r="AT462" i="277"/>
  <c r="AP642" i="277"/>
  <c r="K514" i="277"/>
  <c r="Q510" i="277"/>
  <c r="V632" i="277"/>
  <c r="AE462" i="277"/>
  <c r="Y489" i="277"/>
  <c r="G467" i="277"/>
  <c r="D657" i="277"/>
  <c r="V475" i="277"/>
  <c r="M514" i="277"/>
  <c r="C486" i="277"/>
  <c r="W530" i="277"/>
  <c r="I953" i="277"/>
  <c r="K466" i="277"/>
  <c r="X659" i="277"/>
  <c r="C426" i="277"/>
  <c r="K487" i="277"/>
  <c r="F865" i="277"/>
  <c r="G913" i="277"/>
  <c r="W450" i="277"/>
  <c r="Q487" i="277"/>
  <c r="H657" i="277"/>
  <c r="U465" i="277"/>
  <c r="AP462" i="277"/>
  <c r="AF477" i="277"/>
  <c r="M512" i="277"/>
  <c r="K1004" i="277"/>
  <c r="Z468" i="277"/>
  <c r="H880" i="277"/>
  <c r="G615" i="277"/>
  <c r="R646" i="277"/>
  <c r="T459" i="277"/>
  <c r="W642" i="277"/>
  <c r="P480" i="277"/>
  <c r="AQ470" i="277"/>
  <c r="D944" i="277"/>
  <c r="J531" i="277"/>
  <c r="Z458" i="277"/>
  <c r="V649" i="277"/>
  <c r="H478" i="277"/>
  <c r="D466" i="277"/>
  <c r="AX647" i="277"/>
  <c r="T488" i="277"/>
  <c r="C654" i="277"/>
  <c r="H418" i="277"/>
  <c r="F837" i="277"/>
  <c r="N473" i="277"/>
  <c r="AQ486" i="277"/>
  <c r="Z440" i="277"/>
  <c r="F441" i="277"/>
  <c r="H825" i="277" s="1"/>
  <c r="K479" i="277"/>
  <c r="Q638" i="277"/>
  <c r="AC633" i="277"/>
  <c r="F613" i="277"/>
  <c r="F663" i="277"/>
  <c r="V530" i="277"/>
  <c r="K463" i="277"/>
  <c r="D532" i="277"/>
  <c r="AA460" i="277"/>
  <c r="T473" i="277"/>
  <c r="O465" i="277"/>
  <c r="T639" i="277"/>
  <c r="G622" i="277"/>
  <c r="L441" i="277"/>
  <c r="AI633" i="277"/>
  <c r="D883" i="277"/>
  <c r="P649" i="277"/>
  <c r="S441" i="277"/>
  <c r="C510" i="277"/>
  <c r="K644" i="277"/>
  <c r="AJ461" i="277"/>
  <c r="C485" i="277"/>
  <c r="AX464" i="277"/>
  <c r="AA472" i="277"/>
  <c r="AL463" i="277"/>
  <c r="M652" i="277"/>
  <c r="X622" i="277"/>
  <c r="AJ651" i="277"/>
  <c r="Y646" i="277"/>
  <c r="E447" i="277"/>
  <c r="AQ659" i="277"/>
  <c r="U625" i="277"/>
  <c r="G953" i="277"/>
  <c r="I604" i="277"/>
  <c r="H645" i="277"/>
  <c r="D846" i="277"/>
  <c r="C437" i="277"/>
  <c r="P476" i="277"/>
  <c r="AL632" i="277"/>
  <c r="AQ658" i="277"/>
  <c r="AK458" i="277"/>
  <c r="AC646" i="277"/>
  <c r="H738" i="277"/>
  <c r="AK760" i="277"/>
  <c r="AV645" i="277"/>
  <c r="AU659" i="277"/>
  <c r="AN762" i="277"/>
  <c r="E757" i="277"/>
  <c r="M722" i="277"/>
  <c r="S624" i="277"/>
  <c r="N656" i="277"/>
  <c r="Y743" i="277"/>
  <c r="AJ762" i="277"/>
  <c r="O725" i="277"/>
  <c r="Z660" i="277"/>
  <c r="AP471" i="277"/>
  <c r="Z483" i="277"/>
  <c r="Y471" i="277"/>
  <c r="H591" i="277"/>
  <c r="F624" i="277"/>
  <c r="AI738" i="277"/>
  <c r="Q745" i="277"/>
  <c r="G717" i="277"/>
  <c r="N602" i="277"/>
  <c r="M491" i="277"/>
  <c r="P749" i="277"/>
  <c r="F767" i="277"/>
  <c r="T542" i="277"/>
  <c r="AP656" i="277"/>
  <c r="F660" i="277"/>
  <c r="S747" i="277"/>
  <c r="J760" i="277"/>
  <c r="J927" i="277"/>
  <c r="M654" i="277"/>
  <c r="AT473" i="277"/>
  <c r="AD471" i="277"/>
  <c r="W610" i="277"/>
  <c r="Z610" i="277"/>
  <c r="E619" i="277"/>
  <c r="AQ746" i="277"/>
  <c r="AU743" i="277"/>
  <c r="N724" i="277"/>
  <c r="D652" i="277"/>
  <c r="H646" i="277"/>
  <c r="AW741" i="277"/>
  <c r="AP751" i="277"/>
  <c r="H724" i="277"/>
  <c r="Z622" i="277"/>
  <c r="F592" i="277"/>
  <c r="E755" i="277"/>
  <c r="AI759" i="277"/>
  <c r="F789" i="277"/>
  <c r="J980" i="277"/>
  <c r="T470" i="277"/>
  <c r="AF655" i="277"/>
  <c r="L644" i="277"/>
  <c r="U663" i="277"/>
  <c r="AH647" i="277"/>
  <c r="AA754" i="277"/>
  <c r="J765" i="277"/>
  <c r="C428" i="277"/>
  <c r="P646" i="277"/>
  <c r="D649" i="277"/>
  <c r="K760" i="277"/>
  <c r="AG763" i="277"/>
  <c r="P475" i="277"/>
  <c r="M639" i="277"/>
  <c r="J813" i="277"/>
  <c r="F745" i="277"/>
  <c r="AG737" i="277"/>
  <c r="L468" i="277"/>
  <c r="W526" i="277"/>
  <c r="X521" i="277"/>
  <c r="G651" i="277"/>
  <c r="K618" i="277"/>
  <c r="AX651" i="277"/>
  <c r="AQ661" i="277"/>
  <c r="Z765" i="277"/>
  <c r="AH743" i="277"/>
  <c r="X445" i="277"/>
  <c r="AQ656" i="277"/>
  <c r="J651" i="277"/>
  <c r="S736" i="277"/>
  <c r="C759" i="277"/>
  <c r="Q485" i="277"/>
  <c r="T653" i="277"/>
  <c r="AM641" i="277"/>
  <c r="X750" i="277"/>
  <c r="AC762" i="277"/>
  <c r="AL461" i="277"/>
  <c r="C642" i="277"/>
  <c r="L615" i="277"/>
  <c r="N767" i="277"/>
  <c r="J619" i="277"/>
  <c r="AX747" i="277"/>
  <c r="J851" i="277"/>
  <c r="C722" i="277"/>
  <c r="M659" i="277"/>
  <c r="J634" i="277"/>
  <c r="AK762" i="277"/>
  <c r="AS749" i="277"/>
  <c r="M535" i="277"/>
  <c r="G643" i="277"/>
  <c r="W763" i="277"/>
  <c r="D479" i="277"/>
  <c r="AX640" i="277"/>
  <c r="T737" i="277"/>
  <c r="AB644" i="277"/>
  <c r="G736" i="277"/>
  <c r="Z619" i="277"/>
  <c r="T722" i="277"/>
  <c r="AU638" i="277"/>
  <c r="AW653" i="277"/>
  <c r="AM748" i="277"/>
  <c r="AJ738" i="277"/>
  <c r="J945" i="277"/>
  <c r="O656" i="277"/>
  <c r="AH754" i="277"/>
  <c r="AX739" i="277"/>
  <c r="V618" i="277"/>
  <c r="AM755" i="277"/>
  <c r="E723" i="277"/>
  <c r="W743" i="277"/>
  <c r="AX645" i="277"/>
  <c r="AS662" i="277"/>
  <c r="AQ766" i="277"/>
  <c r="D603" i="277"/>
  <c r="AC757" i="277"/>
  <c r="N663" i="277"/>
  <c r="T740" i="277"/>
  <c r="AG643" i="277"/>
  <c r="I612" i="277"/>
  <c r="AQ750" i="277"/>
  <c r="AW737" i="277"/>
  <c r="H727" i="277"/>
  <c r="W632" i="277"/>
  <c r="AM741" i="277"/>
  <c r="U637" i="277"/>
  <c r="AB645" i="277"/>
  <c r="AP653" i="277"/>
  <c r="F747" i="277"/>
  <c r="I639" i="277"/>
  <c r="J908" i="277"/>
  <c r="AH458" i="277"/>
  <c r="W662" i="277"/>
  <c r="K475" i="277"/>
  <c r="AV750" i="277"/>
  <c r="AJ632" i="277"/>
  <c r="AQ767" i="277"/>
  <c r="D926" i="277"/>
  <c r="C610" i="277"/>
  <c r="F944" i="277"/>
  <c r="AX756" i="277"/>
  <c r="Y729" i="277"/>
  <c r="F653" i="277"/>
  <c r="U748" i="277"/>
  <c r="D863" i="277"/>
  <c r="H783" i="277"/>
  <c r="AF746" i="277"/>
  <c r="AI651" i="277"/>
  <c r="AR741" i="277"/>
  <c r="AH641" i="277"/>
  <c r="AI748" i="277"/>
  <c r="AD658" i="277"/>
  <c r="AU636" i="277"/>
  <c r="AN745" i="277"/>
  <c r="AW745" i="277"/>
  <c r="L717" i="277"/>
  <c r="AG632" i="277"/>
  <c r="AV755" i="277"/>
  <c r="G751" i="277"/>
  <c r="N480" i="277"/>
  <c r="P760" i="277"/>
  <c r="I711" i="277"/>
  <c r="Z718" i="277"/>
  <c r="AX476" i="277"/>
  <c r="F952" i="277"/>
  <c r="D889" i="277"/>
  <c r="F760" i="277"/>
  <c r="Q650" i="277"/>
  <c r="J780" i="277"/>
  <c r="L639" i="277"/>
  <c r="AG767" i="277"/>
  <c r="AW462" i="277"/>
  <c r="AK663" i="277"/>
  <c r="X758" i="277"/>
  <c r="AW660" i="277"/>
  <c r="F933" i="277"/>
  <c r="R663" i="277"/>
  <c r="E737" i="277"/>
  <c r="E612" i="277"/>
  <c r="AD763" i="277"/>
  <c r="V557" i="277"/>
  <c r="AS663" i="277"/>
  <c r="S661" i="277"/>
  <c r="AD753" i="277"/>
  <c r="F925" i="277"/>
  <c r="AN748" i="277"/>
  <c r="AD462" i="277"/>
  <c r="T469" i="277"/>
  <c r="F820" i="277"/>
  <c r="M716" i="277"/>
  <c r="J747" i="277"/>
  <c r="AE634" i="277"/>
  <c r="Q742" i="277"/>
  <c r="V722" i="277"/>
  <c r="N764" i="277"/>
  <c r="R642" i="277"/>
  <c r="AM655" i="277"/>
  <c r="AW644" i="277"/>
  <c r="AE749" i="277"/>
  <c r="AK648" i="277"/>
  <c r="AO649" i="277"/>
  <c r="Q509" i="277"/>
  <c r="F892" i="277"/>
  <c r="F762" i="277"/>
  <c r="D722" i="277"/>
  <c r="C766" i="277"/>
  <c r="F418" i="277"/>
  <c r="V491" i="277"/>
  <c r="AH639" i="277"/>
  <c r="U759" i="277"/>
  <c r="O721" i="277"/>
  <c r="AE472" i="277"/>
  <c r="F603" i="277"/>
  <c r="Y756" i="277"/>
  <c r="AV481" i="277"/>
  <c r="Q752" i="277"/>
  <c r="C659" i="277"/>
  <c r="AM744" i="277"/>
  <c r="K716" i="277"/>
  <c r="AO742" i="277"/>
  <c r="D729" i="277"/>
  <c r="R764" i="277"/>
  <c r="D623" i="277"/>
  <c r="S663" i="277"/>
  <c r="K822" i="277"/>
  <c r="AC753" i="277"/>
  <c r="E717" i="277"/>
  <c r="R461" i="277"/>
  <c r="AE736" i="277"/>
  <c r="K416" i="277"/>
  <c r="J837" i="277"/>
  <c r="Y440" i="277"/>
  <c r="T753" i="277"/>
  <c r="J839" i="277"/>
  <c r="AL642" i="277"/>
  <c r="AD479" i="277"/>
  <c r="AQ745" i="277"/>
  <c r="C724" i="277"/>
  <c r="AR762" i="277"/>
  <c r="AR487" i="277"/>
  <c r="F731" i="277"/>
  <c r="J750" i="277"/>
  <c r="AA745" i="277"/>
  <c r="W647" i="277"/>
  <c r="AP745" i="277"/>
  <c r="G710" i="277"/>
  <c r="Z746" i="277"/>
  <c r="AO636" i="277"/>
  <c r="E653" i="277"/>
  <c r="AK638" i="277"/>
  <c r="W759" i="277"/>
  <c r="AI642" i="277"/>
  <c r="H633" i="277"/>
  <c r="R613" i="277"/>
  <c r="C591" i="277"/>
  <c r="P748" i="277"/>
  <c r="S719" i="277"/>
  <c r="U764" i="277"/>
  <c r="K651" i="277"/>
  <c r="X645" i="277"/>
  <c r="AC644" i="277"/>
  <c r="AG753" i="277"/>
  <c r="O729" i="277"/>
  <c r="S617" i="277"/>
  <c r="P638" i="277"/>
  <c r="P752" i="277"/>
  <c r="Q663" i="277"/>
  <c r="U727" i="277"/>
  <c r="AH761" i="277"/>
  <c r="Q740" i="277"/>
  <c r="AM638" i="277"/>
  <c r="V727" i="277"/>
  <c r="AH748" i="277"/>
  <c r="K603" i="277"/>
  <c r="K751" i="277"/>
  <c r="AA637" i="277"/>
  <c r="L458" i="277"/>
  <c r="AU635" i="277"/>
  <c r="Y618" i="277"/>
  <c r="E744" i="277"/>
  <c r="AE755" i="277"/>
  <c r="K809" i="277"/>
  <c r="AK641" i="277"/>
  <c r="AK653" i="277"/>
  <c r="S741" i="277"/>
  <c r="S762" i="277"/>
  <c r="R641" i="277"/>
  <c r="L480" i="277"/>
  <c r="AE649" i="277"/>
  <c r="G724" i="277"/>
  <c r="N462" i="277"/>
  <c r="H871" i="277"/>
  <c r="U719" i="277"/>
  <c r="L761" i="277"/>
  <c r="O752" i="277"/>
  <c r="M622" i="277"/>
  <c r="AV741" i="277"/>
  <c r="E706" i="277"/>
  <c r="J796" i="277"/>
  <c r="K806" i="277"/>
  <c r="L723" i="277"/>
  <c r="S662" i="277"/>
  <c r="AB742" i="277"/>
  <c r="AN656" i="277"/>
  <c r="AQ646" i="277"/>
  <c r="AE662" i="277"/>
  <c r="J857" i="277"/>
  <c r="G759" i="277"/>
  <c r="H719" i="277"/>
  <c r="C738" i="277"/>
  <c r="H617" i="277"/>
  <c r="AR636" i="277"/>
  <c r="AL657" i="277"/>
  <c r="AX759" i="277"/>
  <c r="AP741" i="277"/>
  <c r="P746" i="277"/>
  <c r="C637" i="277"/>
  <c r="D442" i="277"/>
  <c r="AR657" i="277"/>
  <c r="AA652" i="277"/>
  <c r="I598" i="277"/>
  <c r="C764" i="277"/>
  <c r="F993" i="277"/>
  <c r="Y766" i="277"/>
  <c r="F765" i="277"/>
  <c r="F641" i="277"/>
  <c r="AH651" i="277"/>
  <c r="R634" i="277"/>
  <c r="AV749" i="277"/>
  <c r="AS661" i="277"/>
  <c r="G729" i="277"/>
  <c r="H709" i="277"/>
  <c r="AM645" i="277"/>
  <c r="S767" i="277"/>
  <c r="O723" i="277"/>
  <c r="C720" i="277"/>
  <c r="M612" i="277"/>
  <c r="V648" i="277"/>
  <c r="H736" i="277"/>
  <c r="D706" i="277"/>
  <c r="AK652" i="277"/>
  <c r="I719" i="277"/>
  <c r="AA467" i="277"/>
  <c r="T646" i="277"/>
  <c r="AP758" i="277"/>
  <c r="AS765" i="277"/>
  <c r="AF482" i="277"/>
  <c r="M611" i="277"/>
  <c r="X746" i="277"/>
  <c r="AQ764" i="277"/>
  <c r="U767" i="277"/>
  <c r="D959" i="277"/>
  <c r="AE753" i="277"/>
  <c r="Y750" i="277"/>
  <c r="AQ738" i="277"/>
  <c r="AL763" i="277"/>
  <c r="H460" i="277"/>
  <c r="AE654" i="277"/>
  <c r="Y528" i="277"/>
  <c r="T750" i="277"/>
  <c r="Z753" i="277"/>
  <c r="AV643" i="277"/>
  <c r="AD766" i="277"/>
  <c r="F726" i="277"/>
  <c r="F936" i="277"/>
  <c r="P545" i="277"/>
  <c r="T440" i="277"/>
  <c r="P647" i="277"/>
  <c r="G764" i="277"/>
  <c r="AF632" i="277"/>
  <c r="AK634" i="277"/>
  <c r="E598" i="277"/>
  <c r="AT655" i="277"/>
  <c r="Y755" i="277"/>
  <c r="K718" i="277"/>
  <c r="AW652" i="277"/>
  <c r="F727" i="277"/>
  <c r="AD654" i="277"/>
  <c r="R73" i="318"/>
  <c r="D542" i="277"/>
  <c r="G932" i="277"/>
  <c r="W520" i="277"/>
  <c r="X525" i="277"/>
  <c r="AR463" i="277"/>
  <c r="H966" i="277"/>
  <c r="J556" i="277"/>
  <c r="D515" i="277"/>
  <c r="D962" i="277"/>
  <c r="I947" i="277"/>
  <c r="Z521" i="277"/>
  <c r="AM465" i="277"/>
  <c r="AW459" i="277"/>
  <c r="AN482" i="277"/>
  <c r="G964" i="277"/>
  <c r="S443" i="277"/>
  <c r="K513" i="277"/>
  <c r="Z473" i="277"/>
  <c r="AS478" i="277"/>
  <c r="R553" i="277"/>
  <c r="D849" i="277"/>
  <c r="X461" i="277"/>
  <c r="AX648" i="277"/>
  <c r="AE473" i="277"/>
  <c r="F489" i="277"/>
  <c r="F792" i="277"/>
  <c r="D920" i="277"/>
  <c r="E481" i="277"/>
  <c r="I475" i="277"/>
  <c r="U639" i="277"/>
  <c r="F985" i="277"/>
  <c r="G537" i="277"/>
  <c r="S483" i="277"/>
  <c r="G939" i="277"/>
  <c r="G952" i="277"/>
  <c r="AR467" i="277"/>
  <c r="P652" i="277"/>
  <c r="H444" i="277"/>
  <c r="D859" i="277"/>
  <c r="J913" i="277"/>
  <c r="Q483" i="277"/>
  <c r="E473" i="277"/>
  <c r="Q618" i="277"/>
  <c r="X489" i="277"/>
  <c r="AJ460" i="277"/>
  <c r="D829" i="277"/>
  <c r="AI646" i="277"/>
  <c r="W442" i="277"/>
  <c r="F471" i="277"/>
  <c r="AO468" i="277"/>
  <c r="F833" i="277"/>
  <c r="F459" i="277"/>
  <c r="D431" i="277"/>
  <c r="G450" i="277"/>
  <c r="H431" i="277"/>
  <c r="G482" i="277"/>
  <c r="AS466" i="277"/>
  <c r="Z636" i="277"/>
  <c r="J453" i="277"/>
  <c r="AL659" i="277"/>
  <c r="AU484" i="277"/>
  <c r="R639" i="277"/>
  <c r="G988" i="277"/>
  <c r="L617" i="277"/>
  <c r="E430" i="277"/>
  <c r="H853" i="277"/>
  <c r="V480" i="277"/>
  <c r="AW642" i="277"/>
  <c r="F610" i="277"/>
  <c r="P484" i="277"/>
  <c r="AU657" i="277"/>
  <c r="AT477" i="277"/>
  <c r="C638" i="277"/>
  <c r="AS464" i="277"/>
  <c r="E661" i="277"/>
  <c r="AP481" i="277"/>
  <c r="H1002" i="277"/>
  <c r="AB482" i="277"/>
  <c r="AC654" i="277"/>
  <c r="AF478" i="277"/>
  <c r="O543" i="277"/>
  <c r="H621" i="277"/>
  <c r="G946" i="277"/>
  <c r="AM644" i="277"/>
  <c r="I964" i="277"/>
  <c r="AF656" i="277"/>
  <c r="AA489" i="277"/>
  <c r="H440" i="277"/>
  <c r="W469" i="277"/>
  <c r="T464" i="277"/>
  <c r="H867" i="277"/>
  <c r="AQ643" i="277"/>
  <c r="D965" i="277"/>
  <c r="Z621" i="277"/>
  <c r="G484" i="277"/>
  <c r="AO634" i="277"/>
  <c r="I894" i="277"/>
  <c r="AJ645" i="277"/>
  <c r="Q439" i="277"/>
  <c r="AQ488" i="277"/>
  <c r="L461" i="277"/>
  <c r="D465" i="277"/>
  <c r="AD467" i="277"/>
  <c r="D488" i="277"/>
  <c r="P659" i="277"/>
  <c r="H856" i="277"/>
  <c r="U656" i="277"/>
  <c r="AT632" i="277"/>
  <c r="T465" i="277"/>
  <c r="AJ662" i="277"/>
  <c r="J448" i="277"/>
  <c r="E458" i="277"/>
  <c r="AX654" i="277"/>
  <c r="F922" i="277"/>
  <c r="AL465" i="277"/>
  <c r="AD470" i="277"/>
  <c r="AF461" i="277"/>
  <c r="D467" i="277"/>
  <c r="C464" i="277"/>
  <c r="AK643" i="277"/>
  <c r="X736" i="277"/>
  <c r="AC738" i="277"/>
  <c r="W730" i="277"/>
  <c r="AI660" i="277"/>
  <c r="AM647" i="277"/>
  <c r="U739" i="277"/>
  <c r="AU744" i="277"/>
  <c r="K730" i="277"/>
  <c r="Z655" i="277"/>
  <c r="AD648" i="277"/>
  <c r="AI737" i="277"/>
  <c r="W767" i="277"/>
  <c r="X444" i="277"/>
  <c r="AF650" i="277"/>
  <c r="X532" i="277"/>
  <c r="Q617" i="277"/>
  <c r="M636" i="277"/>
  <c r="D641" i="277"/>
  <c r="C634" i="277"/>
  <c r="AD739" i="277"/>
  <c r="AK767" i="277"/>
  <c r="R441" i="277"/>
  <c r="S612" i="277"/>
  <c r="AW658" i="277"/>
  <c r="C741" i="277"/>
  <c r="AD756" i="277"/>
  <c r="N482" i="277"/>
  <c r="AU634" i="277"/>
  <c r="K658" i="277"/>
  <c r="AB738" i="277"/>
  <c r="Z755" i="277"/>
  <c r="AN461" i="277"/>
  <c r="AQ467" i="277"/>
  <c r="F619" i="277"/>
  <c r="K611" i="277"/>
  <c r="I632" i="277"/>
  <c r="Z650" i="277"/>
  <c r="U617" i="277"/>
  <c r="V737" i="277"/>
  <c r="AK752" i="277"/>
  <c r="H473" i="277"/>
  <c r="AQ642" i="277"/>
  <c r="T636" i="277"/>
  <c r="H745" i="277"/>
  <c r="I766" i="277"/>
  <c r="D936" i="277"/>
  <c r="AE648" i="277"/>
  <c r="O985" i="277"/>
  <c r="N762" i="277"/>
  <c r="F707" i="277"/>
  <c r="F498" i="277"/>
  <c r="D799" i="277"/>
  <c r="AJ489" i="277"/>
  <c r="AI645" i="277"/>
  <c r="W634" i="277"/>
  <c r="F783" i="277"/>
  <c r="AA640" i="277"/>
  <c r="L765" i="277"/>
  <c r="L744" i="277"/>
  <c r="P447" i="277"/>
  <c r="F650" i="277"/>
  <c r="G993" i="277"/>
  <c r="H737" i="277"/>
  <c r="L710" i="277"/>
  <c r="S488" i="277"/>
  <c r="AR640" i="277"/>
  <c r="I759" i="277"/>
  <c r="V757" i="277"/>
  <c r="I731" i="277"/>
  <c r="F416" i="277"/>
  <c r="H543" i="277"/>
  <c r="L425" i="277"/>
  <c r="AC647" i="277"/>
  <c r="C632" i="277"/>
  <c r="U445" i="277"/>
  <c r="Q499" i="277"/>
  <c r="H741" i="277"/>
  <c r="AR745" i="277"/>
  <c r="N426" i="277"/>
  <c r="X618" i="277"/>
  <c r="M751" i="277"/>
  <c r="AG751" i="277"/>
  <c r="I707" i="277"/>
  <c r="AJ459" i="277"/>
  <c r="V645" i="277"/>
  <c r="V747" i="277"/>
  <c r="L738" i="277"/>
  <c r="J718" i="277"/>
  <c r="D429" i="277"/>
  <c r="I931" i="277"/>
  <c r="AN637" i="277"/>
  <c r="H706" i="277"/>
  <c r="F945" i="277"/>
  <c r="U730" i="277"/>
  <c r="AC763" i="277"/>
  <c r="V479" i="277"/>
  <c r="E662" i="277"/>
  <c r="J827" i="277"/>
  <c r="AJ761" i="277"/>
  <c r="C761" i="277"/>
  <c r="Z653" i="277"/>
  <c r="J840" i="277"/>
  <c r="AF458" i="277"/>
  <c r="K426" i="277"/>
  <c r="J959" i="277"/>
  <c r="N706" i="277"/>
  <c r="H651" i="277"/>
  <c r="N731" i="277"/>
  <c r="J826" i="277"/>
  <c r="H913" i="277"/>
  <c r="AM636" i="277"/>
  <c r="D659" i="277"/>
  <c r="AB765" i="277"/>
  <c r="R756" i="277"/>
  <c r="T612" i="277"/>
  <c r="Z757" i="277"/>
  <c r="E718" i="277"/>
  <c r="D723" i="277"/>
  <c r="AT651" i="277"/>
  <c r="AD762" i="277"/>
  <c r="V636" i="277"/>
  <c r="J920" i="277"/>
  <c r="AK461" i="277"/>
  <c r="V448" i="277"/>
  <c r="AX765" i="277"/>
  <c r="F591" i="277"/>
  <c r="AR766" i="277"/>
  <c r="N660" i="277"/>
  <c r="U725" i="277"/>
  <c r="T635" i="277"/>
  <c r="AP632" i="277"/>
  <c r="C743" i="277"/>
  <c r="S753" i="277"/>
  <c r="AP475" i="277"/>
  <c r="R633" i="277"/>
  <c r="AH763" i="277"/>
  <c r="AL759" i="277"/>
  <c r="D485" i="277"/>
  <c r="J825" i="277"/>
  <c r="E704" i="277"/>
  <c r="AA763" i="277"/>
  <c r="F468" i="277"/>
  <c r="L478" i="277"/>
  <c r="V740" i="277"/>
  <c r="G602" i="277"/>
  <c r="I739" i="277"/>
  <c r="AP662" i="277"/>
  <c r="T748" i="277"/>
  <c r="J611" i="277"/>
  <c r="Y611" i="277"/>
  <c r="AK738" i="277"/>
  <c r="M737" i="277"/>
  <c r="M729" i="277"/>
  <c r="C656" i="277"/>
  <c r="I751" i="277"/>
  <c r="C978" i="277"/>
  <c r="AJ654" i="277"/>
  <c r="F744" i="277"/>
  <c r="E617" i="277"/>
  <c r="AC760" i="277"/>
  <c r="J832" i="277"/>
  <c r="L731" i="277"/>
  <c r="AN659" i="277"/>
  <c r="Y642" i="277"/>
  <c r="Q743" i="277"/>
  <c r="AM762" i="277"/>
  <c r="U471" i="277"/>
  <c r="F899" i="277"/>
  <c r="V751" i="277"/>
  <c r="AI761" i="277"/>
  <c r="K641" i="277"/>
  <c r="N739" i="277"/>
  <c r="K785" i="277"/>
  <c r="AP473" i="277"/>
  <c r="AL645" i="277"/>
  <c r="Y473" i="277"/>
  <c r="U620" i="277"/>
  <c r="AP765" i="277"/>
  <c r="J763" i="277"/>
  <c r="AM766" i="277"/>
  <c r="D648" i="277"/>
  <c r="T716" i="277"/>
  <c r="AT461" i="277"/>
  <c r="AJ663" i="277"/>
  <c r="Z758" i="277"/>
  <c r="AT742" i="277"/>
  <c r="AS479" i="277"/>
  <c r="F914" i="277"/>
  <c r="AN765" i="277"/>
  <c r="V654" i="277"/>
  <c r="V760" i="277"/>
  <c r="J828" i="277"/>
  <c r="AP754" i="277"/>
  <c r="K737" i="277"/>
  <c r="AX642" i="277"/>
  <c r="O741" i="277"/>
  <c r="W751" i="277"/>
  <c r="AK480" i="277"/>
  <c r="D639" i="277"/>
  <c r="AN657" i="277"/>
  <c r="Q428" i="277"/>
  <c r="D521" i="277"/>
  <c r="U622" i="277"/>
  <c r="AA748" i="277"/>
  <c r="N478" i="277"/>
  <c r="AR736" i="277"/>
  <c r="AT758" i="277"/>
  <c r="J929" i="277"/>
  <c r="AP657" i="277"/>
  <c r="X761" i="277"/>
  <c r="AU758" i="277"/>
  <c r="J842" i="277"/>
  <c r="M655" i="277"/>
  <c r="AI740" i="277"/>
  <c r="K759" i="277"/>
  <c r="K819" i="277"/>
  <c r="AO755" i="277"/>
  <c r="S632" i="277"/>
  <c r="AT660" i="277"/>
  <c r="F955" i="277"/>
  <c r="AR739" i="277"/>
  <c r="R723" i="277"/>
  <c r="AO663" i="277"/>
  <c r="AI659" i="277"/>
  <c r="AS739" i="277"/>
  <c r="L650" i="277"/>
  <c r="C725" i="277"/>
  <c r="AL737" i="277"/>
  <c r="AF740" i="277"/>
  <c r="AM646" i="277"/>
  <c r="Y760" i="277"/>
  <c r="U738" i="277"/>
  <c r="H728" i="277"/>
  <c r="AE751" i="277"/>
  <c r="R718" i="277"/>
  <c r="M646" i="277"/>
  <c r="Y748" i="277"/>
  <c r="AX743" i="277"/>
  <c r="J637" i="277"/>
  <c r="C726" i="277"/>
  <c r="AV767" i="277"/>
  <c r="AG748" i="277"/>
  <c r="G616" i="277"/>
  <c r="Z762" i="277"/>
  <c r="W731" i="277"/>
  <c r="AW764" i="277"/>
  <c r="AH633" i="277"/>
  <c r="M644" i="277"/>
  <c r="V659" i="277"/>
  <c r="H551" i="277"/>
  <c r="J467" i="277"/>
  <c r="I641" i="277"/>
  <c r="D941" i="277"/>
  <c r="X726" i="277"/>
  <c r="AW646" i="277"/>
  <c r="N737" i="277"/>
  <c r="X725" i="277"/>
  <c r="L747" i="277"/>
  <c r="AV738" i="277"/>
  <c r="H842" i="277"/>
  <c r="AJ635" i="277"/>
  <c r="AC750" i="277"/>
  <c r="M763" i="277"/>
  <c r="L527" i="277"/>
  <c r="C617" i="277"/>
  <c r="G627" i="277"/>
  <c r="AP767" i="277"/>
  <c r="J719" i="277"/>
  <c r="AO756" i="277"/>
  <c r="J632" i="277"/>
  <c r="AR643" i="277"/>
  <c r="F966" i="277"/>
  <c r="U758" i="277"/>
  <c r="R729" i="277"/>
  <c r="V661" i="277"/>
  <c r="J639" i="277"/>
  <c r="AT737" i="277"/>
  <c r="AM659" i="277"/>
  <c r="H748" i="277"/>
  <c r="D727" i="277"/>
  <c r="AW635" i="277"/>
  <c r="X744" i="277"/>
  <c r="Y660" i="277"/>
  <c r="Y722" i="277"/>
  <c r="G618" i="277"/>
  <c r="AR654" i="277"/>
  <c r="R755" i="277"/>
  <c r="H698" i="277"/>
  <c r="D876" i="277"/>
  <c r="AX738" i="277"/>
  <c r="H780" i="277"/>
  <c r="H717" i="277"/>
  <c r="AR737" i="277"/>
  <c r="AN754" i="277"/>
  <c r="AX643" i="277"/>
  <c r="S752" i="277"/>
  <c r="Q624" i="277"/>
  <c r="AU737" i="277"/>
  <c r="AV658" i="277"/>
  <c r="H716" i="277"/>
  <c r="Y717" i="277"/>
  <c r="D783" i="277"/>
  <c r="F424" i="277"/>
  <c r="AX661" i="277"/>
  <c r="F825" i="277"/>
  <c r="M720" i="277"/>
  <c r="AO640" i="277"/>
  <c r="AV766" i="277"/>
  <c r="C719" i="277"/>
  <c r="J753" i="277"/>
  <c r="AD650" i="277"/>
  <c r="AG659" i="277"/>
  <c r="E633" i="277"/>
  <c r="AE762" i="277"/>
  <c r="AH740" i="277"/>
  <c r="M546" i="277"/>
  <c r="T633" i="277"/>
  <c r="AR749" i="277"/>
  <c r="K763" i="277"/>
  <c r="V526" i="277"/>
  <c r="AA758" i="277"/>
  <c r="AJ649" i="277"/>
  <c r="AA632" i="277"/>
  <c r="G1001" i="277"/>
  <c r="AP737" i="277"/>
  <c r="P762" i="277"/>
  <c r="AS656" i="277"/>
  <c r="W747" i="277"/>
  <c r="J795" i="277"/>
  <c r="S751" i="277"/>
  <c r="AD663" i="277"/>
  <c r="AJ759" i="277"/>
  <c r="F743" i="277"/>
  <c r="AR662" i="277"/>
  <c r="J764" i="277"/>
  <c r="J743" i="277"/>
  <c r="Z756" i="277"/>
  <c r="H660" i="277"/>
  <c r="AN741" i="277"/>
  <c r="AS767" i="277"/>
  <c r="F927" i="277"/>
  <c r="K821" i="277"/>
  <c r="C697" i="277"/>
  <c r="E663" i="277"/>
  <c r="C757" i="277"/>
  <c r="AT643" i="277"/>
  <c r="Z634" i="277"/>
  <c r="W637" i="277"/>
  <c r="AG651" i="277"/>
  <c r="T739" i="277"/>
  <c r="I722" i="277"/>
  <c r="AK740" i="277"/>
  <c r="AT654" i="277"/>
  <c r="C635" i="277"/>
  <c r="AI644" i="277"/>
  <c r="O749" i="277"/>
  <c r="T717" i="277"/>
  <c r="T625" i="277"/>
  <c r="E603" i="277"/>
  <c r="AB751" i="277"/>
  <c r="AJ642" i="277"/>
  <c r="S729" i="277"/>
  <c r="P756" i="277"/>
  <c r="G762" i="277"/>
  <c r="X723" i="277"/>
  <c r="G728" i="277"/>
  <c r="W721" i="277"/>
  <c r="AT464" i="277"/>
  <c r="R468" i="277"/>
  <c r="J658" i="277"/>
  <c r="AW471" i="277"/>
  <c r="Y720" i="277"/>
  <c r="G621" i="277"/>
  <c r="AM761" i="277"/>
  <c r="E513" i="277"/>
  <c r="D765" i="277"/>
  <c r="AN640" i="277"/>
  <c r="W653" i="277"/>
  <c r="AW647" i="277"/>
  <c r="AV763" i="277"/>
  <c r="AE759" i="277"/>
  <c r="AL663" i="277"/>
  <c r="AI635" i="277"/>
  <c r="F890" i="277"/>
  <c r="AK751" i="277"/>
  <c r="K723" i="277"/>
  <c r="L758" i="277"/>
  <c r="V619" i="277"/>
  <c r="C76" i="318"/>
  <c r="Q544" i="277"/>
  <c r="H532" i="277"/>
  <c r="G557" i="277"/>
  <c r="AU471" i="277"/>
  <c r="C535" i="277"/>
  <c r="I985" i="277"/>
  <c r="AF488" i="277"/>
  <c r="C499" i="277"/>
  <c r="I526" i="277"/>
  <c r="S440" i="277"/>
  <c r="I532" i="277"/>
  <c r="Z438" i="277"/>
  <c r="F878" i="277"/>
  <c r="D847" i="277"/>
  <c r="J944" i="277"/>
  <c r="AA469" i="277"/>
  <c r="S533" i="277"/>
  <c r="J439" i="277"/>
  <c r="I979" i="277"/>
  <c r="I956" i="277"/>
  <c r="H436" i="277"/>
  <c r="AP472" i="277"/>
  <c r="H638" i="277"/>
  <c r="J915" i="277"/>
  <c r="M527" i="277"/>
  <c r="I489" i="277"/>
  <c r="H912" i="277"/>
  <c r="C515" i="277"/>
  <c r="R482" i="277"/>
  <c r="L612" i="277"/>
  <c r="Z442" i="277"/>
  <c r="Y474" i="277"/>
  <c r="U481" i="277"/>
  <c r="U462" i="277"/>
  <c r="Q436" i="277"/>
  <c r="D853" i="277"/>
  <c r="O527" i="277"/>
  <c r="F872" i="277"/>
  <c r="D480" i="277"/>
  <c r="D934" i="277"/>
  <c r="S464" i="277"/>
  <c r="C459" i="277"/>
  <c r="W620" i="277"/>
  <c r="N1005" i="277"/>
  <c r="AB470" i="277"/>
  <c r="G592" i="277"/>
  <c r="AQ648" i="277"/>
  <c r="V534" i="277"/>
  <c r="O486" i="277"/>
  <c r="W621" i="277"/>
  <c r="H508" i="277"/>
  <c r="U458" i="277"/>
  <c r="D525" i="277"/>
  <c r="O438" i="277"/>
  <c r="AH481" i="277"/>
  <c r="Q482" i="277"/>
  <c r="P489" i="277"/>
  <c r="R612" i="277"/>
  <c r="N654" i="277"/>
  <c r="AC663" i="277"/>
  <c r="D831" i="277"/>
  <c r="D453" i="277"/>
  <c r="N437" i="277"/>
  <c r="M604" i="277"/>
  <c r="L462" i="277"/>
  <c r="AO476" i="277"/>
  <c r="K553" i="277"/>
  <c r="I642" i="277"/>
  <c r="L657" i="277"/>
  <c r="C416" i="277"/>
  <c r="P636" i="277"/>
  <c r="AP477" i="277"/>
  <c r="AE656" i="277"/>
  <c r="AP469" i="277"/>
  <c r="M661" i="277"/>
  <c r="AA482" i="277"/>
  <c r="AP466" i="277"/>
  <c r="AJ467" i="277"/>
  <c r="AC638" i="277"/>
  <c r="AM478" i="277"/>
  <c r="H924" i="277"/>
  <c r="AA649" i="277"/>
  <c r="D943" i="277"/>
  <c r="AS639" i="277"/>
  <c r="AX471" i="277"/>
  <c r="P643" i="277"/>
  <c r="C448" i="277"/>
  <c r="F839" i="277"/>
  <c r="AU477" i="277"/>
  <c r="H877" i="277"/>
  <c r="V459" i="277"/>
  <c r="M647" i="277"/>
  <c r="J657" i="277"/>
  <c r="C443" i="277"/>
  <c r="AH643" i="277"/>
  <c r="F911" i="277"/>
  <c r="J468" i="277"/>
  <c r="AN466" i="277"/>
  <c r="J520" i="277"/>
  <c r="AS651" i="277"/>
  <c r="AB473" i="277"/>
  <c r="O1" i="277"/>
  <c r="N425" i="277"/>
  <c r="AT472" i="277"/>
  <c r="AU645" i="277"/>
  <c r="AJ458" i="277"/>
  <c r="E615" i="277"/>
  <c r="G617" i="277"/>
  <c r="G593" i="277"/>
  <c r="AO655" i="277"/>
  <c r="F797" i="277"/>
  <c r="P491" i="277"/>
  <c r="U658" i="277"/>
  <c r="I891" i="277"/>
  <c r="AP644" i="277"/>
  <c r="G901" i="277"/>
  <c r="AI483" i="277"/>
  <c r="AT483" i="277"/>
  <c r="AS646" i="277"/>
  <c r="AU473" i="277"/>
  <c r="K758" i="277"/>
  <c r="Z737" i="277"/>
  <c r="X716" i="277"/>
  <c r="AV632" i="277"/>
  <c r="AL649" i="277"/>
  <c r="F754" i="277"/>
  <c r="AA752" i="277"/>
  <c r="G441" i="277"/>
  <c r="L658" i="277"/>
  <c r="D642" i="277"/>
  <c r="AL747" i="277"/>
  <c r="D740" i="277"/>
  <c r="U553" i="277"/>
  <c r="F851" i="277"/>
  <c r="AS482" i="277"/>
  <c r="AE653" i="277"/>
  <c r="AG641" i="277"/>
  <c r="P555" i="277"/>
  <c r="AW648" i="277"/>
  <c r="U756" i="277"/>
  <c r="O738" i="277"/>
  <c r="AN484" i="277"/>
  <c r="AE642" i="277"/>
  <c r="J843" i="277"/>
  <c r="K750" i="277"/>
  <c r="G758" i="277"/>
  <c r="J479" i="277"/>
  <c r="P616" i="277"/>
  <c r="F916" i="277"/>
  <c r="H744" i="277"/>
  <c r="J704" i="277"/>
  <c r="AV474" i="277"/>
  <c r="AB480" i="277"/>
  <c r="AT458" i="277"/>
  <c r="Z649" i="277"/>
  <c r="C981" i="277"/>
  <c r="AL480" i="277"/>
  <c r="AR649" i="277"/>
  <c r="N747" i="277"/>
  <c r="AA755" i="277"/>
  <c r="J429" i="277"/>
  <c r="AX662" i="277"/>
  <c r="J863" i="277"/>
  <c r="U745" i="277"/>
  <c r="AR756" i="277"/>
  <c r="H798" i="277"/>
  <c r="N633" i="277"/>
  <c r="X766" i="277"/>
  <c r="AJ765" i="277"/>
  <c r="M709" i="277"/>
  <c r="AF487" i="277"/>
  <c r="Y488" i="277"/>
  <c r="K620" i="277"/>
  <c r="AC661" i="277"/>
  <c r="H894" i="277"/>
  <c r="F476" i="277"/>
  <c r="X650" i="277"/>
  <c r="C758" i="277"/>
  <c r="K705" i="277"/>
  <c r="AP463" i="277"/>
  <c r="M619" i="277"/>
  <c r="AG757" i="277"/>
  <c r="AB766" i="277"/>
  <c r="Q722" i="277"/>
  <c r="F617" i="277"/>
  <c r="AX634" i="277"/>
  <c r="AG738" i="277"/>
  <c r="H759" i="277"/>
  <c r="K728" i="277"/>
  <c r="W464" i="277"/>
  <c r="C431" i="277"/>
  <c r="D928" i="277"/>
  <c r="AA639" i="277"/>
  <c r="D809" i="277"/>
  <c r="AI484" i="277"/>
  <c r="F895" i="277"/>
  <c r="T766" i="277"/>
  <c r="L705" i="277"/>
  <c r="G625" i="277"/>
  <c r="Y641" i="277"/>
  <c r="H742" i="277"/>
  <c r="AO765" i="277"/>
  <c r="O718" i="277"/>
  <c r="AG663" i="277"/>
  <c r="AF641" i="277"/>
  <c r="AQ759" i="277"/>
  <c r="U747" i="277"/>
  <c r="E721" i="277"/>
  <c r="AW470" i="277"/>
  <c r="AE485" i="277"/>
  <c r="AD647" i="277"/>
  <c r="I727" i="277"/>
  <c r="U765" i="277"/>
  <c r="V616" i="277"/>
  <c r="U761" i="277"/>
  <c r="D897" i="277"/>
  <c r="K419" i="277"/>
  <c r="J821" i="277"/>
  <c r="C755" i="277"/>
  <c r="AB759" i="277"/>
  <c r="G600" i="277"/>
  <c r="AG750" i="277"/>
  <c r="F877" i="277"/>
  <c r="C660" i="277"/>
  <c r="AL459" i="277"/>
  <c r="F723" i="277"/>
  <c r="AH652" i="277"/>
  <c r="K722" i="277"/>
  <c r="AL764" i="277"/>
  <c r="AM472" i="277"/>
  <c r="AL641" i="277"/>
  <c r="J859" i="277"/>
  <c r="I761" i="277"/>
  <c r="N708" i="277"/>
  <c r="D601" i="277"/>
  <c r="AA747" i="277"/>
  <c r="G720" i="277"/>
  <c r="AF767" i="277"/>
  <c r="T622" i="277"/>
  <c r="AE752" i="277"/>
  <c r="V651" i="277"/>
  <c r="T484" i="277"/>
  <c r="Q502" i="277"/>
  <c r="L625" i="277"/>
  <c r="L756" i="277"/>
  <c r="X635" i="277"/>
  <c r="U724" i="277"/>
  <c r="F969" i="277"/>
  <c r="Y449" i="277"/>
  <c r="F598" i="277"/>
  <c r="Q635" i="277"/>
  <c r="F749" i="277"/>
  <c r="AH752" i="277"/>
  <c r="C477" i="277"/>
  <c r="AU639" i="277"/>
  <c r="L711" i="277"/>
  <c r="Y741" i="277"/>
  <c r="E624" i="277"/>
  <c r="AL745" i="277"/>
  <c r="Y726" i="277"/>
  <c r="J717" i="277"/>
  <c r="J458" i="277"/>
  <c r="Y472" i="277"/>
  <c r="V759" i="277"/>
  <c r="O643" i="277"/>
  <c r="O748" i="277"/>
  <c r="M637" i="277"/>
  <c r="C706" i="277"/>
  <c r="AM648" i="277"/>
  <c r="J649" i="277"/>
  <c r="O762" i="277"/>
  <c r="AS747" i="277"/>
  <c r="T730" i="277"/>
  <c r="J850" i="277"/>
  <c r="G763" i="277"/>
  <c r="N619" i="277"/>
  <c r="F428" i="277"/>
  <c r="F764" i="277"/>
  <c r="AH638" i="277"/>
  <c r="G718" i="277"/>
  <c r="AA739" i="277"/>
  <c r="H963" i="277"/>
  <c r="P645" i="277"/>
  <c r="C985" i="277"/>
  <c r="AM740" i="277"/>
  <c r="R765" i="277"/>
  <c r="W486" i="277"/>
  <c r="AN764" i="277"/>
  <c r="Q719" i="277"/>
  <c r="V725" i="277"/>
  <c r="P648" i="277"/>
  <c r="X764" i="277"/>
  <c r="X652" i="277"/>
  <c r="AO486" i="277"/>
  <c r="AT751" i="277"/>
  <c r="F623" i="277"/>
  <c r="Z643" i="277"/>
  <c r="N741" i="277"/>
  <c r="R746" i="277"/>
  <c r="Z724" i="277"/>
  <c r="J806" i="277"/>
  <c r="Y619" i="277"/>
  <c r="D489" i="277"/>
  <c r="AK765" i="277"/>
  <c r="AN756" i="277"/>
  <c r="AC767" i="277"/>
  <c r="E462" i="277"/>
  <c r="AX766" i="277"/>
  <c r="K719" i="277"/>
  <c r="Z618" i="277"/>
  <c r="AT743" i="277"/>
  <c r="AC747" i="277"/>
  <c r="C727" i="277"/>
  <c r="Q644" i="277"/>
  <c r="E742" i="277"/>
  <c r="W737" i="277"/>
  <c r="W736" i="277"/>
  <c r="AQ472" i="277"/>
  <c r="J836" i="277"/>
  <c r="O625" i="277"/>
  <c r="S659" i="277"/>
  <c r="F445" i="277"/>
  <c r="G604" i="277"/>
  <c r="G747" i="277"/>
  <c r="E658" i="277"/>
  <c r="Y745" i="277"/>
  <c r="AL758" i="277"/>
  <c r="X475" i="277"/>
  <c r="J867" i="277"/>
  <c r="L704" i="277"/>
  <c r="U763" i="277"/>
  <c r="N486" i="277"/>
  <c r="Q613" i="277"/>
  <c r="AR758" i="277"/>
  <c r="W766" i="277"/>
  <c r="J449" i="277"/>
  <c r="AK748" i="277"/>
  <c r="I978" i="277"/>
  <c r="AV649" i="277"/>
  <c r="K701" i="277"/>
  <c r="AT750" i="277"/>
  <c r="J727" i="277"/>
  <c r="AF634" i="277"/>
  <c r="F934" i="277"/>
  <c r="S750" i="277"/>
  <c r="D486" i="277"/>
  <c r="R726" i="277"/>
  <c r="Q737" i="277"/>
  <c r="C470" i="277"/>
  <c r="F950" i="277"/>
  <c r="K642" i="277"/>
  <c r="M461" i="277"/>
  <c r="Z729" i="277"/>
  <c r="I762" i="277"/>
  <c r="V716" i="277"/>
  <c r="AG764" i="277"/>
  <c r="L719" i="277"/>
  <c r="N729" i="277"/>
  <c r="I652" i="277"/>
  <c r="AW634" i="277"/>
  <c r="W727" i="277"/>
  <c r="O757" i="277"/>
  <c r="R647" i="277"/>
  <c r="L759" i="277"/>
  <c r="G923" i="277"/>
  <c r="AV752" i="277"/>
  <c r="I661" i="277"/>
  <c r="AL766" i="277"/>
  <c r="E763" i="277"/>
  <c r="AB642" i="277"/>
  <c r="U660" i="277"/>
  <c r="L648" i="277"/>
  <c r="P635" i="277"/>
  <c r="D869" i="277"/>
  <c r="Z614" i="277"/>
  <c r="AL742" i="277"/>
  <c r="AU481" i="277"/>
  <c r="AK758" i="277"/>
  <c r="L749" i="277"/>
  <c r="U469" i="277"/>
  <c r="F948" i="277"/>
  <c r="G706" i="277"/>
  <c r="AW736" i="277"/>
  <c r="I462" i="277"/>
  <c r="K600" i="277"/>
  <c r="AF761" i="277"/>
  <c r="D738" i="277"/>
  <c r="K810" i="277"/>
  <c r="AB758" i="277"/>
  <c r="D773" i="277"/>
  <c r="AS633" i="277"/>
  <c r="J864" i="277"/>
  <c r="Q759" i="277"/>
  <c r="F697" i="277"/>
  <c r="Q640" i="277"/>
  <c r="F931" i="277"/>
  <c r="S745" i="277"/>
  <c r="N751" i="277"/>
  <c r="G665" i="277"/>
  <c r="G708" i="277"/>
  <c r="AT761" i="277"/>
  <c r="C721" i="277"/>
  <c r="R751" i="277"/>
  <c r="AR752" i="277"/>
  <c r="AI654" i="277"/>
  <c r="AV641" i="277"/>
  <c r="Q731" i="277"/>
  <c r="O760" i="277"/>
  <c r="X465" i="277"/>
  <c r="O742" i="277"/>
  <c r="C618" i="277"/>
  <c r="H610" i="277"/>
  <c r="K816" i="277"/>
  <c r="AO739" i="277"/>
  <c r="AC639" i="277"/>
  <c r="Z764" i="277"/>
  <c r="F635" i="277"/>
  <c r="AH737" i="277"/>
  <c r="P621" i="277"/>
  <c r="T474" i="277"/>
  <c r="Y746" i="277"/>
  <c r="I471" i="277"/>
  <c r="AP655" i="277"/>
  <c r="T641" i="277"/>
  <c r="T644" i="277"/>
  <c r="AK489" i="277"/>
  <c r="AD657" i="277"/>
  <c r="Y763" i="277"/>
  <c r="W470" i="277"/>
  <c r="AM759" i="277"/>
  <c r="K638" i="277"/>
  <c r="M550" i="277"/>
  <c r="AB654" i="277"/>
  <c r="AB754" i="277"/>
  <c r="D747" i="277"/>
  <c r="Q443" i="277"/>
  <c r="T662" i="277"/>
  <c r="AH765" i="277"/>
  <c r="AU751" i="277"/>
  <c r="F832" i="277"/>
  <c r="L766" i="277"/>
  <c r="D989" i="277"/>
  <c r="D591" i="277"/>
  <c r="AH747" i="277"/>
  <c r="Q729" i="277"/>
  <c r="F436" i="277"/>
  <c r="W757" i="277"/>
  <c r="H761" i="277"/>
  <c r="AT762" i="277"/>
  <c r="AG756" i="277"/>
  <c r="J817" i="277"/>
  <c r="AC657" i="277"/>
  <c r="U522" i="277"/>
  <c r="H464" i="277"/>
  <c r="Q727" i="277"/>
  <c r="AR765" i="277"/>
  <c r="AQ740" i="277"/>
  <c r="AA656" i="277"/>
  <c r="S759" i="277"/>
  <c r="C708" i="277"/>
  <c r="G742" i="277"/>
  <c r="V620" i="277"/>
  <c r="U612" i="277"/>
  <c r="C655" i="277"/>
  <c r="H763" i="277"/>
  <c r="AU653" i="277"/>
  <c r="J616" i="277"/>
  <c r="S614" i="277"/>
  <c r="F929" i="277"/>
  <c r="Y744" i="277"/>
  <c r="U726" i="277"/>
  <c r="AL761" i="277"/>
  <c r="Q649" i="277"/>
  <c r="AP646" i="277"/>
  <c r="AN639" i="277"/>
  <c r="AR750" i="277"/>
  <c r="G716" i="277"/>
  <c r="G634" i="277"/>
  <c r="J654" i="277"/>
  <c r="C752" i="277"/>
  <c r="AC660" i="277"/>
  <c r="AP752" i="277"/>
  <c r="O745" i="277"/>
  <c r="F946" i="277"/>
  <c r="M614" i="277"/>
  <c r="AK744" i="277"/>
  <c r="AK646" i="277"/>
  <c r="H835" i="277"/>
  <c r="AI658" i="277"/>
  <c r="AK658" i="277"/>
  <c r="Z659" i="277"/>
  <c r="AP468" i="277"/>
  <c r="AD640" i="277"/>
  <c r="T757" i="277"/>
  <c r="Y467" i="277"/>
  <c r="T747" i="277"/>
  <c r="F961" i="277"/>
  <c r="F841" i="277"/>
  <c r="J807" i="277"/>
  <c r="O739" i="277"/>
  <c r="S756" i="277"/>
  <c r="AV467" i="277"/>
  <c r="AF653" i="277"/>
  <c r="AE754" i="277"/>
  <c r="Q762" i="277"/>
  <c r="K812" i="277"/>
  <c r="F757" i="277"/>
  <c r="AP651" i="277"/>
  <c r="C73" i="318"/>
  <c r="E499" i="277"/>
  <c r="H915" i="277"/>
  <c r="F542" i="277"/>
  <c r="Y442" i="277"/>
  <c r="AL478" i="277"/>
  <c r="H932" i="277"/>
  <c r="G473" i="277"/>
  <c r="K464" i="277"/>
  <c r="K535" i="277"/>
  <c r="X535" i="277"/>
  <c r="O445" i="277"/>
  <c r="S525" i="277"/>
  <c r="O440" i="277"/>
  <c r="O463" i="277"/>
  <c r="J474" i="277"/>
  <c r="F795" i="277"/>
  <c r="R488" i="277"/>
  <c r="J471" i="277"/>
  <c r="K599" i="277"/>
  <c r="N447" i="277"/>
  <c r="AO458" i="277"/>
  <c r="G444" i="277"/>
  <c r="D917" i="277"/>
  <c r="C442" i="277"/>
  <c r="I487" i="277"/>
  <c r="AS463" i="277"/>
  <c r="D810" i="277"/>
  <c r="AV485" i="277"/>
  <c r="AA488" i="277"/>
  <c r="D840" i="277"/>
  <c r="F461" i="277"/>
  <c r="X644" i="277"/>
  <c r="G908" i="277"/>
  <c r="Z635" i="277"/>
  <c r="X654" i="277"/>
  <c r="AN487" i="277"/>
  <c r="AV460" i="277"/>
  <c r="D655" i="277"/>
  <c r="H652" i="277"/>
  <c r="T466" i="277"/>
  <c r="H476" i="277"/>
  <c r="AV486" i="277"/>
  <c r="I441" i="277"/>
  <c r="J497" i="277"/>
  <c r="I916" i="277"/>
  <c r="H635" i="277"/>
  <c r="AR470" i="277"/>
  <c r="N532" i="277"/>
  <c r="P461" i="277"/>
  <c r="H653" i="277"/>
  <c r="E428" i="277"/>
  <c r="AH634" i="277"/>
  <c r="H781" i="277"/>
  <c r="AX486" i="277"/>
  <c r="H923" i="277"/>
  <c r="AT476" i="277"/>
  <c r="AT656" i="277"/>
  <c r="AR648" i="277"/>
  <c r="L655" i="277"/>
  <c r="E644" i="277"/>
  <c r="P994" i="277"/>
  <c r="U646" i="277"/>
  <c r="W440" i="277"/>
  <c r="J472" i="277"/>
  <c r="H445" i="277"/>
  <c r="AD638" i="277"/>
  <c r="AD634" i="277"/>
  <c r="I963" i="277"/>
  <c r="AU658" i="277"/>
  <c r="H482" i="277"/>
  <c r="S610" i="277"/>
  <c r="AE481" i="277"/>
  <c r="AR476" i="277"/>
  <c r="F1001" i="277"/>
  <c r="AV654" i="277"/>
  <c r="F752" i="277"/>
  <c r="S758" i="277"/>
  <c r="L618" i="277"/>
  <c r="AF750" i="277"/>
  <c r="H756" i="277"/>
  <c r="L599" i="277"/>
  <c r="AO748" i="277"/>
  <c r="C707" i="277"/>
  <c r="AD661" i="277"/>
  <c r="D918" i="277"/>
  <c r="AG645" i="277"/>
  <c r="AE461" i="277"/>
  <c r="AE760" i="277"/>
  <c r="U723" i="277"/>
  <c r="J623" i="277"/>
  <c r="AT754" i="277"/>
  <c r="E719" i="277"/>
  <c r="X611" i="277"/>
  <c r="AC752" i="277"/>
  <c r="S725" i="277"/>
  <c r="E465" i="277"/>
  <c r="AB458" i="277"/>
  <c r="AI473" i="277"/>
  <c r="AI643" i="277"/>
  <c r="E736" i="277"/>
  <c r="AE476" i="277"/>
  <c r="I622" i="277"/>
  <c r="M749" i="277"/>
  <c r="K545" i="277"/>
  <c r="K654" i="277"/>
  <c r="AA757" i="277"/>
  <c r="D979" i="277"/>
  <c r="X467" i="277"/>
  <c r="E635" i="277"/>
  <c r="C650" i="277"/>
  <c r="AV760" i="277"/>
  <c r="M752" i="277"/>
  <c r="N650" i="277"/>
  <c r="AN663" i="277"/>
  <c r="AK753" i="277"/>
  <c r="R657" i="277"/>
  <c r="J784" i="277"/>
  <c r="AJ746" i="277"/>
  <c r="AP474" i="277"/>
  <c r="N449" i="277"/>
  <c r="S638" i="277"/>
  <c r="H643" i="277"/>
  <c r="AO759" i="277"/>
  <c r="AI765" i="277"/>
  <c r="AX656" i="277"/>
  <c r="K742" i="277"/>
  <c r="AQ754" i="277"/>
  <c r="H648" i="277"/>
  <c r="F964" i="277"/>
  <c r="J76" i="318"/>
  <c r="N979" i="277"/>
  <c r="Y556" i="277"/>
  <c r="G925" i="277"/>
  <c r="G940" i="277"/>
  <c r="G462" i="277"/>
  <c r="G500" i="277"/>
  <c r="AK468" i="277"/>
  <c r="AH483" i="277"/>
  <c r="C424" i="277"/>
  <c r="R438" i="277"/>
  <c r="AD478" i="277"/>
  <c r="U475" i="277"/>
  <c r="J916" i="277"/>
  <c r="W459" i="277"/>
  <c r="M466" i="277"/>
  <c r="AL482" i="277"/>
  <c r="F470" i="277"/>
  <c r="AA465" i="277"/>
  <c r="I498" i="277"/>
  <c r="W472" i="277"/>
  <c r="F822" i="277"/>
  <c r="C1004" i="277"/>
  <c r="M599" i="277"/>
  <c r="F467" i="277"/>
  <c r="S477" i="277"/>
  <c r="D940" i="277"/>
  <c r="D827" i="277"/>
  <c r="E446" i="277"/>
  <c r="H468" i="277"/>
  <c r="N515" i="277"/>
  <c r="R450" i="277"/>
  <c r="AI476" i="277"/>
  <c r="AC466" i="277"/>
  <c r="K489" i="277"/>
  <c r="C612" i="277"/>
  <c r="AG654" i="277"/>
  <c r="N637" i="277"/>
  <c r="I914" i="277"/>
  <c r="J831" i="277"/>
  <c r="AS471" i="277"/>
  <c r="T480" i="277"/>
  <c r="AM634" i="277"/>
  <c r="AD484" i="277"/>
  <c r="T486" i="277"/>
  <c r="X469" i="277"/>
  <c r="J848" i="277"/>
  <c r="E640" i="277"/>
  <c r="I501" i="277"/>
  <c r="D865" i="277"/>
  <c r="AG656" i="277"/>
  <c r="AG482" i="277"/>
  <c r="I481" i="277"/>
  <c r="M658" i="277"/>
  <c r="Q647" i="277"/>
  <c r="Z481" i="277"/>
  <c r="G466" i="277"/>
  <c r="AA648" i="277"/>
  <c r="E660" i="277"/>
  <c r="V473" i="277"/>
  <c r="O657" i="277"/>
  <c r="F980" i="277"/>
  <c r="Q615" i="277"/>
  <c r="L481" i="277"/>
  <c r="AU460" i="277"/>
  <c r="AC486" i="277"/>
  <c r="AI656" i="277"/>
  <c r="AD637" i="277"/>
  <c r="N428" i="277"/>
  <c r="AG647" i="277"/>
  <c r="O461" i="277"/>
  <c r="P655" i="277"/>
  <c r="O477" i="277"/>
  <c r="AW469" i="277"/>
  <c r="AV634" i="277"/>
  <c r="AD632" i="277"/>
  <c r="R740" i="277"/>
  <c r="K725" i="277"/>
  <c r="K643" i="277"/>
  <c r="G752" i="277"/>
  <c r="H711" i="277"/>
  <c r="E602" i="277"/>
  <c r="Z741" i="277"/>
  <c r="N719" i="277"/>
  <c r="AO470" i="277"/>
  <c r="AX488" i="277"/>
  <c r="F480" i="277"/>
  <c r="C641" i="277"/>
  <c r="AG749" i="277"/>
  <c r="H828" i="277"/>
  <c r="N638" i="277"/>
  <c r="AQ737" i="277"/>
  <c r="AE460" i="277"/>
  <c r="Z639" i="277"/>
  <c r="O754" i="277"/>
  <c r="F523" i="277"/>
  <c r="AX466" i="277"/>
  <c r="K662" i="277"/>
  <c r="R618" i="277"/>
  <c r="E636" i="277"/>
  <c r="O761" i="277"/>
  <c r="H480" i="277"/>
  <c r="N661" i="277"/>
  <c r="AK741" i="277"/>
  <c r="F430" i="277"/>
  <c r="L643" i="277"/>
  <c r="V767" i="277"/>
  <c r="O481" i="277"/>
  <c r="AH482" i="277"/>
  <c r="L997" i="277"/>
  <c r="Y625" i="277"/>
  <c r="N755" i="277"/>
  <c r="T762" i="277"/>
  <c r="AJ633" i="277"/>
  <c r="AL736" i="277"/>
  <c r="AP756" i="277"/>
  <c r="J646" i="277"/>
  <c r="J815" i="277"/>
  <c r="R767" i="277"/>
  <c r="AG633" i="277"/>
  <c r="K653" i="277"/>
  <c r="AH477" i="277"/>
  <c r="F656" i="277"/>
  <c r="X752" i="277"/>
  <c r="J708" i="277"/>
  <c r="R632" i="277"/>
  <c r="AW740" i="277"/>
  <c r="F704" i="277"/>
  <c r="AT633" i="277"/>
  <c r="M745" i="277"/>
  <c r="O740" i="277"/>
  <c r="AR651" i="277"/>
  <c r="D951" i="277"/>
  <c r="V657" i="277"/>
  <c r="Y653" i="277"/>
  <c r="M711" i="277"/>
  <c r="C649" i="277"/>
  <c r="R736" i="277"/>
  <c r="R720" i="277"/>
  <c r="U742" i="277"/>
  <c r="AC476" i="277"/>
  <c r="AS756" i="277"/>
  <c r="J603" i="277"/>
  <c r="AC636" i="277"/>
  <c r="L465" i="277"/>
  <c r="AE639" i="277"/>
  <c r="V739" i="277"/>
  <c r="AQ459" i="277"/>
  <c r="AF738" i="277"/>
  <c r="O730" i="277"/>
  <c r="J852" i="277"/>
  <c r="J785" i="277"/>
  <c r="D796" i="277"/>
  <c r="T758" i="277"/>
  <c r="J860" i="277"/>
  <c r="AB649" i="277"/>
  <c r="M486" i="277"/>
  <c r="AU633" i="277"/>
  <c r="P757" i="277"/>
  <c r="C611" i="277"/>
  <c r="T752" i="277"/>
  <c r="Z751" i="277"/>
  <c r="AW659" i="277"/>
  <c r="AG639" i="277"/>
  <c r="D499" i="277"/>
  <c r="AW636" i="277"/>
  <c r="AB643" i="277"/>
  <c r="AN650" i="277"/>
  <c r="J424" i="277"/>
  <c r="T632" i="277"/>
  <c r="Y740" i="277"/>
  <c r="X638" i="277"/>
  <c r="AT765" i="277"/>
  <c r="Y469" i="277"/>
  <c r="T744" i="277"/>
  <c r="AV762" i="277"/>
  <c r="AE756" i="277"/>
  <c r="AP659" i="277"/>
  <c r="X756" i="277"/>
  <c r="AO754" i="277"/>
  <c r="X641" i="277"/>
  <c r="K790" i="277"/>
  <c r="AJ659" i="277"/>
  <c r="AU739" i="277"/>
  <c r="D444" i="277"/>
  <c r="AF633" i="277"/>
  <c r="AD636" i="277"/>
  <c r="C651" i="277"/>
  <c r="R1004" i="277"/>
  <c r="W740" i="277"/>
  <c r="AK640" i="277"/>
  <c r="K792" i="277"/>
  <c r="G1002" i="277"/>
  <c r="AW756" i="277"/>
  <c r="AN654" i="277"/>
  <c r="AM660" i="277"/>
  <c r="AC748" i="277"/>
  <c r="Y636" i="277"/>
  <c r="N645" i="277"/>
  <c r="G426" i="277"/>
  <c r="O727" i="277"/>
  <c r="F958" i="277"/>
  <c r="S616" i="277"/>
  <c r="AW750" i="277"/>
  <c r="W746" i="277"/>
  <c r="D792" i="277"/>
  <c r="AK756" i="277"/>
  <c r="F657" i="277"/>
  <c r="D661" i="277"/>
  <c r="AN742" i="277"/>
  <c r="I725" i="277"/>
  <c r="G699" i="277"/>
  <c r="AC658" i="277"/>
  <c r="AP762" i="277"/>
  <c r="K807" i="277"/>
  <c r="AI649" i="277"/>
  <c r="N760" i="277"/>
  <c r="Z722" i="277"/>
  <c r="N754" i="277"/>
  <c r="AV748" i="277"/>
  <c r="R766" i="277"/>
  <c r="G893" i="277"/>
  <c r="S765" i="277"/>
  <c r="AB749" i="277"/>
  <c r="AF651" i="277"/>
  <c r="Z742" i="277"/>
  <c r="M559" i="277"/>
  <c r="P632" i="277"/>
  <c r="D892" i="277"/>
  <c r="AI742" i="277"/>
  <c r="AE765" i="277"/>
  <c r="AD765" i="277"/>
  <c r="C644" i="277"/>
  <c r="U741" i="277"/>
  <c r="M458" i="277"/>
  <c r="AS764" i="277"/>
  <c r="AS649" i="277"/>
  <c r="Z641" i="277"/>
  <c r="I635" i="277"/>
  <c r="Z730" i="277"/>
  <c r="D807" i="277"/>
  <c r="U649" i="277"/>
  <c r="W753" i="277"/>
  <c r="I659" i="277"/>
  <c r="C481" i="277"/>
  <c r="U647" i="277"/>
  <c r="AS743" i="277"/>
  <c r="P656" i="277"/>
  <c r="O758" i="277"/>
  <c r="AA764" i="277"/>
  <c r="AR753" i="277"/>
  <c r="W739" i="277"/>
  <c r="Y640" i="277"/>
  <c r="K615" i="277"/>
  <c r="D77" i="318"/>
  <c r="R126" i="318"/>
  <c r="E977" i="277"/>
  <c r="I922" i="277"/>
  <c r="L513" i="277"/>
  <c r="L431" i="277"/>
  <c r="Z445" i="277"/>
  <c r="AK486" i="277"/>
  <c r="H523" i="277"/>
  <c r="D787" i="277"/>
  <c r="L427" i="277"/>
  <c r="D995" i="277"/>
  <c r="D839" i="277"/>
  <c r="U521" i="277"/>
  <c r="AR485" i="277"/>
  <c r="E471" i="277"/>
  <c r="G903" i="277"/>
  <c r="Q479" i="277"/>
  <c r="J512" i="277"/>
  <c r="G468" i="277"/>
  <c r="L464" i="277"/>
  <c r="G460" i="277"/>
  <c r="P474" i="277"/>
  <c r="Y484" i="277"/>
  <c r="F636" i="277"/>
  <c r="AH468" i="277"/>
  <c r="H845" i="277"/>
  <c r="U485" i="277"/>
  <c r="X620" i="277"/>
  <c r="R547" i="277"/>
  <c r="Y483" i="277"/>
  <c r="I465" i="277"/>
  <c r="G427" i="277"/>
  <c r="AD459" i="277"/>
  <c r="AU459" i="277"/>
  <c r="H981" i="277"/>
  <c r="J962" i="277"/>
  <c r="X483" i="277"/>
  <c r="L502" i="277"/>
  <c r="AH488" i="277"/>
  <c r="F926" i="277"/>
  <c r="D915" i="277"/>
  <c r="L429" i="277"/>
  <c r="AR484" i="277"/>
  <c r="D878" i="277"/>
  <c r="Z624" i="277"/>
  <c r="D843" i="277"/>
  <c r="AT470" i="277"/>
  <c r="M656" i="277"/>
  <c r="D472" i="277"/>
  <c r="V520" i="277"/>
  <c r="AW477" i="277"/>
  <c r="AX473" i="277"/>
  <c r="AN480" i="277"/>
  <c r="H656" i="277"/>
  <c r="AJ637" i="277"/>
  <c r="G499" i="277"/>
  <c r="G475" i="277"/>
  <c r="AR465" i="277"/>
  <c r="D554" i="277"/>
  <c r="F828" i="277"/>
  <c r="AH649" i="277"/>
  <c r="AI467" i="277"/>
  <c r="M448" i="277"/>
  <c r="AT480" i="277"/>
  <c r="AX483" i="277"/>
  <c r="AQ462" i="277"/>
  <c r="Z640" i="277"/>
  <c r="S658" i="277"/>
  <c r="V453" i="277"/>
  <c r="AP654" i="277"/>
  <c r="F863" i="277"/>
  <c r="AX655" i="277"/>
  <c r="AP639" i="277"/>
  <c r="E424" i="277"/>
  <c r="F615" i="277"/>
  <c r="AH467" i="277"/>
  <c r="W741" i="277"/>
  <c r="E731" i="277"/>
  <c r="Z651" i="277"/>
  <c r="H765" i="277"/>
  <c r="V728" i="277"/>
  <c r="T638" i="277"/>
  <c r="W760" i="277"/>
  <c r="D717" i="277"/>
  <c r="O443" i="277"/>
  <c r="AN479" i="277"/>
  <c r="AF473" i="277"/>
  <c r="Y635" i="277"/>
  <c r="D753" i="277"/>
  <c r="Z472" i="277"/>
  <c r="AG642" i="277"/>
  <c r="E745" i="277"/>
  <c r="I951" i="277"/>
  <c r="E625" i="277"/>
  <c r="T736" i="277"/>
  <c r="Q1004" i="277"/>
  <c r="H868" i="277"/>
  <c r="J620" i="277"/>
  <c r="AK636" i="277"/>
  <c r="F928" i="277"/>
  <c r="AL757" i="277"/>
  <c r="Q623" i="277"/>
  <c r="J799" i="277"/>
  <c r="AD751" i="277"/>
  <c r="D617" i="277"/>
  <c r="F893" i="277"/>
  <c r="M758" i="277"/>
  <c r="AW472" i="277"/>
  <c r="P531" i="277"/>
  <c r="W451" i="277"/>
  <c r="AR658" i="277"/>
  <c r="R738" i="277"/>
  <c r="X721" i="277"/>
  <c r="AS648" i="277"/>
  <c r="AF753" i="277"/>
  <c r="AG755" i="277"/>
  <c r="X642" i="277"/>
  <c r="AK761" i="277"/>
  <c r="T761" i="277"/>
  <c r="D780" i="277"/>
  <c r="M464" i="277"/>
  <c r="E429" i="277"/>
  <c r="O992" i="277"/>
  <c r="I756" i="277"/>
  <c r="K720" i="277"/>
  <c r="D635" i="277"/>
  <c r="AD757" i="277"/>
  <c r="Z717" i="277"/>
  <c r="D613" i="277"/>
  <c r="AH742" i="277"/>
  <c r="J707" i="277"/>
  <c r="U448" i="277"/>
  <c r="AK745" i="277"/>
  <c r="AE641" i="277"/>
  <c r="AQ652" i="277"/>
  <c r="E529" i="277"/>
  <c r="D636" i="277"/>
  <c r="AU753" i="277"/>
  <c r="J726" i="277"/>
  <c r="G760" i="277"/>
  <c r="H826" i="277"/>
  <c r="AK737" i="277"/>
  <c r="AS754" i="277"/>
  <c r="D605" i="277"/>
  <c r="H649" i="277"/>
  <c r="T655" i="277"/>
  <c r="AU736" i="277"/>
  <c r="AN645" i="277"/>
  <c r="K748" i="277"/>
  <c r="T616" i="277"/>
  <c r="AR760" i="277"/>
  <c r="AF755" i="277"/>
  <c r="U634" i="277"/>
  <c r="R743" i="277"/>
  <c r="AA760" i="277"/>
  <c r="AO658" i="277"/>
  <c r="Z488" i="277"/>
  <c r="W636" i="277"/>
  <c r="AF756" i="277"/>
  <c r="L604" i="277"/>
  <c r="AF763" i="277"/>
  <c r="I717" i="277"/>
  <c r="AP748" i="277"/>
  <c r="H611" i="277"/>
  <c r="AL458" i="277"/>
  <c r="W749" i="277"/>
  <c r="J865" i="277"/>
  <c r="J838" i="277"/>
  <c r="K462" i="277"/>
  <c r="AP652" i="277"/>
  <c r="N746" i="277"/>
  <c r="T649" i="277"/>
  <c r="K552" i="277"/>
  <c r="E520" i="277"/>
  <c r="D716" i="277"/>
  <c r="P750" i="277"/>
  <c r="AR755" i="277"/>
  <c r="I637" i="277"/>
  <c r="AP742" i="277"/>
  <c r="C711" i="277"/>
  <c r="F912" i="277"/>
  <c r="W462" i="277"/>
  <c r="AG660" i="277"/>
  <c r="L746" i="277"/>
  <c r="AS462" i="277"/>
  <c r="E761" i="277"/>
  <c r="E604" i="277"/>
  <c r="AD760" i="277"/>
  <c r="AE660" i="277"/>
  <c r="M760" i="277"/>
  <c r="Y633" i="277"/>
  <c r="F488" i="277"/>
  <c r="Q429" i="277"/>
  <c r="X763" i="277"/>
  <c r="T652" i="277"/>
  <c r="Q616" i="277"/>
  <c r="AP738" i="277"/>
  <c r="J752" i="277"/>
  <c r="AA642" i="277"/>
  <c r="P463" i="277"/>
  <c r="F625" i="277"/>
  <c r="R741" i="277"/>
  <c r="D646" i="277"/>
  <c r="F708" i="277"/>
  <c r="C710" i="277"/>
  <c r="AH637" i="277"/>
  <c r="AA762" i="277"/>
  <c r="W720" i="277"/>
  <c r="N635" i="277"/>
  <c r="V750" i="277"/>
  <c r="Z728" i="277"/>
  <c r="G707" i="277"/>
  <c r="T659" i="277"/>
  <c r="H764" i="277"/>
  <c r="AU485" i="277"/>
  <c r="AV659" i="277"/>
  <c r="AW742" i="277"/>
  <c r="F737" i="277"/>
  <c r="U722" i="277"/>
  <c r="H705" i="277"/>
  <c r="G662" i="277"/>
  <c r="G636" i="277"/>
  <c r="AB757" i="277"/>
  <c r="N659" i="277"/>
  <c r="K661" i="277"/>
  <c r="K704" i="277"/>
  <c r="J635" i="277"/>
  <c r="Y652" i="277"/>
  <c r="AC655" i="277"/>
  <c r="J742" i="277"/>
  <c r="AK484" i="277"/>
  <c r="AU745" i="277"/>
  <c r="F920" i="277"/>
  <c r="AI751" i="277"/>
  <c r="F814" i="277"/>
  <c r="AX764" i="277"/>
  <c r="O640" i="277"/>
  <c r="AT766" i="277"/>
  <c r="AL646" i="277"/>
  <c r="P719" i="277"/>
  <c r="AE657" i="277"/>
  <c r="AF647" i="277"/>
  <c r="AJ755" i="277"/>
  <c r="V635" i="277"/>
  <c r="F845" i="277"/>
  <c r="M600" i="277"/>
  <c r="D743" i="277"/>
  <c r="U618" i="277"/>
  <c r="Y765" i="277"/>
  <c r="AS755" i="277"/>
  <c r="P738" i="277"/>
  <c r="I721" i="277"/>
  <c r="M746" i="277"/>
  <c r="Q426" i="277"/>
  <c r="K789" i="277"/>
  <c r="P743" i="277"/>
  <c r="E652" i="277"/>
  <c r="Q511" i="277"/>
  <c r="K743" i="277"/>
  <c r="C661" i="277"/>
  <c r="Y738" i="277"/>
  <c r="AO647" i="277"/>
  <c r="G985" i="277"/>
  <c r="G486" i="277"/>
  <c r="AO653" i="277"/>
  <c r="AD487" i="277"/>
  <c r="C977" i="277"/>
  <c r="K619" i="277"/>
  <c r="F746" i="277"/>
  <c r="D742" i="277"/>
  <c r="Y650" i="277"/>
  <c r="AI739" i="277"/>
  <c r="H730" i="277"/>
  <c r="O638" i="277"/>
  <c r="AW757" i="277"/>
  <c r="F698" i="277"/>
  <c r="T727" i="277"/>
  <c r="AV635" i="277"/>
  <c r="AC746" i="277"/>
  <c r="AI756" i="277"/>
  <c r="AL661" i="277"/>
  <c r="K417" i="277"/>
  <c r="M748" i="277"/>
  <c r="C81" i="318"/>
  <c r="D130" i="318"/>
  <c r="G924" i="277"/>
  <c r="Q530" i="277"/>
  <c r="AS460" i="277"/>
  <c r="W527" i="277"/>
  <c r="O545" i="277"/>
  <c r="O448" i="277"/>
  <c r="Y525" i="277"/>
  <c r="R467" i="277"/>
  <c r="Y533" i="277"/>
  <c r="R483" i="277"/>
  <c r="E443" i="277"/>
  <c r="N441" i="277"/>
  <c r="D923" i="277"/>
  <c r="O489" i="277"/>
  <c r="D909" i="277"/>
  <c r="R489" i="277"/>
  <c r="S521" i="277"/>
  <c r="AH459" i="277"/>
  <c r="V547" i="277"/>
  <c r="S484" i="277"/>
  <c r="K436" i="277"/>
  <c r="M442" i="277"/>
  <c r="W652" i="277"/>
  <c r="AQ489" i="277"/>
  <c r="AO483" i="277"/>
  <c r="Z550" i="277"/>
  <c r="V646" i="277"/>
  <c r="K488" i="277"/>
  <c r="S469" i="277"/>
  <c r="N528" i="277"/>
  <c r="I428" i="277"/>
  <c r="D833" i="277"/>
  <c r="AX469" i="277"/>
  <c r="G970" i="277"/>
  <c r="Q480" i="277"/>
  <c r="AQ461" i="277"/>
  <c r="K473" i="277"/>
  <c r="J460" i="277"/>
  <c r="J951" i="277"/>
  <c r="AQ654" i="277"/>
  <c r="X480" i="277"/>
  <c r="H864" i="277"/>
  <c r="M483" i="277"/>
  <c r="U621" i="277"/>
  <c r="Q614" i="277"/>
  <c r="J956" i="277"/>
  <c r="I928" i="277"/>
  <c r="D487" i="277"/>
  <c r="F821" i="277"/>
  <c r="AG464" i="277"/>
  <c r="AH473" i="277"/>
  <c r="V483" i="277"/>
  <c r="S437" i="277"/>
  <c r="Y612" i="277"/>
  <c r="F830" i="277"/>
  <c r="P441" i="277"/>
  <c r="AK476" i="277"/>
  <c r="I470" i="277"/>
  <c r="AF479" i="277"/>
  <c r="F910" i="277"/>
  <c r="Y476" i="277"/>
  <c r="P450" i="277"/>
  <c r="Q462" i="277"/>
  <c r="V489" i="277"/>
  <c r="F852" i="277"/>
  <c r="AL650" i="277"/>
  <c r="AP640" i="277"/>
  <c r="U460" i="277"/>
  <c r="AW645" i="277"/>
  <c r="U635" i="277"/>
  <c r="AX657" i="277"/>
  <c r="R445" i="277"/>
  <c r="S622" i="277"/>
  <c r="AX636" i="277"/>
  <c r="AD652" i="277"/>
  <c r="AP761" i="277"/>
  <c r="T721" i="277"/>
  <c r="M642" i="277"/>
  <c r="V763" i="277"/>
  <c r="AD465" i="277"/>
  <c r="E643" i="277"/>
  <c r="AL739" i="277"/>
  <c r="H511" i="277"/>
  <c r="W458" i="277"/>
  <c r="E637" i="277"/>
  <c r="I602" i="277"/>
  <c r="J809" i="277"/>
  <c r="G739" i="277"/>
  <c r="M623" i="277"/>
  <c r="J866" i="277"/>
  <c r="M759" i="277"/>
  <c r="T618" i="277"/>
  <c r="I636" i="277"/>
  <c r="V761" i="277"/>
  <c r="AE482" i="277"/>
  <c r="R471" i="277"/>
  <c r="H843" i="277"/>
  <c r="V660" i="277"/>
  <c r="AJ744" i="277"/>
  <c r="Z766" i="277"/>
  <c r="S611" i="277"/>
  <c r="AD736" i="277"/>
  <c r="M755" i="277"/>
  <c r="Z663" i="277"/>
  <c r="AD764" i="277"/>
  <c r="R750" i="277"/>
  <c r="I468" i="277"/>
  <c r="F813" i="277"/>
  <c r="E464" i="277"/>
  <c r="AM468" i="277"/>
  <c r="AA749" i="277"/>
  <c r="N721" i="277"/>
  <c r="W633" i="277"/>
  <c r="U744" i="277"/>
  <c r="D725" i="277"/>
  <c r="AT640" i="277"/>
  <c r="E762" i="277"/>
  <c r="N711" i="277"/>
  <c r="N535" i="277"/>
  <c r="I912" i="277"/>
  <c r="T617" i="277"/>
  <c r="D890" i="277"/>
  <c r="AJ764" i="277"/>
  <c r="O719" i="277"/>
  <c r="AD655" i="277"/>
  <c r="J754" i="277"/>
  <c r="Q723" i="277"/>
  <c r="AG657" i="277"/>
  <c r="AE738" i="277"/>
  <c r="H722" i="277"/>
  <c r="AO660" i="277"/>
  <c r="AK757" i="277"/>
  <c r="AR655" i="277"/>
  <c r="AA645" i="277"/>
  <c r="AL634" i="277"/>
  <c r="D632" i="277"/>
  <c r="F753" i="277"/>
  <c r="AM486" i="277"/>
  <c r="AM756" i="277"/>
  <c r="I1002" i="277"/>
  <c r="H749" i="277"/>
  <c r="AN751" i="277"/>
  <c r="AM632" i="277"/>
  <c r="O645" i="277"/>
  <c r="U737" i="277"/>
  <c r="Z760" i="277"/>
  <c r="Q637" i="277"/>
  <c r="F705" i="277"/>
  <c r="X523" i="277"/>
  <c r="L740" i="277"/>
  <c r="G727" i="277"/>
  <c r="D932" i="277"/>
  <c r="AE763" i="277"/>
  <c r="AK747" i="277"/>
  <c r="AS742" i="277"/>
  <c r="O644" i="277"/>
  <c r="J805" i="277"/>
  <c r="U760" i="277"/>
  <c r="AJ661" i="277"/>
  <c r="Q718" i="277"/>
  <c r="G478" i="277"/>
  <c r="V742" i="277"/>
  <c r="AE740" i="277"/>
  <c r="AK467" i="277"/>
  <c r="AQ744" i="277"/>
  <c r="AC765" i="277"/>
  <c r="C750" i="277"/>
  <c r="AD635" i="277"/>
  <c r="F938" i="277"/>
  <c r="K756" i="277"/>
  <c r="AV647" i="277"/>
  <c r="U615" i="277"/>
  <c r="I621" i="277"/>
  <c r="H846" i="277"/>
  <c r="Q528" i="277"/>
  <c r="I747" i="277"/>
  <c r="AS641" i="277"/>
  <c r="AH736" i="277"/>
  <c r="D724" i="277"/>
  <c r="AX748" i="277"/>
  <c r="T640" i="277"/>
  <c r="AK633" i="277"/>
  <c r="V731" i="277"/>
  <c r="S475" i="277"/>
  <c r="AU663" i="277"/>
  <c r="J830" i="277"/>
  <c r="I710" i="277"/>
  <c r="C590" i="277"/>
  <c r="K706" i="277"/>
  <c r="Z739" i="277"/>
  <c r="AX639" i="277"/>
  <c r="M650" i="277"/>
  <c r="AW758" i="277"/>
  <c r="J829" i="277"/>
  <c r="J762" i="277"/>
  <c r="N487" i="277"/>
  <c r="H747" i="277"/>
  <c r="M762" i="277"/>
  <c r="Y661" i="277"/>
  <c r="K977" i="277"/>
  <c r="AU764" i="277"/>
  <c r="F924" i="277"/>
  <c r="K729" i="277"/>
  <c r="U717" i="277"/>
  <c r="H620" i="277"/>
  <c r="AP750" i="277"/>
  <c r="AH756" i="277"/>
  <c r="AW650" i="277"/>
  <c r="AK746" i="277"/>
  <c r="AH645" i="277"/>
  <c r="H723" i="277"/>
  <c r="W660" i="277"/>
  <c r="F756" i="277"/>
  <c r="AB475" i="277"/>
  <c r="K993" i="277"/>
  <c r="Y730" i="277"/>
  <c r="C601" i="277"/>
  <c r="R725" i="277"/>
  <c r="AN739" i="277"/>
  <c r="G754" i="277"/>
  <c r="J625" i="277"/>
  <c r="J853" i="277"/>
  <c r="AU647" i="277"/>
  <c r="G740" i="277"/>
  <c r="Y614" i="277"/>
  <c r="AL633" i="277"/>
  <c r="O620" i="277"/>
  <c r="AP763" i="277"/>
  <c r="J709" i="277"/>
  <c r="F741" i="277"/>
  <c r="AA654" i="277"/>
  <c r="AE766" i="277"/>
  <c r="L725" i="277"/>
  <c r="G610" i="277"/>
  <c r="T763" i="277"/>
  <c r="Y751" i="277"/>
  <c r="L720" i="277"/>
  <c r="AE632" i="277"/>
  <c r="Q472" i="277"/>
  <c r="F482" i="277"/>
  <c r="H622" i="277"/>
  <c r="G744" i="277"/>
  <c r="AR748" i="277"/>
  <c r="X478" i="277"/>
  <c r="D748" i="277"/>
  <c r="Z752" i="277"/>
  <c r="M537" i="277"/>
  <c r="K761" i="277"/>
  <c r="G704" i="277"/>
  <c r="Z750" i="277"/>
  <c r="K81" i="318"/>
  <c r="V554" i="277"/>
  <c r="M429" i="277"/>
  <c r="AM484" i="277"/>
  <c r="Y448" i="277"/>
  <c r="AG465" i="277"/>
  <c r="AP467" i="277"/>
  <c r="K460" i="277"/>
  <c r="AR482" i="277"/>
  <c r="N520" i="277"/>
  <c r="I446" i="277"/>
  <c r="S467" i="277"/>
  <c r="AT487" i="277"/>
  <c r="C419" i="277"/>
  <c r="AX652" i="277"/>
  <c r="I480" i="277"/>
  <c r="AC662" i="277"/>
  <c r="AL489" i="277"/>
  <c r="E450" i="277"/>
  <c r="H818" i="277" s="1"/>
  <c r="M474" i="277"/>
  <c r="L477" i="277"/>
  <c r="H989" i="277"/>
  <c r="AO662" i="277"/>
  <c r="AC656" i="277"/>
  <c r="X526" i="277"/>
  <c r="T458" i="277"/>
  <c r="J614" i="277"/>
  <c r="W484" i="277"/>
  <c r="O462" i="277"/>
  <c r="AQ478" i="277"/>
  <c r="S471" i="277"/>
  <c r="D797" i="277"/>
  <c r="R978" i="277"/>
  <c r="V460" i="277"/>
  <c r="AA650" i="277"/>
  <c r="S642" i="277"/>
  <c r="AH650" i="277"/>
  <c r="AG471" i="277"/>
  <c r="AS652" i="277"/>
  <c r="G458" i="277"/>
  <c r="AJ742" i="277"/>
  <c r="U662" i="277"/>
  <c r="H806" i="277"/>
  <c r="P662" i="277"/>
  <c r="F903" i="277"/>
  <c r="AS638" i="277"/>
  <c r="AT746" i="277"/>
  <c r="I748" i="277"/>
  <c r="H799" i="277"/>
  <c r="AP487" i="277"/>
  <c r="N766" i="277"/>
  <c r="W612" i="277"/>
  <c r="L709" i="277"/>
  <c r="AU756" i="277"/>
  <c r="J612" i="277"/>
  <c r="W623" i="277"/>
  <c r="AV765" i="277"/>
  <c r="E632" i="277"/>
  <c r="G719" i="277"/>
  <c r="AV736" i="277"/>
  <c r="AV484" i="277"/>
  <c r="P660" i="277"/>
  <c r="C749" i="277"/>
  <c r="AM640" i="277"/>
  <c r="H930" i="277"/>
  <c r="AK736" i="277"/>
  <c r="G656" i="277"/>
  <c r="AO749" i="277"/>
  <c r="N705" i="277"/>
  <c r="C646" i="277"/>
  <c r="AB740" i="277"/>
  <c r="Q427" i="277"/>
  <c r="T623" i="277"/>
  <c r="AK632" i="277"/>
  <c r="N759" i="277"/>
  <c r="Z745" i="277"/>
  <c r="N728" i="277"/>
  <c r="P620" i="277"/>
  <c r="AR663" i="277"/>
  <c r="Y443" i="277"/>
  <c r="D720" i="277"/>
  <c r="Q996" i="277"/>
  <c r="AC640" i="277"/>
  <c r="P761" i="277"/>
  <c r="AS740" i="277"/>
  <c r="AH486" i="277"/>
  <c r="F718" i="277"/>
  <c r="K976" i="277"/>
  <c r="AN651" i="277"/>
  <c r="W754" i="277"/>
  <c r="J811" i="277"/>
  <c r="X722" i="277"/>
  <c r="H910" i="277"/>
  <c r="AU762" i="277"/>
  <c r="AB632" i="277"/>
  <c r="I616" i="277"/>
  <c r="G746" i="277"/>
  <c r="N745" i="277"/>
  <c r="AR462" i="277"/>
  <c r="O766" i="277"/>
  <c r="AL653" i="277"/>
  <c r="AM460" i="277"/>
  <c r="AB744" i="277"/>
  <c r="J653" i="277"/>
  <c r="P725" i="277"/>
  <c r="X717" i="277"/>
  <c r="J748" i="277"/>
  <c r="J798" i="277"/>
  <c r="E419" i="277"/>
  <c r="AP759" i="277"/>
  <c r="W726" i="277"/>
  <c r="C760" i="277"/>
  <c r="AM639" i="277"/>
  <c r="W756" i="277"/>
  <c r="AK644" i="277"/>
  <c r="AN743" i="277"/>
  <c r="AJ739" i="277"/>
  <c r="R617" i="277"/>
  <c r="J729" i="277"/>
  <c r="AF751" i="277"/>
  <c r="V724" i="277"/>
  <c r="I737" i="277"/>
  <c r="H751" i="277"/>
  <c r="AO637" i="277"/>
  <c r="I521" i="277"/>
  <c r="J738" i="277"/>
  <c r="Z652" i="277"/>
  <c r="AO475" i="277"/>
  <c r="S754" i="277"/>
  <c r="AG467" i="277"/>
  <c r="AR641" i="277"/>
  <c r="G559" i="277"/>
  <c r="S730" i="277"/>
  <c r="Y654" i="277"/>
  <c r="L722" i="277"/>
  <c r="J783" i="277"/>
  <c r="D419" i="277"/>
  <c r="F649" i="277"/>
  <c r="AH755" i="277"/>
  <c r="C657" i="277"/>
  <c r="K787" i="277"/>
  <c r="Y613" i="277"/>
  <c r="AQ758" i="277"/>
  <c r="K766" i="277"/>
  <c r="G737" i="277"/>
  <c r="N623" i="277"/>
  <c r="I753" i="277"/>
  <c r="AR761" i="277"/>
  <c r="AT757" i="277"/>
  <c r="G698" i="277"/>
  <c r="AW755" i="277"/>
  <c r="D656" i="277"/>
  <c r="K483" i="277"/>
  <c r="S742" i="277"/>
  <c r="T661" i="277"/>
  <c r="N601" i="277"/>
  <c r="AO652" i="277"/>
  <c r="E620" i="277"/>
  <c r="AD642" i="277"/>
  <c r="R727" i="277"/>
  <c r="J618" i="277"/>
  <c r="AH757" i="277"/>
  <c r="Q633" i="277"/>
  <c r="AN646" i="277"/>
  <c r="S636" i="277"/>
  <c r="AJ653" i="277"/>
  <c r="T756" i="277"/>
  <c r="H697" i="277"/>
  <c r="L616" i="277"/>
  <c r="U655" i="277"/>
  <c r="AJ479" i="277"/>
  <c r="X762" i="277"/>
  <c r="H463" i="277"/>
  <c r="AX736" i="277"/>
  <c r="T642" i="277"/>
  <c r="H598" i="277"/>
  <c r="N417" i="277"/>
  <c r="W750" i="277"/>
  <c r="P653" i="277"/>
  <c r="Y637" i="277"/>
  <c r="AA767" i="277"/>
  <c r="J786" i="277"/>
  <c r="AO478" i="277"/>
  <c r="F942" i="277"/>
  <c r="U753" i="277"/>
  <c r="D612" i="277"/>
  <c r="V756" i="277"/>
  <c r="AO632" i="277"/>
  <c r="X757" i="277"/>
  <c r="AW752" i="277"/>
  <c r="D654" i="277"/>
  <c r="D640" i="277"/>
  <c r="AF762" i="277"/>
  <c r="AV653" i="277"/>
  <c r="AG653" i="277"/>
  <c r="M747" i="277"/>
  <c r="AC761" i="277"/>
  <c r="H707" i="277"/>
  <c r="H755" i="277"/>
  <c r="AB464" i="277"/>
  <c r="X472" i="277"/>
  <c r="AQ641" i="277"/>
  <c r="X745" i="277"/>
  <c r="AA742" i="277"/>
  <c r="I476" i="277"/>
  <c r="P654" i="277"/>
  <c r="AJ756" i="277"/>
  <c r="AF643" i="277"/>
  <c r="AA657" i="277"/>
  <c r="U640" i="277"/>
  <c r="I720" i="277"/>
  <c r="AT760" i="277"/>
  <c r="I704" i="277"/>
  <c r="O642" i="277"/>
  <c r="H642" i="277"/>
  <c r="AD461" i="277"/>
  <c r="Z743" i="277"/>
  <c r="K632" i="277"/>
  <c r="J430" i="277"/>
  <c r="W651" i="277"/>
  <c r="U546" i="277"/>
  <c r="X646" i="277"/>
  <c r="AF661" i="277"/>
  <c r="H844" i="277"/>
  <c r="AO743" i="277"/>
  <c r="J816" i="277"/>
  <c r="P644" i="277"/>
  <c r="E751" i="277"/>
  <c r="AQ662" i="277"/>
  <c r="H754" i="277"/>
  <c r="E621" i="277"/>
  <c r="C663" i="277"/>
  <c r="D757" i="277"/>
  <c r="V533" i="277"/>
  <c r="V535" i="277"/>
  <c r="L748" i="277"/>
  <c r="AR763" i="277"/>
  <c r="H662" i="277"/>
  <c r="AI632" i="277"/>
  <c r="D759" i="277"/>
  <c r="AI650" i="277"/>
  <c r="M643" i="277"/>
  <c r="Y616" i="277"/>
  <c r="AG761" i="277"/>
  <c r="Q643" i="277"/>
  <c r="Y749" i="277"/>
  <c r="AT749" i="277"/>
  <c r="AG658" i="277"/>
  <c r="U749" i="277"/>
  <c r="AU766" i="277"/>
  <c r="AU646" i="277"/>
  <c r="D710" i="277"/>
  <c r="R730" i="277"/>
  <c r="H77" i="307"/>
  <c r="N84" i="307"/>
  <c r="M13" i="307"/>
  <c r="H10" i="307"/>
  <c r="N82" i="307"/>
  <c r="L84" i="307"/>
  <c r="G82" i="307"/>
  <c r="M74" i="307"/>
  <c r="K82" i="307"/>
  <c r="G63" i="307"/>
  <c r="M9" i="307"/>
  <c r="J66" i="307"/>
  <c r="C79" i="307"/>
  <c r="N10" i="307"/>
  <c r="J27" i="307"/>
  <c r="H83" i="307"/>
  <c r="E72" i="307"/>
  <c r="C87" i="307"/>
  <c r="R13" i="307"/>
  <c r="H8" i="307"/>
  <c r="M83" i="307"/>
  <c r="T13" i="307"/>
  <c r="L75" i="307"/>
  <c r="O73" i="307"/>
  <c r="G77" i="307"/>
  <c r="L76" i="307"/>
  <c r="F84" i="307"/>
  <c r="K9" i="307"/>
  <c r="S11" i="307"/>
  <c r="C69" i="307"/>
  <c r="R14" i="307"/>
  <c r="L59" i="307"/>
  <c r="G60" i="307"/>
  <c r="I69" i="307"/>
  <c r="N75" i="307"/>
  <c r="O13" i="307"/>
  <c r="F75" i="307"/>
  <c r="L73" i="307"/>
  <c r="L58" i="307"/>
  <c r="H73" i="307"/>
  <c r="U9" i="307"/>
  <c r="J76" i="307"/>
  <c r="R10" i="307"/>
  <c r="E76" i="307"/>
  <c r="Q74" i="307"/>
  <c r="N83" i="307"/>
  <c r="P9" i="307"/>
  <c r="M12" i="307"/>
  <c r="C46" i="307"/>
  <c r="H46" i="307"/>
  <c r="O49" i="307"/>
  <c r="L49" i="307"/>
  <c r="I48" i="307"/>
  <c r="M50" i="307"/>
  <c r="P51" i="307"/>
  <c r="L51" i="307"/>
  <c r="D29" i="307"/>
  <c r="L82" i="307"/>
  <c r="C60" i="307"/>
  <c r="H9" i="307"/>
  <c r="J10" i="307"/>
  <c r="H12" i="307"/>
  <c r="I66" i="307"/>
  <c r="J71" i="307"/>
  <c r="P11" i="307"/>
  <c r="I29" i="307"/>
  <c r="U8" i="307"/>
  <c r="C57" i="307"/>
  <c r="I64" i="307"/>
  <c r="G74" i="307"/>
  <c r="P7" i="307"/>
  <c r="P69" i="307"/>
  <c r="I27" i="307"/>
  <c r="G58" i="307"/>
  <c r="P10" i="307"/>
  <c r="D28" i="307"/>
  <c r="Q77" i="307"/>
  <c r="S14" i="307"/>
  <c r="H75" i="307"/>
  <c r="I72" i="307"/>
  <c r="S12" i="307"/>
  <c r="F82" i="307"/>
  <c r="P75" i="307"/>
  <c r="L60" i="307"/>
  <c r="I28" i="307"/>
  <c r="P14" i="307"/>
  <c r="C64" i="307"/>
  <c r="E77" i="307"/>
  <c r="C17" i="307"/>
  <c r="H66" i="307"/>
  <c r="U12" i="307"/>
  <c r="L46" i="307"/>
  <c r="K49" i="307"/>
  <c r="N49" i="307"/>
  <c r="H48" i="307"/>
  <c r="L50" i="307"/>
  <c r="N51" i="307"/>
  <c r="M51" i="307"/>
  <c r="AQ763" i="277"/>
  <c r="AG742" i="277"/>
  <c r="D424" i="277"/>
  <c r="P633" i="277"/>
  <c r="Y663" i="277"/>
  <c r="H739" i="277"/>
  <c r="AU754" i="277"/>
  <c r="K798" i="277"/>
  <c r="AL647" i="277"/>
  <c r="AI744" i="277"/>
  <c r="V559" i="277"/>
  <c r="AF741" i="277"/>
  <c r="E730" i="277"/>
  <c r="J935" i="277"/>
  <c r="I60" i="307"/>
  <c r="M7" i="307"/>
  <c r="J70" i="307"/>
  <c r="L69" i="307"/>
  <c r="S7" i="307"/>
  <c r="P73" i="307"/>
  <c r="K7" i="307"/>
  <c r="K64" i="307"/>
  <c r="L72" i="307"/>
  <c r="J45" i="307"/>
  <c r="K84" i="307"/>
  <c r="N72" i="307"/>
  <c r="K57" i="307"/>
  <c r="K73" i="307"/>
  <c r="I74" i="307"/>
  <c r="H11" i="307"/>
  <c r="J13" i="307"/>
  <c r="T6" i="307"/>
  <c r="P49" i="307"/>
  <c r="I50" i="307"/>
  <c r="R546" i="277"/>
  <c r="F661" i="277"/>
  <c r="T610" i="277"/>
  <c r="G472" i="277"/>
  <c r="D933" i="277"/>
  <c r="E477" i="277"/>
  <c r="M598" i="277"/>
  <c r="D949" i="277"/>
  <c r="U740" i="277"/>
  <c r="AF464" i="277"/>
  <c r="O756" i="277"/>
  <c r="AD481" i="277"/>
  <c r="D746" i="277"/>
  <c r="AD633" i="277"/>
  <c r="AO480" i="277"/>
  <c r="L729" i="277"/>
  <c r="Q660" i="277"/>
  <c r="D718" i="277"/>
  <c r="H529" i="277"/>
  <c r="L751" i="277"/>
  <c r="J924" i="277"/>
  <c r="AD463" i="277"/>
  <c r="X727" i="277"/>
  <c r="AQ752" i="277"/>
  <c r="I742" i="277"/>
  <c r="K526" i="277"/>
  <c r="K659" i="277"/>
  <c r="AE743" i="277"/>
  <c r="AJ655" i="277"/>
  <c r="T660" i="277"/>
  <c r="AR767" i="277"/>
  <c r="L727" i="277"/>
  <c r="AD646" i="277"/>
  <c r="H623" i="277"/>
  <c r="AF758" i="277"/>
  <c r="AC653" i="277"/>
  <c r="D968" i="277"/>
  <c r="AD659" i="277"/>
  <c r="AT738" i="277"/>
  <c r="P740" i="277"/>
  <c r="V663" i="277"/>
  <c r="J846" i="277"/>
  <c r="AN766" i="277"/>
  <c r="O764" i="277"/>
  <c r="D645" i="277"/>
  <c r="P640" i="277"/>
  <c r="G637" i="277"/>
  <c r="F634" i="277"/>
  <c r="J647" i="277"/>
  <c r="H740" i="277"/>
  <c r="AT647" i="277"/>
  <c r="AT736" i="277"/>
  <c r="X625" i="277"/>
  <c r="J486" i="277"/>
  <c r="F728" i="277"/>
  <c r="X743" i="277"/>
  <c r="O767" i="277"/>
  <c r="D911" i="277"/>
  <c r="AM763" i="277"/>
  <c r="D956" i="277"/>
  <c r="AE638" i="277"/>
  <c r="AK464" i="277"/>
  <c r="G663" i="277"/>
  <c r="AV747" i="277"/>
  <c r="X653" i="277"/>
  <c r="AN749" i="277"/>
  <c r="AD749" i="277"/>
  <c r="AO767" i="277"/>
  <c r="F725" i="277"/>
  <c r="AO745" i="277"/>
  <c r="P745" i="277"/>
  <c r="AM746" i="277"/>
  <c r="D767" i="277"/>
  <c r="AJ767" i="277"/>
  <c r="I484" i="277"/>
  <c r="W748" i="277"/>
  <c r="G725" i="277"/>
  <c r="W649" i="277"/>
  <c r="AP660" i="277"/>
  <c r="W474" i="277"/>
  <c r="M660" i="277"/>
  <c r="AV652" i="277"/>
  <c r="AF662" i="277"/>
  <c r="O635" i="277"/>
  <c r="AU632" i="277"/>
  <c r="AE767" i="277"/>
  <c r="M645" i="277"/>
  <c r="W648" i="277"/>
  <c r="T760" i="277"/>
  <c r="E610" i="277"/>
  <c r="AN753" i="277"/>
  <c r="AU752" i="277"/>
  <c r="AB652" i="277"/>
  <c r="I754" i="277"/>
  <c r="I654" i="277"/>
  <c r="AK739" i="277"/>
  <c r="N657" i="277"/>
  <c r="H419" i="277"/>
  <c r="P623" i="277"/>
  <c r="J790" i="277"/>
  <c r="F957" i="277"/>
  <c r="E651" i="277"/>
  <c r="P74" i="307"/>
  <c r="J14" i="307"/>
  <c r="N58" i="307"/>
  <c r="O6" i="307"/>
  <c r="R9" i="307"/>
  <c r="S5" i="307"/>
  <c r="L77" i="307"/>
  <c r="R6" i="307"/>
  <c r="M5" i="307"/>
  <c r="J77" i="307"/>
  <c r="M65" i="307"/>
  <c r="I82" i="307"/>
  <c r="S9" i="307"/>
  <c r="C74" i="307"/>
  <c r="S82" i="318"/>
  <c r="Y85" i="318" s="1"/>
  <c r="E503" i="277"/>
  <c r="M557" i="277"/>
  <c r="AN465" i="277"/>
  <c r="Z467" i="277"/>
  <c r="X520" i="277"/>
  <c r="AJ478" i="277"/>
  <c r="H944" i="277"/>
  <c r="X487" i="277"/>
  <c r="F528" i="277"/>
  <c r="F838" i="277"/>
  <c r="R1003" i="277"/>
  <c r="D822" i="277"/>
  <c r="AE483" i="277"/>
  <c r="F605" i="277"/>
  <c r="AN470" i="277"/>
  <c r="AJ656" i="277"/>
  <c r="F781" i="277"/>
  <c r="G930" i="277"/>
  <c r="G491" i="277"/>
  <c r="D830" i="277"/>
  <c r="AJ486" i="277"/>
  <c r="S647" i="277"/>
  <c r="AT639" i="277"/>
  <c r="W465" i="277"/>
  <c r="J663" i="277"/>
  <c r="S650" i="277"/>
  <c r="K446" i="277"/>
  <c r="Q978" i="277"/>
  <c r="AS487" i="277"/>
  <c r="H816" i="277"/>
  <c r="H658" i="277"/>
  <c r="H897" i="277"/>
  <c r="Q474" i="277"/>
  <c r="AF642" i="277"/>
  <c r="G891" i="277"/>
  <c r="W521" i="277"/>
  <c r="AP485" i="277"/>
  <c r="Z611" i="277"/>
  <c r="N460" i="277"/>
  <c r="C754" i="277"/>
  <c r="G645" i="277"/>
  <c r="D845" i="277"/>
  <c r="O655" i="277"/>
  <c r="AP744" i="277"/>
  <c r="AR635" i="277"/>
  <c r="E708" i="277"/>
  <c r="AT745" i="277"/>
  <c r="AS459" i="277"/>
  <c r="AA660" i="277"/>
  <c r="P736" i="277"/>
  <c r="AH660" i="277"/>
  <c r="L730" i="277"/>
  <c r="N765" i="277"/>
  <c r="N647" i="277"/>
  <c r="I651" i="277"/>
  <c r="L739" i="277"/>
  <c r="N655" i="277"/>
  <c r="P720" i="277"/>
  <c r="R749" i="277"/>
  <c r="J469" i="277"/>
  <c r="AR460" i="277"/>
  <c r="AC758" i="277"/>
  <c r="R621" i="277"/>
  <c r="F525" i="277"/>
  <c r="AC745" i="277"/>
  <c r="AA487" i="277"/>
  <c r="AB756" i="277"/>
  <c r="V613" i="277"/>
  <c r="X660" i="277"/>
  <c r="AA741" i="277"/>
  <c r="J834" i="277"/>
  <c r="AC635" i="277"/>
  <c r="O763" i="277"/>
  <c r="AC754" i="277"/>
  <c r="S748" i="277"/>
  <c r="C728" i="277"/>
  <c r="Y624" i="277"/>
  <c r="AH759" i="277"/>
  <c r="T529" i="277"/>
  <c r="AE489" i="277"/>
  <c r="AK656" i="277"/>
  <c r="M651" i="277"/>
  <c r="AM758" i="277"/>
  <c r="AK755" i="277"/>
  <c r="I620" i="277"/>
  <c r="AD489" i="277"/>
  <c r="N634" i="277"/>
  <c r="AL749" i="277"/>
  <c r="Z727" i="277"/>
  <c r="Q751" i="277"/>
  <c r="AR469" i="277"/>
  <c r="C482" i="277"/>
  <c r="Q512" i="277"/>
  <c r="K622" i="277"/>
  <c r="AE637" i="277"/>
  <c r="AH753" i="277"/>
  <c r="P754" i="277"/>
  <c r="N604" i="277"/>
  <c r="AO736" i="277"/>
  <c r="AD748" i="277"/>
  <c r="AS640" i="277"/>
  <c r="AJ736" i="277"/>
  <c r="F751" i="277"/>
  <c r="F717" i="277"/>
  <c r="K805" i="277"/>
  <c r="C731" i="277"/>
  <c r="AP739" i="277"/>
  <c r="E599" i="277"/>
  <c r="Q750" i="277"/>
  <c r="AJ469" i="277"/>
  <c r="AA761" i="277"/>
  <c r="AN758" i="277"/>
  <c r="D739" i="277"/>
  <c r="AP479" i="277"/>
  <c r="O747" i="277"/>
  <c r="R722" i="277"/>
  <c r="Q424" i="277"/>
  <c r="H812" i="277"/>
  <c r="AM750" i="277"/>
  <c r="L602" i="277"/>
  <c r="E487" i="277"/>
  <c r="AX760" i="277"/>
  <c r="AQ762" i="277"/>
  <c r="AS736" i="277"/>
  <c r="P753" i="277"/>
  <c r="H725" i="277"/>
  <c r="J648" i="277"/>
  <c r="E711" i="277"/>
  <c r="Z662" i="277"/>
  <c r="AI662" i="277"/>
  <c r="F913" i="277"/>
  <c r="U718" i="277"/>
  <c r="AP764" i="277"/>
  <c r="O746" i="277"/>
  <c r="AV746" i="277"/>
  <c r="AH636" i="277"/>
  <c r="AT637" i="277"/>
  <c r="Y731" i="277"/>
  <c r="Q598" i="277"/>
  <c r="AT479" i="277"/>
  <c r="D764" i="277"/>
  <c r="W728" i="277"/>
  <c r="K754" i="277"/>
  <c r="AB755" i="277"/>
  <c r="S615" i="277"/>
  <c r="I744" i="277"/>
  <c r="AI636" i="277"/>
  <c r="N730" i="277"/>
  <c r="AK635" i="277"/>
  <c r="AD754" i="277"/>
  <c r="G417" i="277"/>
  <c r="V436" i="277"/>
  <c r="AX762" i="277"/>
  <c r="K736" i="277"/>
  <c r="J793" i="277"/>
  <c r="C647" i="277"/>
  <c r="I764" i="277"/>
  <c r="U652" i="277"/>
  <c r="AU642" i="277"/>
  <c r="S633" i="277"/>
  <c r="E739" i="277"/>
  <c r="E605" i="277"/>
  <c r="AP482" i="277"/>
  <c r="E655" i="277"/>
  <c r="AQ632" i="277"/>
  <c r="M616" i="277"/>
  <c r="AJ760" i="277"/>
  <c r="C767" i="277"/>
  <c r="K740" i="277"/>
  <c r="R652" i="277"/>
  <c r="M728" i="277"/>
  <c r="J461" i="277"/>
  <c r="AM749" i="277"/>
  <c r="L661" i="277"/>
  <c r="C739" i="277"/>
  <c r="D559" i="277"/>
  <c r="M727" i="277"/>
  <c r="L450" i="277"/>
  <c r="C592" i="277"/>
  <c r="AW743" i="277"/>
  <c r="S739" i="277"/>
  <c r="AI463" i="277"/>
  <c r="Q753" i="277"/>
  <c r="M704" i="277"/>
  <c r="AO651" i="277"/>
  <c r="AT755" i="277"/>
  <c r="F750" i="277"/>
  <c r="I708" i="277"/>
  <c r="V752" i="277"/>
  <c r="J861" i="277"/>
  <c r="S466" i="277"/>
  <c r="F755" i="277"/>
  <c r="S655" i="277"/>
  <c r="AB659" i="277"/>
  <c r="C753" i="277"/>
  <c r="AX744" i="277"/>
  <c r="H753" i="277"/>
  <c r="AO763" i="277"/>
  <c r="AM652" i="277"/>
  <c r="J425" i="277"/>
  <c r="AS766" i="277"/>
  <c r="J710" i="277"/>
  <c r="L707" i="277"/>
  <c r="AX633" i="277"/>
  <c r="J491" i="277"/>
  <c r="AT767" i="277"/>
  <c r="AI757" i="277"/>
  <c r="D719" i="277"/>
  <c r="AK655" i="277"/>
  <c r="D459" i="277"/>
  <c r="Y716" i="277"/>
  <c r="AL760" i="277"/>
  <c r="AR743" i="277"/>
  <c r="C765" i="277"/>
  <c r="C643" i="277"/>
  <c r="AT747" i="277"/>
  <c r="V741" i="277"/>
  <c r="V624" i="277"/>
  <c r="E756" i="277"/>
  <c r="X724" i="277"/>
  <c r="Q746" i="277"/>
  <c r="S716" i="277"/>
  <c r="AN643" i="277"/>
  <c r="AN759" i="277"/>
  <c r="AG743" i="277"/>
  <c r="Y632" i="277"/>
  <c r="G479" i="277"/>
  <c r="V623" i="277"/>
  <c r="H535" i="277"/>
  <c r="AP647" i="277"/>
  <c r="O744" i="277"/>
  <c r="AU644" i="277"/>
  <c r="S444" i="277"/>
  <c r="D866" i="277"/>
  <c r="Y767" i="277"/>
  <c r="AI745" i="277"/>
  <c r="AN746" i="277"/>
  <c r="AD758" i="277"/>
  <c r="AM469" i="277"/>
  <c r="J849" i="277"/>
  <c r="J797" i="277"/>
  <c r="V729" i="277"/>
  <c r="W656" i="277"/>
  <c r="I706" i="277"/>
  <c r="Q757" i="277"/>
  <c r="C709" i="277"/>
  <c r="AU741" i="277"/>
  <c r="AU742" i="277"/>
  <c r="AL767" i="277"/>
  <c r="AD747" i="277"/>
  <c r="I765" i="277"/>
  <c r="O751" i="277"/>
  <c r="G84" i="307"/>
  <c r="H71" i="307"/>
  <c r="G57" i="307"/>
  <c r="C75" i="307"/>
  <c r="L70" i="307"/>
  <c r="K8" i="307"/>
  <c r="K72" i="307"/>
  <c r="P77" i="307"/>
  <c r="C66" i="307"/>
  <c r="O75" i="307"/>
  <c r="K5" i="307"/>
  <c r="Q76" i="307"/>
  <c r="M59" i="307"/>
  <c r="N74" i="307"/>
  <c r="S120" i="318"/>
  <c r="T548" i="277"/>
  <c r="M549" i="277"/>
  <c r="U438" i="277"/>
  <c r="M555" i="277"/>
  <c r="AC472" i="277"/>
  <c r="M534" i="277"/>
  <c r="D997" i="277"/>
  <c r="H814" i="277"/>
  <c r="Z485" i="277"/>
  <c r="F555" i="277"/>
  <c r="J948" i="277"/>
  <c r="E530" i="277"/>
  <c r="I430" i="277"/>
  <c r="Y446" i="277"/>
  <c r="E488" i="277"/>
  <c r="AE643" i="277"/>
  <c r="E483" i="277"/>
  <c r="AF472" i="277"/>
  <c r="W654" i="277"/>
  <c r="U466" i="277"/>
  <c r="I529" i="277"/>
  <c r="R661" i="277"/>
  <c r="R640" i="277"/>
  <c r="AQ477" i="277"/>
  <c r="D599" i="277"/>
  <c r="AW649" i="277"/>
  <c r="AS472" i="277"/>
  <c r="AR472" i="277"/>
  <c r="Q514" i="277"/>
  <c r="T620" i="277"/>
  <c r="I649" i="277"/>
  <c r="L436" i="277"/>
  <c r="W473" i="277"/>
  <c r="Q425" i="277"/>
  <c r="H462" i="277"/>
  <c r="I511" i="277"/>
  <c r="AA659" i="277"/>
  <c r="O622" i="277"/>
  <c r="E646" i="277"/>
  <c r="AR747" i="277"/>
  <c r="F970" i="277"/>
  <c r="N477" i="277"/>
  <c r="L460" i="277"/>
  <c r="AN761" i="277"/>
  <c r="S613" i="277"/>
  <c r="T719" i="277"/>
  <c r="AF748" i="277"/>
  <c r="AV463" i="277"/>
  <c r="J601" i="277"/>
  <c r="AO753" i="277"/>
  <c r="Q619" i="277"/>
  <c r="Y719" i="277"/>
  <c r="M767" i="277"/>
  <c r="W554" i="277"/>
  <c r="V484" i="277"/>
  <c r="M765" i="277"/>
  <c r="D622" i="277"/>
  <c r="W438" i="277"/>
  <c r="AJ741" i="277"/>
  <c r="AH472" i="277"/>
  <c r="D961" i="277"/>
  <c r="C746" i="277"/>
  <c r="AB657" i="277"/>
  <c r="D805" i="277"/>
  <c r="F766" i="277"/>
  <c r="R643" i="277"/>
  <c r="K443" i="277"/>
  <c r="AW751" i="277"/>
  <c r="AP663" i="277"/>
  <c r="AA756" i="277"/>
  <c r="AN740" i="277"/>
  <c r="C662" i="277"/>
  <c r="AA753" i="277"/>
  <c r="K727" i="277"/>
  <c r="AR751" i="277"/>
  <c r="AM650" i="277"/>
  <c r="R658" i="277"/>
  <c r="Q754" i="277"/>
  <c r="O484" i="277"/>
  <c r="H861" i="277"/>
  <c r="Y739" i="277"/>
  <c r="AN655" i="277"/>
  <c r="AP766" i="277"/>
  <c r="AP743" i="277"/>
  <c r="AS658" i="277"/>
  <c r="M743" i="277"/>
  <c r="M465" i="277"/>
  <c r="X753" i="277"/>
  <c r="S436" i="277"/>
  <c r="N740" i="277"/>
  <c r="K621" i="277"/>
  <c r="AG637" i="277"/>
  <c r="N641" i="277"/>
  <c r="AJ740" i="277"/>
  <c r="Q646" i="277"/>
  <c r="L721" i="277"/>
  <c r="Z754" i="277"/>
  <c r="J787" i="277"/>
  <c r="C696" i="277"/>
  <c r="F716" i="277"/>
  <c r="Y718" i="277"/>
  <c r="AW753" i="277"/>
  <c r="F758" i="277"/>
  <c r="W617" i="277"/>
  <c r="C488" i="277"/>
  <c r="F711" i="277"/>
  <c r="W742" i="277"/>
  <c r="N610" i="277"/>
  <c r="AT748" i="277"/>
  <c r="Y615" i="277"/>
  <c r="R645" i="277"/>
  <c r="U728" i="277"/>
  <c r="Q726" i="277"/>
  <c r="AN483" i="277"/>
  <c r="AX758" i="277"/>
  <c r="J605" i="277"/>
  <c r="AL755" i="277"/>
  <c r="L622" i="277"/>
  <c r="W738" i="277"/>
  <c r="U754" i="277"/>
  <c r="P728" i="277"/>
  <c r="J705" i="277"/>
  <c r="E725" i="277"/>
  <c r="G657" i="277"/>
  <c r="Q721" i="277"/>
  <c r="AR637" i="277"/>
  <c r="K648" i="277"/>
  <c r="P634" i="277"/>
  <c r="G649" i="277"/>
  <c r="K590" i="277"/>
  <c r="AE741" i="277"/>
  <c r="H699" i="277"/>
  <c r="AO746" i="277"/>
  <c r="K783" i="277"/>
  <c r="AW747" i="277"/>
  <c r="O722" i="277"/>
  <c r="AK657" i="277"/>
  <c r="Q989" i="277"/>
  <c r="AC740" i="277"/>
  <c r="H731" i="277"/>
  <c r="AT471" i="277"/>
  <c r="AP661" i="277"/>
  <c r="M761" i="277"/>
  <c r="AU637" i="277"/>
  <c r="C440" i="277"/>
  <c r="N605" i="277"/>
  <c r="Z647" i="277"/>
  <c r="S522" i="277"/>
  <c r="AN662" i="277"/>
  <c r="T718" i="277"/>
  <c r="L755" i="277"/>
  <c r="F654" i="277"/>
  <c r="AE636" i="277"/>
  <c r="AD745" i="277"/>
  <c r="D756" i="277"/>
  <c r="AF652" i="277"/>
  <c r="P765" i="277"/>
  <c r="Q599" i="277"/>
  <c r="F915" i="277"/>
  <c r="AS653" i="277"/>
  <c r="AI762" i="277"/>
  <c r="V610" i="277"/>
  <c r="T485" i="277"/>
  <c r="N763" i="277"/>
  <c r="W622" i="277"/>
  <c r="D730" i="277"/>
  <c r="P479" i="277"/>
  <c r="E550" i="277"/>
  <c r="P622" i="277"/>
  <c r="P742" i="277"/>
  <c r="S643" i="277"/>
  <c r="H810" i="277"/>
  <c r="X754" i="277"/>
  <c r="AG745" i="277"/>
  <c r="AJ749" i="277"/>
  <c r="AA641" i="277"/>
  <c r="K817" i="277"/>
  <c r="F836" i="277"/>
  <c r="P755" i="277"/>
  <c r="AJ763" i="277"/>
  <c r="AM743" i="277"/>
  <c r="O623" i="277"/>
  <c r="AV754" i="277"/>
  <c r="P718" i="277"/>
  <c r="M638" i="277"/>
  <c r="P744" i="277"/>
  <c r="AE748" i="277"/>
  <c r="K804" i="277"/>
  <c r="K652" i="277"/>
  <c r="I736" i="277"/>
  <c r="Q981" i="277"/>
  <c r="D954" i="277"/>
  <c r="W744" i="277"/>
  <c r="K657" i="277"/>
  <c r="AN750" i="277"/>
  <c r="J766" i="277"/>
  <c r="AV648" i="277"/>
  <c r="AX742" i="277"/>
  <c r="AC755" i="277"/>
  <c r="R611" i="277"/>
  <c r="AB743" i="277"/>
  <c r="S717" i="277"/>
  <c r="P724" i="277"/>
  <c r="AK647" i="277"/>
  <c r="F959" i="277"/>
  <c r="R648" i="277"/>
  <c r="K814" i="277"/>
  <c r="R615" i="277"/>
  <c r="D634" i="277"/>
  <c r="AN757" i="277"/>
  <c r="S728" i="277"/>
  <c r="O648" i="277"/>
  <c r="F621" i="277"/>
  <c r="AH471" i="277"/>
  <c r="K601" i="277"/>
  <c r="AI760" i="277"/>
  <c r="AP757" i="277"/>
  <c r="AW761" i="277"/>
  <c r="I726" i="277"/>
  <c r="AO644" i="277"/>
  <c r="Q658" i="277"/>
  <c r="H852" i="277"/>
  <c r="K617" i="277"/>
  <c r="S763" i="277"/>
  <c r="M756" i="277"/>
  <c r="AT641" i="277"/>
  <c r="U611" i="277"/>
  <c r="AH744" i="277"/>
  <c r="AN760" i="277"/>
  <c r="G477" i="277"/>
  <c r="O652" i="277"/>
  <c r="N720" i="277"/>
  <c r="AF660" i="277"/>
  <c r="I619" i="277"/>
  <c r="D970" i="277"/>
  <c r="AQ660" i="277"/>
  <c r="AI758" i="277"/>
  <c r="S645" i="277"/>
  <c r="F655" i="277"/>
  <c r="AH741" i="277"/>
  <c r="AO766" i="277"/>
  <c r="Z612" i="277"/>
  <c r="AL658" i="277"/>
  <c r="N761" i="277"/>
  <c r="AN460" i="277"/>
  <c r="K784" i="277"/>
  <c r="Q765" i="277"/>
  <c r="AC649" i="277"/>
  <c r="F647" i="277"/>
  <c r="D731" i="277"/>
  <c r="X737" i="277"/>
  <c r="C45" i="307"/>
  <c r="O7" i="307"/>
  <c r="C70" i="307"/>
  <c r="S8" i="307"/>
  <c r="H69" i="307"/>
  <c r="I10" i="307"/>
  <c r="L74" i="307"/>
  <c r="C80" i="307"/>
  <c r="J6" i="307"/>
  <c r="F64" i="307"/>
  <c r="K71" i="307"/>
  <c r="O76" i="307"/>
  <c r="C78" i="307"/>
  <c r="O14" i="307"/>
  <c r="N14" i="307"/>
  <c r="I6" i="307"/>
  <c r="H84" i="307"/>
  <c r="O71" i="307"/>
  <c r="F63" i="307"/>
  <c r="M10" i="307"/>
  <c r="C84" i="307"/>
  <c r="N69" i="307"/>
  <c r="P45" i="307"/>
  <c r="J73" i="307"/>
  <c r="I77" i="307"/>
  <c r="T8" i="307"/>
  <c r="T11" i="307"/>
  <c r="G75" i="307"/>
  <c r="H60" i="307"/>
  <c r="U14" i="307"/>
  <c r="H6" i="307"/>
  <c r="K60" i="307"/>
  <c r="I45" i="307"/>
  <c r="K45" i="307"/>
  <c r="N60" i="307"/>
  <c r="F71" i="307"/>
  <c r="N6" i="307"/>
  <c r="C71" i="307"/>
  <c r="I63" i="307"/>
  <c r="C62" i="307"/>
  <c r="K58" i="307"/>
  <c r="N71" i="307"/>
  <c r="P5" i="307"/>
  <c r="N45" i="307"/>
  <c r="O77" i="307"/>
  <c r="H58" i="307"/>
  <c r="J60" i="307"/>
  <c r="M75" i="307"/>
  <c r="C18" i="307"/>
  <c r="N11" i="307"/>
  <c r="M46" i="307"/>
  <c r="H49" i="307"/>
  <c r="J49" i="307"/>
  <c r="N48" i="307"/>
  <c r="P50" i="307"/>
  <c r="I51" i="307"/>
  <c r="X522" i="277"/>
  <c r="V444" i="277"/>
  <c r="K992" i="277"/>
  <c r="U479" i="277"/>
  <c r="P551" i="277"/>
  <c r="Q501" i="277"/>
  <c r="AT484" i="277"/>
  <c r="Q610" i="277"/>
  <c r="F853" i="277"/>
  <c r="G898" i="277"/>
  <c r="F875" i="277"/>
  <c r="O654" i="277"/>
  <c r="J548" i="277"/>
  <c r="AM661" i="277"/>
  <c r="N427" i="277"/>
  <c r="AA486" i="277"/>
  <c r="AT485" i="277"/>
  <c r="AM656" i="277"/>
  <c r="Y482" i="277"/>
  <c r="AP461" i="277"/>
  <c r="N644" i="277"/>
  <c r="G956" i="277"/>
  <c r="Y647" i="277"/>
  <c r="AH738" i="277"/>
  <c r="W761" i="277"/>
  <c r="O619" i="277"/>
  <c r="AV466" i="277"/>
  <c r="F719" i="277"/>
  <c r="F593" i="277"/>
  <c r="AJ650" i="277"/>
  <c r="O471" i="277"/>
  <c r="E759" i="277"/>
  <c r="M717" i="277"/>
  <c r="AR634" i="277"/>
  <c r="AG758" i="277"/>
  <c r="AM747" i="277"/>
  <c r="AT752" i="277"/>
  <c r="D665" i="277"/>
  <c r="AS635" i="277"/>
  <c r="W487" i="277"/>
  <c r="U751" i="277"/>
  <c r="G590" i="277"/>
  <c r="X728" i="277"/>
  <c r="G640" i="277"/>
  <c r="F968" i="277"/>
  <c r="K793" i="277"/>
  <c r="C439" i="277"/>
  <c r="J731" i="277"/>
  <c r="U746" i="277"/>
  <c r="AS744" i="277"/>
  <c r="F919" i="277"/>
  <c r="Y737" i="277"/>
  <c r="V656" i="277"/>
  <c r="AE747" i="277"/>
  <c r="K663" i="277"/>
  <c r="C699" i="277"/>
  <c r="V766" i="277"/>
  <c r="K655" i="277"/>
  <c r="M500" i="277"/>
  <c r="G711" i="277"/>
  <c r="AW767" i="277"/>
  <c r="C640" i="277"/>
  <c r="AW638" i="277"/>
  <c r="E728" i="277"/>
  <c r="X656" i="277"/>
  <c r="U729" i="277"/>
  <c r="T764" i="277"/>
  <c r="T754" i="277"/>
  <c r="S727" i="277"/>
  <c r="Y621" i="277"/>
  <c r="I730" i="277"/>
  <c r="N464" i="277"/>
  <c r="F889" i="277"/>
  <c r="AO758" i="277"/>
  <c r="AP649" i="277"/>
  <c r="Y537" i="277"/>
  <c r="AW483" i="277"/>
  <c r="P764" i="277"/>
  <c r="AF759" i="277"/>
  <c r="AW738" i="277"/>
  <c r="E753" i="277"/>
  <c r="AV651" i="277"/>
  <c r="AT741" i="277"/>
  <c r="W745" i="277"/>
  <c r="F930" i="277"/>
  <c r="AE764" i="277"/>
  <c r="U643" i="277"/>
  <c r="L754" i="277"/>
  <c r="AS650" i="277"/>
  <c r="H647" i="277"/>
  <c r="E697" i="277"/>
  <c r="V622" i="277"/>
  <c r="Q448" i="277"/>
  <c r="AC751" i="277"/>
  <c r="J741" i="277"/>
  <c r="H928" i="277"/>
  <c r="AH760" i="277"/>
  <c r="I662" i="277"/>
  <c r="AG648" i="277"/>
  <c r="G741" i="277"/>
  <c r="S646" i="277"/>
  <c r="Q621" i="277"/>
  <c r="K649" i="277"/>
  <c r="X760" i="277"/>
  <c r="AR740" i="277"/>
  <c r="Y723" i="277"/>
  <c r="AN641" i="277"/>
  <c r="AI750" i="277"/>
  <c r="D707" i="277"/>
  <c r="W718" i="277"/>
  <c r="AS737" i="277"/>
  <c r="Q653" i="277"/>
  <c r="X479" i="277"/>
  <c r="AC744" i="277"/>
  <c r="O621" i="277"/>
  <c r="N749" i="277"/>
  <c r="T741" i="277"/>
  <c r="AB760" i="277"/>
  <c r="AA636" i="277"/>
  <c r="AF760" i="277"/>
  <c r="AV646" i="277"/>
  <c r="C16" i="307"/>
  <c r="F65" i="307"/>
  <c r="I7" i="307"/>
  <c r="J57" i="307"/>
  <c r="J69" i="307"/>
  <c r="U10" i="307"/>
  <c r="D27" i="307"/>
  <c r="H13" i="307"/>
  <c r="N57" i="307"/>
  <c r="H70" i="307"/>
  <c r="F76" i="307"/>
  <c r="T7" i="307"/>
  <c r="J8" i="307"/>
  <c r="I5" i="307"/>
  <c r="N70" i="307"/>
  <c r="P48" i="307"/>
  <c r="K51" i="307"/>
  <c r="C557" i="277"/>
  <c r="AU478" i="277"/>
  <c r="F509" i="277"/>
  <c r="D834" i="277"/>
  <c r="AL475" i="277"/>
  <c r="AO659" i="277"/>
  <c r="AJ470" i="277"/>
  <c r="D958" i="277"/>
  <c r="S530" i="277"/>
  <c r="J979" i="277"/>
  <c r="E524" i="277"/>
  <c r="P446" i="277"/>
  <c r="U614" i="277"/>
  <c r="J534" i="277"/>
  <c r="V471" i="277"/>
  <c r="U535" i="277"/>
  <c r="AM642" i="277"/>
  <c r="D625" i="277"/>
  <c r="J438" i="277"/>
  <c r="AO642" i="277"/>
  <c r="L476" i="277"/>
  <c r="AU468" i="277"/>
  <c r="S660" i="277"/>
  <c r="G429" i="277"/>
  <c r="F612" i="277"/>
  <c r="T444" i="277"/>
  <c r="F474" i="277"/>
  <c r="X619" i="277"/>
  <c r="J911" i="277"/>
  <c r="F902" i="277"/>
  <c r="E601" i="277"/>
  <c r="R748" i="277"/>
  <c r="AQ747" i="277"/>
  <c r="AA646" i="277"/>
  <c r="AW763" i="277"/>
  <c r="J513" i="277"/>
  <c r="Z726" i="277"/>
  <c r="L646" i="277"/>
  <c r="K458" i="277"/>
  <c r="K605" i="277"/>
  <c r="F740" i="277"/>
  <c r="AM657" i="277"/>
  <c r="AT636" i="277"/>
  <c r="R760" i="277"/>
  <c r="AT644" i="277"/>
  <c r="C716" i="277"/>
  <c r="V640" i="277"/>
  <c r="AT764" i="277"/>
  <c r="G632" i="277"/>
  <c r="X748" i="277"/>
  <c r="V744" i="277"/>
  <c r="Y662" i="277"/>
  <c r="U750" i="277"/>
  <c r="AV757" i="277"/>
  <c r="AK660" i="277"/>
  <c r="AG740" i="277"/>
  <c r="T745" i="277"/>
  <c r="AO744" i="277"/>
  <c r="F721" i="277"/>
  <c r="K753" i="277"/>
  <c r="S482" i="277"/>
  <c r="W716" i="277"/>
  <c r="F738" i="277"/>
  <c r="N451" i="277"/>
  <c r="V765" i="277"/>
  <c r="J598" i="277"/>
  <c r="N416" i="277"/>
  <c r="AF663" i="277"/>
  <c r="X759" i="277"/>
  <c r="K591" i="277"/>
  <c r="G757" i="277"/>
  <c r="W663" i="277"/>
  <c r="N707" i="277"/>
  <c r="Q515" i="277"/>
  <c r="AQ639" i="277"/>
  <c r="M469" i="277"/>
  <c r="Y491" i="277"/>
  <c r="J755" i="277"/>
  <c r="X730" i="277"/>
  <c r="AI468" i="277"/>
  <c r="Q431" i="277"/>
  <c r="AB764" i="277"/>
  <c r="F956" i="277"/>
  <c r="Q639" i="277"/>
  <c r="S654" i="277"/>
  <c r="K429" i="277"/>
  <c r="K625" i="277"/>
  <c r="AH767" i="277"/>
  <c r="AI767" i="277"/>
  <c r="Q496" i="277"/>
  <c r="AI634" i="277"/>
  <c r="M724" i="277"/>
  <c r="AS461" i="277"/>
  <c r="F604" i="277"/>
  <c r="O483" i="277"/>
  <c r="AJ476" i="277"/>
  <c r="F901" i="277"/>
  <c r="Y724" i="277"/>
  <c r="AD759" i="277"/>
  <c r="T613" i="277"/>
  <c r="C730" i="277"/>
  <c r="AE739" i="277"/>
  <c r="E642" i="277"/>
  <c r="C658" i="277"/>
  <c r="J812" i="277"/>
  <c r="AW746" i="277"/>
  <c r="J736" i="277"/>
  <c r="F709" i="277"/>
  <c r="AF747" i="277"/>
  <c r="M757" i="277"/>
  <c r="AP746" i="277"/>
  <c r="P663" i="277"/>
  <c r="E767" i="277"/>
  <c r="V612" i="277"/>
  <c r="K796" i="277"/>
  <c r="AN763" i="277"/>
  <c r="G624" i="277"/>
  <c r="K418" i="277"/>
  <c r="D620" i="277"/>
  <c r="AO757" i="277"/>
  <c r="G76" i="307"/>
  <c r="R11" i="307"/>
  <c r="C59" i="307"/>
  <c r="R5" i="307"/>
  <c r="I71" i="307"/>
  <c r="K59" i="307"/>
  <c r="M60" i="307"/>
  <c r="K76" i="307"/>
  <c r="P70" i="307"/>
  <c r="K77" i="307"/>
  <c r="I70" i="307"/>
  <c r="O11" i="307"/>
  <c r="K74" i="307"/>
  <c r="J75" i="307"/>
  <c r="C67" i="307"/>
  <c r="M14" i="307"/>
  <c r="L45" i="307"/>
  <c r="M73" i="307"/>
  <c r="L83" i="307"/>
  <c r="C65" i="307"/>
  <c r="T9" i="307"/>
  <c r="G69" i="307"/>
  <c r="T5" i="307"/>
  <c r="P46" i="307"/>
  <c r="I49" i="307"/>
  <c r="O48" i="307"/>
  <c r="J50" i="307"/>
  <c r="J51" i="307"/>
  <c r="N978" i="277"/>
  <c r="J993" i="277"/>
  <c r="L551" i="277"/>
  <c r="V463" i="277"/>
  <c r="AU474" i="277"/>
  <c r="L428" i="277"/>
  <c r="C461" i="277"/>
  <c r="Z480" i="277"/>
  <c r="P436" i="277"/>
  <c r="H834" i="277"/>
  <c r="Y659" i="277"/>
  <c r="O450" i="277"/>
  <c r="AM662" i="277"/>
  <c r="I469" i="277"/>
  <c r="AF637" i="277"/>
  <c r="H866" i="277"/>
  <c r="S637" i="277"/>
  <c r="AK482" i="277"/>
  <c r="AI471" i="277"/>
  <c r="C614" i="277"/>
  <c r="O615" i="277"/>
  <c r="AD649" i="277"/>
  <c r="J854" i="277"/>
  <c r="AG765" i="277"/>
  <c r="C483" i="277"/>
  <c r="P759" i="277"/>
  <c r="K724" i="277"/>
  <c r="L3" i="277"/>
  <c r="I610" i="277"/>
  <c r="J121" i="318"/>
  <c r="G927" i="277"/>
  <c r="O528" i="277"/>
  <c r="M482" i="277"/>
  <c r="K471" i="277"/>
  <c r="P462" i="277"/>
  <c r="V555" i="277"/>
  <c r="AH484" i="277"/>
  <c r="AV476" i="277"/>
  <c r="C992" i="277"/>
  <c r="AT475" i="277"/>
  <c r="J893" i="277"/>
  <c r="AJ464" i="277"/>
  <c r="K497" i="277"/>
  <c r="Z474" i="277"/>
  <c r="U483" i="277"/>
  <c r="AW662" i="277"/>
  <c r="AE474" i="277"/>
  <c r="H782" i="277"/>
  <c r="D598" i="277"/>
  <c r="F873" i="277"/>
  <c r="H784" i="277"/>
  <c r="AT658" i="277"/>
  <c r="AM663" i="277"/>
  <c r="AO469" i="277"/>
  <c r="L663" i="277"/>
  <c r="X636" i="277"/>
  <c r="AH489" i="277"/>
  <c r="F816" i="277"/>
  <c r="T634" i="277"/>
  <c r="F633" i="277"/>
  <c r="AQ657" i="277"/>
  <c r="L470" i="277"/>
  <c r="X612" i="277"/>
  <c r="S529" i="277"/>
  <c r="D418" i="277"/>
  <c r="AK483" i="277"/>
  <c r="Y610" i="277"/>
  <c r="G977" i="277"/>
  <c r="G453" i="277"/>
  <c r="I738" i="277"/>
  <c r="AQ749" i="277"/>
  <c r="AW475" i="277"/>
  <c r="G775" i="277"/>
  <c r="AJ752" i="277"/>
  <c r="I646" i="277"/>
  <c r="G721" i="277"/>
  <c r="P741" i="277"/>
  <c r="Q534" i="277"/>
  <c r="H881" i="277"/>
  <c r="AK766" i="277"/>
  <c r="H619" i="277"/>
  <c r="M725" i="277"/>
  <c r="L753" i="277"/>
  <c r="AC489" i="277"/>
  <c r="AU655" i="277"/>
  <c r="AM742" i="277"/>
  <c r="U654" i="277"/>
  <c r="R472" i="277"/>
  <c r="I760" i="277"/>
  <c r="H424" i="277"/>
  <c r="J624" i="277"/>
  <c r="AV764" i="277"/>
  <c r="J808" i="277"/>
  <c r="D593" i="277"/>
  <c r="AR754" i="277"/>
  <c r="AR647" i="277"/>
  <c r="S620" i="277"/>
  <c r="U743" i="277"/>
  <c r="G614" i="277"/>
  <c r="U721" i="277"/>
  <c r="N475" i="277"/>
  <c r="R623" i="277"/>
  <c r="F710" i="277"/>
  <c r="N662" i="277"/>
  <c r="V762" i="277"/>
  <c r="AO645" i="277"/>
  <c r="Z761" i="277"/>
  <c r="N709" i="277"/>
  <c r="V639" i="277"/>
  <c r="AT642" i="277"/>
  <c r="P751" i="277"/>
  <c r="AN648" i="277"/>
  <c r="J724" i="277"/>
  <c r="E727" i="277"/>
  <c r="AQ638" i="277"/>
  <c r="T728" i="277"/>
  <c r="P619" i="277"/>
  <c r="K708" i="277"/>
  <c r="AT652" i="277"/>
  <c r="G750" i="277"/>
  <c r="M750" i="277"/>
  <c r="J655" i="277"/>
  <c r="K1001" i="277"/>
  <c r="K726" i="277"/>
  <c r="F897" i="277"/>
  <c r="W725" i="277"/>
  <c r="V720" i="277"/>
  <c r="AB747" i="277"/>
  <c r="AG485" i="277"/>
  <c r="S487" i="277"/>
  <c r="AF469" i="277"/>
  <c r="P727" i="277"/>
  <c r="L752" i="277"/>
  <c r="AS637" i="277"/>
  <c r="AA466" i="277"/>
  <c r="K746" i="277"/>
  <c r="E720" i="277"/>
  <c r="J822" i="277"/>
  <c r="I743" i="277"/>
  <c r="R656" i="277"/>
  <c r="U638" i="277"/>
  <c r="L728" i="277"/>
  <c r="R721" i="277"/>
  <c r="I644" i="277"/>
  <c r="AU749" i="277"/>
  <c r="Q461" i="277"/>
  <c r="W755" i="277"/>
  <c r="I645" i="277"/>
  <c r="Y634" i="277"/>
  <c r="W723" i="277"/>
  <c r="U661" i="277"/>
  <c r="I968" i="277"/>
  <c r="AD645" i="277"/>
  <c r="K752" i="277"/>
  <c r="L652" i="277"/>
  <c r="AU759" i="277"/>
  <c r="AL644" i="277"/>
  <c r="AX751" i="277"/>
  <c r="X742" i="277"/>
  <c r="Q744" i="277"/>
  <c r="H766" i="277"/>
  <c r="O467" i="277"/>
  <c r="AB737" i="277"/>
  <c r="Q465" i="277"/>
  <c r="AA743" i="277"/>
  <c r="K820" i="277"/>
  <c r="O659" i="277"/>
  <c r="F808" i="277"/>
  <c r="D760" i="277"/>
  <c r="AC643" i="277"/>
  <c r="AS748" i="277"/>
  <c r="AF648" i="277"/>
  <c r="K823" i="277"/>
  <c r="AS753" i="277"/>
  <c r="AH465" i="277"/>
  <c r="F960" i="277"/>
  <c r="AH469" i="277"/>
  <c r="W618" i="277"/>
  <c r="AS762" i="277"/>
  <c r="F699" i="277"/>
  <c r="E696" i="277"/>
  <c r="X440" i="277"/>
  <c r="D627" i="277"/>
  <c r="H876" i="277"/>
  <c r="V736" i="277"/>
  <c r="AR642" i="277"/>
  <c r="V764" i="277"/>
  <c r="Q747" i="277"/>
  <c r="M710" i="277"/>
  <c r="X643" i="277"/>
  <c r="R745" i="277"/>
  <c r="F891" i="277"/>
  <c r="AM458" i="277"/>
  <c r="AQ755" i="277"/>
  <c r="I745" i="277"/>
  <c r="AB459" i="277"/>
  <c r="C639" i="277"/>
  <c r="AS644" i="277"/>
  <c r="P478" i="277"/>
  <c r="E760" i="277"/>
  <c r="AG638" i="277"/>
  <c r="N640" i="277"/>
  <c r="AJ766" i="277"/>
  <c r="AX749" i="277"/>
  <c r="M739" i="277"/>
  <c r="C1001" i="277"/>
  <c r="S737" i="277"/>
  <c r="AS473" i="277"/>
  <c r="M736" i="277"/>
  <c r="Z731" i="277"/>
  <c r="F724" i="277"/>
  <c r="Q645" i="277"/>
  <c r="AP760" i="277"/>
  <c r="K799" i="277"/>
  <c r="S641" i="277"/>
  <c r="K767" i="277"/>
  <c r="F921" i="277"/>
  <c r="K815" i="277"/>
  <c r="AW749" i="277"/>
  <c r="L760" i="277"/>
  <c r="O651" i="277"/>
  <c r="H634" i="277"/>
  <c r="AV745" i="277"/>
  <c r="E657" i="277"/>
  <c r="E726" i="277"/>
  <c r="G731" i="277"/>
  <c r="E461" i="277"/>
  <c r="G738" i="277"/>
  <c r="K788" i="277"/>
  <c r="L603" i="277"/>
  <c r="K745" i="277"/>
  <c r="P483" i="277"/>
  <c r="AT753" i="277"/>
  <c r="V662" i="277"/>
  <c r="K738" i="277"/>
  <c r="AA746" i="277"/>
  <c r="N718" i="277"/>
  <c r="I740" i="277"/>
  <c r="AR759" i="277"/>
  <c r="AL752" i="277"/>
  <c r="G705" i="277"/>
  <c r="C747" i="277"/>
  <c r="M471" i="277"/>
  <c r="U642" i="277"/>
  <c r="AA651" i="277"/>
  <c r="C736" i="277"/>
  <c r="E699" i="277"/>
  <c r="M624" i="277"/>
  <c r="AE744" i="277"/>
  <c r="AD740" i="277"/>
  <c r="L624" i="277"/>
  <c r="U619" i="277"/>
  <c r="H605" i="277"/>
  <c r="AV753" i="277"/>
  <c r="K791" i="277"/>
  <c r="Q641" i="277"/>
  <c r="H654" i="277"/>
  <c r="N710" i="277"/>
  <c r="Z763" i="277"/>
  <c r="AB637" i="277"/>
  <c r="AL662" i="277"/>
  <c r="H750" i="277"/>
  <c r="AQ644" i="277"/>
  <c r="W532" i="277"/>
  <c r="M605" i="277"/>
  <c r="P726" i="277"/>
  <c r="AM488" i="277"/>
  <c r="AB767" i="277"/>
  <c r="C748" i="277"/>
  <c r="T751" i="277"/>
  <c r="AX761" i="277"/>
  <c r="K660" i="277"/>
  <c r="S755" i="277"/>
  <c r="N614" i="277"/>
  <c r="AU747" i="277"/>
  <c r="G644" i="277"/>
  <c r="I656" i="277"/>
  <c r="E707" i="277"/>
  <c r="J804" i="277"/>
  <c r="K795" i="277"/>
  <c r="V721" i="277"/>
  <c r="M6" i="307"/>
  <c r="Q72" i="307"/>
  <c r="L64" i="307"/>
  <c r="K83" i="307"/>
  <c r="L63" i="307"/>
  <c r="I75" i="307"/>
  <c r="M69" i="307"/>
  <c r="P12" i="307"/>
  <c r="N13" i="307"/>
  <c r="P71" i="307"/>
  <c r="O8" i="307"/>
  <c r="J84" i="307"/>
  <c r="J82" i="307"/>
  <c r="J65" i="307"/>
  <c r="Q69" i="307"/>
  <c r="G65" i="307"/>
  <c r="N8" i="307"/>
  <c r="N59" i="307"/>
  <c r="C61" i="307"/>
  <c r="C81" i="307"/>
  <c r="C77" i="307"/>
  <c r="K12" i="307"/>
  <c r="O69" i="307"/>
  <c r="F74" i="307"/>
  <c r="K14" i="307"/>
  <c r="O10" i="307"/>
  <c r="K10" i="307"/>
  <c r="M11" i="307"/>
  <c r="I9" i="307"/>
  <c r="T10" i="307"/>
  <c r="H14" i="307"/>
  <c r="P76" i="307"/>
  <c r="J74" i="307"/>
  <c r="G59" i="307"/>
  <c r="I76" i="307"/>
  <c r="F57" i="307"/>
  <c r="C76" i="307"/>
  <c r="J63" i="307"/>
  <c r="N12" i="307"/>
  <c r="C88" i="307"/>
  <c r="N73" i="307"/>
  <c r="E73" i="307"/>
  <c r="P72" i="307"/>
  <c r="H64" i="307"/>
  <c r="S10" i="307"/>
  <c r="K75" i="307"/>
  <c r="C86" i="307"/>
  <c r="T14" i="307"/>
  <c r="C72" i="307"/>
  <c r="E74" i="307"/>
  <c r="J46" i="307"/>
  <c r="G49" i="307"/>
  <c r="J48" i="307"/>
  <c r="L48" i="307"/>
  <c r="K50" i="307"/>
  <c r="G51" i="307"/>
  <c r="I552" i="277"/>
  <c r="N523" i="277"/>
  <c r="AG479" i="277"/>
  <c r="H870" i="277"/>
  <c r="N471" i="277"/>
  <c r="AU483" i="277"/>
  <c r="H985" i="277"/>
  <c r="J473" i="277"/>
  <c r="F620" i="277"/>
  <c r="E445" i="277"/>
  <c r="K613" i="277"/>
  <c r="H879" i="277"/>
  <c r="G543" i="277"/>
  <c r="AQ637" i="277"/>
  <c r="M603" i="277"/>
  <c r="AC642" i="277"/>
  <c r="E743" i="277"/>
  <c r="V487" i="277"/>
  <c r="S621" i="277"/>
  <c r="F640" i="277"/>
  <c r="Z749" i="277"/>
  <c r="G761" i="277"/>
  <c r="AN463" i="277"/>
  <c r="I755" i="277"/>
  <c r="D766" i="277"/>
  <c r="S721" i="277"/>
  <c r="L605" i="277"/>
  <c r="H851" i="277"/>
  <c r="J722" i="277"/>
  <c r="X657" i="277"/>
  <c r="C602" i="277"/>
  <c r="AU757" i="277"/>
  <c r="H720" i="277"/>
  <c r="AH751" i="277"/>
  <c r="Q652" i="277"/>
  <c r="F917" i="277"/>
  <c r="C593" i="277"/>
  <c r="AB746" i="277"/>
  <c r="Y728" i="277"/>
  <c r="J656" i="277"/>
  <c r="AB761" i="277"/>
  <c r="R651" i="277"/>
  <c r="C745" i="277"/>
  <c r="AO661" i="277"/>
  <c r="E459" i="277"/>
  <c r="J641" i="277"/>
  <c r="AD742" i="277"/>
  <c r="O613" i="277"/>
  <c r="V745" i="277"/>
  <c r="F761" i="277"/>
  <c r="AQ633" i="277"/>
  <c r="H644" i="277"/>
  <c r="AB471" i="277"/>
  <c r="Q662" i="277"/>
  <c r="F632" i="277"/>
  <c r="L654" i="277"/>
  <c r="F780" i="277"/>
  <c r="Q659" i="277"/>
  <c r="AJ748" i="277"/>
  <c r="J781" i="277"/>
  <c r="AL656" i="277"/>
  <c r="AS750" i="277"/>
  <c r="AA750" i="277"/>
  <c r="Z767" i="277"/>
  <c r="AO750" i="277"/>
  <c r="AM753" i="277"/>
  <c r="S749" i="277"/>
  <c r="AD750" i="277"/>
  <c r="T738" i="277"/>
  <c r="AQ756" i="277"/>
  <c r="S726" i="277"/>
  <c r="J745" i="277"/>
  <c r="L641" i="277"/>
  <c r="AS657" i="277"/>
  <c r="AB650" i="277"/>
  <c r="S559" i="277"/>
  <c r="E752" i="277"/>
  <c r="J728" i="277"/>
  <c r="S546" i="277"/>
  <c r="AU767" i="277"/>
  <c r="S625" i="277"/>
  <c r="R762" i="277"/>
  <c r="V718" i="277"/>
  <c r="AI462" i="277"/>
  <c r="AO460" i="277"/>
  <c r="G659" i="277"/>
  <c r="AO752" i="277"/>
  <c r="AS751" i="277"/>
  <c r="AA738" i="277"/>
  <c r="AD743" i="277"/>
  <c r="X740" i="277"/>
  <c r="AX638" i="277"/>
  <c r="S761" i="277"/>
  <c r="V637" i="277"/>
  <c r="D737" i="277"/>
  <c r="Q749" i="277"/>
  <c r="K985" i="277"/>
  <c r="V717" i="277"/>
  <c r="N716" i="277"/>
  <c r="AO762" i="277"/>
  <c r="AS481" i="277"/>
  <c r="AD738" i="277"/>
  <c r="D782" i="277"/>
  <c r="K709" i="277"/>
  <c r="Q716" i="277"/>
  <c r="K755" i="277"/>
  <c r="AE658" i="277"/>
  <c r="J845" i="277"/>
  <c r="Q760" i="277"/>
  <c r="N753" i="277"/>
  <c r="AX649" i="277"/>
  <c r="F971" i="277"/>
  <c r="AX757" i="277"/>
  <c r="M706" i="277"/>
  <c r="D741" i="277"/>
  <c r="AG635" i="277"/>
  <c r="AL754" i="277"/>
  <c r="N7" i="307"/>
  <c r="C85" i="307"/>
  <c r="O12" i="307"/>
  <c r="P8" i="307"/>
  <c r="G73" i="307"/>
  <c r="Q75" i="307"/>
  <c r="N63" i="307"/>
  <c r="J9" i="307"/>
  <c r="K63" i="307"/>
  <c r="H72" i="307"/>
  <c r="C58" i="307"/>
  <c r="J59" i="307"/>
  <c r="I73" i="307"/>
  <c r="O5" i="307"/>
  <c r="L66" i="307"/>
  <c r="I12" i="307"/>
  <c r="M71" i="307"/>
  <c r="N46" i="307"/>
  <c r="C51" i="307"/>
  <c r="D500" i="277"/>
  <c r="F937" i="277"/>
  <c r="C698" i="277"/>
  <c r="V537" i="277"/>
  <c r="AQ765" i="277"/>
  <c r="AS643" i="277"/>
  <c r="P614" i="277"/>
  <c r="O728" i="277"/>
  <c r="Y460" i="277"/>
  <c r="H661" i="277"/>
  <c r="AB763" i="277"/>
  <c r="AE746" i="277"/>
  <c r="L651" i="277"/>
  <c r="AC478" i="277"/>
  <c r="F935" i="277"/>
  <c r="E740" i="277"/>
  <c r="AQ479" i="277"/>
  <c r="J661" i="277"/>
  <c r="AD464" i="277"/>
  <c r="O743" i="277"/>
  <c r="F908" i="277"/>
  <c r="F730" i="277"/>
  <c r="F646" i="277"/>
  <c r="S640" i="277"/>
  <c r="N736" i="277"/>
  <c r="AQ753" i="277"/>
  <c r="AR746" i="277"/>
  <c r="K794" i="277"/>
  <c r="Q725" i="277"/>
  <c r="AQ651" i="277"/>
  <c r="I84" i="307"/>
  <c r="Q71" i="307"/>
  <c r="L71" i="307"/>
  <c r="I13" i="307"/>
  <c r="J29" i="307"/>
  <c r="J12" i="307"/>
  <c r="R8" i="307"/>
  <c r="T12" i="307"/>
  <c r="H74" i="307"/>
  <c r="M72" i="307"/>
  <c r="F70" i="307"/>
  <c r="C82" i="307"/>
  <c r="C49" i="307"/>
  <c r="M48" i="307"/>
  <c r="G546" i="277"/>
  <c r="H916" i="277"/>
  <c r="H600" i="277"/>
  <c r="AD466" i="277"/>
  <c r="AV470" i="277"/>
  <c r="C509" i="277"/>
  <c r="P459" i="277"/>
  <c r="D993" i="277"/>
  <c r="H592" i="277"/>
  <c r="AJ466" i="277"/>
  <c r="V643" i="277"/>
  <c r="K604" i="277"/>
  <c r="D929" i="277"/>
  <c r="L426" i="277"/>
  <c r="V611" i="277"/>
  <c r="AU750" i="277"/>
  <c r="W615" i="277"/>
  <c r="Y458" i="277"/>
  <c r="D726" i="277"/>
  <c r="AB656" i="277"/>
  <c r="AI485" i="277"/>
  <c r="M731" i="277"/>
  <c r="AL744" i="277"/>
  <c r="O522" i="277"/>
  <c r="R463" i="277"/>
  <c r="L614" i="277"/>
  <c r="H466" i="277"/>
  <c r="AH656" i="277"/>
  <c r="Z656" i="277"/>
  <c r="Q636" i="277"/>
  <c r="F443" i="277"/>
  <c r="AX632" i="277"/>
  <c r="Z623" i="277"/>
  <c r="J746" i="277"/>
  <c r="T621" i="277"/>
  <c r="E639" i="277"/>
  <c r="W646" i="277"/>
  <c r="K739" i="277"/>
  <c r="U623" i="277"/>
  <c r="L764" i="277"/>
  <c r="S623" i="277"/>
  <c r="AI647" i="277"/>
  <c r="N617" i="277"/>
  <c r="E741" i="277"/>
  <c r="P766" i="277"/>
  <c r="J844" i="277"/>
  <c r="AV751" i="277"/>
  <c r="T767" i="277"/>
  <c r="Y441" i="277"/>
  <c r="E592" i="277"/>
  <c r="E638" i="277"/>
  <c r="AC637" i="277"/>
  <c r="J858" i="277"/>
  <c r="W762" i="277"/>
  <c r="G765" i="277"/>
  <c r="N624" i="277"/>
  <c r="H718" i="277"/>
  <c r="K781" i="277"/>
  <c r="V650" i="277"/>
  <c r="AW639" i="277"/>
  <c r="AM637" i="277"/>
  <c r="G655" i="277"/>
  <c r="N603" i="277"/>
  <c r="AU652" i="277"/>
  <c r="P763" i="277"/>
  <c r="AE757" i="277"/>
  <c r="K782" i="277"/>
  <c r="F923" i="277"/>
  <c r="D704" i="277"/>
  <c r="L750" i="277"/>
  <c r="S723" i="277"/>
  <c r="I741" i="277"/>
  <c r="V719" i="277"/>
  <c r="U720" i="277"/>
  <c r="D430" i="277"/>
  <c r="F941" i="277"/>
  <c r="X747" i="277"/>
  <c r="Y649" i="277"/>
  <c r="Y752" i="277"/>
  <c r="K741" i="277"/>
  <c r="G27" i="307"/>
  <c r="F66" i="307"/>
  <c r="N76" i="307"/>
  <c r="U7" i="307"/>
  <c r="F73" i="307"/>
  <c r="E71" i="307"/>
  <c r="G71" i="307"/>
  <c r="I83" i="307"/>
  <c r="G29" i="307"/>
  <c r="F72" i="307"/>
  <c r="I57" i="307"/>
  <c r="N77" i="307"/>
  <c r="G46" i="307"/>
  <c r="N50" i="307"/>
  <c r="C751" i="277"/>
  <c r="X739" i="277"/>
  <c r="H612" i="277"/>
  <c r="H650" i="277"/>
  <c r="H872" i="277"/>
  <c r="R724" i="277"/>
  <c r="L642" i="277"/>
  <c r="J835" i="277"/>
  <c r="AP638" i="277"/>
  <c r="AJ644" i="277"/>
  <c r="G633" i="277"/>
  <c r="M718" i="277"/>
  <c r="F742" i="277"/>
  <c r="AM738" i="277"/>
  <c r="D751" i="277"/>
  <c r="I723" i="277"/>
  <c r="J72" i="307"/>
  <c r="H65" i="307"/>
  <c r="M70" i="307"/>
  <c r="U5" i="307"/>
  <c r="C19" i="307"/>
  <c r="J28" i="307"/>
  <c r="J7" i="307"/>
  <c r="K46" i="307"/>
  <c r="P546" i="277"/>
  <c r="AW762" i="277"/>
  <c r="R550" i="277"/>
  <c r="AD486" i="277"/>
  <c r="AD746" i="277"/>
  <c r="U651" i="277"/>
  <c r="O617" i="277"/>
  <c r="Q503" i="277"/>
  <c r="I757" i="277"/>
  <c r="AT459" i="277"/>
  <c r="AP740" i="277"/>
  <c r="F900" i="277"/>
  <c r="V749" i="277"/>
  <c r="O759" i="277"/>
  <c r="N618" i="277"/>
  <c r="I718" i="277"/>
  <c r="Z646" i="277"/>
  <c r="D417" i="277"/>
  <c r="R742" i="277"/>
  <c r="AL652" i="277"/>
  <c r="L742" i="277"/>
  <c r="J818" i="277"/>
  <c r="AM754" i="277"/>
  <c r="X545" i="277"/>
  <c r="V758" i="277"/>
  <c r="Q738" i="277"/>
  <c r="S731" i="277"/>
  <c r="F58" i="307"/>
  <c r="C73" i="307"/>
  <c r="U6" i="307"/>
  <c r="Q73" i="307"/>
  <c r="Q70" i="307"/>
  <c r="G45" i="307"/>
  <c r="O46" i="307"/>
  <c r="F977" i="277"/>
  <c r="S479" i="277"/>
  <c r="C462" i="277"/>
  <c r="I614" i="277"/>
  <c r="U659" i="277"/>
  <c r="T723" i="277"/>
  <c r="P556" i="277"/>
  <c r="AX487" i="277"/>
  <c r="P485" i="277"/>
  <c r="AV759" i="277"/>
  <c r="AM737" i="277"/>
  <c r="J723" i="277"/>
  <c r="AX644" i="277"/>
  <c r="O660" i="277"/>
  <c r="AP749" i="277"/>
  <c r="F706" i="277"/>
  <c r="J758" i="277"/>
  <c r="N725" i="277"/>
  <c r="AN649" i="277"/>
  <c r="Z747" i="277"/>
  <c r="J645" i="277"/>
  <c r="G696" i="277"/>
  <c r="I625" i="277"/>
  <c r="W758" i="277"/>
  <c r="J749" i="277"/>
  <c r="J759" i="277"/>
  <c r="C737" i="277"/>
  <c r="O74" i="307"/>
  <c r="P13" i="307"/>
  <c r="N66" i="307"/>
  <c r="O70" i="307"/>
  <c r="J83" i="307"/>
  <c r="I58" i="307"/>
  <c r="C48" i="307"/>
  <c r="AM477" i="277"/>
  <c r="H615" i="277"/>
  <c r="J644" i="277"/>
  <c r="I603" i="277"/>
  <c r="AN469" i="277"/>
  <c r="H762" i="277"/>
  <c r="T482" i="277"/>
  <c r="O639" i="277"/>
  <c r="K482" i="277"/>
  <c r="AQ741" i="277"/>
  <c r="AA744" i="277"/>
  <c r="C465" i="277"/>
  <c r="N727" i="277"/>
  <c r="Y623" i="277"/>
  <c r="E600" i="277"/>
  <c r="P722" i="277"/>
  <c r="AC742" i="277"/>
  <c r="AI736" i="277"/>
  <c r="C620" i="277"/>
  <c r="K640" i="277"/>
  <c r="AQ739" i="277"/>
  <c r="AT739" i="277"/>
  <c r="AI657" i="277"/>
  <c r="AF743" i="277"/>
  <c r="J740" i="277"/>
  <c r="AT634" i="277"/>
  <c r="S619" i="277"/>
  <c r="Z720" i="277"/>
  <c r="R716" i="277"/>
  <c r="Z744" i="277"/>
  <c r="AX755" i="277"/>
  <c r="K813" i="277"/>
  <c r="R761" i="277"/>
  <c r="D592" i="277"/>
  <c r="AD651" i="277"/>
  <c r="AF742" i="277"/>
  <c r="AI763" i="277"/>
  <c r="AJ485" i="277"/>
  <c r="AO737" i="277"/>
  <c r="AE750" i="277"/>
  <c r="X738" i="277"/>
  <c r="AG766" i="277"/>
  <c r="Y617" i="277"/>
  <c r="AG662" i="277"/>
  <c r="D817" i="277"/>
  <c r="G753" i="277"/>
  <c r="AO646" i="277"/>
  <c r="F763" i="277"/>
  <c r="AN471" i="277"/>
  <c r="F739" i="277"/>
  <c r="J720" i="277"/>
  <c r="D537" i="277"/>
  <c r="J824" i="277"/>
  <c r="AR738" i="277"/>
  <c r="F953" i="277"/>
  <c r="AX659" i="277"/>
  <c r="AE651" i="277"/>
  <c r="H59" i="307"/>
  <c r="O9" i="307"/>
  <c r="K66" i="307"/>
  <c r="K69" i="307"/>
  <c r="G72" i="307"/>
  <c r="M64" i="307"/>
  <c r="R7" i="307"/>
  <c r="U13" i="307"/>
  <c r="K11" i="307"/>
  <c r="H45" i="307"/>
  <c r="I59" i="307"/>
  <c r="H76" i="307"/>
  <c r="M49" i="307"/>
  <c r="H51" i="307"/>
  <c r="AW759" i="277"/>
  <c r="E618" i="277"/>
  <c r="D697" i="277"/>
  <c r="E746" i="277"/>
  <c r="X718" i="277"/>
  <c r="T615" i="277"/>
  <c r="AB753" i="277"/>
  <c r="X751" i="277"/>
  <c r="V726" i="277"/>
  <c r="AD476" i="277"/>
  <c r="AU662" i="277"/>
  <c r="P730" i="277"/>
  <c r="AL639" i="277"/>
  <c r="AM757" i="277"/>
  <c r="M753" i="277"/>
  <c r="AK749" i="277"/>
  <c r="V653" i="277"/>
  <c r="R475" i="277"/>
  <c r="E427" i="277"/>
  <c r="K764" i="277"/>
  <c r="O662" i="277"/>
  <c r="H461" i="277"/>
  <c r="G620" i="277"/>
  <c r="AR661" i="277"/>
  <c r="L737" i="277"/>
  <c r="AK639" i="277"/>
  <c r="N742" i="277"/>
  <c r="AH762" i="277"/>
  <c r="T765" i="277"/>
  <c r="M76" i="307"/>
  <c r="I65" i="307"/>
  <c r="H63" i="307"/>
  <c r="U11" i="307"/>
  <c r="K70" i="307"/>
  <c r="G30" i="307"/>
  <c r="N5" i="307"/>
  <c r="M58" i="307"/>
  <c r="M77" i="307"/>
  <c r="M8" i="307"/>
  <c r="C50" i="307"/>
  <c r="O51" i="307"/>
  <c r="G945" i="277"/>
  <c r="AJ484" i="277"/>
  <c r="AK754" i="277"/>
  <c r="AU487" i="277"/>
  <c r="W619" i="277"/>
  <c r="E765" i="277"/>
  <c r="X624" i="277"/>
  <c r="J810" i="277"/>
  <c r="AG736" i="277"/>
  <c r="W460" i="277"/>
  <c r="P617" i="277"/>
  <c r="AS738" i="277"/>
  <c r="J794" i="277"/>
  <c r="AT650" i="277"/>
  <c r="K762" i="277"/>
  <c r="K733" i="277"/>
  <c r="M635" i="277"/>
  <c r="AR659" i="277"/>
  <c r="Z632" i="277"/>
  <c r="AO656" i="277"/>
  <c r="U762" i="277"/>
  <c r="W659" i="277"/>
  <c r="D835" i="277"/>
  <c r="AS636" i="277"/>
  <c r="AV739" i="277"/>
  <c r="AG759" i="277"/>
  <c r="I705" i="277"/>
  <c r="H57" i="307"/>
  <c r="E69" i="307"/>
  <c r="E75" i="307"/>
  <c r="J58" i="307"/>
  <c r="M57" i="307"/>
  <c r="E70" i="307"/>
  <c r="L57" i="307"/>
  <c r="J5" i="307"/>
  <c r="N995" i="277"/>
  <c r="G635" i="277"/>
  <c r="P721" i="277"/>
  <c r="Z464" i="277"/>
  <c r="N658" i="277"/>
  <c r="P613" i="277"/>
  <c r="H729" i="277"/>
  <c r="V755" i="277"/>
  <c r="C705" i="277"/>
  <c r="X633" i="277"/>
  <c r="N615" i="277"/>
  <c r="AK750" i="277"/>
  <c r="AK661" i="277"/>
  <c r="AK473" i="277"/>
  <c r="O720" i="277"/>
  <c r="S722" i="277"/>
  <c r="AV482" i="277"/>
  <c r="J847" i="277"/>
  <c r="D754" i="277"/>
  <c r="M602" i="277"/>
  <c r="V641" i="277"/>
  <c r="F909" i="277"/>
  <c r="W752" i="277"/>
  <c r="AL635" i="277"/>
  <c r="U474" i="277"/>
  <c r="Y648" i="277"/>
  <c r="AG644" i="277"/>
  <c r="D643" i="277"/>
  <c r="H767" i="277"/>
  <c r="E480" i="277"/>
  <c r="M764" i="277"/>
  <c r="J638" i="277"/>
  <c r="AS647" i="277"/>
  <c r="R753" i="277"/>
  <c r="J11" i="307"/>
  <c r="I14" i="307"/>
  <c r="S13" i="307"/>
  <c r="G66" i="307"/>
  <c r="I11" i="307"/>
  <c r="M66" i="307"/>
  <c r="G64" i="307"/>
  <c r="M82" i="307"/>
  <c r="H7" i="307"/>
  <c r="O72" i="307"/>
  <c r="F69" i="307"/>
  <c r="G83" i="307"/>
  <c r="F77" i="307"/>
  <c r="K48" i="307"/>
  <c r="G436" i="277"/>
  <c r="H836" i="277" s="1"/>
  <c r="K437" i="277"/>
  <c r="AQ663" i="277"/>
  <c r="G661" i="277"/>
  <c r="V652" i="277"/>
  <c r="M740" i="277"/>
  <c r="Z723" i="277"/>
  <c r="R754" i="277"/>
  <c r="N652" i="277"/>
  <c r="AS477" i="277"/>
  <c r="AU738" i="277"/>
  <c r="V748" i="277"/>
  <c r="I618" i="277"/>
  <c r="AE480" i="277"/>
  <c r="Q739" i="277"/>
  <c r="S644" i="277"/>
  <c r="C633" i="277"/>
  <c r="AS634" i="277"/>
  <c r="AM485" i="277"/>
  <c r="H477" i="277"/>
  <c r="K818" i="277"/>
  <c r="AL740" i="277"/>
  <c r="AH766" i="277"/>
  <c r="U731" i="277"/>
  <c r="AW654" i="277"/>
  <c r="L613" i="277"/>
  <c r="AB762" i="277"/>
  <c r="E593" i="277"/>
  <c r="L716" i="277"/>
  <c r="E724" i="277"/>
  <c r="J613" i="277"/>
  <c r="X729" i="277"/>
  <c r="S740" i="277"/>
  <c r="D947" i="277"/>
  <c r="AU746" i="277"/>
  <c r="M742" i="277"/>
  <c r="AC749" i="277"/>
  <c r="AQ736" i="277"/>
  <c r="X658" i="277"/>
  <c r="F951" i="277"/>
  <c r="C83" i="307"/>
  <c r="G70" i="307"/>
  <c r="R12" i="307"/>
  <c r="M45" i="307"/>
  <c r="H82" i="307"/>
  <c r="O50" i="307"/>
  <c r="D449" i="277"/>
  <c r="M634" i="277"/>
  <c r="G957" i="277"/>
  <c r="AQ655" i="277"/>
  <c r="AI753" i="277"/>
  <c r="AH750" i="277"/>
  <c r="X741" i="277"/>
  <c r="D602" i="277"/>
  <c r="D762" i="277"/>
  <c r="AV642" i="277"/>
  <c r="AQ761" i="277"/>
  <c r="R636" i="277"/>
  <c r="R759" i="277"/>
  <c r="U480" i="277"/>
  <c r="C993" i="277"/>
  <c r="AD656" i="277"/>
  <c r="AR653" i="277"/>
  <c r="T658" i="277"/>
  <c r="AM658" i="277"/>
  <c r="H786" i="277"/>
  <c r="D856" i="277"/>
  <c r="E482" i="277"/>
  <c r="S618" i="277"/>
  <c r="M708" i="277"/>
  <c r="H710" i="277"/>
  <c r="T725" i="277"/>
  <c r="N479" i="277"/>
  <c r="Q467" i="277"/>
  <c r="AE742" i="277"/>
  <c r="F83" i="307"/>
  <c r="F60" i="307"/>
  <c r="M84" i="307"/>
  <c r="I8" i="307"/>
  <c r="F59" i="307"/>
  <c r="P6" i="307"/>
  <c r="G50" i="307"/>
  <c r="I545" i="277"/>
  <c r="W477" i="277"/>
  <c r="H945" i="277"/>
  <c r="K693" i="277"/>
  <c r="E716" i="277"/>
  <c r="AT663" i="277"/>
  <c r="H632" i="277"/>
  <c r="AC641" i="277"/>
  <c r="S757" i="277"/>
  <c r="AS752" i="277"/>
  <c r="AW651" i="277"/>
  <c r="H758" i="277"/>
  <c r="AJ639" i="277"/>
  <c r="AS745" i="277"/>
  <c r="AT653" i="277"/>
  <c r="J617" i="277"/>
  <c r="N646" i="277"/>
  <c r="W644" i="277"/>
  <c r="K786" i="277"/>
  <c r="AC650" i="277"/>
  <c r="AB648" i="277"/>
  <c r="Q642" i="277"/>
  <c r="L619" i="277"/>
  <c r="N723" i="277"/>
  <c r="V723" i="277"/>
  <c r="AC766" i="277"/>
  <c r="AQ757" i="277"/>
  <c r="K765" i="277"/>
  <c r="F963" i="277"/>
  <c r="AV743" i="277"/>
  <c r="K65" i="307"/>
  <c r="S6" i="307"/>
  <c r="K13" i="307"/>
  <c r="J64" i="307"/>
  <c r="N64" i="307"/>
  <c r="N9" i="307"/>
  <c r="H50" i="307"/>
  <c r="M508" i="277"/>
  <c r="L473" i="277"/>
  <c r="H472" i="277"/>
  <c r="AD662" i="277"/>
  <c r="M662" i="277"/>
  <c r="J466" i="277"/>
  <c r="C729" i="277"/>
  <c r="AK662" i="277"/>
  <c r="R449" i="277"/>
  <c r="G745" i="277"/>
  <c r="J744" i="277"/>
  <c r="AL481" i="277"/>
  <c r="Y725" i="277"/>
  <c r="AE635" i="277"/>
  <c r="S634" i="277"/>
  <c r="O624" i="277"/>
  <c r="X613" i="277"/>
  <c r="V647" i="277"/>
  <c r="X719" i="277"/>
  <c r="T724" i="277"/>
  <c r="D699" i="277"/>
  <c r="AV758" i="277"/>
  <c r="AN738" i="277"/>
  <c r="W719" i="277"/>
  <c r="M726" i="277"/>
  <c r="M613" i="277"/>
  <c r="C508" i="277"/>
  <c r="AB752" i="277"/>
  <c r="M63" i="307"/>
  <c r="K6" i="307"/>
  <c r="C636" i="277"/>
  <c r="AA638" i="277"/>
  <c r="S639" i="277"/>
  <c r="H475" i="277"/>
  <c r="N488" i="277"/>
  <c r="AJ634" i="277"/>
  <c r="AG481" i="277"/>
  <c r="AR764" i="277"/>
  <c r="Y761" i="277"/>
  <c r="G603" i="277"/>
  <c r="Z740" i="277"/>
  <c r="AQ635" i="277"/>
  <c r="L762" i="277"/>
  <c r="D858" i="277"/>
  <c r="AB748" i="277"/>
  <c r="N756" i="277"/>
  <c r="I728" i="277"/>
  <c r="E698" i="277"/>
  <c r="Z642" i="277"/>
  <c r="AD767" i="277"/>
  <c r="F483" i="277"/>
  <c r="H760" i="277"/>
  <c r="Q648" i="277"/>
  <c r="F722" i="277"/>
  <c r="M738" i="277"/>
  <c r="AX746" i="277"/>
  <c r="AL654" i="277"/>
  <c r="S657" i="277"/>
  <c r="E468" i="277"/>
  <c r="C68" i="307"/>
  <c r="N65" i="307"/>
  <c r="L65" i="307"/>
  <c r="H5" i="307"/>
  <c r="C63" i="307"/>
  <c r="G48" i="307"/>
  <c r="V658" i="277"/>
  <c r="AA485" i="277"/>
  <c r="D816" i="277"/>
  <c r="X623" i="277"/>
  <c r="L635" i="277"/>
  <c r="F637" i="277"/>
  <c r="W650" i="277"/>
  <c r="AJ462" i="277"/>
  <c r="Y762" i="277"/>
  <c r="AK742" i="277"/>
  <c r="AP747" i="277"/>
  <c r="O649" i="277"/>
  <c r="E766" i="277"/>
  <c r="O641" i="277"/>
  <c r="I613" i="277"/>
  <c r="H655" i="277"/>
  <c r="AL743" i="277"/>
  <c r="J819" i="277"/>
  <c r="F962" i="277"/>
  <c r="M502" i="277"/>
  <c r="G599" i="277"/>
  <c r="AC468" i="277"/>
  <c r="I46" i="307"/>
  <c r="C20" i="307"/>
  <c r="X131" i="318"/>
  <c r="P131" i="318"/>
  <c r="H131" i="318"/>
  <c r="X130" i="318"/>
  <c r="P130" i="318"/>
  <c r="H130" i="318"/>
  <c r="X129" i="318"/>
  <c r="P129" i="318"/>
  <c r="H129" i="318"/>
  <c r="X128" i="318"/>
  <c r="P128" i="318"/>
  <c r="H128" i="318"/>
  <c r="X127" i="318"/>
  <c r="P127" i="318"/>
  <c r="H127" i="318"/>
  <c r="X126" i="318"/>
  <c r="P126" i="318"/>
  <c r="H126" i="318"/>
  <c r="X125" i="318"/>
  <c r="P125" i="318"/>
  <c r="H125" i="318"/>
  <c r="X124" i="318"/>
  <c r="P124" i="318"/>
  <c r="H124" i="318"/>
  <c r="X123" i="318"/>
  <c r="P123" i="318"/>
  <c r="H123" i="318"/>
  <c r="X122" i="318"/>
  <c r="P122" i="318"/>
  <c r="H122" i="318"/>
  <c r="X121" i="318"/>
  <c r="P121" i="318"/>
  <c r="H121" i="318"/>
  <c r="X120" i="318"/>
  <c r="P120" i="318"/>
  <c r="H120" i="318"/>
  <c r="X119" i="318"/>
  <c r="P119" i="318"/>
  <c r="H119" i="318"/>
  <c r="X118" i="318"/>
  <c r="P118" i="318"/>
  <c r="H118" i="318"/>
  <c r="X117" i="318"/>
  <c r="P117" i="318"/>
  <c r="H117" i="318"/>
  <c r="X116" i="318"/>
  <c r="P116" i="318"/>
  <c r="H116" i="318"/>
  <c r="S85" i="318"/>
  <c r="W131" i="318"/>
  <c r="O131" i="318"/>
  <c r="G131" i="318"/>
  <c r="W130" i="318"/>
  <c r="O130" i="318"/>
  <c r="G130" i="318"/>
  <c r="W129" i="318"/>
  <c r="O129" i="318"/>
  <c r="G129" i="318"/>
  <c r="W128" i="318"/>
  <c r="O128" i="318"/>
  <c r="G128" i="318"/>
  <c r="W127" i="318"/>
  <c r="O127" i="318"/>
  <c r="G127" i="318"/>
  <c r="W126" i="318"/>
  <c r="O126" i="318"/>
  <c r="G126" i="318"/>
  <c r="W125" i="318"/>
  <c r="O125" i="318"/>
  <c r="G125" i="318"/>
  <c r="W124" i="318"/>
  <c r="O124" i="318"/>
  <c r="G124" i="318"/>
  <c r="W123" i="318"/>
  <c r="O123" i="318"/>
  <c r="G123" i="318"/>
  <c r="W122" i="318"/>
  <c r="O122" i="318"/>
  <c r="G122" i="318"/>
  <c r="W121" i="318"/>
  <c r="O121" i="318"/>
  <c r="G121" i="318"/>
  <c r="W120" i="318"/>
  <c r="O120" i="318"/>
  <c r="G120" i="318"/>
  <c r="W119" i="318"/>
  <c r="O119" i="318"/>
  <c r="G119" i="318"/>
  <c r="W118" i="318"/>
  <c r="O118" i="318"/>
  <c r="G118" i="318"/>
  <c r="W117" i="318"/>
  <c r="O117" i="318"/>
  <c r="G117" i="318"/>
  <c r="W116" i="318"/>
  <c r="O116" i="318"/>
  <c r="G116" i="318"/>
  <c r="V131" i="318"/>
  <c r="N131" i="318"/>
  <c r="F131" i="318"/>
  <c r="V130" i="318"/>
  <c r="N130" i="318"/>
  <c r="F130" i="318"/>
  <c r="V129" i="318"/>
  <c r="N129" i="318"/>
  <c r="F129" i="318"/>
  <c r="V128" i="318"/>
  <c r="N128" i="318"/>
  <c r="F128" i="318"/>
  <c r="V127" i="318"/>
  <c r="N127" i="318"/>
  <c r="F127" i="318"/>
  <c r="V126" i="318"/>
  <c r="N126" i="318"/>
  <c r="F126" i="318"/>
  <c r="V125" i="318"/>
  <c r="N125" i="318"/>
  <c r="F125" i="318"/>
  <c r="V124" i="318"/>
  <c r="N124" i="318"/>
  <c r="F124" i="318"/>
  <c r="V123" i="318"/>
  <c r="N123" i="318"/>
  <c r="F123" i="318"/>
  <c r="V122" i="318"/>
  <c r="N122" i="318"/>
  <c r="F122" i="318"/>
  <c r="V121" i="318"/>
  <c r="N121" i="318"/>
  <c r="F121" i="318"/>
  <c r="V120" i="318"/>
  <c r="N120" i="318"/>
  <c r="F120" i="318"/>
  <c r="V119" i="318"/>
  <c r="N119" i="318"/>
  <c r="F119" i="318"/>
  <c r="V118" i="318"/>
  <c r="N118" i="318"/>
  <c r="F118" i="318"/>
  <c r="V117" i="318"/>
  <c r="N117" i="318"/>
  <c r="F117" i="318"/>
  <c r="V116" i="318"/>
  <c r="N116" i="318"/>
  <c r="F116" i="318"/>
  <c r="M85" i="318"/>
  <c r="R131" i="318"/>
  <c r="Z130" i="318"/>
  <c r="J130" i="318"/>
  <c r="R129" i="318"/>
  <c r="Z128" i="318"/>
  <c r="J128" i="318"/>
  <c r="R127" i="318"/>
  <c r="Z126" i="318"/>
  <c r="J126" i="318"/>
  <c r="R125" i="318"/>
  <c r="Z124" i="318"/>
  <c r="J124" i="318"/>
  <c r="R123" i="318"/>
  <c r="Z122" i="318"/>
  <c r="J122" i="318"/>
  <c r="R121" i="318"/>
  <c r="Z120" i="318"/>
  <c r="J120" i="318"/>
  <c r="R119" i="318"/>
  <c r="Z118" i="318"/>
  <c r="J118" i="318"/>
  <c r="R117" i="318"/>
  <c r="Z116" i="318"/>
  <c r="J116" i="318"/>
  <c r="Y131" i="318"/>
  <c r="Q131" i="318"/>
  <c r="I131" i="318"/>
  <c r="Y130" i="318"/>
  <c r="Q130" i="318"/>
  <c r="I130" i="318"/>
  <c r="Y129" i="318"/>
  <c r="Q129" i="318"/>
  <c r="I129" i="318"/>
  <c r="Y128" i="318"/>
  <c r="Q128" i="318"/>
  <c r="I128" i="318"/>
  <c r="Y127" i="318"/>
  <c r="Q127" i="318"/>
  <c r="I127" i="318"/>
  <c r="Y126" i="318"/>
  <c r="Q126" i="318"/>
  <c r="I126" i="318"/>
  <c r="Y125" i="318"/>
  <c r="Q125" i="318"/>
  <c r="I125" i="318"/>
  <c r="Y124" i="318"/>
  <c r="Q124" i="318"/>
  <c r="I124" i="318"/>
  <c r="Y123" i="318"/>
  <c r="Q123" i="318"/>
  <c r="I123" i="318"/>
  <c r="Y122" i="318"/>
  <c r="Q122" i="318"/>
  <c r="I122" i="318"/>
  <c r="Y121" i="318"/>
  <c r="Q121" i="318"/>
  <c r="I121" i="318"/>
  <c r="Y120" i="318"/>
  <c r="Q120" i="318"/>
  <c r="I120" i="318"/>
  <c r="Y119" i="318"/>
  <c r="Q119" i="318"/>
  <c r="I119" i="318"/>
  <c r="Y118" i="318"/>
  <c r="Q118" i="318"/>
  <c r="I118" i="318"/>
  <c r="Y117" i="318"/>
  <c r="Q117" i="318"/>
  <c r="I117" i="318"/>
  <c r="Y116" i="318"/>
  <c r="Q116" i="318"/>
  <c r="I116" i="318"/>
  <c r="V85" i="318"/>
  <c r="P85" i="318"/>
  <c r="U131" i="318"/>
  <c r="E131" i="318"/>
  <c r="M130" i="318"/>
  <c r="U129" i="318"/>
  <c r="E129" i="318"/>
  <c r="M128" i="318"/>
  <c r="U127" i="318"/>
  <c r="E127" i="318"/>
  <c r="M126" i="318"/>
  <c r="U125" i="318"/>
  <c r="E125" i="318"/>
  <c r="M124" i="318"/>
  <c r="U123" i="318"/>
  <c r="E123" i="318"/>
  <c r="M122" i="318"/>
  <c r="U121" i="318"/>
  <c r="E121" i="318"/>
  <c r="M120" i="318"/>
  <c r="U119" i="318"/>
  <c r="E119" i="318"/>
  <c r="M118" i="318"/>
  <c r="U117" i="318"/>
  <c r="E117" i="318"/>
  <c r="M116" i="318"/>
  <c r="J85" i="318"/>
  <c r="T131" i="318"/>
  <c r="D131" i="318"/>
  <c r="L130" i="318"/>
  <c r="T129" i="318"/>
  <c r="D129" i="318"/>
  <c r="L128" i="318"/>
  <c r="T127" i="318"/>
  <c r="D127" i="318"/>
  <c r="L126" i="318"/>
  <c r="T125" i="318"/>
  <c r="D125" i="318"/>
  <c r="L124" i="318"/>
  <c r="T123" i="318"/>
  <c r="D123" i="318"/>
  <c r="L122" i="318"/>
  <c r="T121" i="318"/>
  <c r="D121" i="318"/>
  <c r="L120" i="318"/>
  <c r="T119" i="318"/>
  <c r="D119" i="318"/>
  <c r="L118" i="318"/>
  <c r="T117" i="318"/>
  <c r="D117" i="318"/>
  <c r="L116" i="318"/>
  <c r="G85" i="318"/>
  <c r="K131" i="318"/>
  <c r="L129" i="318"/>
  <c r="C128" i="318"/>
  <c r="D126" i="318"/>
  <c r="K124" i="318"/>
  <c r="T122" i="318"/>
  <c r="U120" i="318"/>
  <c r="L119" i="318"/>
  <c r="M117" i="318"/>
  <c r="J131" i="318"/>
  <c r="K129" i="318"/>
  <c r="M127" i="318"/>
  <c r="C126" i="318"/>
  <c r="D124" i="318"/>
  <c r="S122" i="318"/>
  <c r="T120" i="318"/>
  <c r="C119" i="318"/>
  <c r="L117" i="318"/>
  <c r="R130" i="318"/>
  <c r="C129" i="318"/>
  <c r="J127" i="318"/>
  <c r="L125" i="318"/>
  <c r="Z123" i="318"/>
  <c r="C122" i="318"/>
  <c r="R120" i="318"/>
  <c r="S118" i="318"/>
  <c r="U116" i="318"/>
  <c r="C131" i="318"/>
  <c r="C130" i="318"/>
  <c r="U128" i="318"/>
  <c r="Z127" i="318"/>
  <c r="T126" i="318"/>
  <c r="S125" i="318"/>
  <c r="S124" i="318"/>
  <c r="M123" i="318"/>
  <c r="R122" i="318"/>
  <c r="L121" i="318"/>
  <c r="K120" i="318"/>
  <c r="K119" i="318"/>
  <c r="E118" i="318"/>
  <c r="J117" i="318"/>
  <c r="D116" i="318"/>
  <c r="U130" i="318"/>
  <c r="Z129" i="318"/>
  <c r="T128" i="318"/>
  <c r="S127" i="318"/>
  <c r="S126" i="318"/>
  <c r="M125" i="318"/>
  <c r="R124" i="318"/>
  <c r="L123" i="318"/>
  <c r="K122" i="318"/>
  <c r="K121" i="318"/>
  <c r="E120" i="318"/>
  <c r="J119" i="318"/>
  <c r="D118" i="318"/>
  <c r="C117" i="318"/>
  <c r="C116" i="318"/>
  <c r="S131" i="318"/>
  <c r="S130" i="318"/>
  <c r="M129" i="318"/>
  <c r="R128" i="318"/>
  <c r="L127" i="318"/>
  <c r="K126" i="318"/>
  <c r="K125" i="318"/>
  <c r="E124" i="318"/>
  <c r="J123" i="318"/>
  <c r="D122" i="318"/>
  <c r="C121" i="318"/>
  <c r="C120" i="318"/>
  <c r="U118" i="318"/>
  <c r="Z117" i="318"/>
  <c r="T116" i="318"/>
  <c r="D85" i="318"/>
  <c r="L131" i="318"/>
  <c r="K128" i="318"/>
  <c r="Z125" i="318"/>
  <c r="C123" i="318"/>
  <c r="D120" i="318"/>
  <c r="S117" i="318"/>
  <c r="T130" i="318"/>
  <c r="E128" i="318"/>
  <c r="J125" i="318"/>
  <c r="U122" i="318"/>
  <c r="Z119" i="318"/>
  <c r="K117" i="318"/>
  <c r="E130" i="318"/>
  <c r="K127" i="318"/>
  <c r="U124" i="318"/>
  <c r="Z121" i="318"/>
  <c r="M119" i="318"/>
  <c r="R116" i="318"/>
  <c r="Z638" i="277"/>
  <c r="I600" i="277"/>
  <c r="AO633" i="277"/>
  <c r="W645" i="277"/>
  <c r="T647" i="277"/>
  <c r="AJ646" i="277"/>
  <c r="AP634" i="277"/>
  <c r="C653" i="277"/>
  <c r="L659" i="277"/>
  <c r="J650" i="277"/>
  <c r="H625" i="277"/>
  <c r="AR650" i="277"/>
  <c r="G646" i="277"/>
  <c r="Z617" i="277"/>
  <c r="AT638" i="277"/>
  <c r="AO639" i="277"/>
  <c r="AX650" i="277"/>
  <c r="J662" i="277"/>
  <c r="AH657" i="277"/>
  <c r="I599" i="277"/>
  <c r="AV637" i="277"/>
  <c r="F638" i="277"/>
  <c r="T654" i="277"/>
  <c r="N613" i="277"/>
  <c r="I601" i="277"/>
  <c r="I647" i="277"/>
  <c r="R650" i="277"/>
  <c r="AF635" i="277"/>
  <c r="AU650" i="277"/>
  <c r="J621" i="277"/>
  <c r="T611" i="277"/>
  <c r="Q651" i="277"/>
  <c r="AV650" i="277"/>
  <c r="L623" i="277"/>
  <c r="L640" i="277"/>
  <c r="AL637" i="277"/>
  <c r="G619" i="277"/>
  <c r="AG649" i="277"/>
  <c r="AW655" i="277"/>
  <c r="N611" i="277"/>
  <c r="I663" i="277"/>
  <c r="Z658" i="277"/>
  <c r="H663" i="277"/>
  <c r="AF659" i="277"/>
  <c r="W624" i="277"/>
  <c r="AW637" i="277"/>
  <c r="AF646" i="277"/>
  <c r="AE640" i="277"/>
  <c r="X616" i="277"/>
  <c r="AV638" i="277"/>
  <c r="AS660" i="277"/>
  <c r="M453" i="277"/>
  <c r="G611" i="277"/>
  <c r="AE655" i="277"/>
  <c r="AF639" i="277"/>
  <c r="Z625" i="277"/>
  <c r="AX658" i="277"/>
  <c r="X648" i="277"/>
  <c r="C622" i="277"/>
  <c r="S635" i="277"/>
  <c r="T648" i="277"/>
  <c r="L645" i="277"/>
  <c r="G650" i="277"/>
  <c r="AG646" i="277"/>
  <c r="AN644" i="277"/>
  <c r="Y453" i="277"/>
  <c r="H796" i="277"/>
  <c r="K123" i="318"/>
  <c r="M121" i="318"/>
  <c r="J129" i="318"/>
  <c r="R118" i="318"/>
  <c r="C127" i="318"/>
  <c r="K116" i="318"/>
  <c r="E126" i="318"/>
  <c r="Z131" i="318"/>
  <c r="C125" i="318"/>
  <c r="C118" i="318"/>
  <c r="K130" i="318"/>
  <c r="T124" i="318"/>
  <c r="S116" i="318"/>
  <c r="S129" i="318"/>
  <c r="S121" i="318"/>
  <c r="E116" i="318"/>
  <c r="S128" i="318"/>
  <c r="C124" i="318"/>
  <c r="S119" i="318"/>
  <c r="D128" i="318"/>
  <c r="S123" i="318"/>
  <c r="T118" i="318"/>
  <c r="M131" i="318"/>
  <c r="U126" i="318"/>
  <c r="E122" i="318"/>
  <c r="K118" i="318"/>
  <c r="D133" i="318"/>
  <c r="G133" i="318"/>
  <c r="K962" i="277" l="1"/>
  <c r="J871" i="277"/>
  <c r="K826" i="277"/>
  <c r="K880" i="277"/>
  <c r="K963" i="277"/>
  <c r="K951" i="277"/>
  <c r="J876" i="277"/>
  <c r="K909" i="277"/>
  <c r="K865" i="277"/>
  <c r="K953" i="277"/>
  <c r="J883" i="277"/>
  <c r="J872" i="277"/>
  <c r="K870" i="277"/>
  <c r="K900" i="277"/>
  <c r="K875" i="277"/>
  <c r="K941" i="277"/>
  <c r="K923" i="277"/>
  <c r="K854" i="277"/>
  <c r="H827" i="277"/>
  <c r="K834" i="277"/>
  <c r="K908" i="277"/>
  <c r="K935" i="277"/>
  <c r="K937" i="277"/>
  <c r="K971" i="277"/>
  <c r="K917" i="277"/>
  <c r="K856" i="277"/>
  <c r="K851" i="277"/>
  <c r="K921" i="277"/>
  <c r="K828" i="277"/>
  <c r="K891" i="277"/>
  <c r="K960" i="277"/>
  <c r="K897" i="277"/>
  <c r="K841" i="277"/>
  <c r="J868" i="277"/>
  <c r="K901" i="277"/>
  <c r="K956" i="277"/>
  <c r="K825" i="277"/>
  <c r="K902" i="277"/>
  <c r="K930" i="277"/>
  <c r="K889" i="277"/>
  <c r="K882" i="277"/>
  <c r="K919" i="277"/>
  <c r="K968" i="277"/>
  <c r="O45" i="307"/>
  <c r="J877" i="277"/>
  <c r="K878" i="277"/>
  <c r="K959" i="277"/>
  <c r="K915" i="277"/>
  <c r="K867" i="277"/>
  <c r="K970" i="277"/>
  <c r="K913" i="277"/>
  <c r="K861" i="277"/>
  <c r="J878" i="277"/>
  <c r="K957" i="277"/>
  <c r="K845" i="277"/>
  <c r="K829" i="277"/>
  <c r="K832" i="277"/>
  <c r="K872" i="277"/>
  <c r="K942" i="277"/>
  <c r="J874" i="277"/>
  <c r="K839" i="277"/>
  <c r="K903" i="277"/>
  <c r="K859" i="277"/>
  <c r="K924" i="277"/>
  <c r="J879" i="277"/>
  <c r="K938" i="277"/>
  <c r="K847" i="277"/>
  <c r="K858" i="277"/>
  <c r="K910" i="277"/>
  <c r="K866" i="277"/>
  <c r="K873" i="277"/>
  <c r="K920" i="277"/>
  <c r="K912" i="277"/>
  <c r="K869" i="277"/>
  <c r="K893" i="277"/>
  <c r="K928" i="277"/>
  <c r="K926" i="277"/>
  <c r="K877" i="277"/>
  <c r="K958" i="277"/>
  <c r="H790" i="277"/>
  <c r="K964" i="277"/>
  <c r="J880" i="277"/>
  <c r="K961" i="277"/>
  <c r="K946" i="277"/>
  <c r="K836" i="277"/>
  <c r="K929" i="277"/>
  <c r="K931" i="277"/>
  <c r="K948" i="277"/>
  <c r="K950" i="277"/>
  <c r="K934" i="277"/>
  <c r="H829" i="277"/>
  <c r="K838" i="277"/>
  <c r="K969" i="277"/>
  <c r="K840" i="277"/>
  <c r="K827" i="277"/>
  <c r="K879" i="277"/>
  <c r="K895" i="277"/>
  <c r="K916" i="277"/>
  <c r="K911" i="277"/>
  <c r="K890" i="277"/>
  <c r="K848" i="277"/>
  <c r="K874" i="277"/>
  <c r="K927" i="277"/>
  <c r="K852" i="277"/>
  <c r="K853" i="277"/>
  <c r="K966" i="277"/>
  <c r="K864" i="277"/>
  <c r="K955" i="277"/>
  <c r="K914" i="277"/>
  <c r="K899" i="277"/>
  <c r="K945" i="277"/>
  <c r="K883" i="277"/>
  <c r="K922" i="277"/>
  <c r="K831" i="277"/>
  <c r="K936" i="277"/>
  <c r="K830" i="277"/>
  <c r="K871" i="277"/>
  <c r="K849" i="277"/>
  <c r="K855" i="277"/>
  <c r="K844" i="277"/>
  <c r="K835" i="277"/>
  <c r="K892" i="277"/>
  <c r="K925" i="277"/>
  <c r="K933" i="277"/>
  <c r="K952" i="277"/>
  <c r="K944" i="277"/>
  <c r="K863" i="277"/>
  <c r="J870" i="277"/>
  <c r="K860" i="277"/>
  <c r="K837" i="277"/>
  <c r="H815" i="277"/>
  <c r="K888" i="277"/>
  <c r="H839" i="277"/>
  <c r="K843" i="277"/>
  <c r="K940" i="277"/>
  <c r="J875" i="277"/>
  <c r="K947" i="277"/>
  <c r="K918" i="277"/>
  <c r="K939" i="277"/>
  <c r="K881" i="277"/>
  <c r="K850" i="277"/>
  <c r="K954" i="277"/>
  <c r="K894" i="277"/>
  <c r="H883" i="277"/>
  <c r="K949" i="277"/>
  <c r="K876" i="277"/>
  <c r="K868" i="277"/>
  <c r="K967" i="277"/>
  <c r="K857" i="277"/>
  <c r="K932" i="277"/>
  <c r="J882" i="277"/>
  <c r="K898" i="277"/>
  <c r="K862" i="277"/>
  <c r="K846" i="277"/>
  <c r="J869" i="277"/>
  <c r="K842" i="277"/>
  <c r="K896" i="277"/>
  <c r="K824" i="277"/>
  <c r="K833" i="277"/>
  <c r="J881" i="277"/>
  <c r="J873" i="277"/>
  <c r="G774" i="277"/>
  <c r="K943" i="277"/>
  <c r="K965" i="277"/>
  <c r="H858" i="277"/>
  <c r="H840" i="277"/>
  <c r="P627" i="277"/>
  <c r="J627" i="277"/>
  <c r="M627" i="277"/>
  <c r="M665" i="277"/>
  <c r="J665" i="277"/>
  <c r="P665" i="277"/>
  <c r="N592" i="277"/>
  <c r="N591" i="277"/>
  <c r="N590" i="277"/>
  <c r="Q601" i="277"/>
  <c r="Q600" i="277"/>
  <c r="Q602" i="277"/>
  <c r="M133" i="318"/>
  <c r="P133" i="318"/>
  <c r="J133" i="318"/>
</calcChain>
</file>

<file path=xl/sharedStrings.xml><?xml version="1.0" encoding="utf-8"?>
<sst xmlns="http://schemas.openxmlformats.org/spreadsheetml/2006/main" count="19947" uniqueCount="4299">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</sst>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202638240"/>
        <c:axId val="202638800"/>
      </c:scatterChart>
      <c:valAx>
        <c:axId val="202638240"/>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2638800"/>
        <c:crosses val="autoZero"/>
        <c:crossBetween val="midCat"/>
      </c:valAx>
      <c:valAx>
        <c:axId val="20263880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26382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105"/>
  <sheetViews>
    <sheetView showGridLines="0" tabSelected="1" workbookViewId="0">
      <selection activeCell="R108" sqref="R108"/>
    </sheetView>
  </sheetViews>
  <sheetFormatPr defaultColWidth="3.125" defaultRowHeight="13.5" outlineLevelRow="1"/>
  <cols>
    <col min="1" max="16384" width="3.125" style="1"/>
  </cols>
  <sheetData>
    <row r="2" spans="1:3">
      <c r="A2" s="1" t="str">
        <f>"・　InstallされているScreening Data解析パッケージのバージョンは"&amp;T1.SYSTEM("version")&amp;"です。"</f>
        <v>・　InstallされているScreening Data解析パッケージのバージョンはver. 1.0です。</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3987</v>
      </c>
    </row>
    <row r="14" spans="1:3">
      <c r="C14" s="1" t="s">
        <v>3986</v>
      </c>
    </row>
    <row r="16" spans="1:3">
      <c r="B16" s="1" t="s">
        <v>4286</v>
      </c>
    </row>
    <row r="17" spans="2:3" hidden="1" outlineLevel="1">
      <c r="B17" s="1" t="s">
        <v>3985</v>
      </c>
    </row>
    <row r="18" spans="2:3" hidden="1" outlineLevel="1">
      <c r="C18" s="1" t="s">
        <v>596</v>
      </c>
    </row>
    <row r="19" spans="2:3" hidden="1" outlineLevel="1">
      <c r="C19" s="1" t="s">
        <v>595</v>
      </c>
    </row>
    <row r="20" spans="2:3" hidden="1" outlineLevel="1">
      <c r="C20" s="1" t="s">
        <v>594</v>
      </c>
    </row>
    <row r="21" spans="2:3" hidden="1" outlineLevel="1"/>
    <row r="22" spans="2:3" hidden="1" outlineLevel="1">
      <c r="B22" s="1" t="s">
        <v>3984</v>
      </c>
    </row>
    <row r="23" spans="2:3" hidden="1" outlineLevel="1">
      <c r="C23" s="1" t="s">
        <v>574</v>
      </c>
    </row>
    <row r="24" spans="2:3" hidden="1" outlineLevel="1"/>
    <row r="25" spans="2:3" hidden="1" outlineLevel="1">
      <c r="B25" s="1" t="s">
        <v>3983</v>
      </c>
    </row>
    <row r="26" spans="2:3" hidden="1" outlineLevel="1">
      <c r="C26" s="1" t="s">
        <v>573</v>
      </c>
    </row>
    <row r="27" spans="2:3" hidden="1" outlineLevel="1"/>
    <row r="28" spans="2:3" hidden="1" outlineLevel="1">
      <c r="B28" s="1" t="s">
        <v>3982</v>
      </c>
    </row>
    <row r="29" spans="2:3" hidden="1" outlineLevel="1">
      <c r="C29" s="1" t="s">
        <v>572</v>
      </c>
    </row>
    <row r="30" spans="2:3" hidden="1" outlineLevel="1"/>
    <row r="31" spans="2:3" hidden="1" outlineLevel="1">
      <c r="B31" s="1" t="s">
        <v>3981</v>
      </c>
    </row>
    <row r="32" spans="2:3" hidden="1" outlineLevel="1">
      <c r="C32" s="1" t="s">
        <v>570</v>
      </c>
    </row>
    <row r="33" spans="2:3" hidden="1" outlineLevel="1">
      <c r="C33" s="1" t="s">
        <v>571</v>
      </c>
    </row>
    <row r="34" spans="2:3" hidden="1" outlineLevel="1"/>
    <row r="35" spans="2:3" hidden="1" outlineLevel="1">
      <c r="B35" s="1" t="s">
        <v>3980</v>
      </c>
    </row>
    <row r="36" spans="2:3" hidden="1" outlineLevel="1">
      <c r="C36" s="1" t="s">
        <v>568</v>
      </c>
    </row>
    <row r="37" spans="2:3" hidden="1" outlineLevel="1">
      <c r="C37" s="1" t="s">
        <v>569</v>
      </c>
    </row>
    <row r="38" spans="2:3" hidden="1" outlineLevel="1"/>
    <row r="39" spans="2:3" hidden="1" outlineLevel="1">
      <c r="B39" s="1" t="s">
        <v>3979</v>
      </c>
    </row>
    <row r="40" spans="2:3" hidden="1" outlineLevel="1">
      <c r="C40" s="1" t="s">
        <v>567</v>
      </c>
    </row>
    <row r="41" spans="2:3" hidden="1" outlineLevel="1"/>
    <row r="42" spans="2:3" hidden="1" outlineLevel="1">
      <c r="B42" s="1" t="s">
        <v>3978</v>
      </c>
    </row>
    <row r="43" spans="2:3" hidden="1" outlineLevel="1">
      <c r="C43" s="1" t="s">
        <v>566</v>
      </c>
    </row>
    <row r="44" spans="2:3" hidden="1" outlineLevel="1"/>
    <row r="45" spans="2:3" hidden="1" outlineLevel="1">
      <c r="B45" s="1" t="s">
        <v>3977</v>
      </c>
    </row>
    <row r="46" spans="2:3" hidden="1" outlineLevel="1">
      <c r="C46" s="1" t="s">
        <v>562</v>
      </c>
    </row>
    <row r="47" spans="2:3" hidden="1" outlineLevel="1">
      <c r="C47" s="1" t="s">
        <v>564</v>
      </c>
    </row>
    <row r="48" spans="2:3" hidden="1" outlineLevel="1">
      <c r="C48" s="1" t="s">
        <v>565</v>
      </c>
    </row>
    <row r="49" spans="2:3" hidden="1" outlineLevel="1"/>
    <row r="50" spans="2:3" hidden="1" outlineLevel="1">
      <c r="B50" s="1" t="s">
        <v>3976</v>
      </c>
    </row>
    <row r="51" spans="2:3" hidden="1" outlineLevel="1">
      <c r="C51" s="1" t="s">
        <v>560</v>
      </c>
    </row>
    <row r="52" spans="2:3" hidden="1" outlineLevel="1">
      <c r="C52" s="1" t="s">
        <v>561</v>
      </c>
    </row>
    <row r="53" spans="2:3" hidden="1" outlineLevel="1"/>
    <row r="54" spans="2:3" hidden="1" outlineLevel="1">
      <c r="B54" s="1" t="s">
        <v>3975</v>
      </c>
    </row>
    <row r="55" spans="2:3" hidden="1" outlineLevel="1">
      <c r="C55" s="1" t="s">
        <v>559</v>
      </c>
    </row>
    <row r="56" spans="2:3" hidden="1" outlineLevel="1"/>
    <row r="57" spans="2:3" hidden="1" outlineLevel="1">
      <c r="B57" s="1" t="s">
        <v>3974</v>
      </c>
    </row>
    <row r="58" spans="2:3" hidden="1" outlineLevel="1">
      <c r="C58" s="1" t="s">
        <v>558</v>
      </c>
    </row>
    <row r="59" spans="2:3" hidden="1" outlineLevel="1"/>
    <row r="60" spans="2:3" hidden="1" outlineLevel="1">
      <c r="B60" s="1" t="s">
        <v>3973</v>
      </c>
    </row>
    <row r="61" spans="2:3" hidden="1" outlineLevel="1">
      <c r="C61" s="1" t="s">
        <v>556</v>
      </c>
    </row>
    <row r="62" spans="2:3" hidden="1" outlineLevel="1"/>
    <row r="63" spans="2:3" hidden="1" outlineLevel="1">
      <c r="B63" s="1" t="s">
        <v>3972</v>
      </c>
    </row>
    <row r="64" spans="2:3" hidden="1" outlineLevel="1">
      <c r="C64" s="1" t="s">
        <v>554</v>
      </c>
    </row>
    <row r="65" spans="2:3" hidden="1" outlineLevel="1">
      <c r="C65" s="1" t="s">
        <v>555</v>
      </c>
    </row>
    <row r="66" spans="2:3" hidden="1" outlineLevel="1"/>
    <row r="67" spans="2:3" hidden="1" outlineLevel="1">
      <c r="B67" s="1" t="s">
        <v>3971</v>
      </c>
    </row>
    <row r="68" spans="2:3" hidden="1" outlineLevel="1">
      <c r="C68" s="1" t="s">
        <v>553</v>
      </c>
    </row>
    <row r="69" spans="2:3" hidden="1" outlineLevel="1">
      <c r="C69" s="1" t="s">
        <v>552</v>
      </c>
    </row>
    <row r="70" spans="2:3" hidden="1" outlineLevel="1">
      <c r="C70" s="1" t="s">
        <v>557</v>
      </c>
    </row>
    <row r="71" spans="2:3" hidden="1" outlineLevel="1"/>
    <row r="72" spans="2:3" hidden="1" outlineLevel="1">
      <c r="B72" s="1" t="s">
        <v>3970</v>
      </c>
    </row>
    <row r="73" spans="2:3" hidden="1" outlineLevel="1">
      <c r="C73" s="1" t="s">
        <v>551</v>
      </c>
    </row>
    <row r="74" spans="2:3" hidden="1" outlineLevel="1"/>
    <row r="75" spans="2:3" hidden="1" outlineLevel="1">
      <c r="B75" s="162" t="s">
        <v>3969</v>
      </c>
    </row>
    <row r="76" spans="2:3" hidden="1" outlineLevel="1">
      <c r="C76" s="1" t="s">
        <v>549</v>
      </c>
    </row>
    <row r="77" spans="2:3" hidden="1" outlineLevel="1">
      <c r="C77" s="1" t="s">
        <v>550</v>
      </c>
    </row>
    <row r="78" spans="2:3" hidden="1" outlineLevel="1"/>
    <row r="79" spans="2:3" hidden="1" outlineLevel="1">
      <c r="B79" s="162" t="s">
        <v>3968</v>
      </c>
    </row>
    <row r="80" spans="2:3" hidden="1" outlineLevel="1">
      <c r="C80" s="1" t="s">
        <v>547</v>
      </c>
    </row>
    <row r="81" spans="2:5" hidden="1" outlineLevel="1">
      <c r="D81" s="1" t="s">
        <v>548</v>
      </c>
    </row>
    <row r="82" spans="2:5" hidden="1" outlineLevel="1"/>
    <row r="83" spans="2:5" hidden="1" outlineLevel="1">
      <c r="B83" s="162" t="s">
        <v>3967</v>
      </c>
    </row>
    <row r="84" spans="2:5" hidden="1" outlineLevel="1">
      <c r="B84" s="162"/>
      <c r="C84" s="162" t="s">
        <v>546</v>
      </c>
    </row>
    <row r="85" spans="2:5" hidden="1" outlineLevel="1">
      <c r="B85" s="162"/>
      <c r="C85" s="1" t="s">
        <v>534</v>
      </c>
    </row>
    <row r="86" spans="2:5" hidden="1" outlineLevel="1">
      <c r="B86" s="162"/>
      <c r="D86" s="162" t="s">
        <v>544</v>
      </c>
    </row>
    <row r="87" spans="2:5" hidden="1" outlineLevel="1">
      <c r="B87" s="162"/>
      <c r="C87" s="162" t="s">
        <v>545</v>
      </c>
      <c r="D87" s="162"/>
    </row>
    <row r="88" spans="2:5" hidden="1" outlineLevel="1">
      <c r="B88" s="162"/>
      <c r="C88" s="162"/>
      <c r="D88" s="162"/>
    </row>
    <row r="89" spans="2:5" hidden="1" outlineLevel="1">
      <c r="B89" s="162"/>
      <c r="C89" s="162"/>
      <c r="D89" s="162"/>
    </row>
    <row r="90" spans="2:5" hidden="1" outlineLevel="1">
      <c r="B90" s="1" t="s">
        <v>3966</v>
      </c>
    </row>
    <row r="91" spans="2:5" hidden="1" outlineLevel="1">
      <c r="C91" s="1" t="s">
        <v>534</v>
      </c>
    </row>
    <row r="92" spans="2:5" hidden="1" outlineLevel="1">
      <c r="D92" s="1" t="s">
        <v>538</v>
      </c>
    </row>
    <row r="93" spans="2:5" hidden="1" outlineLevel="1">
      <c r="E93" s="162" t="s">
        <v>543</v>
      </c>
    </row>
    <row r="94" spans="2:5" hidden="1" outlineLevel="1">
      <c r="D94" s="1" t="s">
        <v>541</v>
      </c>
    </row>
    <row r="95" spans="2:5" hidden="1" outlineLevel="1">
      <c r="E95" s="1" t="s">
        <v>542</v>
      </c>
    </row>
    <row r="96" spans="2:5" hidden="1" outlineLevel="1">
      <c r="D96" s="1" t="s">
        <v>539</v>
      </c>
    </row>
    <row r="97" spans="2:5" hidden="1" outlineLevel="1"/>
    <row r="98" spans="2:5" hidden="1" outlineLevel="1">
      <c r="B98" s="1" t="s">
        <v>533</v>
      </c>
    </row>
    <row r="99" spans="2:5" hidden="1" outlineLevel="1">
      <c r="C99" s="1" t="s">
        <v>534</v>
      </c>
    </row>
    <row r="100" spans="2:5" hidden="1" outlineLevel="1">
      <c r="D100" s="1" t="s">
        <v>540</v>
      </c>
    </row>
    <row r="101" spans="2:5" hidden="1" outlineLevel="1">
      <c r="E101" s="1" t="s">
        <v>536</v>
      </c>
    </row>
    <row r="102" spans="2:5" hidden="1" outlineLevel="1">
      <c r="D102" s="1" t="s">
        <v>535</v>
      </c>
    </row>
    <row r="103" spans="2:5" hidden="1" outlineLevel="1">
      <c r="E103" s="1" t="s">
        <v>537</v>
      </c>
    </row>
    <row r="104" spans="2:5" hidden="1" outlineLevel="1"/>
    <row r="105" spans="2:5" collapsed="1"/>
  </sheetData>
  <phoneticPr fontId="23"/>
  <conditionalFormatting sqref="AC67:AH74 AC4:AH12">
    <cfRule type="colorScale" priority="19">
      <colorScale>
        <cfvo type="min"/>
        <cfvo type="percentile" val="50"/>
        <cfvo type="max"/>
        <color rgb="FFF8696B"/>
        <color rgb="FFFFEB84"/>
        <color rgb="FF63BE7B"/>
      </colorScale>
    </cfRule>
  </conditionalFormatting>
  <conditionalFormatting sqref="AL67:AR74 AL4:AR12">
    <cfRule type="colorScale" priority="20">
      <colorScale>
        <cfvo type="min"/>
        <cfvo type="percentile" val="50"/>
        <cfvo type="max"/>
        <color rgb="FFF8696B"/>
        <color rgb="FFFFEB84"/>
        <color rgb="FF63BE7B"/>
      </colorScale>
    </cfRule>
  </conditionalFormatting>
  <conditionalFormatting sqref="AC63:AH66">
    <cfRule type="colorScale" priority="21">
      <colorScale>
        <cfvo type="min"/>
        <cfvo type="percentile" val="50"/>
        <cfvo type="max"/>
        <color rgb="FFF8696B"/>
        <color rgb="FFFFEB84"/>
        <color rgb="FF63BE7B"/>
      </colorScale>
    </cfRule>
  </conditionalFormatting>
  <conditionalFormatting sqref="AL63:AR66">
    <cfRule type="colorScale" priority="22">
      <colorScale>
        <cfvo type="min"/>
        <cfvo type="percentile" val="50"/>
        <cfvo type="max"/>
        <color rgb="FFF8696B"/>
        <color rgb="FFFFEB84"/>
        <color rgb="FF63BE7B"/>
      </colorScale>
    </cfRule>
  </conditionalFormatting>
  <conditionalFormatting sqref="AC60:AH62">
    <cfRule type="colorScale" priority="23">
      <colorScale>
        <cfvo type="min"/>
        <cfvo type="percentile" val="50"/>
        <cfvo type="max"/>
        <color rgb="FFF8696B"/>
        <color rgb="FFFFEB84"/>
        <color rgb="FF63BE7B"/>
      </colorScale>
    </cfRule>
  </conditionalFormatting>
  <conditionalFormatting sqref="AL60:AR62">
    <cfRule type="colorScale" priority="24">
      <colorScale>
        <cfvo type="min"/>
        <cfvo type="percentile" val="50"/>
        <cfvo type="max"/>
        <color rgb="FFF8696B"/>
        <color rgb="FFFFEB84"/>
        <color rgb="FF63BE7B"/>
      </colorScale>
    </cfRule>
  </conditionalFormatting>
  <conditionalFormatting sqref="AC57:AH59">
    <cfRule type="colorScale" priority="17">
      <colorScale>
        <cfvo type="min"/>
        <cfvo type="percentile" val="50"/>
        <cfvo type="max"/>
        <color rgb="FFF8696B"/>
        <color rgb="FFFFEB84"/>
        <color rgb="FF63BE7B"/>
      </colorScale>
    </cfRule>
  </conditionalFormatting>
  <conditionalFormatting sqref="AL57:AR59">
    <cfRule type="colorScale" priority="18">
      <colorScale>
        <cfvo type="min"/>
        <cfvo type="percentile" val="50"/>
        <cfvo type="max"/>
        <color rgb="FFF8696B"/>
        <color rgb="FFFFEB84"/>
        <color rgb="FF63BE7B"/>
      </colorScale>
    </cfRule>
  </conditionalFormatting>
  <conditionalFormatting sqref="AC54:AH56">
    <cfRule type="colorScale" priority="15">
      <colorScale>
        <cfvo type="min"/>
        <cfvo type="percentile" val="50"/>
        <cfvo type="max"/>
        <color rgb="FFF8696B"/>
        <color rgb="FFFFEB84"/>
        <color rgb="FF63BE7B"/>
      </colorScale>
    </cfRule>
  </conditionalFormatting>
  <conditionalFormatting sqref="AL54:AR56">
    <cfRule type="colorScale" priority="16">
      <colorScale>
        <cfvo type="min"/>
        <cfvo type="percentile" val="50"/>
        <cfvo type="max"/>
        <color rgb="FFF8696B"/>
        <color rgb="FFFFEB84"/>
        <color rgb="FF63BE7B"/>
      </colorScale>
    </cfRule>
  </conditionalFormatting>
  <conditionalFormatting sqref="AC50:AH53">
    <cfRule type="colorScale" priority="13">
      <colorScale>
        <cfvo type="min"/>
        <cfvo type="percentile" val="50"/>
        <cfvo type="max"/>
        <color rgb="FFF8696B"/>
        <color rgb="FFFFEB84"/>
        <color rgb="FF63BE7B"/>
      </colorScale>
    </cfRule>
  </conditionalFormatting>
  <conditionalFormatting sqref="AL50:AR53">
    <cfRule type="colorScale" priority="14">
      <colorScale>
        <cfvo type="min"/>
        <cfvo type="percentile" val="50"/>
        <cfvo type="max"/>
        <color rgb="FFF8696B"/>
        <color rgb="FFFFEB84"/>
        <color rgb="FF63BE7B"/>
      </colorScale>
    </cfRule>
  </conditionalFormatting>
  <conditionalFormatting sqref="AC45:AH49">
    <cfRule type="colorScale" priority="25">
      <colorScale>
        <cfvo type="min"/>
        <cfvo type="percentile" val="50"/>
        <cfvo type="max"/>
        <color rgb="FFF8696B"/>
        <color rgb="FFFFEB84"/>
        <color rgb="FF63BE7B"/>
      </colorScale>
    </cfRule>
  </conditionalFormatting>
  <conditionalFormatting sqref="AL45:AR49">
    <cfRule type="colorScale" priority="26">
      <colorScale>
        <cfvo type="min"/>
        <cfvo type="percentile" val="50"/>
        <cfvo type="max"/>
        <color rgb="FFF8696B"/>
        <color rgb="FFFFEB84"/>
        <color rgb="FF63BE7B"/>
      </colorScale>
    </cfRule>
  </conditionalFormatting>
  <conditionalFormatting sqref="AC42:AH44">
    <cfRule type="colorScale" priority="27">
      <colorScale>
        <cfvo type="min"/>
        <cfvo type="percentile" val="50"/>
        <cfvo type="max"/>
        <color rgb="FFF8696B"/>
        <color rgb="FFFFEB84"/>
        <color rgb="FF63BE7B"/>
      </colorScale>
    </cfRule>
  </conditionalFormatting>
  <conditionalFormatting sqref="AL42:AR44">
    <cfRule type="colorScale" priority="28">
      <colorScale>
        <cfvo type="min"/>
        <cfvo type="percentile" val="50"/>
        <cfvo type="max"/>
        <color rgb="FFF8696B"/>
        <color rgb="FFFFEB84"/>
        <color rgb="FF63BE7B"/>
      </colorScale>
    </cfRule>
  </conditionalFormatting>
  <conditionalFormatting sqref="AC39:AH41">
    <cfRule type="colorScale" priority="11">
      <colorScale>
        <cfvo type="min"/>
        <cfvo type="percentile" val="50"/>
        <cfvo type="max"/>
        <color rgb="FFF8696B"/>
        <color rgb="FFFFEB84"/>
        <color rgb="FF63BE7B"/>
      </colorScale>
    </cfRule>
  </conditionalFormatting>
  <conditionalFormatting sqref="AL39:AR41">
    <cfRule type="colorScale" priority="12">
      <colorScale>
        <cfvo type="min"/>
        <cfvo type="percentile" val="50"/>
        <cfvo type="max"/>
        <color rgb="FFF8696B"/>
        <color rgb="FFFFEB84"/>
        <color rgb="FF63BE7B"/>
      </colorScale>
    </cfRule>
  </conditionalFormatting>
  <conditionalFormatting sqref="AC35:AH38">
    <cfRule type="colorScale" priority="9">
      <colorScale>
        <cfvo type="min"/>
        <cfvo type="percentile" val="50"/>
        <cfvo type="max"/>
        <color rgb="FFF8696B"/>
        <color rgb="FFFFEB84"/>
        <color rgb="FF63BE7B"/>
      </colorScale>
    </cfRule>
  </conditionalFormatting>
  <conditionalFormatting sqref="AL35:AR38">
    <cfRule type="colorScale" priority="10">
      <colorScale>
        <cfvo type="min"/>
        <cfvo type="percentile" val="50"/>
        <cfvo type="max"/>
        <color rgb="FFF8696B"/>
        <color rgb="FFFFEB84"/>
        <color rgb="FF63BE7B"/>
      </colorScale>
    </cfRule>
  </conditionalFormatting>
  <conditionalFormatting sqref="AC31:AH34">
    <cfRule type="colorScale" priority="7">
      <colorScale>
        <cfvo type="min"/>
        <cfvo type="percentile" val="50"/>
        <cfvo type="max"/>
        <color rgb="FFF8696B"/>
        <color rgb="FFFFEB84"/>
        <color rgb="FF63BE7B"/>
      </colorScale>
    </cfRule>
  </conditionalFormatting>
  <conditionalFormatting sqref="AL31:AR34">
    <cfRule type="colorScale" priority="8">
      <colorScale>
        <cfvo type="min"/>
        <cfvo type="percentile" val="50"/>
        <cfvo type="max"/>
        <color rgb="FFF8696B"/>
        <color rgb="FFFFEB84"/>
        <color rgb="FF63BE7B"/>
      </colorScale>
    </cfRule>
  </conditionalFormatting>
  <conditionalFormatting sqref="AC28:AH30">
    <cfRule type="colorScale" priority="29">
      <colorScale>
        <cfvo type="min"/>
        <cfvo type="percentile" val="50"/>
        <cfvo type="max"/>
        <color rgb="FFF8696B"/>
        <color rgb="FFFFEB84"/>
        <color rgb="FF63BE7B"/>
      </colorScale>
    </cfRule>
  </conditionalFormatting>
  <conditionalFormatting sqref="AL28:AR30">
    <cfRule type="colorScale" priority="30">
      <colorScale>
        <cfvo type="min"/>
        <cfvo type="percentile" val="50"/>
        <cfvo type="max"/>
        <color rgb="FFF8696B"/>
        <color rgb="FFFFEB84"/>
        <color rgb="FF63BE7B"/>
      </colorScale>
    </cfRule>
  </conditionalFormatting>
  <conditionalFormatting sqref="AC25:AH27">
    <cfRule type="colorScale" priority="5">
      <colorScale>
        <cfvo type="min"/>
        <cfvo type="percentile" val="50"/>
        <cfvo type="max"/>
        <color rgb="FFF8696B"/>
        <color rgb="FFFFEB84"/>
        <color rgb="FF63BE7B"/>
      </colorScale>
    </cfRule>
  </conditionalFormatting>
  <conditionalFormatting sqref="AL25:AR27">
    <cfRule type="colorScale" priority="6">
      <colorScale>
        <cfvo type="min"/>
        <cfvo type="percentile" val="50"/>
        <cfvo type="max"/>
        <color rgb="FFF8696B"/>
        <color rgb="FFFFEB84"/>
        <color rgb="FF63BE7B"/>
      </colorScale>
    </cfRule>
  </conditionalFormatting>
  <conditionalFormatting sqref="AC22:AH24">
    <cfRule type="colorScale" priority="3">
      <colorScale>
        <cfvo type="min"/>
        <cfvo type="percentile" val="50"/>
        <cfvo type="max"/>
        <color rgb="FFF8696B"/>
        <color rgb="FFFFEB84"/>
        <color rgb="FF63BE7B"/>
      </colorScale>
    </cfRule>
  </conditionalFormatting>
  <conditionalFormatting sqref="AL22:AR24">
    <cfRule type="colorScale" priority="4">
      <colorScale>
        <cfvo type="min"/>
        <cfvo type="percentile" val="50"/>
        <cfvo type="max"/>
        <color rgb="FFF8696B"/>
        <color rgb="FFFFEB84"/>
        <color rgb="FF63BE7B"/>
      </colorScale>
    </cfRule>
  </conditionalFormatting>
  <conditionalFormatting sqref="AC17:AH21">
    <cfRule type="colorScale" priority="1">
      <colorScale>
        <cfvo type="min"/>
        <cfvo type="percentile" val="50"/>
        <cfvo type="max"/>
        <color rgb="FFF8696B"/>
        <color rgb="FFFFEB84"/>
        <color rgb="FF63BE7B"/>
      </colorScale>
    </cfRule>
  </conditionalFormatting>
  <conditionalFormatting sqref="AL17:AR21">
    <cfRule type="colorScale" priority="2">
      <colorScale>
        <cfvo type="min"/>
        <cfvo type="percentile" val="50"/>
        <cfvo type="max"/>
        <color rgb="FFF8696B"/>
        <color rgb="FFFFEB84"/>
        <color rgb="FF63BE7B"/>
      </colorScale>
    </cfRule>
  </conditionalFormatting>
  <conditionalFormatting sqref="AC13:AH16">
    <cfRule type="colorScale" priority="31">
      <colorScale>
        <cfvo type="min"/>
        <cfvo type="percentile" val="50"/>
        <cfvo type="max"/>
        <color rgb="FFF8696B"/>
        <color rgb="FFFFEB84"/>
        <color rgb="FF63BE7B"/>
      </colorScale>
    </cfRule>
  </conditionalFormatting>
  <conditionalFormatting sqref="AL13:AR16">
    <cfRule type="colorScale" priority="3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H93" sqref="H93"/>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7" t="str">
        <f t="shared" si="15"/>
        <v>A2</v>
      </c>
      <c r="H70" s="70" t="str">
        <f t="shared" si="15"/>
        <v>A3</v>
      </c>
      <c r="I70" s="211" t="str">
        <f t="shared" si="15"/>
        <v>A4</v>
      </c>
      <c r="J70" s="207" t="str">
        <f t="shared" si="15"/>
        <v>A5</v>
      </c>
      <c r="K70" s="70" t="str">
        <f t="shared" si="15"/>
        <v>A6</v>
      </c>
      <c r="L70" s="207" t="str">
        <f t="shared" si="15"/>
        <v>A7</v>
      </c>
      <c r="M70" s="141" t="str">
        <f t="shared" si="15"/>
        <v>A8</v>
      </c>
      <c r="N70" s="70" t="str">
        <f t="shared" si="15"/>
        <v>A9</v>
      </c>
      <c r="O70" s="211" t="str">
        <f t="shared" si="15"/>
        <v>A10</v>
      </c>
      <c r="P70" s="210" t="str">
        <f t="shared" si="15"/>
        <v>A11</v>
      </c>
      <c r="Q70" s="70" t="str">
        <f t="shared" si="15"/>
        <v>A12</v>
      </c>
      <c r="R70" s="134"/>
    </row>
    <row r="71" spans="2:18" hidden="1" outlineLevel="1">
      <c r="B71" s="55"/>
      <c r="C71" s="55" t="str">
        <f t="shared" si="12"/>
        <v>O</v>
      </c>
      <c r="D71" s="134"/>
      <c r="E71" s="135" t="str">
        <f t="shared" si="15"/>
        <v>B</v>
      </c>
      <c r="F71" s="224" t="str">
        <f t="shared" si="15"/>
        <v>B1</v>
      </c>
      <c r="G71" s="211" t="str">
        <f t="shared" si="15"/>
        <v>B2</v>
      </c>
      <c r="H71" s="135" t="str">
        <f t="shared" si="15"/>
        <v>B3</v>
      </c>
      <c r="I71" s="208" t="str">
        <f t="shared" si="15"/>
        <v>B4</v>
      </c>
      <c r="J71" s="70" t="str">
        <f t="shared" si="15"/>
        <v>B5</v>
      </c>
      <c r="K71" s="213" t="str">
        <f t="shared" si="15"/>
        <v>B6</v>
      </c>
      <c r="L71" s="141" t="str">
        <f t="shared" si="15"/>
        <v>B7</v>
      </c>
      <c r="M71" s="70" t="str">
        <f t="shared" si="15"/>
        <v>B8</v>
      </c>
      <c r="N71" s="215" t="str">
        <f t="shared" si="15"/>
        <v>B9</v>
      </c>
      <c r="O71" s="214" t="str">
        <f t="shared" si="15"/>
        <v>B10</v>
      </c>
      <c r="P71" s="214" t="str">
        <f t="shared" si="15"/>
        <v>B11</v>
      </c>
      <c r="Q71" s="215" t="str">
        <f t="shared" si="15"/>
        <v>B12</v>
      </c>
      <c r="R71" s="134"/>
    </row>
    <row r="72" spans="2:18" hidden="1" outlineLevel="1">
      <c r="B72" s="55"/>
      <c r="C72" s="55" t="str">
        <f t="shared" si="12"/>
        <v>P</v>
      </c>
      <c r="D72" s="134"/>
      <c r="E72" s="135" t="str">
        <f t="shared" si="15"/>
        <v>C</v>
      </c>
      <c r="F72" s="70" t="str">
        <f t="shared" si="15"/>
        <v>C1</v>
      </c>
      <c r="G72" s="213" t="str">
        <f t="shared" si="15"/>
        <v>C2</v>
      </c>
      <c r="H72" s="141" t="str">
        <f t="shared" si="15"/>
        <v>C3</v>
      </c>
      <c r="I72" s="70" t="str">
        <f t="shared" si="15"/>
        <v>C4</v>
      </c>
      <c r="J72" s="135" t="str">
        <f t="shared" si="15"/>
        <v>C5</v>
      </c>
      <c r="K72" s="208" t="str">
        <f t="shared" si="15"/>
        <v>C6</v>
      </c>
      <c r="L72" s="141" t="str">
        <f t="shared" si="15"/>
        <v>C7</v>
      </c>
      <c r="M72" s="212" t="str">
        <f t="shared" si="15"/>
        <v>C8</v>
      </c>
      <c r="N72" s="135" t="str">
        <f t="shared" si="15"/>
        <v>C9</v>
      </c>
      <c r="O72" s="199" t="str">
        <f t="shared" si="15"/>
        <v>C10</v>
      </c>
      <c r="P72" s="70" t="str">
        <f t="shared" si="15"/>
        <v>C11</v>
      </c>
      <c r="Q72" s="214" t="str">
        <f t="shared" si="15"/>
        <v>C12</v>
      </c>
      <c r="R72" s="134"/>
    </row>
    <row r="73" spans="2:18" hidden="1" outlineLevel="1">
      <c r="B73" s="55"/>
      <c r="C73" s="55" t="str">
        <f t="shared" si="12"/>
        <v>Q</v>
      </c>
      <c r="D73" s="134"/>
      <c r="E73" s="135" t="str">
        <f t="shared" si="15"/>
        <v>D</v>
      </c>
      <c r="F73" s="224" t="str">
        <f t="shared" si="15"/>
        <v>D1</v>
      </c>
      <c r="G73" s="135" t="str">
        <f t="shared" si="15"/>
        <v>D2</v>
      </c>
      <c r="H73" s="161" t="str">
        <f t="shared" si="15"/>
        <v>D3</v>
      </c>
      <c r="I73" s="214" t="str">
        <f t="shared" si="15"/>
        <v>D4</v>
      </c>
      <c r="J73" s="207" t="str">
        <f t="shared" si="15"/>
        <v>D5</v>
      </c>
      <c r="K73" s="199" t="str">
        <f t="shared" si="15"/>
        <v>D6</v>
      </c>
      <c r="L73" s="199" t="str">
        <f t="shared" si="15"/>
        <v>D7</v>
      </c>
      <c r="M73" s="209" t="str">
        <f t="shared" si="15"/>
        <v>D8</v>
      </c>
      <c r="N73" s="70" t="str">
        <f t="shared" si="15"/>
        <v>D9</v>
      </c>
      <c r="O73" s="215" t="str">
        <f t="shared" si="15"/>
        <v>D10</v>
      </c>
      <c r="P73" s="213" t="str">
        <f t="shared" si="15"/>
        <v>D11</v>
      </c>
      <c r="Q73" s="161" t="str">
        <f t="shared" si="15"/>
        <v>D12</v>
      </c>
      <c r="R73" s="134"/>
    </row>
    <row r="74" spans="2:18" hidden="1" outlineLevel="1">
      <c r="B74" s="55"/>
      <c r="C74" s="55" t="str">
        <f t="shared" si="12"/>
        <v>R</v>
      </c>
      <c r="D74" s="134"/>
      <c r="E74" s="135" t="str">
        <f t="shared" si="15"/>
        <v>E</v>
      </c>
      <c r="F74" s="141" t="str">
        <f t="shared" si="15"/>
        <v>E1</v>
      </c>
      <c r="G74" s="199" t="str">
        <f t="shared" si="15"/>
        <v>E2</v>
      </c>
      <c r="H74" s="70" t="str">
        <f t="shared" si="15"/>
        <v>E3</v>
      </c>
      <c r="I74" s="211" t="str">
        <f t="shared" si="15"/>
        <v>E4</v>
      </c>
      <c r="J74" s="211" t="str">
        <f t="shared" si="15"/>
        <v>E5</v>
      </c>
      <c r="K74" s="214" t="str">
        <f t="shared" si="15"/>
        <v>E6</v>
      </c>
      <c r="L74" s="135" t="str">
        <f t="shared" si="15"/>
        <v>E7</v>
      </c>
      <c r="M74" s="208" t="str">
        <f t="shared" si="15"/>
        <v>E8</v>
      </c>
      <c r="N74" s="224" t="str">
        <f t="shared" si="15"/>
        <v>E9</v>
      </c>
      <c r="O74" s="214" t="str">
        <f t="shared" si="15"/>
        <v>E10</v>
      </c>
      <c r="P74" s="135" t="str">
        <f t="shared" si="15"/>
        <v>E11</v>
      </c>
      <c r="Q74" s="70" t="str">
        <f t="shared" si="15"/>
        <v>E12</v>
      </c>
      <c r="R74" s="134"/>
    </row>
    <row r="75" spans="2:18" hidden="1" outlineLevel="1">
      <c r="B75" s="55"/>
      <c r="C75" s="55" t="str">
        <f t="shared" si="12"/>
        <v>S</v>
      </c>
      <c r="D75" s="134"/>
      <c r="E75" s="135" t="str">
        <f t="shared" si="15"/>
        <v>F</v>
      </c>
      <c r="F75" s="70" t="str">
        <f t="shared" si="15"/>
        <v>F1</v>
      </c>
      <c r="G75" s="213" t="str">
        <f t="shared" si="15"/>
        <v>F2</v>
      </c>
      <c r="H75" s="224" t="str">
        <f t="shared" si="15"/>
        <v>F3</v>
      </c>
      <c r="I75" s="135" t="str">
        <f t="shared" si="15"/>
        <v>F4</v>
      </c>
      <c r="J75" s="208" t="str">
        <f t="shared" si="15"/>
        <v>F5</v>
      </c>
      <c r="K75" s="70" t="str">
        <f t="shared" si="15"/>
        <v>F6</v>
      </c>
      <c r="L75" s="207" t="str">
        <f t="shared" si="15"/>
        <v>F7</v>
      </c>
      <c r="M75" s="70" t="str">
        <f t="shared" si="15"/>
        <v>F8</v>
      </c>
      <c r="N75" s="211" t="str">
        <f t="shared" si="15"/>
        <v>F9</v>
      </c>
      <c r="O75" s="207" t="str">
        <f t="shared" si="15"/>
        <v>F10</v>
      </c>
      <c r="P75" s="70" t="str">
        <f t="shared" si="15"/>
        <v>F11</v>
      </c>
      <c r="Q75" s="215" t="str">
        <f t="shared" si="15"/>
        <v>F12</v>
      </c>
      <c r="R75" s="134"/>
    </row>
    <row r="76" spans="2:18" hidden="1" outlineLevel="1">
      <c r="B76" s="55"/>
      <c r="C76" s="55" t="str">
        <f t="shared" si="12"/>
        <v>T</v>
      </c>
      <c r="D76" s="134"/>
      <c r="E76" s="135" t="str">
        <f t="shared" si="15"/>
        <v>G</v>
      </c>
      <c r="F76" s="224" t="str">
        <f t="shared" si="15"/>
        <v>G1</v>
      </c>
      <c r="G76" s="135" t="str">
        <f t="shared" si="15"/>
        <v>G2</v>
      </c>
      <c r="H76" s="70" t="str">
        <f t="shared" si="15"/>
        <v>G3</v>
      </c>
      <c r="I76" s="210" t="str">
        <f t="shared" si="15"/>
        <v>G4</v>
      </c>
      <c r="J76" s="70" t="str">
        <f t="shared" si="15"/>
        <v>G5</v>
      </c>
      <c r="K76" s="135" t="str">
        <f t="shared" si="15"/>
        <v>G6</v>
      </c>
      <c r="L76" s="70" t="str">
        <f t="shared" si="15"/>
        <v>G7</v>
      </c>
      <c r="M76" s="135" t="str">
        <f t="shared" si="15"/>
        <v>G8</v>
      </c>
      <c r="N76" s="208" t="str">
        <f t="shared" si="15"/>
        <v>G9</v>
      </c>
      <c r="O76" s="141" t="str">
        <f t="shared" si="15"/>
        <v>G10</v>
      </c>
      <c r="P76" s="212" t="str">
        <f t="shared" si="15"/>
        <v>G11</v>
      </c>
      <c r="Q76" s="214" t="str">
        <f t="shared" si="15"/>
        <v>G12</v>
      </c>
      <c r="R76" s="134"/>
    </row>
    <row r="77" spans="2:18" hidden="1" outlineLevel="1">
      <c r="B77" s="55"/>
      <c r="C77" s="55" t="str">
        <f t="shared" si="12"/>
        <v>U</v>
      </c>
      <c r="D77" s="134"/>
      <c r="E77" s="135" t="str">
        <f t="shared" si="15"/>
        <v>H</v>
      </c>
      <c r="F77" s="70" t="str">
        <f t="shared" si="15"/>
        <v>H1</v>
      </c>
      <c r="G77" s="211" t="str">
        <f t="shared" si="15"/>
        <v>H2</v>
      </c>
      <c r="H77" s="213" t="str">
        <f t="shared" si="15"/>
        <v>H3</v>
      </c>
      <c r="I77" s="212" t="str">
        <f t="shared" si="15"/>
        <v>H4</v>
      </c>
      <c r="J77" s="215" t="str">
        <f t="shared" si="15"/>
        <v>H5</v>
      </c>
      <c r="K77" s="211" t="str">
        <f t="shared" si="15"/>
        <v>H6</v>
      </c>
      <c r="L77" s="213" t="str">
        <f t="shared" si="15"/>
        <v>H7</v>
      </c>
      <c r="M77" s="199" t="str">
        <f t="shared" si="15"/>
        <v>H8</v>
      </c>
      <c r="N77" s="70" t="str">
        <f t="shared" si="15"/>
        <v>H9</v>
      </c>
      <c r="O77" s="211" t="str">
        <f t="shared" si="15"/>
        <v>H10</v>
      </c>
      <c r="P77" s="213"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2:19" hidden="1" outlineLevel="1">
      <c r="B81" s="55"/>
      <c r="C81" s="55" t="str">
        <f t="shared" si="12"/>
        <v>Y</v>
      </c>
      <c r="E81" s="3"/>
      <c r="F81" s="63">
        <v>1</v>
      </c>
      <c r="G81" s="63">
        <v>2</v>
      </c>
      <c r="H81" s="63">
        <v>3</v>
      </c>
      <c r="I81" s="63">
        <v>4</v>
      </c>
      <c r="J81" s="63">
        <v>5</v>
      </c>
      <c r="K81" s="63">
        <v>6</v>
      </c>
      <c r="L81" s="63">
        <v>7</v>
      </c>
      <c r="M81" s="63">
        <v>8</v>
      </c>
      <c r="N81" s="63">
        <v>9</v>
      </c>
      <c r="O81"/>
      <c r="P81"/>
      <c r="Q81"/>
    </row>
    <row r="82" spans="2: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2: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2: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2:19" hidden="1" outlineLevel="1">
      <c r="B85" s="55"/>
      <c r="C85" s="55" t="str">
        <f t="shared" si="12"/>
        <v>AC</v>
      </c>
    </row>
    <row r="86" spans="2:19" hidden="1" outlineLevel="1">
      <c r="B86" s="55"/>
      <c r="C86" s="55" t="str">
        <f t="shared" si="12"/>
        <v>AD</v>
      </c>
    </row>
    <row r="87" spans="2:19" hidden="1" outlineLevel="1">
      <c r="B87" s="55"/>
      <c r="C87" s="55" t="str">
        <f t="shared" si="12"/>
        <v>AE</v>
      </c>
    </row>
    <row r="88" spans="2:19" hidden="1" outlineLevel="1">
      <c r="B88" s="55"/>
      <c r="C88" s="55" t="str">
        <f t="shared" si="12"/>
        <v>AF</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K77" sqref="K77"/>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K24" sqref="K24"/>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#REF!</v>
      </c>
      <c r="D116" s="192">
        <f t="shared" ref="D116:S131" si="0">T1.WELL("",$E$113,$H$113)</f>
        <v>97.483712205256467</v>
      </c>
      <c r="E116" s="192">
        <f t="shared" si="0"/>
        <v>-36.336405994715278</v>
      </c>
      <c r="F116" s="192">
        <f t="shared" si="0"/>
        <v>-28.026100812876933</v>
      </c>
      <c r="G116" s="192">
        <f t="shared" si="0"/>
        <v>-17.87623293059282</v>
      </c>
      <c r="H116" s="192">
        <f t="shared" si="0"/>
        <v>-17.279181878693748</v>
      </c>
      <c r="I116" s="192">
        <f t="shared" si="0"/>
        <v>-25.46039494120258</v>
      </c>
      <c r="J116" s="192">
        <f t="shared" si="0"/>
        <v>-10.550255158642116</v>
      </c>
      <c r="K116" s="192">
        <f t="shared" si="0"/>
        <v>-13.648466022550778</v>
      </c>
      <c r="L116" s="192">
        <f t="shared" si="0"/>
        <v>-24.927889948968271</v>
      </c>
      <c r="M116" s="192">
        <f t="shared" si="0"/>
        <v>2.8269157068802002</v>
      </c>
      <c r="N116" s="192">
        <f t="shared" si="0"/>
        <v>-6.8549932428343823</v>
      </c>
      <c r="O116" s="192">
        <f t="shared" si="0"/>
        <v>-15.520301752828928</v>
      </c>
      <c r="P116" s="192">
        <f t="shared" si="0"/>
        <v>-16.762813401375638</v>
      </c>
      <c r="Q116" s="192">
        <f t="shared" si="0"/>
        <v>20.205942271617886</v>
      </c>
      <c r="R116" s="192">
        <f t="shared" si="0"/>
        <v>-20.248300623272883</v>
      </c>
      <c r="S116" s="192">
        <f t="shared" si="0"/>
        <v>-10.840712427133553</v>
      </c>
      <c r="T116" s="192">
        <f t="shared" ref="T116:Z131" si="1">T1.WELL("",$E$113,$H$113)</f>
        <v>-1.9979022530609001</v>
      </c>
      <c r="U116" s="192">
        <f t="shared" si="1"/>
        <v>94.530729975593516</v>
      </c>
      <c r="V116" s="192">
        <f t="shared" si="1"/>
        <v>54.899449341428486</v>
      </c>
      <c r="W116" s="192">
        <f t="shared" si="1"/>
        <v>-8.5009177642858589</v>
      </c>
      <c r="X116" s="192">
        <f t="shared" si="1"/>
        <v>9.5397059120156484</v>
      </c>
      <c r="Y116" s="192">
        <f t="shared" si="1"/>
        <v>-7.4681808096496383</v>
      </c>
      <c r="Z116" s="192" t="e">
        <f t="shared" si="1"/>
        <v>#REF!</v>
      </c>
    </row>
    <row r="117" spans="1:26" ht="11.25" customHeight="1">
      <c r="B117" s="187" t="s">
        <v>4099</v>
      </c>
      <c r="C117" s="192" t="e">
        <f t="shared" ref="C117:C131" si="2">T1.WELL("",$E$113,$H$113)</f>
        <v>#REF!</v>
      </c>
      <c r="D117" s="192">
        <f t="shared" si="0"/>
        <v>95.143917542408772</v>
      </c>
      <c r="E117" s="192">
        <f t="shared" si="0"/>
        <v>2.7623696472154364</v>
      </c>
      <c r="F117" s="192">
        <f t="shared" si="0"/>
        <v>-15.407346148415598</v>
      </c>
      <c r="G117" s="192">
        <f t="shared" si="0"/>
        <v>1.6489501179982682</v>
      </c>
      <c r="H117" s="192">
        <f t="shared" si="0"/>
        <v>39.279302902555621</v>
      </c>
      <c r="I117" s="192">
        <f t="shared" si="0"/>
        <v>-33.270468160639012</v>
      </c>
      <c r="J117" s="192">
        <f t="shared" si="0"/>
        <v>-10.146842285737335</v>
      </c>
      <c r="K117" s="192">
        <f t="shared" si="0"/>
        <v>-30.898400467958936</v>
      </c>
      <c r="L117" s="192">
        <f t="shared" si="0"/>
        <v>-20.845351675171955</v>
      </c>
      <c r="M117" s="192">
        <f t="shared" si="0"/>
        <v>8.9910644048651562</v>
      </c>
      <c r="N117" s="192">
        <f t="shared" si="0"/>
        <v>-6.7259011235048547</v>
      </c>
      <c r="O117" s="192">
        <f t="shared" si="0"/>
        <v>22.158460576476998</v>
      </c>
      <c r="P117" s="192">
        <f t="shared" si="0"/>
        <v>-16.778949916291822</v>
      </c>
      <c r="Q117" s="192">
        <f t="shared" si="0"/>
        <v>-27.84859914879884</v>
      </c>
      <c r="R117" s="192">
        <f t="shared" si="0"/>
        <v>-7.6618189886439296</v>
      </c>
      <c r="S117" s="192">
        <f t="shared" si="0"/>
        <v>-14.955523730762252</v>
      </c>
      <c r="T117" s="192">
        <f t="shared" si="1"/>
        <v>-13.890513746293649</v>
      </c>
      <c r="U117" s="192">
        <f t="shared" si="1"/>
        <v>-15.988260685398473</v>
      </c>
      <c r="V117" s="192">
        <f t="shared" si="1"/>
        <v>-7.3713617201524926</v>
      </c>
      <c r="W117" s="192">
        <f t="shared" si="1"/>
        <v>-3.7890554087580881</v>
      </c>
      <c r="X117" s="192">
        <f t="shared" si="1"/>
        <v>-6.1288500716057825</v>
      </c>
      <c r="Y117" s="192">
        <f t="shared" si="1"/>
        <v>-11.373217419367847</v>
      </c>
      <c r="Z117" s="192" t="e">
        <f t="shared" si="1"/>
        <v>#REF!</v>
      </c>
    </row>
    <row r="118" spans="1:26" ht="11.25" customHeight="1">
      <c r="B118" s="187" t="s">
        <v>4100</v>
      </c>
      <c r="C118" s="192" t="e">
        <f t="shared" si="2"/>
        <v>#REF!</v>
      </c>
      <c r="D118" s="192">
        <f t="shared" si="0"/>
        <v>97.403029630675519</v>
      </c>
      <c r="E118" s="192">
        <f t="shared" si="0"/>
        <v>-13.261189664562195</v>
      </c>
      <c r="F118" s="192">
        <f t="shared" si="0"/>
        <v>39.230893357807048</v>
      </c>
      <c r="G118" s="192">
        <f t="shared" si="0"/>
        <v>15.607035520503459</v>
      </c>
      <c r="H118" s="192">
        <f t="shared" si="0"/>
        <v>-8.4363717046210951</v>
      </c>
      <c r="I118" s="192">
        <f t="shared" si="0"/>
        <v>41.31250378199568</v>
      </c>
      <c r="J118" s="192">
        <f t="shared" si="0"/>
        <v>-6.3870343102648377</v>
      </c>
      <c r="K118" s="192">
        <f t="shared" si="0"/>
        <v>1.8103152671601777</v>
      </c>
      <c r="L118" s="192">
        <f t="shared" si="0"/>
        <v>1.390765879339213</v>
      </c>
      <c r="M118" s="192">
        <f t="shared" si="0"/>
        <v>96.725296004195499</v>
      </c>
      <c r="N118" s="192">
        <f t="shared" si="0"/>
        <v>-0.27129515702846163</v>
      </c>
      <c r="O118" s="192">
        <f t="shared" si="0"/>
        <v>2.2621376848135242</v>
      </c>
      <c r="P118" s="192">
        <f t="shared" si="0"/>
        <v>-4.6120176694838335</v>
      </c>
      <c r="Q118" s="192">
        <f t="shared" si="0"/>
        <v>2.8430522217963983</v>
      </c>
      <c r="R118" s="192">
        <f t="shared" si="0"/>
        <v>1.713496177663032</v>
      </c>
      <c r="S118" s="192">
        <f t="shared" si="0"/>
        <v>28.25806321479719</v>
      </c>
      <c r="T118" s="192">
        <f t="shared" si="1"/>
        <v>3.1335094902878353</v>
      </c>
      <c r="U118" s="192">
        <f t="shared" si="1"/>
        <v>-6.8065836980858023</v>
      </c>
      <c r="V118" s="192">
        <f t="shared" si="1"/>
        <v>7.5065050325755891</v>
      </c>
      <c r="W118" s="192">
        <f t="shared" si="1"/>
        <v>3.2787381245335609</v>
      </c>
      <c r="X118" s="192">
        <f t="shared" si="1"/>
        <v>5.4571676382193317</v>
      </c>
      <c r="Y118" s="192">
        <f t="shared" si="1"/>
        <v>6.8933174657603331</v>
      </c>
      <c r="Z118" s="192" t="e">
        <f t="shared" si="1"/>
        <v>#REF!</v>
      </c>
    </row>
    <row r="119" spans="1:26" ht="11.25" customHeight="1">
      <c r="B119" s="187" t="s">
        <v>4101</v>
      </c>
      <c r="C119" s="192" t="e">
        <f t="shared" si="2"/>
        <v>#REF!</v>
      </c>
      <c r="D119" s="192">
        <f t="shared" si="0"/>
        <v>100.40442140508704</v>
      </c>
      <c r="E119" s="192">
        <f t="shared" si="0"/>
        <v>8.0228735098936994</v>
      </c>
      <c r="F119" s="192">
        <f t="shared" si="0"/>
        <v>6.7319523165984236</v>
      </c>
      <c r="G119" s="192">
        <f t="shared" si="0"/>
        <v>-6.6452185489238929</v>
      </c>
      <c r="H119" s="192">
        <f t="shared" si="0"/>
        <v>18.479335175585447</v>
      </c>
      <c r="I119" s="192">
        <f t="shared" si="0"/>
        <v>-7.3390886903201107</v>
      </c>
      <c r="J119" s="192">
        <f t="shared" si="0"/>
        <v>59.175625794219094</v>
      </c>
      <c r="K119" s="192">
        <f t="shared" si="0"/>
        <v>-11.905722411602156</v>
      </c>
      <c r="L119" s="192">
        <f t="shared" si="0"/>
        <v>-2.3851786110494828</v>
      </c>
      <c r="M119" s="192">
        <f t="shared" si="0"/>
        <v>-10.550255158642116</v>
      </c>
      <c r="N119" s="192">
        <f t="shared" si="0"/>
        <v>4.4405671984993091</v>
      </c>
      <c r="O119" s="192">
        <f t="shared" si="0"/>
        <v>50.31667910523025</v>
      </c>
      <c r="P119" s="192">
        <f t="shared" si="0"/>
        <v>5.360348548722186</v>
      </c>
      <c r="Q119" s="192">
        <f t="shared" si="0"/>
        <v>2.278274199729708</v>
      </c>
      <c r="R119" s="192">
        <f t="shared" si="0"/>
        <v>8.0874195695584632</v>
      </c>
      <c r="S119" s="192">
        <f t="shared" si="0"/>
        <v>2.3428202593944718</v>
      </c>
      <c r="T119" s="192">
        <f t="shared" si="1"/>
        <v>9.1524295540270657</v>
      </c>
      <c r="U119" s="192">
        <f t="shared" si="1"/>
        <v>5.1183008249793289</v>
      </c>
      <c r="V119" s="192">
        <f t="shared" si="1"/>
        <v>4.472840228331691</v>
      </c>
      <c r="W119" s="192">
        <f t="shared" si="1"/>
        <v>-6.7420376384210385</v>
      </c>
      <c r="X119" s="192">
        <f t="shared" si="1"/>
        <v>4.9246626459850376</v>
      </c>
      <c r="Y119" s="192">
        <f t="shared" si="1"/>
        <v>-6.290215220767692</v>
      </c>
      <c r="Z119" s="192" t="e">
        <f t="shared" si="1"/>
        <v>#REF!</v>
      </c>
    </row>
    <row r="120" spans="1:26" ht="11.25" customHeight="1">
      <c r="B120" s="187" t="s">
        <v>4102</v>
      </c>
      <c r="C120" s="192" t="e">
        <f t="shared" si="2"/>
        <v>#REF!</v>
      </c>
      <c r="D120" s="192">
        <f t="shared" si="0"/>
        <v>101.32420275530993</v>
      </c>
      <c r="E120" s="192">
        <f t="shared" si="0"/>
        <v>-11.695947717691666</v>
      </c>
      <c r="F120" s="192">
        <f t="shared" si="0"/>
        <v>-27.396776731145493</v>
      </c>
      <c r="G120" s="192">
        <f t="shared" si="0"/>
        <v>-3.9988301026685775</v>
      </c>
      <c r="H120" s="192">
        <f t="shared" si="0"/>
        <v>-5.9352118926114912</v>
      </c>
      <c r="I120" s="192">
        <f t="shared" si="0"/>
        <v>1.1325816406801579</v>
      </c>
      <c r="J120" s="192">
        <f t="shared" si="0"/>
        <v>7.6517336668213147</v>
      </c>
      <c r="K120" s="192">
        <f t="shared" si="0"/>
        <v>4.6664784073259824</v>
      </c>
      <c r="L120" s="192">
        <f t="shared" si="0"/>
        <v>-1.5944893801561193</v>
      </c>
      <c r="M120" s="192">
        <f t="shared" si="0"/>
        <v>-8.6300098836153865</v>
      </c>
      <c r="N120" s="192">
        <f t="shared" si="0"/>
        <v>-3.9504205579199976</v>
      </c>
      <c r="O120" s="192">
        <f t="shared" si="0"/>
        <v>7.9583274502289356</v>
      </c>
      <c r="P120" s="192">
        <f t="shared" si="0"/>
        <v>0.55166710369728378</v>
      </c>
      <c r="Q120" s="192">
        <f t="shared" si="0"/>
        <v>-6.2579421909353101</v>
      </c>
      <c r="R120" s="192">
        <f t="shared" si="0"/>
        <v>0.80985134235633893</v>
      </c>
      <c r="S120" s="192">
        <f t="shared" si="0"/>
        <v>-0.91675575367609952</v>
      </c>
      <c r="T120" s="192">
        <f t="shared" si="1"/>
        <v>3.1980555499525991</v>
      </c>
      <c r="U120" s="192">
        <f t="shared" si="1"/>
        <v>12.331322992516689</v>
      </c>
      <c r="V120" s="192">
        <f t="shared" si="1"/>
        <v>-1.2556225669161165</v>
      </c>
      <c r="W120" s="192">
        <f t="shared" si="1"/>
        <v>11.605179821288104</v>
      </c>
      <c r="X120" s="192">
        <f t="shared" si="1"/>
        <v>3.7789700869354732</v>
      </c>
      <c r="Y120" s="192">
        <f t="shared" si="1"/>
        <v>5.9251265707888763</v>
      </c>
      <c r="Z120" s="192" t="e">
        <f t="shared" si="1"/>
        <v>#REF!</v>
      </c>
    </row>
    <row r="121" spans="1:26" ht="11.25" customHeight="1">
      <c r="B121" s="187" t="s">
        <v>4103</v>
      </c>
      <c r="C121" s="192" t="e">
        <f t="shared" si="2"/>
        <v>#REF!</v>
      </c>
      <c r="D121" s="192">
        <f t="shared" si="0"/>
        <v>100.66260564374609</v>
      </c>
      <c r="E121" s="192">
        <f t="shared" si="0"/>
        <v>1.9555439014058891</v>
      </c>
      <c r="F121" s="192">
        <f t="shared" si="0"/>
        <v>-5.3381608407124332</v>
      </c>
      <c r="G121" s="192">
        <f t="shared" si="0"/>
        <v>-13.890513746293649</v>
      </c>
      <c r="H121" s="192">
        <f t="shared" si="0"/>
        <v>-2.933820118199975</v>
      </c>
      <c r="I121" s="192">
        <f t="shared" si="0"/>
        <v>-3.9020110131714318</v>
      </c>
      <c r="J121" s="192">
        <f t="shared" si="0"/>
        <v>-6.903402787582948</v>
      </c>
      <c r="K121" s="192">
        <f t="shared" si="0"/>
        <v>-2.594953304959958</v>
      </c>
      <c r="L121" s="192">
        <f t="shared" si="0"/>
        <v>2.9721443411259258</v>
      </c>
      <c r="M121" s="192">
        <f t="shared" si="0"/>
        <v>-0.38425076144179116</v>
      </c>
      <c r="N121" s="192">
        <f t="shared" si="0"/>
        <v>4.5696593178288367</v>
      </c>
      <c r="O121" s="192">
        <f t="shared" si="0"/>
        <v>-4.724973273897163</v>
      </c>
      <c r="P121" s="192">
        <f t="shared" si="0"/>
        <v>40.683179700264233</v>
      </c>
      <c r="Q121" s="192">
        <f t="shared" si="0"/>
        <v>15.28430522217964</v>
      </c>
      <c r="R121" s="192">
        <f t="shared" si="0"/>
        <v>2.4073663190592356</v>
      </c>
      <c r="S121" s="192">
        <f t="shared" si="0"/>
        <v>0.76144179760775899</v>
      </c>
      <c r="T121" s="192">
        <f t="shared" si="1"/>
        <v>5.1021643100631309</v>
      </c>
      <c r="U121" s="192">
        <f t="shared" si="1"/>
        <v>22.820057688040819</v>
      </c>
      <c r="V121" s="192">
        <f t="shared" si="1"/>
        <v>4.9085261310688395</v>
      </c>
      <c r="W121" s="192">
        <f t="shared" si="1"/>
        <v>3.8112431167678551</v>
      </c>
      <c r="X121" s="192">
        <f t="shared" si="1"/>
        <v>9.378340762853739</v>
      </c>
      <c r="Y121" s="192">
        <f t="shared" si="1"/>
        <v>4.1662464449240559</v>
      </c>
      <c r="Z121" s="192" t="e">
        <f t="shared" si="1"/>
        <v>#REF!</v>
      </c>
    </row>
    <row r="122" spans="1:26" ht="11.25" customHeight="1">
      <c r="B122" s="187" t="s">
        <v>4104</v>
      </c>
      <c r="C122" s="192" t="e">
        <f t="shared" si="2"/>
        <v>#REF!</v>
      </c>
      <c r="D122" s="192">
        <f t="shared" si="0"/>
        <v>98.242128406317448</v>
      </c>
      <c r="E122" s="192">
        <f t="shared" si="0"/>
        <v>-22.055590293886283</v>
      </c>
      <c r="F122" s="192">
        <f t="shared" si="0"/>
        <v>-17.666458236682331</v>
      </c>
      <c r="G122" s="192">
        <f t="shared" si="0"/>
        <v>-15.310527058918453</v>
      </c>
      <c r="H122" s="192">
        <f t="shared" si="0"/>
        <v>-4.8702019081428887</v>
      </c>
      <c r="I122" s="192">
        <f t="shared" si="0"/>
        <v>-10.292070919983061</v>
      </c>
      <c r="J122" s="192">
        <f t="shared" si="0"/>
        <v>-8.420235189704897</v>
      </c>
      <c r="K122" s="192">
        <f t="shared" si="0"/>
        <v>-3.3049599612723597</v>
      </c>
      <c r="L122" s="192">
        <f t="shared" si="0"/>
        <v>-5.8383928031143455</v>
      </c>
      <c r="M122" s="192">
        <f t="shared" si="0"/>
        <v>2.2621376848135242</v>
      </c>
      <c r="N122" s="192">
        <f t="shared" si="0"/>
        <v>0.63234967827823141</v>
      </c>
      <c r="O122" s="192">
        <f t="shared" si="0"/>
        <v>2.3105472295620899</v>
      </c>
      <c r="P122" s="192">
        <f t="shared" si="0"/>
        <v>8.0067369949775156</v>
      </c>
      <c r="Q122" s="192">
        <f t="shared" si="0"/>
        <v>91.722976380176291</v>
      </c>
      <c r="R122" s="192">
        <f t="shared" si="0"/>
        <v>0.16439074570870105</v>
      </c>
      <c r="S122" s="192">
        <f t="shared" si="0"/>
        <v>2.6655505577182907</v>
      </c>
      <c r="T122" s="192">
        <f t="shared" si="1"/>
        <v>1.7780422373277958</v>
      </c>
      <c r="U122" s="192">
        <f t="shared" si="1"/>
        <v>9.2976581882727913</v>
      </c>
      <c r="V122" s="192">
        <f t="shared" si="1"/>
        <v>6.8287714060955693</v>
      </c>
      <c r="W122" s="192">
        <f t="shared" si="1"/>
        <v>45.088448272384369</v>
      </c>
      <c r="X122" s="192">
        <f t="shared" si="1"/>
        <v>24.917804627145657</v>
      </c>
      <c r="Y122" s="192">
        <f t="shared" si="1"/>
        <v>6.1349012646993515</v>
      </c>
      <c r="Z122" s="192" t="e">
        <f t="shared" si="1"/>
        <v>#REF!</v>
      </c>
    </row>
    <row r="123" spans="1:26" ht="11.25" customHeight="1">
      <c r="B123" s="187" t="s">
        <v>4105</v>
      </c>
      <c r="C123" s="192" t="e">
        <f t="shared" si="2"/>
        <v>#REF!</v>
      </c>
      <c r="D123" s="192">
        <f t="shared" si="0"/>
        <v>103.45422272424713</v>
      </c>
      <c r="E123" s="192">
        <f t="shared" si="0"/>
        <v>27.322145349658101</v>
      </c>
      <c r="F123" s="192">
        <f t="shared" si="0"/>
        <v>2.8269157068802002</v>
      </c>
      <c r="G123" s="192">
        <f t="shared" si="0"/>
        <v>3.3916937289468905</v>
      </c>
      <c r="H123" s="192">
        <f t="shared" si="0"/>
        <v>-14.277790104282232</v>
      </c>
      <c r="I123" s="192">
        <f t="shared" si="0"/>
        <v>-3.2888234463561759</v>
      </c>
      <c r="J123" s="192">
        <f t="shared" si="0"/>
        <v>0.13211771587631915</v>
      </c>
      <c r="K123" s="192">
        <f t="shared" si="0"/>
        <v>-10.05002319624019</v>
      </c>
      <c r="L123" s="192">
        <f t="shared" si="0"/>
        <v>-3.4824616253504672</v>
      </c>
      <c r="M123" s="192">
        <f t="shared" si="0"/>
        <v>-15.665530387074654</v>
      </c>
      <c r="N123" s="192">
        <f t="shared" si="0"/>
        <v>-1.3847146862456441</v>
      </c>
      <c r="O123" s="192">
        <f t="shared" si="0"/>
        <v>-13.132097545232668</v>
      </c>
      <c r="P123" s="192">
        <f t="shared" si="0"/>
        <v>-1.8849466486475563</v>
      </c>
      <c r="Q123" s="192">
        <f t="shared" si="0"/>
        <v>4.8762531012364576</v>
      </c>
      <c r="R123" s="192">
        <f t="shared" si="0"/>
        <v>4.5373862879964548</v>
      </c>
      <c r="S123" s="192">
        <f t="shared" si="0"/>
        <v>20.754583778768378</v>
      </c>
      <c r="T123" s="192">
        <f t="shared" si="1"/>
        <v>4.0855638703431083</v>
      </c>
      <c r="U123" s="192">
        <f t="shared" si="1"/>
        <v>1.7941787522439796</v>
      </c>
      <c r="V123" s="192">
        <f t="shared" si="1"/>
        <v>-20.877624705004337</v>
      </c>
      <c r="W123" s="192">
        <f t="shared" si="1"/>
        <v>-11.405490449200229</v>
      </c>
      <c r="X123" s="192">
        <f t="shared" si="1"/>
        <v>3.230328579784981</v>
      </c>
      <c r="Y123" s="192">
        <f t="shared" si="1"/>
        <v>-6.4838533997619834</v>
      </c>
      <c r="Z123" s="192" t="e">
        <f t="shared" si="1"/>
        <v>#REF!</v>
      </c>
    </row>
    <row r="124" spans="1:26" ht="11.25" customHeight="1">
      <c r="B124" s="187" t="s">
        <v>4106</v>
      </c>
      <c r="C124" s="192" t="e">
        <f t="shared" si="2"/>
        <v>#REF!</v>
      </c>
      <c r="D124" s="192">
        <f t="shared" si="0"/>
        <v>100.485103979668</v>
      </c>
      <c r="E124" s="192">
        <f t="shared" si="0"/>
        <v>-12.648002097746939</v>
      </c>
      <c r="F124" s="192">
        <f t="shared" si="0"/>
        <v>-5.6124815942876722</v>
      </c>
      <c r="G124" s="192">
        <f t="shared" si="0"/>
        <v>-4.9508844827238505</v>
      </c>
      <c r="H124" s="192">
        <f t="shared" si="0"/>
        <v>53.431026484055103</v>
      </c>
      <c r="I124" s="192">
        <f t="shared" si="0"/>
        <v>-6.0481674970248349</v>
      </c>
      <c r="J124" s="192">
        <f t="shared" si="0"/>
        <v>-0.85220969401133573</v>
      </c>
      <c r="K124" s="192">
        <f t="shared" si="0"/>
        <v>-8.6300098836153865</v>
      </c>
      <c r="L124" s="192">
        <f t="shared" si="0"/>
        <v>-0.464933336022753</v>
      </c>
      <c r="M124" s="192">
        <f t="shared" si="0"/>
        <v>49.832583657744522</v>
      </c>
      <c r="N124" s="192">
        <f t="shared" si="0"/>
        <v>-4.9992940274724162</v>
      </c>
      <c r="O124" s="192">
        <f t="shared" si="0"/>
        <v>66.517740081085989</v>
      </c>
      <c r="P124" s="192">
        <f t="shared" si="0"/>
        <v>17.785465034189244</v>
      </c>
      <c r="Q124" s="192">
        <f t="shared" si="0"/>
        <v>-4.0956491921657232</v>
      </c>
      <c r="R124" s="192">
        <f t="shared" si="0"/>
        <v>4.5373862879964548</v>
      </c>
      <c r="S124" s="192">
        <f t="shared" si="0"/>
        <v>1.051899066099196</v>
      </c>
      <c r="T124" s="192">
        <f t="shared" si="1"/>
        <v>24.659620388486601</v>
      </c>
      <c r="U124" s="192">
        <f t="shared" si="1"/>
        <v>24.159388426084675</v>
      </c>
      <c r="V124" s="192">
        <f t="shared" si="1"/>
        <v>4.9085261310688395</v>
      </c>
      <c r="W124" s="192">
        <f t="shared" si="1"/>
        <v>6.8610444359279512</v>
      </c>
      <c r="X124" s="192">
        <f t="shared" si="1"/>
        <v>17.527280795530189</v>
      </c>
      <c r="Y124" s="192">
        <f t="shared" si="1"/>
        <v>7.2483207939165339</v>
      </c>
      <c r="Z124" s="192" t="e">
        <f t="shared" si="1"/>
        <v>#REF!</v>
      </c>
    </row>
    <row r="125" spans="1:26" ht="11.25" customHeight="1">
      <c r="B125" s="187" t="s">
        <v>4107</v>
      </c>
      <c r="C125" s="192" t="e">
        <f t="shared" si="2"/>
        <v>#REF!</v>
      </c>
      <c r="D125" s="192">
        <f t="shared" si="0"/>
        <v>102.13102850111947</v>
      </c>
      <c r="E125" s="192">
        <f t="shared" si="0"/>
        <v>-10.856848942049737</v>
      </c>
      <c r="F125" s="192">
        <f t="shared" si="0"/>
        <v>-0.61016197026846442</v>
      </c>
      <c r="G125" s="192">
        <f t="shared" si="0"/>
        <v>-3.5147346551828491</v>
      </c>
      <c r="H125" s="192">
        <f t="shared" si="0"/>
        <v>1.9162111462975417E-2</v>
      </c>
      <c r="I125" s="192">
        <f t="shared" si="0"/>
        <v>-9.1141053311011149</v>
      </c>
      <c r="J125" s="192">
        <f t="shared" si="0"/>
        <v>-5.5802085644552903</v>
      </c>
      <c r="K125" s="192">
        <f t="shared" si="0"/>
        <v>-0.99743832825706136</v>
      </c>
      <c r="L125" s="192">
        <f t="shared" si="0"/>
        <v>-1.2556225669161165</v>
      </c>
      <c r="M125" s="192">
        <f t="shared" si="0"/>
        <v>83.283579079008405</v>
      </c>
      <c r="N125" s="192">
        <f t="shared" si="0"/>
        <v>3.0255965467915757E-3</v>
      </c>
      <c r="O125" s="192">
        <f t="shared" si="0"/>
        <v>2.1653185953163785</v>
      </c>
      <c r="P125" s="192">
        <f t="shared" si="0"/>
        <v>8.3708171127739206E-2</v>
      </c>
      <c r="Q125" s="192">
        <f t="shared" si="0"/>
        <v>10.394941202573776</v>
      </c>
      <c r="R125" s="192">
        <f t="shared" si="0"/>
        <v>3.0850999455392554</v>
      </c>
      <c r="S125" s="192">
        <f t="shared" si="0"/>
        <v>13.832018879722455</v>
      </c>
      <c r="T125" s="192">
        <f t="shared" si="1"/>
        <v>6.312402928777459</v>
      </c>
      <c r="U125" s="192">
        <f t="shared" si="1"/>
        <v>1.6328136030820701</v>
      </c>
      <c r="V125" s="192">
        <f t="shared" si="1"/>
        <v>2.5687314682211451</v>
      </c>
      <c r="W125" s="192">
        <f t="shared" si="1"/>
        <v>-5.6931641688686341</v>
      </c>
      <c r="X125" s="192">
        <f t="shared" si="1"/>
        <v>15.106803558101532</v>
      </c>
      <c r="Y125" s="192">
        <f t="shared" si="1"/>
        <v>4.7632974968231281</v>
      </c>
      <c r="Z125" s="192" t="e">
        <f t="shared" si="1"/>
        <v>#REF!</v>
      </c>
    </row>
    <row r="126" spans="1:26" ht="11.25" customHeight="1">
      <c r="B126" s="187" t="s">
        <v>4108</v>
      </c>
      <c r="C126" s="192" t="e">
        <f t="shared" si="2"/>
        <v>#REF!</v>
      </c>
      <c r="D126" s="192">
        <f t="shared" si="0"/>
        <v>100.58192306916514</v>
      </c>
      <c r="E126" s="192">
        <f t="shared" si="0"/>
        <v>37.972245194344154</v>
      </c>
      <c r="F126" s="192">
        <f t="shared" si="0"/>
        <v>91.109788813361035</v>
      </c>
      <c r="G126" s="192">
        <f t="shared" si="0"/>
        <v>39.618169715795631</v>
      </c>
      <c r="H126" s="192">
        <f t="shared" si="0"/>
        <v>-8.2911430703753695</v>
      </c>
      <c r="I126" s="192">
        <f t="shared" si="0"/>
        <v>5.1021643100631309</v>
      </c>
      <c r="J126" s="192">
        <f t="shared" si="0"/>
        <v>-4.2408778264114346</v>
      </c>
      <c r="K126" s="192">
        <f t="shared" si="0"/>
        <v>3.9887447808459626</v>
      </c>
      <c r="L126" s="192">
        <f t="shared" si="0"/>
        <v>-11.599128628194521</v>
      </c>
      <c r="M126" s="192">
        <f t="shared" si="0"/>
        <v>55.464227363495169</v>
      </c>
      <c r="N126" s="192">
        <f t="shared" si="0"/>
        <v>-1.0619843879218251</v>
      </c>
      <c r="O126" s="192">
        <f t="shared" si="0"/>
        <v>11.831091030114777</v>
      </c>
      <c r="P126" s="192">
        <f t="shared" si="0"/>
        <v>14.267704782459603</v>
      </c>
      <c r="Q126" s="192">
        <f t="shared" si="0"/>
        <v>91.593884260846764</v>
      </c>
      <c r="R126" s="192">
        <f t="shared" si="0"/>
        <v>-1.2233495370837346</v>
      </c>
      <c r="S126" s="192">
        <f t="shared" si="0"/>
        <v>-5.2413417512152876</v>
      </c>
      <c r="T126" s="192">
        <f t="shared" si="1"/>
        <v>1.0680355810153941</v>
      </c>
      <c r="U126" s="192">
        <f t="shared" si="1"/>
        <v>6.1026282348669696</v>
      </c>
      <c r="V126" s="192">
        <f t="shared" si="1"/>
        <v>6.1671742945317334</v>
      </c>
      <c r="W126" s="192">
        <f t="shared" si="1"/>
        <v>11.556770276539524</v>
      </c>
      <c r="X126" s="192">
        <f t="shared" si="1"/>
        <v>3.9564717510135807</v>
      </c>
      <c r="Y126" s="192">
        <f t="shared" si="1"/>
        <v>5.4571676382193317</v>
      </c>
      <c r="Z126" s="192" t="e">
        <f t="shared" si="1"/>
        <v>#REF!</v>
      </c>
    </row>
    <row r="127" spans="1:26" ht="11.25" customHeight="1">
      <c r="B127" s="187" t="s">
        <v>4109</v>
      </c>
      <c r="C127" s="192" t="e">
        <f t="shared" si="2"/>
        <v>#REF!</v>
      </c>
      <c r="D127" s="192">
        <f t="shared" si="0"/>
        <v>104.51923270871573</v>
      </c>
      <c r="E127" s="192">
        <f t="shared" si="0"/>
        <v>-10.243661375234481</v>
      </c>
      <c r="F127" s="192">
        <f t="shared" si="0"/>
        <v>-0.91675575367609952</v>
      </c>
      <c r="G127" s="192">
        <f t="shared" si="0"/>
        <v>2.939871311293544</v>
      </c>
      <c r="H127" s="192">
        <f t="shared" si="0"/>
        <v>35.438812352502168</v>
      </c>
      <c r="I127" s="192">
        <f t="shared" si="0"/>
        <v>-73.063113943965959</v>
      </c>
      <c r="J127" s="192">
        <f t="shared" si="0"/>
        <v>-6.2418056760191263</v>
      </c>
      <c r="K127" s="192">
        <f t="shared" si="0"/>
        <v>-10.679347277971644</v>
      </c>
      <c r="L127" s="192">
        <f t="shared" si="0"/>
        <v>-13.374145268975539</v>
      </c>
      <c r="M127" s="192">
        <f t="shared" si="0"/>
        <v>0.80985134235633893</v>
      </c>
      <c r="N127" s="192">
        <f t="shared" si="0"/>
        <v>0.53553058878108573</v>
      </c>
      <c r="O127" s="192">
        <f t="shared" si="0"/>
        <v>-0.19061258244749979</v>
      </c>
      <c r="P127" s="192">
        <f t="shared" si="0"/>
        <v>3.5853319079411818</v>
      </c>
      <c r="Q127" s="192">
        <f t="shared" si="0"/>
        <v>60.337454868184842</v>
      </c>
      <c r="R127" s="192">
        <f t="shared" si="0"/>
        <v>0.43871149928394004</v>
      </c>
      <c r="S127" s="192">
        <f t="shared" si="0"/>
        <v>5.5055771829679117</v>
      </c>
      <c r="T127" s="192">
        <f t="shared" si="1"/>
        <v>10.92744619480807</v>
      </c>
      <c r="U127" s="192">
        <f t="shared" si="1"/>
        <v>1.8264517820763615</v>
      </c>
      <c r="V127" s="192">
        <f t="shared" si="1"/>
        <v>17.543417310446372</v>
      </c>
      <c r="W127" s="192">
        <f t="shared" si="1"/>
        <v>-4.9992940274724162</v>
      </c>
      <c r="X127" s="192">
        <f t="shared" si="1"/>
        <v>0.79371482744014088</v>
      </c>
      <c r="Y127" s="192">
        <f t="shared" si="1"/>
        <v>-6.0965770417734007</v>
      </c>
      <c r="Z127" s="192" t="e">
        <f t="shared" si="1"/>
        <v>#REF!</v>
      </c>
    </row>
    <row r="128" spans="1:26" ht="11.25" customHeight="1">
      <c r="B128" s="187" t="s">
        <v>4110</v>
      </c>
      <c r="C128" s="192" t="e">
        <f t="shared" si="2"/>
        <v>#REF!</v>
      </c>
      <c r="D128" s="192">
        <f t="shared" si="0"/>
        <v>97.967807652742195</v>
      </c>
      <c r="E128" s="192">
        <f t="shared" si="0"/>
        <v>-24.443794501482543</v>
      </c>
      <c r="F128" s="192">
        <f t="shared" si="0"/>
        <v>7.3290033684974958</v>
      </c>
      <c r="G128" s="192">
        <f t="shared" si="0"/>
        <v>33.324928898481147</v>
      </c>
      <c r="H128" s="192">
        <f t="shared" si="0"/>
        <v>-10.308207434899245</v>
      </c>
      <c r="I128" s="192">
        <f t="shared" si="0"/>
        <v>21.30322528591887</v>
      </c>
      <c r="J128" s="192">
        <f t="shared" si="0"/>
        <v>-17.698731266514713</v>
      </c>
      <c r="K128" s="192">
        <f t="shared" si="0"/>
        <v>-4.4667890352381079</v>
      </c>
      <c r="L128" s="192">
        <f t="shared" si="0"/>
        <v>10.201303023579484</v>
      </c>
      <c r="M128" s="192">
        <f t="shared" si="0"/>
        <v>-0.1583395526151179</v>
      </c>
      <c r="N128" s="192">
        <f t="shared" si="0"/>
        <v>-1.094257417754207</v>
      </c>
      <c r="O128" s="192">
        <f t="shared" si="0"/>
        <v>27.999878976138135</v>
      </c>
      <c r="P128" s="192">
        <f t="shared" si="0"/>
        <v>27.193053230328573</v>
      </c>
      <c r="Q128" s="192">
        <f t="shared" si="0"/>
        <v>-1.1588034774189708</v>
      </c>
      <c r="R128" s="192">
        <f t="shared" si="0"/>
        <v>-1.8688101337313725</v>
      </c>
      <c r="S128" s="192">
        <f t="shared" si="0"/>
        <v>-11.357080904451664</v>
      </c>
      <c r="T128" s="192">
        <f t="shared" si="1"/>
        <v>1.7619057224115977</v>
      </c>
      <c r="U128" s="192">
        <f t="shared" si="1"/>
        <v>-3.3372329911047416</v>
      </c>
      <c r="V128" s="192">
        <f t="shared" si="1"/>
        <v>1.6489501179982682</v>
      </c>
      <c r="W128" s="192">
        <f t="shared" si="1"/>
        <v>3.9726082659297646</v>
      </c>
      <c r="X128" s="192">
        <f t="shared" si="1"/>
        <v>1.3100833047582512</v>
      </c>
      <c r="Y128" s="192">
        <f t="shared" si="1"/>
        <v>1.390765879339213</v>
      </c>
      <c r="Z128" s="192" t="e">
        <f t="shared" si="1"/>
        <v>#REF!</v>
      </c>
    </row>
    <row r="129" spans="1:26" ht="11.25" customHeight="1">
      <c r="B129" s="187" t="s">
        <v>4111</v>
      </c>
      <c r="C129" s="192" t="e">
        <f t="shared" si="2"/>
        <v>#REF!</v>
      </c>
      <c r="D129" s="192">
        <f t="shared" si="0"/>
        <v>100.40442140508704</v>
      </c>
      <c r="E129" s="192">
        <f t="shared" si="0"/>
        <v>37.068600359037454</v>
      </c>
      <c r="F129" s="192">
        <f t="shared" si="0"/>
        <v>46.00822962260726</v>
      </c>
      <c r="G129" s="192">
        <f t="shared" si="0"/>
        <v>-10.582528188474498</v>
      </c>
      <c r="H129" s="192">
        <f t="shared" si="0"/>
        <v>20.932085442846486</v>
      </c>
      <c r="I129" s="192">
        <f t="shared" si="0"/>
        <v>-41.370998648566882</v>
      </c>
      <c r="J129" s="192">
        <f t="shared" si="0"/>
        <v>-2.5304072452951942</v>
      </c>
      <c r="K129" s="192">
        <f t="shared" si="0"/>
        <v>-4.773382818645743</v>
      </c>
      <c r="L129" s="192">
        <f t="shared" si="0"/>
        <v>7.7808257861508423</v>
      </c>
      <c r="M129" s="192">
        <f t="shared" si="0"/>
        <v>-0.62629848518466247</v>
      </c>
      <c r="N129" s="192">
        <f t="shared" si="0"/>
        <v>-3.5954172297637967</v>
      </c>
      <c r="O129" s="192">
        <f t="shared" si="0"/>
        <v>-1.1426669625027728</v>
      </c>
      <c r="P129" s="192">
        <f t="shared" si="0"/>
        <v>-0.464933336022753</v>
      </c>
      <c r="Q129" s="192">
        <f t="shared" si="0"/>
        <v>0.26120983520584673</v>
      </c>
      <c r="R129" s="192">
        <f t="shared" si="0"/>
        <v>21.270952256086488</v>
      </c>
      <c r="S129" s="192">
        <f t="shared" si="0"/>
        <v>-0.86834620892753378</v>
      </c>
      <c r="T129" s="192">
        <f t="shared" si="1"/>
        <v>3.6337414526897618</v>
      </c>
      <c r="U129" s="192">
        <f t="shared" si="1"/>
        <v>2.8591887367125821</v>
      </c>
      <c r="V129" s="192">
        <f t="shared" si="1"/>
        <v>4.0210178106783445</v>
      </c>
      <c r="W129" s="192">
        <f t="shared" si="1"/>
        <v>1.4230389091715949</v>
      </c>
      <c r="X129" s="192">
        <f t="shared" si="1"/>
        <v>2.8753252516287802</v>
      </c>
      <c r="Y129" s="192">
        <f t="shared" si="1"/>
        <v>-1.0619843879218251</v>
      </c>
      <c r="Z129" s="192" t="e">
        <f t="shared" si="1"/>
        <v>#REF!</v>
      </c>
    </row>
    <row r="130" spans="1:26" ht="11.25" customHeight="1">
      <c r="B130" s="187" t="s">
        <v>4112</v>
      </c>
      <c r="C130" s="192" t="e">
        <f t="shared" si="2"/>
        <v>#REF!</v>
      </c>
      <c r="D130" s="192">
        <f t="shared" si="0"/>
        <v>98.209855376485066</v>
      </c>
      <c r="E130" s="192">
        <f t="shared" si="0"/>
        <v>10.072210904249957</v>
      </c>
      <c r="F130" s="192">
        <f t="shared" si="0"/>
        <v>16.607499445307297</v>
      </c>
      <c r="G130" s="192">
        <f t="shared" si="0"/>
        <v>31.11422635496298</v>
      </c>
      <c r="H130" s="192">
        <f t="shared" si="0"/>
        <v>-13.132097545232668</v>
      </c>
      <c r="I130" s="192">
        <f t="shared" si="0"/>
        <v>-5.4995259898743427</v>
      </c>
      <c r="J130" s="192">
        <f t="shared" si="0"/>
        <v>-6.0965770417734007</v>
      </c>
      <c r="K130" s="192">
        <f t="shared" si="0"/>
        <v>5.5378502128002935</v>
      </c>
      <c r="L130" s="192">
        <f t="shared" si="0"/>
        <v>-2.0624483127256639</v>
      </c>
      <c r="M130" s="192">
        <f t="shared" si="0"/>
        <v>-11.098896665792608</v>
      </c>
      <c r="N130" s="192">
        <f t="shared" si="0"/>
        <v>-1.9979022530609001</v>
      </c>
      <c r="O130" s="192">
        <f t="shared" si="0"/>
        <v>21.642092099158887</v>
      </c>
      <c r="P130" s="192">
        <f t="shared" si="0"/>
        <v>-7.6295459588115477</v>
      </c>
      <c r="Q130" s="192">
        <f t="shared" si="0"/>
        <v>1.5844040583335044</v>
      </c>
      <c r="R130" s="192">
        <f t="shared" si="0"/>
        <v>-1.8204005889827926</v>
      </c>
      <c r="S130" s="192">
        <f t="shared" si="0"/>
        <v>5.7153518768783869</v>
      </c>
      <c r="T130" s="192">
        <f t="shared" si="1"/>
        <v>-4.773382818645743</v>
      </c>
      <c r="U130" s="192">
        <f t="shared" si="1"/>
        <v>8.2810577485527546</v>
      </c>
      <c r="V130" s="192">
        <f t="shared" si="1"/>
        <v>3.3271476692821267</v>
      </c>
      <c r="W130" s="192">
        <f t="shared" si="1"/>
        <v>-8.0490953466325124</v>
      </c>
      <c r="X130" s="192">
        <f t="shared" si="1"/>
        <v>3.9564717510135807</v>
      </c>
      <c r="Y130" s="192">
        <f t="shared" si="1"/>
        <v>2.891461766544964</v>
      </c>
      <c r="Z130" s="192" t="e">
        <f t="shared" si="1"/>
        <v>#REF!</v>
      </c>
    </row>
    <row r="131" spans="1:26" ht="11.25" customHeight="1">
      <c r="B131" s="187" t="s">
        <v>4113</v>
      </c>
      <c r="C131" s="192" t="e">
        <f t="shared" si="2"/>
        <v>#REF!</v>
      </c>
      <c r="D131" s="192">
        <f t="shared" si="0"/>
        <v>101.58238699396898</v>
      </c>
      <c r="E131" s="192">
        <f t="shared" si="0"/>
        <v>-1.6751719547370811</v>
      </c>
      <c r="F131" s="192">
        <f t="shared" si="0"/>
        <v>-3.3049599612723597</v>
      </c>
      <c r="G131" s="192">
        <f t="shared" si="0"/>
        <v>-2.2076769469713753</v>
      </c>
      <c r="H131" s="192">
        <f t="shared" si="0"/>
        <v>-2.2560864917199552</v>
      </c>
      <c r="I131" s="192">
        <f t="shared" si="0"/>
        <v>-18.521693527240458</v>
      </c>
      <c r="J131" s="192">
        <f t="shared" si="0"/>
        <v>-9.985477136575426</v>
      </c>
      <c r="K131" s="192">
        <f t="shared" si="0"/>
        <v>35.745406135909803</v>
      </c>
      <c r="L131" s="192">
        <f t="shared" si="0"/>
        <v>-8.9850132117715873</v>
      </c>
      <c r="M131" s="192">
        <f t="shared" si="0"/>
        <v>-10.663210763055446</v>
      </c>
      <c r="N131" s="192">
        <f t="shared" si="0"/>
        <v>3.7628335720192894</v>
      </c>
      <c r="O131" s="192">
        <f t="shared" si="0"/>
        <v>49.283942150594022</v>
      </c>
      <c r="P131" s="192">
        <f t="shared" si="0"/>
        <v>33.308792383564963</v>
      </c>
      <c r="Q131" s="192">
        <f t="shared" si="0"/>
        <v>32.5181031526716</v>
      </c>
      <c r="R131" s="192">
        <f t="shared" si="0"/>
        <v>4.6180688625774025</v>
      </c>
      <c r="S131" s="192">
        <f t="shared" ref="S131" si="3">T1.WELL("",$E$113,$H$113)</f>
        <v>1.0196260362668141</v>
      </c>
      <c r="T131" s="192">
        <f t="shared" si="1"/>
        <v>7.2644573088327178</v>
      </c>
      <c r="U131" s="192">
        <f t="shared" si="1"/>
        <v>49.622808963834039</v>
      </c>
      <c r="V131" s="192">
        <f t="shared" si="1"/>
        <v>5.5539867277164774</v>
      </c>
      <c r="W131" s="192">
        <f t="shared" si="1"/>
        <v>2.8591887367125821</v>
      </c>
      <c r="X131" s="192">
        <f t="shared" si="1"/>
        <v>-5.2413417512152876</v>
      </c>
      <c r="Y131" s="192">
        <f t="shared" si="1"/>
        <v>-6.0965770417734007</v>
      </c>
      <c r="Z131" s="192" t="e">
        <f t="shared" si="1"/>
        <v>#REF!</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4.0922706093551469</v>
      </c>
      <c r="E133" s="193"/>
      <c r="F133" s="180" t="s">
        <v>4126</v>
      </c>
      <c r="G133" s="193">
        <f>T1.role("CPD*","CPD_RESULT","sd")</f>
        <v>20.760654778899525</v>
      </c>
      <c r="H133" s="193"/>
      <c r="I133" s="180" t="s">
        <v>4127</v>
      </c>
      <c r="J133" s="193">
        <f>$D$133+2*$G$133</f>
        <v>45.613580167154197</v>
      </c>
      <c r="K133" s="193"/>
      <c r="L133" s="180" t="s">
        <v>4128</v>
      </c>
      <c r="M133" s="193">
        <f>$D$133+3*$G$133</f>
        <v>66.374234946053718</v>
      </c>
      <c r="N133" s="193"/>
      <c r="O133" s="180" t="s">
        <v>4129</v>
      </c>
      <c r="P133" s="193">
        <f>$D$133+4*$G$133</f>
        <v>87.13488972495324</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disablePrompts="1"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190" workbookViewId="0">
      <selection activeCell="I332" sqref="I332"/>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f>
        <v>Screening Analysis Package for Excel ver. 1.0</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4289</v>
      </c>
      <c r="I321" s="149" t="s">
        <v>4290</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K26" sqref="K26"/>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1553</v>
      </c>
      <c r="E1" s="117">
        <v>384</v>
      </c>
      <c r="F1" s="118"/>
      <c r="G1" s="116" t="s">
        <v>1554</v>
      </c>
      <c r="H1" s="118" t="s">
        <v>3788</v>
      </c>
      <c r="I1" s="119"/>
      <c r="J1" s="116" t="s">
        <v>1555</v>
      </c>
      <c r="K1" s="120" t="s">
        <v>3784</v>
      </c>
      <c r="L1" s="121"/>
      <c r="N1" s="116" t="s">
        <v>3961</v>
      </c>
      <c r="O1" s="119" t="str">
        <f>T1.SYSTEM("version")</f>
        <v>ver. 1.0</v>
      </c>
    </row>
    <row r="2" spans="1:26" ht="11.25" hidden="1" customHeight="1">
      <c r="A2" s="85"/>
      <c r="B2" s="91"/>
      <c r="C2" s="92"/>
      <c r="D2" s="92"/>
      <c r="E2" s="93"/>
      <c r="F2" s="93"/>
      <c r="G2" s="93"/>
      <c r="H2" s="93"/>
      <c r="I2" s="92"/>
      <c r="J2" s="92"/>
      <c r="K2" s="92"/>
      <c r="L2" s="92"/>
    </row>
    <row r="3" spans="1:26" ht="11.25" hidden="1" customHeight="1">
      <c r="A3" s="85"/>
      <c r="B3" s="91" t="s">
        <v>1546</v>
      </c>
      <c r="C3" s="93" t="str">
        <f>T1.PLATEREADER_INFO("assay")</f>
        <v>KIM_UBI_LANTHA</v>
      </c>
      <c r="D3" s="92"/>
      <c r="E3" s="92"/>
      <c r="F3" s="92"/>
      <c r="G3" s="94" t="s">
        <v>1544</v>
      </c>
      <c r="H3" s="92" t="str">
        <f>T1.PLATEREADER_INFO("date")</f>
        <v>2012/11/08</v>
      </c>
      <c r="I3" s="92"/>
      <c r="J3" s="92"/>
      <c r="K3" s="94" t="s">
        <v>1545</v>
      </c>
      <c r="L3" s="92" t="str">
        <f>T1.PLATEREADER_INFO("time")</f>
        <v>16:27</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t="e">
        <f>T1.PLATEREADER_VALUE("",E413)</f>
        <v>#REF!</v>
      </c>
      <c r="D416" s="11" t="e">
        <f>T1.PLATEREADER_VALUE("",E413)</f>
        <v>#REF!</v>
      </c>
      <c r="E416" s="11" t="e">
        <f>T1.PLATEREADER_VALUE("",E413)</f>
        <v>#REF!</v>
      </c>
      <c r="F416" s="11" t="e">
        <f>T1.PLATEREADER_VALUE("",E413)</f>
        <v>#REF!</v>
      </c>
      <c r="G416" s="11" t="e">
        <f>T1.PLATEREADER_VALUE("",E413)</f>
        <v>#REF!</v>
      </c>
      <c r="H416" s="11" t="e">
        <f>T1.PLATEREADER_VALUE("",E413)</f>
        <v>#REF!</v>
      </c>
      <c r="J416" s="32" t="s">
        <v>1479</v>
      </c>
      <c r="K416" s="10">
        <f>T1.Label("RAW_DATA","sb")</f>
        <v>15.061601405352713</v>
      </c>
      <c r="M416" s="94" t="s">
        <v>1482</v>
      </c>
      <c r="N416" s="14">
        <f>T1.role("MIN","RAW_DATA","cvp")</f>
        <v>5.0359714657605128</v>
      </c>
    </row>
    <row r="417" spans="1:25" ht="11.25" hidden="1" customHeight="1">
      <c r="B417" s="8" t="s">
        <v>598</v>
      </c>
      <c r="C417" s="11" t="e">
        <f>T1.PLATEREADER_VALUE("",E413)</f>
        <v>#REF!</v>
      </c>
      <c r="D417" s="11" t="e">
        <f>T1.PLATEREADER_VALUE("",E413)</f>
        <v>#REF!</v>
      </c>
      <c r="E417" s="11" t="e">
        <f>T1.PLATEREADER_VALUE("",E413)</f>
        <v>#REF!</v>
      </c>
      <c r="F417" s="11" t="e">
        <f>T1.PLATEREADER_VALUE("",E413)</f>
        <v>#REF!</v>
      </c>
      <c r="G417" s="11" t="e">
        <f>T1.PLATEREADER_VALUE("",E413)</f>
        <v>#REF!</v>
      </c>
      <c r="H417" s="11" t="e">
        <f>T1.PLATEREADER_VALUE("",E413)</f>
        <v>#REF!</v>
      </c>
      <c r="J417" s="94" t="s">
        <v>1480</v>
      </c>
      <c r="K417" s="10">
        <f>T1.Label("RAW_DATA","sn")</f>
        <v>299.08035634745534</v>
      </c>
      <c r="M417" s="94" t="s">
        <v>1483</v>
      </c>
      <c r="N417" s="10">
        <f>T1.role("MAX","RAW_DATA","avr")</f>
        <v>23087.2303125</v>
      </c>
    </row>
    <row r="418" spans="1:25" ht="11.25" hidden="1" customHeight="1">
      <c r="B418" s="8" t="s">
        <v>599</v>
      </c>
      <c r="C418" s="11" t="e">
        <f>T1.PLATEREADER_VALUE("",E413)</f>
        <v>#REF!</v>
      </c>
      <c r="D418" s="11" t="e">
        <f>T1.PLATEREADER_VALUE("",E413)</f>
        <v>#REF!</v>
      </c>
      <c r="E418" s="11" t="e">
        <f>T1.PLATEREADER_VALUE("",E413)</f>
        <v>#REF!</v>
      </c>
      <c r="F418" s="11" t="e">
        <f>T1.PLATEREADER_VALUE("",E413)</f>
        <v>#REF!</v>
      </c>
      <c r="G418" s="11" t="e">
        <f>T1.PLATEREADER_VALUE("",E413)</f>
        <v>#REF!</v>
      </c>
      <c r="H418" s="11" t="e">
        <f>T1.PLATEREADER_VALUE("",E413)</f>
        <v>#REF!</v>
      </c>
      <c r="J418" s="94" t="s">
        <v>1478</v>
      </c>
      <c r="K418" s="14">
        <f>T1.Label("RAW_DATA","zprime")</f>
        <v>0.91177104342133841</v>
      </c>
      <c r="M418" s="94" t="s">
        <v>1484</v>
      </c>
      <c r="N418" s="10">
        <f>T1.role("MIN","RAW_DATA","avr")</f>
        <v>1532.853625</v>
      </c>
    </row>
    <row r="419" spans="1:25" ht="11.25" hidden="1" customHeight="1">
      <c r="B419" s="8" t="s">
        <v>600</v>
      </c>
      <c r="C419" s="11" t="e">
        <f>T1.PLATEREADER_VALUE("",E413)</f>
        <v>#REF!</v>
      </c>
      <c r="D419" s="11" t="e">
        <f>T1.PLATEREADER_VALUE("",E413)</f>
        <v>#REF!</v>
      </c>
      <c r="E419" s="11" t="e">
        <f>T1.PLATEREADER_VALUE("",E413)</f>
        <v>#REF!</v>
      </c>
      <c r="F419" s="11" t="e">
        <f>T1.PLATEREADER_VALUE("",E413)</f>
        <v>#REF!</v>
      </c>
      <c r="G419" s="11" t="e">
        <f>T1.PLATEREADER_VALUE("",E413)</f>
        <v>#REF!</v>
      </c>
      <c r="H419" s="11" t="e">
        <f>T1.PLATEREADER_VALUE("",E413)</f>
        <v>#REF!</v>
      </c>
      <c r="J419" s="94" t="s">
        <v>1481</v>
      </c>
      <c r="K419" s="14">
        <f>T1.role("MAX","RAW_DATA","cvp")</f>
        <v>2.4113444658000271</v>
      </c>
      <c r="M419" s="94" t="s">
        <v>1525</v>
      </c>
      <c r="N419" s="10">
        <f>T1.role("CPD*","RAW_DATA","avr")</f>
        <v>18172.329103125005</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t="e">
        <f>T1.PLATEREADER_VALUE("",E421)</f>
        <v>#REF!</v>
      </c>
      <c r="D424" s="11" t="e">
        <f>T1.PLATEREADER_VALUE("",E421)</f>
        <v>#REF!</v>
      </c>
      <c r="E424" s="11" t="e">
        <f>T1.PLATEREADER_VALUE("",E421)</f>
        <v>#REF!</v>
      </c>
      <c r="F424" s="11" t="e">
        <f>T1.PLATEREADER_VALUE("",E421)</f>
        <v>#REF!</v>
      </c>
      <c r="G424" s="11" t="e">
        <f>T1.PLATEREADER_VALUE("",E421)</f>
        <v>#REF!</v>
      </c>
      <c r="H424" s="11" t="e">
        <f>T1.PLATEREADER_VALUE("",E421)</f>
        <v>#REF!</v>
      </c>
      <c r="I424" s="11" t="e">
        <f>T1.PLATEREADER_VALUE("",E421)</f>
        <v>#REF!</v>
      </c>
      <c r="J424" s="11" t="e">
        <f>T1.PLATEREADER_VALUE("",E421)</f>
        <v>#REF!</v>
      </c>
      <c r="K424" s="11" t="e">
        <f>T1.PLATEREADER_VALUE("",E421)</f>
        <v>#REF!</v>
      </c>
      <c r="L424" s="11" t="e">
        <f>T1.PLATEREADER_VALUE("",E421)</f>
        <v>#REF!</v>
      </c>
      <c r="M424" s="11" t="e">
        <f>T1.PLATEREADER_VALUE("",E421)</f>
        <v>#REF!</v>
      </c>
      <c r="N424" s="11" t="e">
        <f>T1.PLATEREADER_VALUE("",E421)</f>
        <v>#REF!</v>
      </c>
      <c r="P424" s="32" t="s">
        <v>1479</v>
      </c>
      <c r="Q424" s="10">
        <f>T1.Label("RAW_DATA","sb")</f>
        <v>15.061601405352713</v>
      </c>
    </row>
    <row r="425" spans="1:25" ht="11.25" hidden="1" customHeight="1">
      <c r="B425" s="8" t="s">
        <v>598</v>
      </c>
      <c r="C425" s="11" t="e">
        <f>T1.PLATEREADER_VALUE("",E421)</f>
        <v>#REF!</v>
      </c>
      <c r="D425" s="11" t="e">
        <f>T1.PLATEREADER_VALUE("",E421)</f>
        <v>#REF!</v>
      </c>
      <c r="E425" s="11" t="e">
        <f>T1.PLATEREADER_VALUE("",E421)</f>
        <v>#REF!</v>
      </c>
      <c r="F425" s="11" t="e">
        <f>T1.PLATEREADER_VALUE("",E421)</f>
        <v>#REF!</v>
      </c>
      <c r="G425" s="11" t="e">
        <f>T1.PLATEREADER_VALUE("",E421)</f>
        <v>#REF!</v>
      </c>
      <c r="H425" s="11" t="e">
        <f>T1.PLATEREADER_VALUE("",E421)</f>
        <v>#REF!</v>
      </c>
      <c r="I425" s="11" t="e">
        <f>T1.PLATEREADER_VALUE("",E421)</f>
        <v>#REF!</v>
      </c>
      <c r="J425" s="11" t="e">
        <f>T1.PLATEREADER_VALUE("",E421)</f>
        <v>#REF!</v>
      </c>
      <c r="K425" s="11" t="e">
        <f>T1.PLATEREADER_VALUE("",E421)</f>
        <v>#REF!</v>
      </c>
      <c r="L425" s="11" t="e">
        <f>T1.PLATEREADER_VALUE("",E421)</f>
        <v>#REF!</v>
      </c>
      <c r="M425" s="11" t="e">
        <f>T1.PLATEREADER_VALUE("",E421)</f>
        <v>#REF!</v>
      </c>
      <c r="N425" s="11" t="e">
        <f>T1.PLATEREADER_VALUE("",E421)</f>
        <v>#REF!</v>
      </c>
      <c r="P425" s="94" t="s">
        <v>1480</v>
      </c>
      <c r="Q425" s="10">
        <f>T1.Label("RAW_DATA","sn")</f>
        <v>299.08035634745534</v>
      </c>
    </row>
    <row r="426" spans="1:25" ht="11.25" hidden="1" customHeight="1">
      <c r="B426" s="8" t="s">
        <v>599</v>
      </c>
      <c r="C426" s="11" t="e">
        <f>T1.PLATEREADER_VALUE("",E421)</f>
        <v>#REF!</v>
      </c>
      <c r="D426" s="11" t="e">
        <f>T1.PLATEREADER_VALUE("",E421)</f>
        <v>#REF!</v>
      </c>
      <c r="E426" s="11" t="e">
        <f>T1.PLATEREADER_VALUE("",E421)</f>
        <v>#REF!</v>
      </c>
      <c r="F426" s="11" t="e">
        <f>T1.PLATEREADER_VALUE("",E421)</f>
        <v>#REF!</v>
      </c>
      <c r="G426" s="11" t="e">
        <f>T1.PLATEREADER_VALUE("",E421)</f>
        <v>#REF!</v>
      </c>
      <c r="H426" s="11" t="e">
        <f>T1.PLATEREADER_VALUE("",E421)</f>
        <v>#REF!</v>
      </c>
      <c r="I426" s="11" t="e">
        <f>T1.PLATEREADER_VALUE("",E421)</f>
        <v>#REF!</v>
      </c>
      <c r="J426" s="11" t="e">
        <f>T1.PLATEREADER_VALUE("",E421)</f>
        <v>#REF!</v>
      </c>
      <c r="K426" s="11" t="e">
        <f>T1.PLATEREADER_VALUE("",E421)</f>
        <v>#REF!</v>
      </c>
      <c r="L426" s="11" t="e">
        <f>T1.PLATEREADER_VALUE("",E421)</f>
        <v>#REF!</v>
      </c>
      <c r="M426" s="11" t="e">
        <f>T1.PLATEREADER_VALUE("",E421)</f>
        <v>#REF!</v>
      </c>
      <c r="N426" s="11" t="e">
        <f>T1.PLATEREADER_VALUE("",E421)</f>
        <v>#REF!</v>
      </c>
      <c r="P426" s="94" t="s">
        <v>1478</v>
      </c>
      <c r="Q426" s="14">
        <f>T1.Label("RAW_DATA","zprime")</f>
        <v>0.91177104342133841</v>
      </c>
    </row>
    <row r="427" spans="1:25" ht="11.25" hidden="1" customHeight="1">
      <c r="B427" s="8" t="s">
        <v>600</v>
      </c>
      <c r="C427" s="11" t="e">
        <f>T1.PLATEREADER_VALUE("",E421)</f>
        <v>#REF!</v>
      </c>
      <c r="D427" s="11" t="e">
        <f>T1.PLATEREADER_VALUE("",E421)</f>
        <v>#REF!</v>
      </c>
      <c r="E427" s="11" t="e">
        <f>T1.PLATEREADER_VALUE("",E421)</f>
        <v>#REF!</v>
      </c>
      <c r="F427" s="11" t="e">
        <f>T1.PLATEREADER_VALUE("",E421)</f>
        <v>#REF!</v>
      </c>
      <c r="G427" s="11" t="e">
        <f>T1.PLATEREADER_VALUE("",E421)</f>
        <v>#REF!</v>
      </c>
      <c r="H427" s="11" t="e">
        <f>T1.PLATEREADER_VALUE("",E421)</f>
        <v>#REF!</v>
      </c>
      <c r="I427" s="11" t="e">
        <f>T1.PLATEREADER_VALUE("",E421)</f>
        <v>#REF!</v>
      </c>
      <c r="J427" s="11" t="e">
        <f>T1.PLATEREADER_VALUE("",E421)</f>
        <v>#REF!</v>
      </c>
      <c r="K427" s="11" t="e">
        <f>T1.PLATEREADER_VALUE("",E421)</f>
        <v>#REF!</v>
      </c>
      <c r="L427" s="11" t="e">
        <f>T1.PLATEREADER_VALUE("",E421)</f>
        <v>#REF!</v>
      </c>
      <c r="M427" s="11" t="e">
        <f>T1.PLATEREADER_VALUE("",E421)</f>
        <v>#REF!</v>
      </c>
      <c r="N427" s="11" t="e">
        <f>T1.PLATEREADER_VALUE("",E421)</f>
        <v>#REF!</v>
      </c>
      <c r="P427" s="94" t="s">
        <v>1481</v>
      </c>
      <c r="Q427" s="14">
        <f>T1.role("MAX","RAW_DATA","cvp")</f>
        <v>2.4113444658000271</v>
      </c>
    </row>
    <row r="428" spans="1:25" ht="11.25" hidden="1" customHeight="1">
      <c r="B428" s="8" t="s">
        <v>601</v>
      </c>
      <c r="C428" s="11" t="e">
        <f>T1.PLATEREADER_VALUE("",E421)</f>
        <v>#REF!</v>
      </c>
      <c r="D428" s="11" t="e">
        <f>T1.PLATEREADER_VALUE("",E421)</f>
        <v>#REF!</v>
      </c>
      <c r="E428" s="11" t="e">
        <f>T1.PLATEREADER_VALUE("",E421)</f>
        <v>#REF!</v>
      </c>
      <c r="F428" s="11" t="e">
        <f>T1.PLATEREADER_VALUE("",E421)</f>
        <v>#REF!</v>
      </c>
      <c r="G428" s="11" t="e">
        <f>T1.PLATEREADER_VALUE("",E421)</f>
        <v>#REF!</v>
      </c>
      <c r="H428" s="11" t="e">
        <f>T1.PLATEREADER_VALUE("",E421)</f>
        <v>#REF!</v>
      </c>
      <c r="I428" s="11" t="e">
        <f>T1.PLATEREADER_VALUE("",E421)</f>
        <v>#REF!</v>
      </c>
      <c r="J428" s="11" t="e">
        <f>T1.PLATEREADER_VALUE("",E421)</f>
        <v>#REF!</v>
      </c>
      <c r="K428" s="11" t="e">
        <f>T1.PLATEREADER_VALUE("",E421)</f>
        <v>#REF!</v>
      </c>
      <c r="L428" s="11" t="e">
        <f>T1.PLATEREADER_VALUE("",E421)</f>
        <v>#REF!</v>
      </c>
      <c r="M428" s="11" t="e">
        <f>T1.PLATEREADER_VALUE("",E421)</f>
        <v>#REF!</v>
      </c>
      <c r="N428" s="11" t="e">
        <f>T1.PLATEREADER_VALUE("",E421)</f>
        <v>#REF!</v>
      </c>
      <c r="P428" s="94" t="s">
        <v>1482</v>
      </c>
      <c r="Q428" s="14">
        <f>T1.role("MIN","RAW_DATA","cvp")</f>
        <v>5.0359714657605128</v>
      </c>
    </row>
    <row r="429" spans="1:25" ht="11.25" hidden="1" customHeight="1">
      <c r="B429" s="8" t="s">
        <v>602</v>
      </c>
      <c r="C429" s="11" t="e">
        <f>T1.PLATEREADER_VALUE("",E421)</f>
        <v>#REF!</v>
      </c>
      <c r="D429" s="11" t="e">
        <f>T1.PLATEREADER_VALUE("",E421)</f>
        <v>#REF!</v>
      </c>
      <c r="E429" s="11" t="e">
        <f>T1.PLATEREADER_VALUE("",E421)</f>
        <v>#REF!</v>
      </c>
      <c r="F429" s="11" t="e">
        <f>T1.PLATEREADER_VALUE("",E421)</f>
        <v>#REF!</v>
      </c>
      <c r="G429" s="11" t="e">
        <f>T1.PLATEREADER_VALUE("",E421)</f>
        <v>#REF!</v>
      </c>
      <c r="H429" s="11" t="e">
        <f>T1.PLATEREADER_VALUE("",E421)</f>
        <v>#REF!</v>
      </c>
      <c r="I429" s="11" t="e">
        <f>T1.PLATEREADER_VALUE("",E421)</f>
        <v>#REF!</v>
      </c>
      <c r="J429" s="11" t="e">
        <f>T1.PLATEREADER_VALUE("",E421)</f>
        <v>#REF!</v>
      </c>
      <c r="K429" s="11" t="e">
        <f>T1.PLATEREADER_VALUE("",E421)</f>
        <v>#REF!</v>
      </c>
      <c r="L429" s="11" t="e">
        <f>T1.PLATEREADER_VALUE("",E421)</f>
        <v>#REF!</v>
      </c>
      <c r="M429" s="11" t="e">
        <f>T1.PLATEREADER_VALUE("",E421)</f>
        <v>#REF!</v>
      </c>
      <c r="N429" s="11" t="e">
        <f>T1.PLATEREADER_VALUE("",E421)</f>
        <v>#REF!</v>
      </c>
      <c r="P429" s="94" t="s">
        <v>1483</v>
      </c>
      <c r="Q429" s="10">
        <f>T1.role("MAX","RAW_DATA","avr")</f>
        <v>23087.2303125</v>
      </c>
    </row>
    <row r="430" spans="1:25" ht="11.25" hidden="1" customHeight="1">
      <c r="B430" s="8" t="s">
        <v>603</v>
      </c>
      <c r="C430" s="11" t="e">
        <f>T1.PLATEREADER_VALUE("",E421)</f>
        <v>#REF!</v>
      </c>
      <c r="D430" s="11" t="e">
        <f>T1.PLATEREADER_VALUE("",E421)</f>
        <v>#REF!</v>
      </c>
      <c r="E430" s="11" t="e">
        <f>T1.PLATEREADER_VALUE("",E421)</f>
        <v>#REF!</v>
      </c>
      <c r="F430" s="11" t="e">
        <f>T1.PLATEREADER_VALUE("",E421)</f>
        <v>#REF!</v>
      </c>
      <c r="G430" s="11" t="e">
        <f>T1.PLATEREADER_VALUE("",E421)</f>
        <v>#REF!</v>
      </c>
      <c r="H430" s="11" t="e">
        <f>T1.PLATEREADER_VALUE("",E421)</f>
        <v>#REF!</v>
      </c>
      <c r="I430" s="11" t="e">
        <f>T1.PLATEREADER_VALUE("",E421)</f>
        <v>#REF!</v>
      </c>
      <c r="J430" s="11" t="e">
        <f>T1.PLATEREADER_VALUE("",E421)</f>
        <v>#REF!</v>
      </c>
      <c r="K430" s="11" t="e">
        <f>T1.PLATEREADER_VALUE("",E421)</f>
        <v>#REF!</v>
      </c>
      <c r="L430" s="11" t="e">
        <f>T1.PLATEREADER_VALUE("",E421)</f>
        <v>#REF!</v>
      </c>
      <c r="M430" s="11" t="e">
        <f>T1.PLATEREADER_VALUE("",E421)</f>
        <v>#REF!</v>
      </c>
      <c r="N430" s="11" t="e">
        <f>T1.PLATEREADER_VALUE("",E421)</f>
        <v>#REF!</v>
      </c>
      <c r="P430" s="94" t="s">
        <v>1484</v>
      </c>
      <c r="Q430" s="10">
        <f>T1.role("MIN","RAW_DATA","avr")</f>
        <v>1532.853625</v>
      </c>
    </row>
    <row r="431" spans="1:25" ht="11.25" hidden="1" customHeight="1">
      <c r="B431" s="8" t="s">
        <v>604</v>
      </c>
      <c r="C431" s="11" t="e">
        <f>T1.PLATEREADER_VALUE("",E421)</f>
        <v>#REF!</v>
      </c>
      <c r="D431" s="11" t="e">
        <f>T1.PLATEREADER_VALUE("",E421)</f>
        <v>#REF!</v>
      </c>
      <c r="E431" s="11" t="e">
        <f>T1.PLATEREADER_VALUE("",E421)</f>
        <v>#REF!</v>
      </c>
      <c r="F431" s="11" t="e">
        <f>T1.PLATEREADER_VALUE("",E421)</f>
        <v>#REF!</v>
      </c>
      <c r="G431" s="11" t="e">
        <f>T1.PLATEREADER_VALUE("",E421)</f>
        <v>#REF!</v>
      </c>
      <c r="H431" s="11" t="e">
        <f>T1.PLATEREADER_VALUE("",E421)</f>
        <v>#REF!</v>
      </c>
      <c r="I431" s="11" t="e">
        <f>T1.PLATEREADER_VALUE("",E421)</f>
        <v>#REF!</v>
      </c>
      <c r="J431" s="11" t="e">
        <f>T1.PLATEREADER_VALUE("",E421)</f>
        <v>#REF!</v>
      </c>
      <c r="K431" s="11" t="e">
        <f>T1.PLATEREADER_VALUE("",E421)</f>
        <v>#REF!</v>
      </c>
      <c r="L431" s="11" t="e">
        <f>T1.PLATEREADER_VALUE("",E421)</f>
        <v>#REF!</v>
      </c>
      <c r="M431" s="11" t="e">
        <f>T1.PLATEREADER_VALUE("",E421)</f>
        <v>#REF!</v>
      </c>
      <c r="N431" s="11" t="e">
        <f>T1.PLATEREADER_VALUE("",E421)</f>
        <v>#REF!</v>
      </c>
      <c r="P431" s="94" t="s">
        <v>1525</v>
      </c>
      <c r="Q431" s="10">
        <f>T1.role("CPD*","RAW_DATA","avr")</f>
        <v>18172.329103125005</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t="str">
        <f>T1.PLATEREADER_VALUE("",E433)</f>
        <v xml:space="preserve">           -</v>
      </c>
      <c r="D436" s="11">
        <f>T1.PLATEREADER_VALUE("",E433)</f>
        <v>23218.253000000001</v>
      </c>
      <c r="E436" s="11">
        <f>T1.PLATEREADER_VALUE("",E433)</f>
        <v>14035.651</v>
      </c>
      <c r="F436" s="11">
        <f>T1.PLATEREADER_VALUE("",E433)</f>
        <v>18563.472000000002</v>
      </c>
      <c r="G436" s="11">
        <f>T1.PLATEREADER_VALUE("",E433)</f>
        <v>20415.469000000001</v>
      </c>
      <c r="H436" s="11">
        <f>T1.PLATEREADER_VALUE("",E433)</f>
        <v>22721.252</v>
      </c>
      <c r="I436" s="11">
        <f>T1.PLATEREADER_VALUE("",E433)</f>
        <v>23244.664000000001</v>
      </c>
      <c r="J436" s="11">
        <f>T1.PLATEREADER_VALUE("",E433)</f>
        <v>1522.894</v>
      </c>
      <c r="K436" s="11">
        <f>T1.PLATEREADER_VALUE("",E433)</f>
        <v>2014.702</v>
      </c>
      <c r="L436" s="11">
        <f>T1.PLATEREADER_VALUE("",E433)</f>
        <v>5451.31</v>
      </c>
      <c r="M436" s="11">
        <f>T1.PLATEREADER_VALUE("",E433)</f>
        <v>17285.812000000002</v>
      </c>
      <c r="N436" s="11">
        <f>T1.PLATEREADER_VALUE("",E433)</f>
        <v>22362.723999999998</v>
      </c>
      <c r="O436" s="11">
        <f>T1.PLATEREADER_VALUE("",E433)</f>
        <v>13694.444</v>
      </c>
      <c r="P436" s="11">
        <f>T1.PLATEREADER_VALUE("",E433)</f>
        <v>19671.808000000001</v>
      </c>
      <c r="Q436" s="11">
        <f>T1.PLATEREADER_VALUE("",E433)</f>
        <v>21665.613000000001</v>
      </c>
      <c r="R436" s="11">
        <f>T1.PLATEREADER_VALUE("",E433)</f>
        <v>22625.458999999999</v>
      </c>
      <c r="S436" s="11">
        <f>T1.PLATEREADER_VALUE("",E433)</f>
        <v>22954.339</v>
      </c>
      <c r="T436" s="11">
        <f>T1.PLATEREADER_VALUE("",E433)</f>
        <v>5578.1620000000003</v>
      </c>
      <c r="U436" s="11">
        <f>T1.PLATEREADER_VALUE("",E433)</f>
        <v>14309.210999999999</v>
      </c>
      <c r="V436" s="11">
        <f>T1.PLATEREADER_VALUE("",E433)</f>
        <v>20253.824000000001</v>
      </c>
      <c r="W436" s="11">
        <f>T1.PLATEREADER_VALUE("",E433)</f>
        <v>22665.412</v>
      </c>
      <c r="X436" s="11">
        <f>T1.PLATEREADER_VALUE("",E433)</f>
        <v>22898.188999999998</v>
      </c>
      <c r="Y436" s="11">
        <f>T1.PLATEREADER_VALUE("",E433)</f>
        <v>1630.4349999999999</v>
      </c>
      <c r="Z436" s="11" t="str">
        <f>T1.PLATEREADER_VALUE("",E433)</f>
        <v xml:space="preserve">           -</v>
      </c>
    </row>
    <row r="437" spans="1:26" ht="11.25" hidden="1" customHeight="1">
      <c r="B437" s="8" t="s">
        <v>598</v>
      </c>
      <c r="C437" s="11" t="str">
        <f>T1.PLATEREADER_VALUE("",E433)</f>
        <v xml:space="preserve">           -</v>
      </c>
      <c r="D437" s="11">
        <f>T1.PLATEREADER_VALUE("",E433)</f>
        <v>22333.027999999998</v>
      </c>
      <c r="E437" s="11">
        <f>T1.PLATEREADER_VALUE("",E433)</f>
        <v>13989.645</v>
      </c>
      <c r="F437" s="11">
        <f>T1.PLATEREADER_VALUE("",E433)</f>
        <v>19051.643</v>
      </c>
      <c r="G437" s="11">
        <f>T1.PLATEREADER_VALUE("",E433)</f>
        <v>21816.421999999999</v>
      </c>
      <c r="H437" s="11">
        <f>T1.PLATEREADER_VALUE("",E433)</f>
        <v>21909.300999999999</v>
      </c>
      <c r="I437" s="11">
        <f>T1.PLATEREADER_VALUE("",E433)</f>
        <v>22506.714</v>
      </c>
      <c r="J437" s="11">
        <f>T1.PLATEREADER_VALUE("",E433)</f>
        <v>1606.4570000000001</v>
      </c>
      <c r="K437" s="11">
        <f>T1.PLATEREADER_VALUE("",E433)</f>
        <v>2176.2849999999999</v>
      </c>
      <c r="L437" s="11">
        <f>T1.PLATEREADER_VALUE("",E433)</f>
        <v>4997.0150000000003</v>
      </c>
      <c r="M437" s="11">
        <f>T1.PLATEREADER_VALUE("",E433)</f>
        <v>17075.635999999999</v>
      </c>
      <c r="N437" s="11">
        <f>T1.PLATEREADER_VALUE("",E433)</f>
        <v>23095.008000000002</v>
      </c>
      <c r="O437" s="11">
        <f>T1.PLATEREADER_VALUE("",E433)</f>
        <v>13224.688</v>
      </c>
      <c r="P437" s="11">
        <f>T1.PLATEREADER_VALUE("",E433)</f>
        <v>19463.601999999999</v>
      </c>
      <c r="Q437" s="11">
        <f>T1.PLATEREADER_VALUE("",E433)</f>
        <v>22618.75</v>
      </c>
      <c r="R437" s="11">
        <f>T1.PLATEREADER_VALUE("",E433)</f>
        <v>22390.909</v>
      </c>
      <c r="S437" s="11">
        <f>T1.PLATEREADER_VALUE("",E433)</f>
        <v>22839.126</v>
      </c>
      <c r="T437" s="11">
        <f>T1.PLATEREADER_VALUE("",E433)</f>
        <v>5093.7809999999999</v>
      </c>
      <c r="U437" s="11">
        <f>T1.PLATEREADER_VALUE("",E433)</f>
        <v>13817.485000000001</v>
      </c>
      <c r="V437" s="11">
        <f>T1.PLATEREADER_VALUE("",E433)</f>
        <v>20252.874</v>
      </c>
      <c r="W437" s="11">
        <f>T1.PLATEREADER_VALUE("",E433)</f>
        <v>22099.721000000001</v>
      </c>
      <c r="X437" s="11">
        <f>T1.PLATEREADER_VALUE("",E433)</f>
        <v>22373.293000000001</v>
      </c>
      <c r="Y437" s="11">
        <f>T1.PLATEREADER_VALUE("",E433)</f>
        <v>1431.3969999999999</v>
      </c>
      <c r="Z437" s="11" t="str">
        <f>T1.PLATEREADER_VALUE("",E433)</f>
        <v xml:space="preserve">           -</v>
      </c>
    </row>
    <row r="438" spans="1:26" ht="11.25" hidden="1" customHeight="1">
      <c r="B438" s="8" t="s">
        <v>599</v>
      </c>
      <c r="C438" s="11" t="str">
        <f>T1.PLATEREADER_VALUE("",E433)</f>
        <v xml:space="preserve">           -</v>
      </c>
      <c r="D438" s="11">
        <f>T1.PLATEREADER_VALUE("",E433)</f>
        <v>22821.705000000002</v>
      </c>
      <c r="E438" s="11">
        <f>T1.PLATEREADER_VALUE("",E433)</f>
        <v>13912.906999999999</v>
      </c>
      <c r="F438" s="11">
        <f>T1.PLATEREADER_VALUE("",E433)</f>
        <v>19180.886999999999</v>
      </c>
      <c r="G438" s="11">
        <f>T1.PLATEREADER_VALUE("",E433)</f>
        <v>21303.124</v>
      </c>
      <c r="H438" s="11">
        <f>T1.PLATEREADER_VALUE("",E433)</f>
        <v>22894.897000000001</v>
      </c>
      <c r="I438" s="11">
        <f>T1.PLATEREADER_VALUE("",E433)</f>
        <v>24366.867999999999</v>
      </c>
      <c r="J438" s="11">
        <f>T1.PLATEREADER_VALUE("",E433)</f>
        <v>1642.9739999999999</v>
      </c>
      <c r="K438" s="11">
        <f>T1.PLATEREADER_VALUE("",E433)</f>
        <v>1997.789</v>
      </c>
      <c r="L438" s="11">
        <f>T1.PLATEREADER_VALUE("",E433)</f>
        <v>5486.4690000000001</v>
      </c>
      <c r="M438" s="11">
        <f>T1.PLATEREADER_VALUE("",E433)</f>
        <v>18119.788</v>
      </c>
      <c r="N438" s="11">
        <f>T1.PLATEREADER_VALUE("",E433)</f>
        <v>22941.376</v>
      </c>
      <c r="O438" s="11">
        <f>T1.PLATEREADER_VALUE("",E433)</f>
        <v>14449.136</v>
      </c>
      <c r="P438" s="11">
        <f>T1.PLATEREADER_VALUE("",E433)</f>
        <v>19402.137999999999</v>
      </c>
      <c r="Q438" s="11">
        <f>T1.PLATEREADER_VALUE("",E433)</f>
        <v>22960.875</v>
      </c>
      <c r="R438" s="11">
        <f>T1.PLATEREADER_VALUE("",E433)</f>
        <v>23015.043000000001</v>
      </c>
      <c r="S438" s="11">
        <f>T1.PLATEREADER_VALUE("",E433)</f>
        <v>23753.181</v>
      </c>
      <c r="T438" s="11">
        <f>T1.PLATEREADER_VALUE("",E433)</f>
        <v>5090.09</v>
      </c>
      <c r="U438" s="11">
        <f>T1.PLATEREADER_VALUE("",E433)</f>
        <v>13441.486999999999</v>
      </c>
      <c r="V438" s="11">
        <f>T1.PLATEREADER_VALUE("",E433)</f>
        <v>20490.097000000002</v>
      </c>
      <c r="W438" s="11">
        <f>T1.PLATEREADER_VALUE("",E433)</f>
        <v>23331.115000000002</v>
      </c>
      <c r="X438" s="11">
        <f>T1.PLATEREADER_VALUE("",E433)</f>
        <v>22304.878000000001</v>
      </c>
      <c r="Y438" s="11">
        <f>T1.PLATEREADER_VALUE("",E433)</f>
        <v>1532.864</v>
      </c>
      <c r="Z438" s="11" t="str">
        <f>T1.PLATEREADER_VALUE("",E433)</f>
        <v xml:space="preserve">           -</v>
      </c>
    </row>
    <row r="439" spans="1:26" ht="11.25" hidden="1" customHeight="1">
      <c r="B439" s="8" t="s">
        <v>600</v>
      </c>
      <c r="C439" s="11" t="str">
        <f>T1.PLATEREADER_VALUE("",E433)</f>
        <v xml:space="preserve">           -</v>
      </c>
      <c r="D439" s="11">
        <f>T1.PLATEREADER_VALUE("",E433)</f>
        <v>22865.151000000002</v>
      </c>
      <c r="E439" s="11">
        <f>T1.PLATEREADER_VALUE("",E433)</f>
        <v>13591.754999999999</v>
      </c>
      <c r="F439" s="11">
        <f>T1.PLATEREADER_VALUE("",E433)</f>
        <v>18409.145</v>
      </c>
      <c r="G439" s="11">
        <f>T1.PLATEREADER_VALUE("",E433)</f>
        <v>21259.238000000001</v>
      </c>
      <c r="H439" s="11">
        <f>T1.PLATEREADER_VALUE("",E433)</f>
        <v>22453.875</v>
      </c>
      <c r="I439" s="11">
        <f>T1.PLATEREADER_VALUE("",E433)</f>
        <v>23328.02</v>
      </c>
      <c r="J439" s="11">
        <f>T1.PLATEREADER_VALUE("",E433)</f>
        <v>1515.5619999999999</v>
      </c>
      <c r="K439" s="11">
        <f>T1.PLATEREADER_VALUE("",E433)</f>
        <v>2073.5880000000002</v>
      </c>
      <c r="L439" s="11">
        <f>T1.PLATEREADER_VALUE("",E433)</f>
        <v>5330.5649999999996</v>
      </c>
      <c r="M439" s="11">
        <f>T1.PLATEREADER_VALUE("",E433)</f>
        <v>17324.955000000002</v>
      </c>
      <c r="N439" s="11">
        <f>T1.PLATEREADER_VALUE("",E433)</f>
        <v>22670.955000000002</v>
      </c>
      <c r="O439" s="11">
        <f>T1.PLATEREADER_VALUE("",E433)</f>
        <v>14364.958000000001</v>
      </c>
      <c r="P439" s="11">
        <f>T1.PLATEREADER_VALUE("",E433)</f>
        <v>19581.812000000002</v>
      </c>
      <c r="Q439" s="11">
        <f>T1.PLATEREADER_VALUE("",E433)</f>
        <v>22448.843000000001</v>
      </c>
      <c r="R439" s="11">
        <f>T1.PLATEREADER_VALUE("",E433)</f>
        <v>23437.398000000001</v>
      </c>
      <c r="S439" s="11">
        <f>T1.PLATEREADER_VALUE("",E433)</f>
        <v>24615.638999999999</v>
      </c>
      <c r="T439" s="11">
        <f>T1.PLATEREADER_VALUE("",E433)</f>
        <v>5267.6059999999998</v>
      </c>
      <c r="U439" s="11">
        <f>T1.PLATEREADER_VALUE("",E433)</f>
        <v>8821.3060000000005</v>
      </c>
      <c r="V439" s="11">
        <f>T1.PLATEREADER_VALUE("",E433)</f>
        <v>21503.948</v>
      </c>
      <c r="W439" s="11">
        <f>T1.PLATEREADER_VALUE("",E433)</f>
        <v>22417.303</v>
      </c>
      <c r="X439" s="11">
        <f>T1.PLATEREADER_VALUE("",E433)</f>
        <v>24027.223999999998</v>
      </c>
      <c r="Y439" s="11">
        <f>T1.PLATEREADER_VALUE("",E433)</f>
        <v>1692.047</v>
      </c>
      <c r="Z439" s="11" t="str">
        <f>T1.PLATEREADER_VALUE("",E433)</f>
        <v xml:space="preserve">           -</v>
      </c>
    </row>
    <row r="440" spans="1:26" ht="11.25" hidden="1" customHeight="1">
      <c r="B440" s="8" t="s">
        <v>601</v>
      </c>
      <c r="C440" s="11" t="str">
        <f>T1.PLATEREADER_VALUE("",E433)</f>
        <v xml:space="preserve">           -</v>
      </c>
      <c r="D440" s="11">
        <f>T1.PLATEREADER_VALUE("",E433)</f>
        <v>23839.702000000001</v>
      </c>
      <c r="E440" s="11">
        <f>T1.PLATEREADER_VALUE("",E433)</f>
        <v>4631.5079999999998</v>
      </c>
      <c r="F440" s="11">
        <f>T1.PLATEREADER_VALUE("",E433)</f>
        <v>5067.5680000000002</v>
      </c>
      <c r="G440" s="11">
        <f>T1.PLATEREADER_VALUE("",E433)</f>
        <v>9934.0049999999992</v>
      </c>
      <c r="H440" s="11">
        <f>T1.PLATEREADER_VALUE("",E433)</f>
        <v>21270.983</v>
      </c>
      <c r="I440" s="11">
        <f>T1.PLATEREADER_VALUE("",E433)</f>
        <v>22872.374</v>
      </c>
      <c r="J440" s="11">
        <f>T1.PLATEREADER_VALUE("",E433)</f>
        <v>24341.061000000002</v>
      </c>
      <c r="K440" s="11">
        <f>T1.PLATEREADER_VALUE("",E433)</f>
        <v>24127.538</v>
      </c>
      <c r="L440" s="11">
        <f>T1.PLATEREADER_VALUE("",E433)</f>
        <v>24163.498</v>
      </c>
      <c r="M440" s="11">
        <f>T1.PLATEREADER_VALUE("",E433)</f>
        <v>23678.161</v>
      </c>
      <c r="N440" s="11">
        <f>T1.PLATEREADER_VALUE("",E433)</f>
        <v>24032.205999999998</v>
      </c>
      <c r="O440" s="11">
        <f>T1.PLATEREADER_VALUE("",E433)</f>
        <v>6690.8950000000004</v>
      </c>
      <c r="P440" s="11">
        <f>T1.PLATEREADER_VALUE("",E433)</f>
        <v>13783.784</v>
      </c>
      <c r="Q440" s="11">
        <f>T1.PLATEREADER_VALUE("",E433)</f>
        <v>19317.041000000001</v>
      </c>
      <c r="R440" s="11">
        <f>T1.PLATEREADER_VALUE("",E433)</f>
        <v>22973.061000000002</v>
      </c>
      <c r="S440" s="11">
        <f>T1.PLATEREADER_VALUE("",E433)</f>
        <v>23080.314999999999</v>
      </c>
      <c r="T440" s="11">
        <f>T1.PLATEREADER_VALUE("",E433)</f>
        <v>1759.1420000000001</v>
      </c>
      <c r="U440" s="11">
        <f>T1.PLATEREADER_VALUE("",E433)</f>
        <v>4375.2160000000003</v>
      </c>
      <c r="V440" s="11">
        <f>T1.PLATEREADER_VALUE("",E433)</f>
        <v>13357.324000000001</v>
      </c>
      <c r="W440" s="11">
        <f>T1.PLATEREADER_VALUE("",E433)</f>
        <v>23377.555</v>
      </c>
      <c r="X440" s="11">
        <f>T1.PLATEREADER_VALUE("",E433)</f>
        <v>23830.553</v>
      </c>
      <c r="Y440" s="11">
        <f>T1.PLATEREADER_VALUE("",E433)</f>
        <v>1514.5540000000001</v>
      </c>
      <c r="Z440" s="11" t="str">
        <f>T1.PLATEREADER_VALUE("",E433)</f>
        <v xml:space="preserve">           -</v>
      </c>
    </row>
    <row r="441" spans="1:26" ht="11.25" hidden="1" customHeight="1">
      <c r="B441" s="8" t="s">
        <v>602</v>
      </c>
      <c r="C441" s="11" t="str">
        <f>T1.PLATEREADER_VALUE("",E433)</f>
        <v xml:space="preserve">           -</v>
      </c>
      <c r="D441" s="11">
        <f>T1.PLATEREADER_VALUE("",E433)</f>
        <v>22834.241000000002</v>
      </c>
      <c r="E441" s="11">
        <f>T1.PLATEREADER_VALUE("",E433)</f>
        <v>4585.415</v>
      </c>
      <c r="F441" s="11">
        <f>T1.PLATEREADER_VALUE("",E433)</f>
        <v>5221.8429999999998</v>
      </c>
      <c r="G441" s="11">
        <f>T1.PLATEREADER_VALUE("",E433)</f>
        <v>10201.656000000001</v>
      </c>
      <c r="H441" s="11">
        <f>T1.PLATEREADER_VALUE("",E433)</f>
        <v>20789.826000000001</v>
      </c>
      <c r="I441" s="11">
        <f>T1.PLATEREADER_VALUE("",E433)</f>
        <v>22901.899000000001</v>
      </c>
      <c r="J441" s="11">
        <f>T1.PLATEREADER_VALUE("",E433)</f>
        <v>24623.116000000002</v>
      </c>
      <c r="K441" s="11">
        <f>T1.PLATEREADER_VALUE("",E433)</f>
        <v>24350.502</v>
      </c>
      <c r="L441" s="11">
        <f>T1.PLATEREADER_VALUE("",E433)</f>
        <v>23369.974999999999</v>
      </c>
      <c r="M441" s="11">
        <f>T1.PLATEREADER_VALUE("",E433)</f>
        <v>23944.48</v>
      </c>
      <c r="N441" s="11">
        <f>T1.PLATEREADER_VALUE("",E433)</f>
        <v>25483.870999999999</v>
      </c>
      <c r="O441" s="11">
        <f>T1.PLATEREADER_VALUE("",E433)</f>
        <v>6288.82</v>
      </c>
      <c r="P441" s="11">
        <f>T1.PLATEREADER_VALUE("",E433)</f>
        <v>13767.392</v>
      </c>
      <c r="Q441" s="11">
        <f>T1.PLATEREADER_VALUE("",E433)</f>
        <v>18537.766</v>
      </c>
      <c r="R441" s="11">
        <f>T1.PLATEREADER_VALUE("",E433)</f>
        <v>22192.733</v>
      </c>
      <c r="S441" s="11">
        <f>T1.PLATEREADER_VALUE("",E433)</f>
        <v>23212.37</v>
      </c>
      <c r="T441" s="11">
        <f>T1.PLATEREADER_VALUE("",E433)</f>
        <v>1742.498</v>
      </c>
      <c r="U441" s="11">
        <f>T1.PLATEREADER_VALUE("",E433)</f>
        <v>4923.0770000000002</v>
      </c>
      <c r="V441" s="11">
        <f>T1.PLATEREADER_VALUE("",E433)</f>
        <v>14405.772000000001</v>
      </c>
      <c r="W441" s="11">
        <f>T1.PLATEREADER_VALUE("",E433)</f>
        <v>21965.124</v>
      </c>
      <c r="X441" s="11">
        <f>T1.PLATEREADER_VALUE("",E433)</f>
        <v>23310.832999999999</v>
      </c>
      <c r="Y441" s="11">
        <f>T1.PLATEREADER_VALUE("",E433)</f>
        <v>1561.6769999999999</v>
      </c>
      <c r="Z441" s="11" t="str">
        <f>T1.PLATEREADER_VALUE("",E433)</f>
        <v xml:space="preserve">           -</v>
      </c>
    </row>
    <row r="442" spans="1:26" ht="11.25" hidden="1" customHeight="1">
      <c r="B442" s="8" t="s">
        <v>603</v>
      </c>
      <c r="C442" s="11" t="str">
        <f>T1.PLATEREADER_VALUE("",E433)</f>
        <v xml:space="preserve">           -</v>
      </c>
      <c r="D442" s="11">
        <f>T1.PLATEREADER_VALUE("",E433)</f>
        <v>24393.14</v>
      </c>
      <c r="E442" s="11">
        <f>T1.PLATEREADER_VALUE("",E433)</f>
        <v>4851.4139999999998</v>
      </c>
      <c r="F442" s="11">
        <f>T1.PLATEREADER_VALUE("",E433)</f>
        <v>5361.93</v>
      </c>
      <c r="G442" s="11">
        <f>T1.PLATEREADER_VALUE("",E433)</f>
        <v>10911.508</v>
      </c>
      <c r="H442" s="11">
        <f>T1.PLATEREADER_VALUE("",E433)</f>
        <v>20712.530999999999</v>
      </c>
      <c r="I442" s="11">
        <f>T1.PLATEREADER_VALUE("",E433)</f>
        <v>23355.504000000001</v>
      </c>
      <c r="J442" s="11">
        <f>T1.PLATEREADER_VALUE("",E433)</f>
        <v>24373.109</v>
      </c>
      <c r="K442" s="11">
        <f>T1.PLATEREADER_VALUE("",E433)</f>
        <v>25474.705000000002</v>
      </c>
      <c r="L442" s="11">
        <f>T1.PLATEREADER_VALUE("",E433)</f>
        <v>24131.933000000001</v>
      </c>
      <c r="M442" s="11">
        <f>T1.PLATEREADER_VALUE("",E433)</f>
        <v>23920.792000000001</v>
      </c>
      <c r="N442" s="11">
        <f>T1.PLATEREADER_VALUE("",E433)</f>
        <v>23357.097000000002</v>
      </c>
      <c r="O442" s="11">
        <f>T1.PLATEREADER_VALUE("",E433)</f>
        <v>6502.4430000000002</v>
      </c>
      <c r="P442" s="11">
        <f>T1.PLATEREADER_VALUE("",E433)</f>
        <v>13385.07</v>
      </c>
      <c r="Q442" s="11">
        <f>T1.PLATEREADER_VALUE("",E433)</f>
        <v>19677.087</v>
      </c>
      <c r="R442" s="11">
        <f>T1.PLATEREADER_VALUE("",E433)</f>
        <v>22983.954000000002</v>
      </c>
      <c r="S442" s="11">
        <f>T1.PLATEREADER_VALUE("",E433)</f>
        <v>23686.731</v>
      </c>
      <c r="T442" s="11">
        <f>T1.PLATEREADER_VALUE("",E433)</f>
        <v>1714.09</v>
      </c>
      <c r="U442" s="11">
        <f>T1.PLATEREADER_VALUE("",E433)</f>
        <v>4724.9319999999998</v>
      </c>
      <c r="V442" s="11">
        <f>T1.PLATEREADER_VALUE("",E433)</f>
        <v>13655.203</v>
      </c>
      <c r="W442" s="11">
        <f>T1.PLATEREADER_VALUE("",E433)</f>
        <v>8669.1540000000005</v>
      </c>
      <c r="X442" s="11">
        <f>T1.PLATEREADER_VALUE("",E433)</f>
        <v>23659.121999999999</v>
      </c>
      <c r="Y442" s="11">
        <f>T1.PLATEREADER_VALUE("",E433)</f>
        <v>1494.39</v>
      </c>
      <c r="Z442" s="11" t="str">
        <f>T1.PLATEREADER_VALUE("",E433)</f>
        <v xml:space="preserve">           -</v>
      </c>
    </row>
    <row r="443" spans="1:26" ht="11.25" hidden="1" customHeight="1">
      <c r="B443" s="8" t="s">
        <v>604</v>
      </c>
      <c r="C443" s="11" t="str">
        <f>T1.PLATEREADER_VALUE("",E433)</f>
        <v xml:space="preserve">           -</v>
      </c>
      <c r="D443" s="11">
        <f>T1.PLATEREADER_VALUE("",E433)</f>
        <v>23295.637999999999</v>
      </c>
      <c r="E443" s="11">
        <f>T1.PLATEREADER_VALUE("",E433)</f>
        <v>4190.1779999999999</v>
      </c>
      <c r="F443" s="11">
        <f>T1.PLATEREADER_VALUE("",E433)</f>
        <v>4996.1030000000001</v>
      </c>
      <c r="G443" s="11">
        <f>T1.PLATEREADER_VALUE("",E433)</f>
        <v>10563.867</v>
      </c>
      <c r="H443" s="11">
        <f>T1.PLATEREADER_VALUE("",E433)</f>
        <v>21027.542000000001</v>
      </c>
      <c r="I443" s="11">
        <f>T1.PLATEREADER_VALUE("",E433)</f>
        <v>23736.988000000001</v>
      </c>
      <c r="J443" s="11">
        <f>T1.PLATEREADER_VALUE("",E433)</f>
        <v>24246.806</v>
      </c>
      <c r="K443" s="11">
        <f>T1.PLATEREADER_VALUE("",E433)</f>
        <v>23844.34</v>
      </c>
      <c r="L443" s="11">
        <f>T1.PLATEREADER_VALUE("",E433)</f>
        <v>23830.508000000002</v>
      </c>
      <c r="M443" s="11">
        <f>T1.PLATEREADER_VALUE("",E433)</f>
        <v>23414.471000000001</v>
      </c>
      <c r="N443" s="11">
        <f>T1.PLATEREADER_VALUE("",E433)</f>
        <v>24156.405999999999</v>
      </c>
      <c r="O443" s="11">
        <f>T1.PLATEREADER_VALUE("",E433)</f>
        <v>6916.0810000000001</v>
      </c>
      <c r="P443" s="11">
        <f>T1.PLATEREADER_VALUE("",E433)</f>
        <v>14076.837</v>
      </c>
      <c r="Q443" s="11">
        <f>T1.PLATEREADER_VALUE("",E433)</f>
        <v>18969.276999999998</v>
      </c>
      <c r="R443" s="11">
        <f>T1.PLATEREADER_VALUE("",E433)</f>
        <v>23293.187000000002</v>
      </c>
      <c r="S443" s="11">
        <f>T1.PLATEREADER_VALUE("",E433)</f>
        <v>23436.989000000001</v>
      </c>
      <c r="T443" s="11">
        <f>T1.PLATEREADER_VALUE("",E433)</f>
        <v>1854.4680000000001</v>
      </c>
      <c r="U443" s="11">
        <f>T1.PLATEREADER_VALUE("",E433)</f>
        <v>4753.6350000000002</v>
      </c>
      <c r="V443" s="11">
        <f>T1.PLATEREADER_VALUE("",E433)</f>
        <v>13031.869000000001</v>
      </c>
      <c r="W443" s="11">
        <f>T1.PLATEREADER_VALUE("",E433)</f>
        <v>22125.044999999998</v>
      </c>
      <c r="X443" s="11">
        <f>T1.PLATEREADER_VALUE("",E433)</f>
        <v>22961.696</v>
      </c>
      <c r="Y443" s="11">
        <f>T1.PLATEREADER_VALUE("",E433)</f>
        <v>1507.8789999999999</v>
      </c>
      <c r="Z443" s="11" t="str">
        <f>T1.PLATEREADER_VALUE("",E433)</f>
        <v xml:space="preserve">           -</v>
      </c>
    </row>
    <row r="444" spans="1:26" ht="11.25" hidden="1" customHeight="1">
      <c r="B444" s="8" t="s">
        <v>605</v>
      </c>
      <c r="C444" s="11" t="str">
        <f>T1.PLATEREADER_VALUE("",E433)</f>
        <v xml:space="preserve">           -</v>
      </c>
      <c r="D444" s="11">
        <f>T1.PLATEREADER_VALUE("",E433)</f>
        <v>22916.539000000001</v>
      </c>
      <c r="E444" s="11">
        <f>T1.PLATEREADER_VALUE("",E433)</f>
        <v>14865.367</v>
      </c>
      <c r="F444" s="11">
        <f>T1.PLATEREADER_VALUE("",E433)</f>
        <v>16166.333000000001</v>
      </c>
      <c r="G444" s="11">
        <f>T1.PLATEREADER_VALUE("",E433)</f>
        <v>19524.061000000002</v>
      </c>
      <c r="H444" s="11">
        <f>T1.PLATEREADER_VALUE("",E433)</f>
        <v>21781.473000000002</v>
      </c>
      <c r="I444" s="11">
        <f>T1.PLATEREADER_VALUE("",E433)</f>
        <v>23574.702000000001</v>
      </c>
      <c r="J444" s="11">
        <f>T1.PLATEREADER_VALUE("",E433)</f>
        <v>6840.1859999999997</v>
      </c>
      <c r="K444" s="11">
        <f>T1.PLATEREADER_VALUE("",E433)</f>
        <v>16818.945</v>
      </c>
      <c r="L444" s="11">
        <f>T1.PLATEREADER_VALUE("",E433)</f>
        <v>21383.361000000001</v>
      </c>
      <c r="M444" s="11">
        <f>T1.PLATEREADER_VALUE("",E433)</f>
        <v>23740.984</v>
      </c>
      <c r="N444" s="11">
        <f>T1.PLATEREADER_VALUE("",E433)</f>
        <v>23772.741999999998</v>
      </c>
      <c r="O444" s="11">
        <f>T1.PLATEREADER_VALUE("",E433)</f>
        <v>15676.236999999999</v>
      </c>
      <c r="P444" s="11">
        <f>T1.PLATEREADER_VALUE("",E433)</f>
        <v>19953.704000000002</v>
      </c>
      <c r="Q444" s="11">
        <f>T1.PLATEREADER_VALUE("",E433)</f>
        <v>22681.205999999998</v>
      </c>
      <c r="R444" s="11">
        <f>T1.PLATEREADER_VALUE("",E433)</f>
        <v>24009.217000000001</v>
      </c>
      <c r="S444" s="11">
        <f>T1.PLATEREADER_VALUE("",E433)</f>
        <v>23554.828000000001</v>
      </c>
      <c r="T444" s="11">
        <f>T1.PLATEREADER_VALUE("",E433)</f>
        <v>11644.959000000001</v>
      </c>
      <c r="U444" s="11">
        <f>T1.PLATEREADER_VALUE("",E433)</f>
        <v>18431.964</v>
      </c>
      <c r="V444" s="11">
        <f>T1.PLATEREADER_VALUE("",E433)</f>
        <v>21599.321</v>
      </c>
      <c r="W444" s="11">
        <f>T1.PLATEREADER_VALUE("",E433)</f>
        <v>22855.305</v>
      </c>
      <c r="X444" s="11">
        <f>T1.PLATEREADER_VALUE("",E433)</f>
        <v>23029.633999999998</v>
      </c>
      <c r="Y444" s="11">
        <f>T1.PLATEREADER_VALUE("",E433)</f>
        <v>1427.856</v>
      </c>
      <c r="Z444" s="11" t="str">
        <f>T1.PLATEREADER_VALUE("",E433)</f>
        <v xml:space="preserve">           -</v>
      </c>
    </row>
    <row r="445" spans="1:26" ht="11.25" hidden="1" customHeight="1">
      <c r="B445" s="8" t="s">
        <v>606</v>
      </c>
      <c r="C445" s="11" t="str">
        <f>T1.PLATEREADER_VALUE("",E433)</f>
        <v xml:space="preserve">           -</v>
      </c>
      <c r="D445" s="11">
        <f>T1.PLATEREADER_VALUE("",E433)</f>
        <v>22329.145</v>
      </c>
      <c r="E445" s="11">
        <f>T1.PLATEREADER_VALUE("",E433)</f>
        <v>14973.106</v>
      </c>
      <c r="F445" s="11">
        <f>T1.PLATEREADER_VALUE("",E433)</f>
        <v>15837.331</v>
      </c>
      <c r="G445" s="11">
        <f>T1.PLATEREADER_VALUE("",E433)</f>
        <v>20031.636999999999</v>
      </c>
      <c r="H445" s="11">
        <f>T1.PLATEREADER_VALUE("",E433)</f>
        <v>21949.985000000001</v>
      </c>
      <c r="I445" s="11">
        <f>T1.PLATEREADER_VALUE("",E433)</f>
        <v>22994.455000000002</v>
      </c>
      <c r="J445" s="11">
        <f>T1.PLATEREADER_VALUE("",E433)</f>
        <v>6613.1670000000004</v>
      </c>
      <c r="K445" s="11">
        <f>T1.PLATEREADER_VALUE("",E433)</f>
        <v>16530.404999999999</v>
      </c>
      <c r="L445" s="11">
        <f>T1.PLATEREADER_VALUE("",E433)</f>
        <v>20654.441999999999</v>
      </c>
      <c r="M445" s="11">
        <f>T1.PLATEREADER_VALUE("",E433)</f>
        <v>22845.912</v>
      </c>
      <c r="N445" s="11">
        <f>T1.PLATEREADER_VALUE("",E433)</f>
        <v>22878.465</v>
      </c>
      <c r="O445" s="11">
        <f>T1.PLATEREADER_VALUE("",E433)</f>
        <v>15452.306</v>
      </c>
      <c r="P445" s="11">
        <f>T1.PLATEREADER_VALUE("",E433)</f>
        <v>20437.337</v>
      </c>
      <c r="Q445" s="11">
        <f>T1.PLATEREADER_VALUE("",E433)</f>
        <v>22339.538</v>
      </c>
      <c r="R445" s="11">
        <f>T1.PLATEREADER_VALUE("",E433)</f>
        <v>22353.666000000001</v>
      </c>
      <c r="S445" s="11">
        <f>T1.PLATEREADER_VALUE("",E433)</f>
        <v>23183.436000000002</v>
      </c>
      <c r="T445" s="11">
        <f>T1.PLATEREADER_VALUE("",E433)</f>
        <v>10700.494000000001</v>
      </c>
      <c r="U445" s="11">
        <f>T1.PLATEREADER_VALUE("",E433)</f>
        <v>17398.085999999999</v>
      </c>
      <c r="V445" s="11">
        <f>T1.PLATEREADER_VALUE("",E433)</f>
        <v>22157.272000000001</v>
      </c>
      <c r="W445" s="11">
        <f>T1.PLATEREADER_VALUE("",E433)</f>
        <v>23755.116000000002</v>
      </c>
      <c r="X445" s="11">
        <f>T1.PLATEREADER_VALUE("",E433)</f>
        <v>24160.608</v>
      </c>
      <c r="Y445" s="11">
        <f>T1.PLATEREADER_VALUE("",E433)</f>
        <v>1462.95</v>
      </c>
      <c r="Z445" s="11" t="str">
        <f>T1.PLATEREADER_VALUE("",E433)</f>
        <v xml:space="preserve">           -</v>
      </c>
    </row>
    <row r="446" spans="1:26" ht="11.25" hidden="1" customHeight="1">
      <c r="B446" s="8" t="s">
        <v>607</v>
      </c>
      <c r="C446" s="11" t="str">
        <f>T1.PLATEREADER_VALUE("",E433)</f>
        <v xml:space="preserve">           -</v>
      </c>
      <c r="D446" s="11">
        <f>T1.PLATEREADER_VALUE("",E433)</f>
        <v>22544.876</v>
      </c>
      <c r="E446" s="11">
        <f>T1.PLATEREADER_VALUE("",E433)</f>
        <v>14732.745999999999</v>
      </c>
      <c r="F446" s="11">
        <f>T1.PLATEREADER_VALUE("",E433)</f>
        <v>16110.89</v>
      </c>
      <c r="G446" s="11">
        <f>T1.PLATEREADER_VALUE("",E433)</f>
        <v>19945.11</v>
      </c>
      <c r="H446" s="11">
        <f>T1.PLATEREADER_VALUE("",E433)</f>
        <v>21338.106</v>
      </c>
      <c r="I446" s="11">
        <f>T1.PLATEREADER_VALUE("",E433)</f>
        <v>22674.351999999999</v>
      </c>
      <c r="J446" s="11">
        <f>T1.PLATEREADER_VALUE("",E433)</f>
        <v>6919.49</v>
      </c>
      <c r="K446" s="11">
        <f>T1.PLATEREADER_VALUE("",E433)</f>
        <v>17464.562000000002</v>
      </c>
      <c r="L446" s="11">
        <f>T1.PLATEREADER_VALUE("",E433)</f>
        <v>21147.491999999998</v>
      </c>
      <c r="M446" s="11">
        <f>T1.PLATEREADER_VALUE("",E433)</f>
        <v>21696.123</v>
      </c>
      <c r="N446" s="11">
        <f>T1.PLATEREADER_VALUE("",E433)</f>
        <v>18212.798999999999</v>
      </c>
      <c r="O446" s="11">
        <f>T1.PLATEREADER_VALUE("",E433)</f>
        <v>15031.928</v>
      </c>
      <c r="P446" s="11">
        <f>T1.PLATEREADER_VALUE("",E433)</f>
        <v>20042.904999999999</v>
      </c>
      <c r="Q446" s="11">
        <f>T1.PLATEREADER_VALUE("",E433)</f>
        <v>21707.39</v>
      </c>
      <c r="R446" s="11">
        <f>T1.PLATEREADER_VALUE("",E433)</f>
        <v>23003.361000000001</v>
      </c>
      <c r="S446" s="11">
        <f>T1.PLATEREADER_VALUE("",E433)</f>
        <v>22202.133999999998</v>
      </c>
      <c r="T446" s="11">
        <f>T1.PLATEREADER_VALUE("",E433)</f>
        <v>11064.378000000001</v>
      </c>
      <c r="U446" s="11">
        <f>T1.PLATEREADER_VALUE("",E433)</f>
        <v>17998.627</v>
      </c>
      <c r="V446" s="11">
        <f>T1.PLATEREADER_VALUE("",E433)</f>
        <v>21520.561000000002</v>
      </c>
      <c r="W446" s="11">
        <f>T1.PLATEREADER_VALUE("",E433)</f>
        <v>22011.441999999999</v>
      </c>
      <c r="X446" s="11">
        <f>T1.PLATEREADER_VALUE("",E433)</f>
        <v>23002.481</v>
      </c>
      <c r="Y446" s="11">
        <f>T1.PLATEREADER_VALUE("",E433)</f>
        <v>1641.9949999999999</v>
      </c>
      <c r="Z446" s="11" t="str">
        <f>T1.PLATEREADER_VALUE("",E433)</f>
        <v xml:space="preserve">           -</v>
      </c>
    </row>
    <row r="447" spans="1:26" ht="11.25" hidden="1" customHeight="1">
      <c r="B447" s="8" t="s">
        <v>608</v>
      </c>
      <c r="C447" s="11" t="str">
        <f>T1.PLATEREADER_VALUE("",E433)</f>
        <v xml:space="preserve">           -</v>
      </c>
      <c r="D447" s="11">
        <f>T1.PLATEREADER_VALUE("",E433)</f>
        <v>22994.011999999999</v>
      </c>
      <c r="E447" s="11">
        <f>T1.PLATEREADER_VALUE("",E433)</f>
        <v>15004.48</v>
      </c>
      <c r="F447" s="11">
        <f>T1.PLATEREADER_VALUE("",E433)</f>
        <v>15869.137000000001</v>
      </c>
      <c r="G447" s="11">
        <f>T1.PLATEREADER_VALUE("",E433)</f>
        <v>19276.441999999999</v>
      </c>
      <c r="H447" s="11">
        <f>T1.PLATEREADER_VALUE("",E433)</f>
        <v>20754.404999999999</v>
      </c>
      <c r="I447" s="11">
        <f>T1.PLATEREADER_VALUE("",E433)</f>
        <v>22764.084999999999</v>
      </c>
      <c r="J447" s="11">
        <f>T1.PLATEREADER_VALUE("",E433)</f>
        <v>6849.8059999999996</v>
      </c>
      <c r="K447" s="11">
        <f>T1.PLATEREADER_VALUE("",E433)</f>
        <v>16733.017</v>
      </c>
      <c r="L447" s="11">
        <f>T1.PLATEREADER_VALUE("",E433)</f>
        <v>21226.064999999999</v>
      </c>
      <c r="M447" s="11">
        <f>T1.PLATEREADER_VALUE("",E433)</f>
        <v>22977.258999999998</v>
      </c>
      <c r="N447" s="11">
        <f>T1.PLATEREADER_VALUE("",E433)</f>
        <v>23136.543000000001</v>
      </c>
      <c r="O447" s="11">
        <f>T1.PLATEREADER_VALUE("",E433)</f>
        <v>16137.655000000001</v>
      </c>
      <c r="P447" s="11">
        <f>T1.PLATEREADER_VALUE("",E433)</f>
        <v>19395.235000000001</v>
      </c>
      <c r="Q447" s="11">
        <f>T1.PLATEREADER_VALUE("",E433)</f>
        <v>21488.427</v>
      </c>
      <c r="R447" s="11">
        <f>T1.PLATEREADER_VALUE("",E433)</f>
        <v>22982.187000000002</v>
      </c>
      <c r="S447" s="11">
        <f>T1.PLATEREADER_VALUE("",E433)</f>
        <v>23415.885999999999</v>
      </c>
      <c r="T447" s="11">
        <f>T1.PLATEREADER_VALUE("",E433)</f>
        <v>11282.163</v>
      </c>
      <c r="U447" s="11">
        <f>T1.PLATEREADER_VALUE("",E433)</f>
        <v>18397.436000000002</v>
      </c>
      <c r="V447" s="11">
        <f>T1.PLATEREADER_VALUE("",E433)</f>
        <v>21714.937000000002</v>
      </c>
      <c r="W447" s="11">
        <f>T1.PLATEREADER_VALUE("",E433)</f>
        <v>21206.237000000001</v>
      </c>
      <c r="X447" s="11">
        <f>T1.PLATEREADER_VALUE("",E433)</f>
        <v>23016.949000000001</v>
      </c>
      <c r="Y447" s="11">
        <f>T1.PLATEREADER_VALUE("",E433)</f>
        <v>1576.31</v>
      </c>
      <c r="Z447" s="11" t="str">
        <f>T1.PLATEREADER_VALUE("",E433)</f>
        <v xml:space="preserve">           -</v>
      </c>
    </row>
    <row r="448" spans="1:26" ht="11.25" hidden="1" customHeight="1">
      <c r="B448" s="8" t="s">
        <v>609</v>
      </c>
      <c r="C448" s="11" t="str">
        <f>T1.PLATEREADER_VALUE("",E433)</f>
        <v xml:space="preserve">           -</v>
      </c>
      <c r="D448" s="11">
        <f>T1.PLATEREADER_VALUE("",E433)</f>
        <v>23892.983</v>
      </c>
      <c r="E448" s="11">
        <f>T1.PLATEREADER_VALUE("",E433)</f>
        <v>6148.116</v>
      </c>
      <c r="F448" s="11">
        <f>T1.PLATEREADER_VALUE("",E433)</f>
        <v>14992.107</v>
      </c>
      <c r="G448" s="11">
        <f>T1.PLATEREADER_VALUE("",E433)</f>
        <v>21895.117999999999</v>
      </c>
      <c r="H448" s="11">
        <f>T1.PLATEREADER_VALUE("",E433)</f>
        <v>22337.25</v>
      </c>
      <c r="I448" s="11">
        <f>T1.PLATEREADER_VALUE("",E433)</f>
        <v>24051.67</v>
      </c>
      <c r="J448" s="11">
        <f>T1.PLATEREADER_VALUE("",E433)</f>
        <v>12148.896000000001</v>
      </c>
      <c r="K448" s="11">
        <f>T1.PLATEREADER_VALUE("",E433)</f>
        <v>21587.109</v>
      </c>
      <c r="L448" s="11">
        <f>T1.PLATEREADER_VALUE("",E433)</f>
        <v>21828.309000000001</v>
      </c>
      <c r="M448" s="11">
        <f>T1.PLATEREADER_VALUE("",E433)</f>
        <v>23850.971000000001</v>
      </c>
      <c r="N448" s="11">
        <f>T1.PLATEREADER_VALUE("",E433)</f>
        <v>23255.602999999999</v>
      </c>
      <c r="O448" s="11">
        <f>T1.PLATEREADER_VALUE("",E433)</f>
        <v>23892.528999999999</v>
      </c>
      <c r="P448" s="11">
        <f>T1.PLATEREADER_VALUE("",E433)</f>
        <v>23151.940999999999</v>
      </c>
      <c r="Q448" s="11">
        <f>T1.PLATEREADER_VALUE("",E433)</f>
        <v>22476.734</v>
      </c>
      <c r="R448" s="11">
        <f>T1.PLATEREADER_VALUE("",E433)</f>
        <v>22939.157999999999</v>
      </c>
      <c r="S448" s="11">
        <f>T1.PLATEREADER_VALUE("",E433)</f>
        <v>23498.267</v>
      </c>
      <c r="T448" s="11">
        <f>T1.PLATEREADER_VALUE("",E433)</f>
        <v>6371.5810000000001</v>
      </c>
      <c r="U448" s="11">
        <f>T1.PLATEREADER_VALUE("",E433)</f>
        <v>17674.161</v>
      </c>
      <c r="V448" s="11">
        <f>T1.PLATEREADER_VALUE("",E433)</f>
        <v>20887.516</v>
      </c>
      <c r="W448" s="11">
        <f>T1.PLATEREADER_VALUE("",E433)</f>
        <v>22500.796999999999</v>
      </c>
      <c r="X448" s="11">
        <f>T1.PLATEREADER_VALUE("",E433)</f>
        <v>23382.771000000001</v>
      </c>
      <c r="Y448" s="11">
        <f>T1.PLATEREADER_VALUE("",E433)</f>
        <v>1487.9290000000001</v>
      </c>
      <c r="Z448" s="11" t="str">
        <f>T1.PLATEREADER_VALUE("",E433)</f>
        <v xml:space="preserve">           -</v>
      </c>
    </row>
    <row r="449" spans="1:53" ht="11.25" hidden="1" customHeight="1">
      <c r="B449" s="8" t="s">
        <v>610</v>
      </c>
      <c r="C449" s="11" t="str">
        <f>T1.PLATEREADER_VALUE("",E433)</f>
        <v xml:space="preserve">           -</v>
      </c>
      <c r="D449" s="11">
        <f>T1.PLATEREADER_VALUE("",E433)</f>
        <v>23030.116999999998</v>
      </c>
      <c r="E449" s="11">
        <f>T1.PLATEREADER_VALUE("",E433)</f>
        <v>6578.4669999999996</v>
      </c>
      <c r="F449" s="11">
        <f>T1.PLATEREADER_VALUE("",E433)</f>
        <v>15031.546</v>
      </c>
      <c r="G449" s="11">
        <f>T1.PLATEREADER_VALUE("",E433)</f>
        <v>20917.63</v>
      </c>
      <c r="H449" s="11">
        <f>T1.PLATEREADER_VALUE("",E433)</f>
        <v>23349.883999999998</v>
      </c>
      <c r="I449" s="11">
        <f>T1.PLATEREADER_VALUE("",E433)</f>
        <v>23032.659</v>
      </c>
      <c r="J449" s="11">
        <f>T1.PLATEREADER_VALUE("",E433)</f>
        <v>12294.44</v>
      </c>
      <c r="K449" s="11">
        <f>T1.PLATEREADER_VALUE("",E433)</f>
        <v>21961.821</v>
      </c>
      <c r="L449" s="11">
        <f>T1.PLATEREADER_VALUE("",E433)</f>
        <v>22959.278999999999</v>
      </c>
      <c r="M449" s="11">
        <f>T1.PLATEREADER_VALUE("",E433)</f>
        <v>23509.705999999998</v>
      </c>
      <c r="N449" s="11">
        <f>T1.PLATEREADER_VALUE("",E433)</f>
        <v>22878.690999999999</v>
      </c>
      <c r="O449" s="11">
        <f>T1.PLATEREADER_VALUE("",E433)</f>
        <v>23456.597000000002</v>
      </c>
      <c r="P449" s="11">
        <f>T1.PLATEREADER_VALUE("",E433)</f>
        <v>22549.800999999999</v>
      </c>
      <c r="Q449" s="11">
        <f>T1.PLATEREADER_VALUE("",E433)</f>
        <v>23692.162</v>
      </c>
      <c r="R449" s="11">
        <f>T1.PLATEREADER_VALUE("",E433)</f>
        <v>23379.501</v>
      </c>
      <c r="S449" s="11">
        <f>T1.PLATEREADER_VALUE("",E433)</f>
        <v>23895.774000000001</v>
      </c>
      <c r="T449" s="11">
        <f>T1.PLATEREADER_VALUE("",E433)</f>
        <v>12511.61</v>
      </c>
      <c r="U449" s="11">
        <f>T1.PLATEREADER_VALUE("",E433)</f>
        <v>18281.481</v>
      </c>
      <c r="V449" s="11">
        <f>T1.PLATEREADER_VALUE("",E433)</f>
        <v>21128.239000000001</v>
      </c>
      <c r="W449" s="11">
        <f>T1.PLATEREADER_VALUE("",E433)</f>
        <v>22158.84</v>
      </c>
      <c r="X449" s="11">
        <f>T1.PLATEREADER_VALUE("",E433)</f>
        <v>23964.786</v>
      </c>
      <c r="Y449" s="11">
        <f>T1.PLATEREADER_VALUE("",E433)</f>
        <v>1586.3030000000001</v>
      </c>
      <c r="Z449" s="11" t="str">
        <f>T1.PLATEREADER_VALUE("",E433)</f>
        <v xml:space="preserve">           -</v>
      </c>
    </row>
    <row r="450" spans="1:53" ht="11.25" hidden="1" customHeight="1">
      <c r="B450" s="8" t="s">
        <v>611</v>
      </c>
      <c r="C450" s="11" t="str">
        <f>T1.PLATEREADER_VALUE("",E433)</f>
        <v xml:space="preserve">           -</v>
      </c>
      <c r="D450" s="11">
        <f>T1.PLATEREADER_VALUE("",E433)</f>
        <v>23066.98</v>
      </c>
      <c r="E450" s="11">
        <f>T1.PLATEREADER_VALUE("",E433)</f>
        <v>6189.6319999999996</v>
      </c>
      <c r="F450" s="11">
        <f>T1.PLATEREADER_VALUE("",E433)</f>
        <v>15409.901</v>
      </c>
      <c r="G450" s="11">
        <f>T1.PLATEREADER_VALUE("",E433)</f>
        <v>21508.710999999999</v>
      </c>
      <c r="H450" s="11">
        <f>T1.PLATEREADER_VALUE("",E433)</f>
        <v>23864.091</v>
      </c>
      <c r="I450" s="11">
        <f>T1.PLATEREADER_VALUE("",E433)</f>
        <v>23013.276000000002</v>
      </c>
      <c r="J450" s="11">
        <f>T1.PLATEREADER_VALUE("",E433)</f>
        <v>13760</v>
      </c>
      <c r="K450" s="11">
        <f>T1.PLATEREADER_VALUE("",E433)</f>
        <v>24015.844000000001</v>
      </c>
      <c r="L450" s="11">
        <f>T1.PLATEREADER_VALUE("",E433)</f>
        <v>24164.314999999999</v>
      </c>
      <c r="M450" s="11">
        <f>T1.PLATEREADER_VALUE("",E433)</f>
        <v>22925.089</v>
      </c>
      <c r="N450" s="11">
        <f>T1.PLATEREADER_VALUE("",E433)</f>
        <v>24293.444</v>
      </c>
      <c r="O450" s="11">
        <f>T1.PLATEREADER_VALUE("",E433)</f>
        <v>22830.534</v>
      </c>
      <c r="P450" s="11">
        <f>T1.PLATEREADER_VALUE("",E433)</f>
        <v>23686.679</v>
      </c>
      <c r="Q450" s="11">
        <f>T1.PLATEREADER_VALUE("",E433)</f>
        <v>22872.308000000001</v>
      </c>
      <c r="R450" s="11">
        <f>T1.PLATEREADER_VALUE("",E433)</f>
        <v>22970.723999999998</v>
      </c>
      <c r="S450" s="11">
        <f>T1.PLATEREADER_VALUE("",E433)</f>
        <v>22633.996999999999</v>
      </c>
      <c r="T450" s="11">
        <f>T1.PLATEREADER_VALUE("",E433)</f>
        <v>6971.9629999999997</v>
      </c>
      <c r="U450" s="11">
        <f>T1.PLATEREADER_VALUE("",E433)</f>
        <v>18379.578000000001</v>
      </c>
      <c r="V450" s="11">
        <f>T1.PLATEREADER_VALUE("",E433)</f>
        <v>21261.559000000001</v>
      </c>
      <c r="W450" s="11">
        <f>T1.PLATEREADER_VALUE("",E433)</f>
        <v>23302.991000000002</v>
      </c>
      <c r="X450" s="11">
        <f>T1.PLATEREADER_VALUE("",E433)</f>
        <v>22804.348000000002</v>
      </c>
      <c r="Y450" s="11">
        <f>T1.PLATEREADER_VALUE("",E433)</f>
        <v>1453.59</v>
      </c>
      <c r="Z450" s="11" t="str">
        <f>T1.PLATEREADER_VALUE("",E433)</f>
        <v xml:space="preserve">           -</v>
      </c>
    </row>
    <row r="451" spans="1:53" ht="11.25" hidden="1" customHeight="1">
      <c r="B451" s="8" t="s">
        <v>612</v>
      </c>
      <c r="C451" s="11" t="str">
        <f>T1.PLATEREADER_VALUE("",E433)</f>
        <v xml:space="preserve">           -</v>
      </c>
      <c r="D451" s="11">
        <f>T1.PLATEREADER_VALUE("",E433)</f>
        <v>23020.174999999999</v>
      </c>
      <c r="E451" s="11">
        <f>T1.PLATEREADER_VALUE("",E433)</f>
        <v>5954.2619999999997</v>
      </c>
      <c r="F451" s="11">
        <f>T1.PLATEREADER_VALUE("",E433)</f>
        <v>14765.536</v>
      </c>
      <c r="G451" s="11">
        <f>T1.PLATEREADER_VALUE("",E433)</f>
        <v>21367.187999999998</v>
      </c>
      <c r="H451" s="11">
        <f>T1.PLATEREADER_VALUE("",E433)</f>
        <v>22005.588</v>
      </c>
      <c r="I451" s="11">
        <f>T1.PLATEREADER_VALUE("",E433)</f>
        <v>23257.89</v>
      </c>
      <c r="J451" s="11">
        <f>T1.PLATEREADER_VALUE("",E433)</f>
        <v>3462.0889999999999</v>
      </c>
      <c r="K451" s="11">
        <f>T1.PLATEREADER_VALUE("",E433)</f>
        <v>20498.16</v>
      </c>
      <c r="L451" s="11">
        <f>T1.PLATEREADER_VALUE("",E433)</f>
        <v>22451.42</v>
      </c>
      <c r="M451" s="11">
        <f>T1.PLATEREADER_VALUE("",E433)</f>
        <v>22651.245999999999</v>
      </c>
      <c r="N451" s="11">
        <f>T1.PLATEREADER_VALUE("",E433)</f>
        <v>22728.927</v>
      </c>
      <c r="O451" s="11">
        <f>T1.PLATEREADER_VALUE("",E433)</f>
        <v>23287.123</v>
      </c>
      <c r="P451" s="11">
        <f>T1.PLATEREADER_VALUE("",E433)</f>
        <v>22406.7</v>
      </c>
      <c r="Q451" s="11">
        <f>T1.PLATEREADER_VALUE("",E433)</f>
        <v>22643.473000000002</v>
      </c>
      <c r="R451" s="11">
        <f>T1.PLATEREADER_VALUE("",E433)</f>
        <v>23359.66</v>
      </c>
      <c r="S451" s="11">
        <f>T1.PLATEREADER_VALUE("",E433)</f>
        <v>22914.356</v>
      </c>
      <c r="T451" s="11">
        <f>T1.PLATEREADER_VALUE("",E433)</f>
        <v>8020.0590000000002</v>
      </c>
      <c r="U451" s="11">
        <f>T1.PLATEREADER_VALUE("",E433)</f>
        <v>18598.725999999999</v>
      </c>
      <c r="V451" s="11">
        <f>T1.PLATEREADER_VALUE("",E433)</f>
        <v>22037.395</v>
      </c>
      <c r="W451" s="11">
        <f>T1.PLATEREADER_VALUE("",E433)</f>
        <v>22208.738000000001</v>
      </c>
      <c r="X451" s="11">
        <f>T1.PLATEREADER_VALUE("",E433)</f>
        <v>22778.815999999999</v>
      </c>
      <c r="Y451" s="11">
        <f>T1.PLATEREADER_VALUE("",E433)</f>
        <v>1523.482</v>
      </c>
      <c r="Z451" s="11" t="str">
        <f>T1.PLATEREADER_VALUE("",E433)</f>
        <v xml:space="preserve">           -</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f>T1.Label("RAW_DATA","sb")</f>
        <v>15.061601405352713</v>
      </c>
      <c r="E453" s="10"/>
      <c r="F453" s="94" t="s">
        <v>1480</v>
      </c>
      <c r="G453" s="10">
        <f>T1.Label("RAW_DATA","sn")</f>
        <v>299.08035634745534</v>
      </c>
      <c r="I453" s="94" t="s">
        <v>1478</v>
      </c>
      <c r="J453" s="14">
        <f>T1.Label("RAW_DATA","zprime")</f>
        <v>0.91177104342133841</v>
      </c>
      <c r="K453" s="10"/>
      <c r="L453" s="94" t="s">
        <v>1481</v>
      </c>
      <c r="M453" s="14">
        <f>T1.role("MAX","RAW_DATA","cvp")</f>
        <v>2.4113444658000271</v>
      </c>
      <c r="N453" s="10"/>
      <c r="O453" s="94" t="s">
        <v>1482</v>
      </c>
      <c r="P453" s="14">
        <f>T1.role("MIN","RAW_DATA","cvp")</f>
        <v>5.0359714657605128</v>
      </c>
      <c r="Q453" s="10"/>
      <c r="R453" s="94" t="s">
        <v>1483</v>
      </c>
      <c r="S453" s="10">
        <f>T1.role("MAX","RAW_DATA","avr")</f>
        <v>23087.2303125</v>
      </c>
      <c r="U453" s="94" t="s">
        <v>1484</v>
      </c>
      <c r="V453" s="10">
        <f>T1.role("MIN","RAW_DATA","avr")</f>
        <v>1532.853625</v>
      </c>
      <c r="X453" s="94" t="s">
        <v>1525</v>
      </c>
      <c r="Y453" s="10">
        <f>T1.role("CPD*","RAW_DATA","avr")</f>
        <v>18172.329103125005</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#REF!</v>
      </c>
      <c r="D458" s="11" t="e">
        <f>T1.PLATEREADER_VALUE("",E455)</f>
        <v>#REF!</v>
      </c>
      <c r="E458" s="11" t="e">
        <f>T1.PLATEREADER_VALUE("",E455)</f>
        <v>#REF!</v>
      </c>
      <c r="F458" s="11" t="e">
        <f>T1.PLATEREADER_VALUE("",E455)</f>
        <v>#REF!</v>
      </c>
      <c r="G458" s="11" t="e">
        <f>T1.PLATEREADER_VALUE("",E455)</f>
        <v>#REF!</v>
      </c>
      <c r="H458" s="11" t="e">
        <f>T1.PLATEREADER_VALUE("",E455)</f>
        <v>#REF!</v>
      </c>
      <c r="I458" s="11" t="e">
        <f>T1.PLATEREADER_VALUE("",E455)</f>
        <v>#REF!</v>
      </c>
      <c r="J458" s="11" t="e">
        <f>T1.PLATEREADER_VALUE("",E455)</f>
        <v>#REF!</v>
      </c>
      <c r="K458" s="11" t="e">
        <f>T1.PLATEREADER_VALUE("",E455)</f>
        <v>#REF!</v>
      </c>
      <c r="L458" s="11" t="e">
        <f>T1.PLATEREADER_VALUE("",E455)</f>
        <v>#REF!</v>
      </c>
      <c r="M458" s="11" t="e">
        <f>T1.PLATEREADER_VALUE("",E455)</f>
        <v>#REF!</v>
      </c>
      <c r="N458" s="11" t="e">
        <f>T1.PLATEREADER_VALUE("",E455)</f>
        <v>#REF!</v>
      </c>
      <c r="O458" s="11" t="e">
        <f>T1.PLATEREADER_VALUE("",E455)</f>
        <v>#REF!</v>
      </c>
      <c r="P458" s="11" t="e">
        <f>T1.PLATEREADER_VALUE("",E455)</f>
        <v>#REF!</v>
      </c>
      <c r="Q458" s="11" t="e">
        <f>T1.PLATEREADER_VALUE("",E455)</f>
        <v>#REF!</v>
      </c>
      <c r="R458" s="11" t="e">
        <f>T1.PLATEREADER_VALUE("",E455)</f>
        <v>#REF!</v>
      </c>
      <c r="S458" s="11" t="e">
        <f>T1.PLATEREADER_VALUE("",E455)</f>
        <v>#REF!</v>
      </c>
      <c r="T458" s="11" t="e">
        <f>T1.PLATEREADER_VALUE("",E455)</f>
        <v>#REF!</v>
      </c>
      <c r="U458" s="11" t="e">
        <f>T1.PLATEREADER_VALUE("",E455)</f>
        <v>#REF!</v>
      </c>
      <c r="V458" s="11" t="e">
        <f>T1.PLATEREADER_VALUE("",E455)</f>
        <v>#REF!</v>
      </c>
      <c r="W458" s="11" t="e">
        <f>T1.PLATEREADER_VALUE("",E455)</f>
        <v>#REF!</v>
      </c>
      <c r="X458" s="11" t="e">
        <f>T1.PLATEREADER_VALUE("",E455)</f>
        <v>#REF!</v>
      </c>
      <c r="Y458" s="11" t="e">
        <f>T1.PLATEREADER_VALUE("",E455)</f>
        <v>#REF!</v>
      </c>
      <c r="Z458" s="11" t="e">
        <f>T1.PLATEREADER_VALUE("",E455)</f>
        <v>#REF!</v>
      </c>
      <c r="AA458" s="11" t="e">
        <f>T1.PLATEREADER_VALUE("",E455)</f>
        <v>#REF!</v>
      </c>
      <c r="AB458" s="11" t="e">
        <f>T1.PLATEREADER_VALUE("",E455)</f>
        <v>#REF!</v>
      </c>
      <c r="AC458" s="11" t="e">
        <f>T1.PLATEREADER_VALUE("",E455)</f>
        <v>#REF!</v>
      </c>
      <c r="AD458" s="11" t="e">
        <f>T1.PLATEREADER_VALUE("",E455)</f>
        <v>#REF!</v>
      </c>
      <c r="AE458" s="11" t="e">
        <f>T1.PLATEREADER_VALUE("",E455)</f>
        <v>#REF!</v>
      </c>
      <c r="AF458" s="11" t="e">
        <f>T1.PLATEREADER_VALUE("",E455)</f>
        <v>#REF!</v>
      </c>
      <c r="AG458" s="11" t="e">
        <f>T1.PLATEREADER_VALUE("",E455)</f>
        <v>#REF!</v>
      </c>
      <c r="AH458" s="11" t="e">
        <f>T1.PLATEREADER_VALUE("",E455)</f>
        <v>#REF!</v>
      </c>
      <c r="AI458" s="11" t="e">
        <f>T1.PLATEREADER_VALUE("",E455)</f>
        <v>#REF!</v>
      </c>
      <c r="AJ458" s="11" t="e">
        <f>T1.PLATEREADER_VALUE("",E455)</f>
        <v>#REF!</v>
      </c>
      <c r="AK458" s="11" t="e">
        <f>T1.PLATEREADER_VALUE("",E455)</f>
        <v>#REF!</v>
      </c>
      <c r="AL458" s="11" t="e">
        <f>T1.PLATEREADER_VALUE("",E455)</f>
        <v>#REF!</v>
      </c>
      <c r="AM458" s="11" t="e">
        <f>T1.PLATEREADER_VALUE("",E455)</f>
        <v>#REF!</v>
      </c>
      <c r="AN458" s="11" t="e">
        <f>T1.PLATEREADER_VALUE("",E455)</f>
        <v>#REF!</v>
      </c>
      <c r="AO458" s="11" t="e">
        <f>T1.PLATEREADER_VALUE("",E455)</f>
        <v>#REF!</v>
      </c>
      <c r="AP458" s="11" t="e">
        <f>T1.PLATEREADER_VALUE("",E455)</f>
        <v>#REF!</v>
      </c>
      <c r="AQ458" s="11" t="e">
        <f>T1.PLATEREADER_VALUE("",E455)</f>
        <v>#REF!</v>
      </c>
      <c r="AR458" s="11" t="e">
        <f>T1.PLATEREADER_VALUE("",E455)</f>
        <v>#REF!</v>
      </c>
      <c r="AS458" s="11" t="e">
        <f>T1.PLATEREADER_VALUE("",E455)</f>
        <v>#REF!</v>
      </c>
      <c r="AT458" s="11" t="e">
        <f>T1.PLATEREADER_VALUE("",E455)</f>
        <v>#REF!</v>
      </c>
      <c r="AU458" s="11" t="e">
        <f>T1.PLATEREADER_VALUE("",E455)</f>
        <v>#REF!</v>
      </c>
      <c r="AV458" s="11" t="e">
        <f>T1.PLATEREADER_VALUE("",E455)</f>
        <v>#REF!</v>
      </c>
      <c r="AW458" s="11" t="e">
        <f>T1.PLATEREADER_VALUE("",E455)</f>
        <v>#REF!</v>
      </c>
      <c r="AX458" s="11" t="e">
        <f>T1.PLATEREADER_VALUE("",E455)</f>
        <v>#REF!</v>
      </c>
      <c r="AY458" s="110"/>
      <c r="AZ458" s="110"/>
      <c r="BA458" s="110"/>
    </row>
    <row r="459" spans="1:53" ht="11.25" hidden="1" customHeight="1">
      <c r="B459" s="97" t="s">
        <v>504</v>
      </c>
      <c r="C459" s="11" t="e">
        <f>T1.PLATEREADER_VALUE("",E455)</f>
        <v>#REF!</v>
      </c>
      <c r="D459" s="11" t="e">
        <f>T1.PLATEREADER_VALUE("",E455)</f>
        <v>#REF!</v>
      </c>
      <c r="E459" s="11" t="e">
        <f>T1.PLATEREADER_VALUE("",E455)</f>
        <v>#REF!</v>
      </c>
      <c r="F459" s="11" t="e">
        <f>T1.PLATEREADER_VALUE("",E455)</f>
        <v>#REF!</v>
      </c>
      <c r="G459" s="11" t="e">
        <f>T1.PLATEREADER_VALUE("",E455)</f>
        <v>#REF!</v>
      </c>
      <c r="H459" s="11" t="e">
        <f>T1.PLATEREADER_VALUE("",E455)</f>
        <v>#REF!</v>
      </c>
      <c r="I459" s="11" t="e">
        <f>T1.PLATEREADER_VALUE("",E455)</f>
        <v>#REF!</v>
      </c>
      <c r="J459" s="11" t="e">
        <f>T1.PLATEREADER_VALUE("",E455)</f>
        <v>#REF!</v>
      </c>
      <c r="K459" s="11" t="e">
        <f>T1.PLATEREADER_VALUE("",E455)</f>
        <v>#REF!</v>
      </c>
      <c r="L459" s="11" t="e">
        <f>T1.PLATEREADER_VALUE("",E455)</f>
        <v>#REF!</v>
      </c>
      <c r="M459" s="11" t="e">
        <f>T1.PLATEREADER_VALUE("",E455)</f>
        <v>#REF!</v>
      </c>
      <c r="N459" s="11" t="e">
        <f>T1.PLATEREADER_VALUE("",E455)</f>
        <v>#REF!</v>
      </c>
      <c r="O459" s="11" t="e">
        <f>T1.PLATEREADER_VALUE("",E455)</f>
        <v>#REF!</v>
      </c>
      <c r="P459" s="11" t="e">
        <f>T1.PLATEREADER_VALUE("",E455)</f>
        <v>#REF!</v>
      </c>
      <c r="Q459" s="11" t="e">
        <f>T1.PLATEREADER_VALUE("",E455)</f>
        <v>#REF!</v>
      </c>
      <c r="R459" s="11" t="e">
        <f>T1.PLATEREADER_VALUE("",E455)</f>
        <v>#REF!</v>
      </c>
      <c r="S459" s="11" t="e">
        <f>T1.PLATEREADER_VALUE("",E455)</f>
        <v>#REF!</v>
      </c>
      <c r="T459" s="11" t="e">
        <f>T1.PLATEREADER_VALUE("",E455)</f>
        <v>#REF!</v>
      </c>
      <c r="U459" s="11" t="e">
        <f>T1.PLATEREADER_VALUE("",E455)</f>
        <v>#REF!</v>
      </c>
      <c r="V459" s="11" t="e">
        <f>T1.PLATEREADER_VALUE("",E455)</f>
        <v>#REF!</v>
      </c>
      <c r="W459" s="11" t="e">
        <f>T1.PLATEREADER_VALUE("",E455)</f>
        <v>#REF!</v>
      </c>
      <c r="X459" s="11" t="e">
        <f>T1.PLATEREADER_VALUE("",E455)</f>
        <v>#REF!</v>
      </c>
      <c r="Y459" s="11" t="e">
        <f>T1.PLATEREADER_VALUE("",E455)</f>
        <v>#REF!</v>
      </c>
      <c r="Z459" s="11" t="e">
        <f>T1.PLATEREADER_VALUE("",E455)</f>
        <v>#REF!</v>
      </c>
      <c r="AA459" s="11" t="e">
        <f>T1.PLATEREADER_VALUE("",E455)</f>
        <v>#REF!</v>
      </c>
      <c r="AB459" s="11" t="e">
        <f>T1.PLATEREADER_VALUE("",E455)</f>
        <v>#REF!</v>
      </c>
      <c r="AC459" s="11" t="e">
        <f>T1.PLATEREADER_VALUE("",E455)</f>
        <v>#REF!</v>
      </c>
      <c r="AD459" s="11" t="e">
        <f>T1.PLATEREADER_VALUE("",E455)</f>
        <v>#REF!</v>
      </c>
      <c r="AE459" s="11" t="e">
        <f>T1.PLATEREADER_VALUE("",E455)</f>
        <v>#REF!</v>
      </c>
      <c r="AF459" s="11" t="e">
        <f>T1.PLATEREADER_VALUE("",E455)</f>
        <v>#REF!</v>
      </c>
      <c r="AG459" s="11" t="e">
        <f>T1.PLATEREADER_VALUE("",E455)</f>
        <v>#REF!</v>
      </c>
      <c r="AH459" s="11" t="e">
        <f>T1.PLATEREADER_VALUE("",E455)</f>
        <v>#REF!</v>
      </c>
      <c r="AI459" s="11" t="e">
        <f>T1.PLATEREADER_VALUE("",E455)</f>
        <v>#REF!</v>
      </c>
      <c r="AJ459" s="11" t="e">
        <f>T1.PLATEREADER_VALUE("",E455)</f>
        <v>#REF!</v>
      </c>
      <c r="AK459" s="11" t="e">
        <f>T1.PLATEREADER_VALUE("",E455)</f>
        <v>#REF!</v>
      </c>
      <c r="AL459" s="11" t="e">
        <f>T1.PLATEREADER_VALUE("",E455)</f>
        <v>#REF!</v>
      </c>
      <c r="AM459" s="11" t="e">
        <f>T1.PLATEREADER_VALUE("",E455)</f>
        <v>#REF!</v>
      </c>
      <c r="AN459" s="11" t="e">
        <f>T1.PLATEREADER_VALUE("",E455)</f>
        <v>#REF!</v>
      </c>
      <c r="AO459" s="11" t="e">
        <f>T1.PLATEREADER_VALUE("",E455)</f>
        <v>#REF!</v>
      </c>
      <c r="AP459" s="11" t="e">
        <f>T1.PLATEREADER_VALUE("",E455)</f>
        <v>#REF!</v>
      </c>
      <c r="AQ459" s="11" t="e">
        <f>T1.PLATEREADER_VALUE("",E455)</f>
        <v>#REF!</v>
      </c>
      <c r="AR459" s="11" t="e">
        <f>T1.PLATEREADER_VALUE("",E455)</f>
        <v>#REF!</v>
      </c>
      <c r="AS459" s="11" t="e">
        <f>T1.PLATEREADER_VALUE("",E455)</f>
        <v>#REF!</v>
      </c>
      <c r="AT459" s="11" t="e">
        <f>T1.PLATEREADER_VALUE("",E455)</f>
        <v>#REF!</v>
      </c>
      <c r="AU459" s="11" t="e">
        <f>T1.PLATEREADER_VALUE("",E455)</f>
        <v>#REF!</v>
      </c>
      <c r="AV459" s="11" t="e">
        <f>T1.PLATEREADER_VALUE("",E455)</f>
        <v>#REF!</v>
      </c>
      <c r="AW459" s="11" t="e">
        <f>T1.PLATEREADER_VALUE("",E455)</f>
        <v>#REF!</v>
      </c>
      <c r="AX459" s="11" t="e">
        <f>T1.PLATEREADER_VALUE("",E455)</f>
        <v>#REF!</v>
      </c>
      <c r="AY459" s="110"/>
      <c r="AZ459" s="110"/>
      <c r="BA459" s="110"/>
    </row>
    <row r="460" spans="1:53" ht="11.25" hidden="1" customHeight="1">
      <c r="B460" s="97" t="s">
        <v>505</v>
      </c>
      <c r="C460" s="11" t="e">
        <f>T1.PLATEREADER_VALUE("",E455)</f>
        <v>#REF!</v>
      </c>
      <c r="D460" s="11" t="e">
        <f>T1.PLATEREADER_VALUE("",E455)</f>
        <v>#REF!</v>
      </c>
      <c r="E460" s="11" t="e">
        <f>T1.PLATEREADER_VALUE("",E455)</f>
        <v>#REF!</v>
      </c>
      <c r="F460" s="11" t="e">
        <f>T1.PLATEREADER_VALUE("",E455)</f>
        <v>#REF!</v>
      </c>
      <c r="G460" s="11" t="e">
        <f>T1.PLATEREADER_VALUE("",E455)</f>
        <v>#REF!</v>
      </c>
      <c r="H460" s="11" t="e">
        <f>T1.PLATEREADER_VALUE("",E455)</f>
        <v>#REF!</v>
      </c>
      <c r="I460" s="11" t="e">
        <f>T1.PLATEREADER_VALUE("",E455)</f>
        <v>#REF!</v>
      </c>
      <c r="J460" s="11" t="e">
        <f>T1.PLATEREADER_VALUE("",E455)</f>
        <v>#REF!</v>
      </c>
      <c r="K460" s="11" t="e">
        <f>T1.PLATEREADER_VALUE("",E455)</f>
        <v>#REF!</v>
      </c>
      <c r="L460" s="11" t="e">
        <f>T1.PLATEREADER_VALUE("",E455)</f>
        <v>#REF!</v>
      </c>
      <c r="M460" s="11" t="e">
        <f>T1.PLATEREADER_VALUE("",E455)</f>
        <v>#REF!</v>
      </c>
      <c r="N460" s="11" t="e">
        <f>T1.PLATEREADER_VALUE("",E455)</f>
        <v>#REF!</v>
      </c>
      <c r="O460" s="11" t="e">
        <f>T1.PLATEREADER_VALUE("",E455)</f>
        <v>#REF!</v>
      </c>
      <c r="P460" s="11" t="e">
        <f>T1.PLATEREADER_VALUE("",E455)</f>
        <v>#REF!</v>
      </c>
      <c r="Q460" s="11" t="e">
        <f>T1.PLATEREADER_VALUE("",E455)</f>
        <v>#REF!</v>
      </c>
      <c r="R460" s="11" t="e">
        <f>T1.PLATEREADER_VALUE("",E455)</f>
        <v>#REF!</v>
      </c>
      <c r="S460" s="11" t="e">
        <f>T1.PLATEREADER_VALUE("",E455)</f>
        <v>#REF!</v>
      </c>
      <c r="T460" s="11" t="e">
        <f>T1.PLATEREADER_VALUE("",E455)</f>
        <v>#REF!</v>
      </c>
      <c r="U460" s="11" t="e">
        <f>T1.PLATEREADER_VALUE("",E455)</f>
        <v>#REF!</v>
      </c>
      <c r="V460" s="11" t="e">
        <f>T1.PLATEREADER_VALUE("",E455)</f>
        <v>#REF!</v>
      </c>
      <c r="W460" s="11" t="e">
        <f>T1.PLATEREADER_VALUE("",E455)</f>
        <v>#REF!</v>
      </c>
      <c r="X460" s="11" t="e">
        <f>T1.PLATEREADER_VALUE("",E455)</f>
        <v>#REF!</v>
      </c>
      <c r="Y460" s="11" t="e">
        <f>T1.PLATEREADER_VALUE("",E455)</f>
        <v>#REF!</v>
      </c>
      <c r="Z460" s="11" t="e">
        <f>T1.PLATEREADER_VALUE("",E455)</f>
        <v>#REF!</v>
      </c>
      <c r="AA460" s="11" t="e">
        <f>T1.PLATEREADER_VALUE("",E455)</f>
        <v>#REF!</v>
      </c>
      <c r="AB460" s="11" t="e">
        <f>T1.PLATEREADER_VALUE("",E455)</f>
        <v>#REF!</v>
      </c>
      <c r="AC460" s="11" t="e">
        <f>T1.PLATEREADER_VALUE("",E455)</f>
        <v>#REF!</v>
      </c>
      <c r="AD460" s="11" t="e">
        <f>T1.PLATEREADER_VALUE("",E455)</f>
        <v>#REF!</v>
      </c>
      <c r="AE460" s="11" t="e">
        <f>T1.PLATEREADER_VALUE("",E455)</f>
        <v>#REF!</v>
      </c>
      <c r="AF460" s="11" t="e">
        <f>T1.PLATEREADER_VALUE("",E455)</f>
        <v>#REF!</v>
      </c>
      <c r="AG460" s="11" t="e">
        <f>T1.PLATEREADER_VALUE("",E455)</f>
        <v>#REF!</v>
      </c>
      <c r="AH460" s="11" t="e">
        <f>T1.PLATEREADER_VALUE("",E455)</f>
        <v>#REF!</v>
      </c>
      <c r="AI460" s="11" t="e">
        <f>T1.PLATEREADER_VALUE("",E455)</f>
        <v>#REF!</v>
      </c>
      <c r="AJ460" s="11" t="e">
        <f>T1.PLATEREADER_VALUE("",E455)</f>
        <v>#REF!</v>
      </c>
      <c r="AK460" s="11" t="e">
        <f>T1.PLATEREADER_VALUE("",E455)</f>
        <v>#REF!</v>
      </c>
      <c r="AL460" s="11" t="e">
        <f>T1.PLATEREADER_VALUE("",E455)</f>
        <v>#REF!</v>
      </c>
      <c r="AM460" s="11" t="e">
        <f>T1.PLATEREADER_VALUE("",E455)</f>
        <v>#REF!</v>
      </c>
      <c r="AN460" s="11" t="e">
        <f>T1.PLATEREADER_VALUE("",E455)</f>
        <v>#REF!</v>
      </c>
      <c r="AO460" s="11" t="e">
        <f>T1.PLATEREADER_VALUE("",E455)</f>
        <v>#REF!</v>
      </c>
      <c r="AP460" s="11" t="e">
        <f>T1.PLATEREADER_VALUE("",E455)</f>
        <v>#REF!</v>
      </c>
      <c r="AQ460" s="11" t="e">
        <f>T1.PLATEREADER_VALUE("",E455)</f>
        <v>#REF!</v>
      </c>
      <c r="AR460" s="11" t="e">
        <f>T1.PLATEREADER_VALUE("",E455)</f>
        <v>#REF!</v>
      </c>
      <c r="AS460" s="11" t="e">
        <f>T1.PLATEREADER_VALUE("",E455)</f>
        <v>#REF!</v>
      </c>
      <c r="AT460" s="11" t="e">
        <f>T1.PLATEREADER_VALUE("",E455)</f>
        <v>#REF!</v>
      </c>
      <c r="AU460" s="11" t="e">
        <f>T1.PLATEREADER_VALUE("",E455)</f>
        <v>#REF!</v>
      </c>
      <c r="AV460" s="11" t="e">
        <f>T1.PLATEREADER_VALUE("",E455)</f>
        <v>#REF!</v>
      </c>
      <c r="AW460" s="11" t="e">
        <f>T1.PLATEREADER_VALUE("",E455)</f>
        <v>#REF!</v>
      </c>
      <c r="AX460" s="11" t="e">
        <f>T1.PLATEREADER_VALUE("",E455)</f>
        <v>#REF!</v>
      </c>
      <c r="AY460" s="110"/>
      <c r="AZ460" s="110"/>
      <c r="BA460" s="110"/>
    </row>
    <row r="461" spans="1:53" ht="11.25" hidden="1" customHeight="1">
      <c r="B461" s="97" t="s">
        <v>506</v>
      </c>
      <c r="C461" s="11" t="e">
        <f>T1.PLATEREADER_VALUE("",E455)</f>
        <v>#REF!</v>
      </c>
      <c r="D461" s="11" t="e">
        <f>T1.PLATEREADER_VALUE("",E455)</f>
        <v>#REF!</v>
      </c>
      <c r="E461" s="11" t="e">
        <f>T1.PLATEREADER_VALUE("",E455)</f>
        <v>#REF!</v>
      </c>
      <c r="F461" s="11" t="e">
        <f>T1.PLATEREADER_VALUE("",E455)</f>
        <v>#REF!</v>
      </c>
      <c r="G461" s="11" t="e">
        <f>T1.PLATEREADER_VALUE("",E455)</f>
        <v>#REF!</v>
      </c>
      <c r="H461" s="11" t="e">
        <f>T1.PLATEREADER_VALUE("",E455)</f>
        <v>#REF!</v>
      </c>
      <c r="I461" s="11" t="e">
        <f>T1.PLATEREADER_VALUE("",E455)</f>
        <v>#REF!</v>
      </c>
      <c r="J461" s="11" t="e">
        <f>T1.PLATEREADER_VALUE("",E455)</f>
        <v>#REF!</v>
      </c>
      <c r="K461" s="11" t="e">
        <f>T1.PLATEREADER_VALUE("",E455)</f>
        <v>#REF!</v>
      </c>
      <c r="L461" s="11" t="e">
        <f>T1.PLATEREADER_VALUE("",E455)</f>
        <v>#REF!</v>
      </c>
      <c r="M461" s="11" t="e">
        <f>T1.PLATEREADER_VALUE("",E455)</f>
        <v>#REF!</v>
      </c>
      <c r="N461" s="11" t="e">
        <f>T1.PLATEREADER_VALUE("",E455)</f>
        <v>#REF!</v>
      </c>
      <c r="O461" s="11" t="e">
        <f>T1.PLATEREADER_VALUE("",E455)</f>
        <v>#REF!</v>
      </c>
      <c r="P461" s="11" t="e">
        <f>T1.PLATEREADER_VALUE("",E455)</f>
        <v>#REF!</v>
      </c>
      <c r="Q461" s="11" t="e">
        <f>T1.PLATEREADER_VALUE("",E455)</f>
        <v>#REF!</v>
      </c>
      <c r="R461" s="11" t="e">
        <f>T1.PLATEREADER_VALUE("",E455)</f>
        <v>#REF!</v>
      </c>
      <c r="S461" s="11" t="e">
        <f>T1.PLATEREADER_VALUE("",E455)</f>
        <v>#REF!</v>
      </c>
      <c r="T461" s="11" t="e">
        <f>T1.PLATEREADER_VALUE("",E455)</f>
        <v>#REF!</v>
      </c>
      <c r="U461" s="11" t="e">
        <f>T1.PLATEREADER_VALUE("",E455)</f>
        <v>#REF!</v>
      </c>
      <c r="V461" s="11" t="e">
        <f>T1.PLATEREADER_VALUE("",E455)</f>
        <v>#REF!</v>
      </c>
      <c r="W461" s="11" t="e">
        <f>T1.PLATEREADER_VALUE("",E455)</f>
        <v>#REF!</v>
      </c>
      <c r="X461" s="11" t="e">
        <f>T1.PLATEREADER_VALUE("",E455)</f>
        <v>#REF!</v>
      </c>
      <c r="Y461" s="11" t="e">
        <f>T1.PLATEREADER_VALUE("",E455)</f>
        <v>#REF!</v>
      </c>
      <c r="Z461" s="11" t="e">
        <f>T1.PLATEREADER_VALUE("",E455)</f>
        <v>#REF!</v>
      </c>
      <c r="AA461" s="11" t="e">
        <f>T1.PLATEREADER_VALUE("",E455)</f>
        <v>#REF!</v>
      </c>
      <c r="AB461" s="11" t="e">
        <f>T1.PLATEREADER_VALUE("",E455)</f>
        <v>#REF!</v>
      </c>
      <c r="AC461" s="11" t="e">
        <f>T1.PLATEREADER_VALUE("",E455)</f>
        <v>#REF!</v>
      </c>
      <c r="AD461" s="11" t="e">
        <f>T1.PLATEREADER_VALUE("",E455)</f>
        <v>#REF!</v>
      </c>
      <c r="AE461" s="11" t="e">
        <f>T1.PLATEREADER_VALUE("",E455)</f>
        <v>#REF!</v>
      </c>
      <c r="AF461" s="11" t="e">
        <f>T1.PLATEREADER_VALUE("",E455)</f>
        <v>#REF!</v>
      </c>
      <c r="AG461" s="11" t="e">
        <f>T1.PLATEREADER_VALUE("",E455)</f>
        <v>#REF!</v>
      </c>
      <c r="AH461" s="11" t="e">
        <f>T1.PLATEREADER_VALUE("",E455)</f>
        <v>#REF!</v>
      </c>
      <c r="AI461" s="11" t="e">
        <f>T1.PLATEREADER_VALUE("",E455)</f>
        <v>#REF!</v>
      </c>
      <c r="AJ461" s="11" t="e">
        <f>T1.PLATEREADER_VALUE("",E455)</f>
        <v>#REF!</v>
      </c>
      <c r="AK461" s="11" t="e">
        <f>T1.PLATEREADER_VALUE("",E455)</f>
        <v>#REF!</v>
      </c>
      <c r="AL461" s="11" t="e">
        <f>T1.PLATEREADER_VALUE("",E455)</f>
        <v>#REF!</v>
      </c>
      <c r="AM461" s="11" t="e">
        <f>T1.PLATEREADER_VALUE("",E455)</f>
        <v>#REF!</v>
      </c>
      <c r="AN461" s="11" t="e">
        <f>T1.PLATEREADER_VALUE("",E455)</f>
        <v>#REF!</v>
      </c>
      <c r="AO461" s="11" t="e">
        <f>T1.PLATEREADER_VALUE("",E455)</f>
        <v>#REF!</v>
      </c>
      <c r="AP461" s="11" t="e">
        <f>T1.PLATEREADER_VALUE("",E455)</f>
        <v>#REF!</v>
      </c>
      <c r="AQ461" s="11" t="e">
        <f>T1.PLATEREADER_VALUE("",E455)</f>
        <v>#REF!</v>
      </c>
      <c r="AR461" s="11" t="e">
        <f>T1.PLATEREADER_VALUE("",E455)</f>
        <v>#REF!</v>
      </c>
      <c r="AS461" s="11" t="e">
        <f>T1.PLATEREADER_VALUE("",E455)</f>
        <v>#REF!</v>
      </c>
      <c r="AT461" s="11" t="e">
        <f>T1.PLATEREADER_VALUE("",E455)</f>
        <v>#REF!</v>
      </c>
      <c r="AU461" s="11" t="e">
        <f>T1.PLATEREADER_VALUE("",E455)</f>
        <v>#REF!</v>
      </c>
      <c r="AV461" s="11" t="e">
        <f>T1.PLATEREADER_VALUE("",E455)</f>
        <v>#REF!</v>
      </c>
      <c r="AW461" s="11" t="e">
        <f>T1.PLATEREADER_VALUE("",E455)</f>
        <v>#REF!</v>
      </c>
      <c r="AX461" s="11" t="e">
        <f>T1.PLATEREADER_VALUE("",E455)</f>
        <v>#REF!</v>
      </c>
      <c r="AY461" s="110"/>
      <c r="AZ461" s="110"/>
      <c r="BA461" s="110"/>
    </row>
    <row r="462" spans="1:53" ht="11.25" hidden="1" customHeight="1">
      <c r="B462" s="97" t="s">
        <v>507</v>
      </c>
      <c r="C462" s="11" t="e">
        <f>T1.PLATEREADER_VALUE("",E455)</f>
        <v>#REF!</v>
      </c>
      <c r="D462" s="11" t="e">
        <f>T1.PLATEREADER_VALUE("",E455)</f>
        <v>#REF!</v>
      </c>
      <c r="E462" s="11" t="e">
        <f>T1.PLATEREADER_VALUE("",E455)</f>
        <v>#REF!</v>
      </c>
      <c r="F462" s="11" t="e">
        <f>T1.PLATEREADER_VALUE("",E455)</f>
        <v>#REF!</v>
      </c>
      <c r="G462" s="11" t="e">
        <f>T1.PLATEREADER_VALUE("",E455)</f>
        <v>#REF!</v>
      </c>
      <c r="H462" s="11" t="e">
        <f>T1.PLATEREADER_VALUE("",E455)</f>
        <v>#REF!</v>
      </c>
      <c r="I462" s="11" t="e">
        <f>T1.PLATEREADER_VALUE("",E455)</f>
        <v>#REF!</v>
      </c>
      <c r="J462" s="11" t="e">
        <f>T1.PLATEREADER_VALUE("",E455)</f>
        <v>#REF!</v>
      </c>
      <c r="K462" s="11" t="e">
        <f>T1.PLATEREADER_VALUE("",E455)</f>
        <v>#REF!</v>
      </c>
      <c r="L462" s="11" t="e">
        <f>T1.PLATEREADER_VALUE("",E455)</f>
        <v>#REF!</v>
      </c>
      <c r="M462" s="11" t="e">
        <f>T1.PLATEREADER_VALUE("",E455)</f>
        <v>#REF!</v>
      </c>
      <c r="N462" s="11" t="e">
        <f>T1.PLATEREADER_VALUE("",E455)</f>
        <v>#REF!</v>
      </c>
      <c r="O462" s="11" t="e">
        <f>T1.PLATEREADER_VALUE("",E455)</f>
        <v>#REF!</v>
      </c>
      <c r="P462" s="11" t="e">
        <f>T1.PLATEREADER_VALUE("",E455)</f>
        <v>#REF!</v>
      </c>
      <c r="Q462" s="11" t="e">
        <f>T1.PLATEREADER_VALUE("",E455)</f>
        <v>#REF!</v>
      </c>
      <c r="R462" s="11" t="e">
        <f>T1.PLATEREADER_VALUE("",E455)</f>
        <v>#REF!</v>
      </c>
      <c r="S462" s="11" t="e">
        <f>T1.PLATEREADER_VALUE("",E455)</f>
        <v>#REF!</v>
      </c>
      <c r="T462" s="11" t="e">
        <f>T1.PLATEREADER_VALUE("",E455)</f>
        <v>#REF!</v>
      </c>
      <c r="U462" s="11" t="e">
        <f>T1.PLATEREADER_VALUE("",E455)</f>
        <v>#REF!</v>
      </c>
      <c r="V462" s="11" t="e">
        <f>T1.PLATEREADER_VALUE("",E455)</f>
        <v>#REF!</v>
      </c>
      <c r="W462" s="11" t="e">
        <f>T1.PLATEREADER_VALUE("",E455)</f>
        <v>#REF!</v>
      </c>
      <c r="X462" s="11" t="e">
        <f>T1.PLATEREADER_VALUE("",E455)</f>
        <v>#REF!</v>
      </c>
      <c r="Y462" s="11" t="e">
        <f>T1.PLATEREADER_VALUE("",E455)</f>
        <v>#REF!</v>
      </c>
      <c r="Z462" s="11" t="e">
        <f>T1.PLATEREADER_VALUE("",E455)</f>
        <v>#REF!</v>
      </c>
      <c r="AA462" s="11" t="e">
        <f>T1.PLATEREADER_VALUE("",E455)</f>
        <v>#REF!</v>
      </c>
      <c r="AB462" s="11" t="e">
        <f>T1.PLATEREADER_VALUE("",E455)</f>
        <v>#REF!</v>
      </c>
      <c r="AC462" s="11" t="e">
        <f>T1.PLATEREADER_VALUE("",E455)</f>
        <v>#REF!</v>
      </c>
      <c r="AD462" s="11" t="e">
        <f>T1.PLATEREADER_VALUE("",E455)</f>
        <v>#REF!</v>
      </c>
      <c r="AE462" s="11" t="e">
        <f>T1.PLATEREADER_VALUE("",E455)</f>
        <v>#REF!</v>
      </c>
      <c r="AF462" s="11" t="e">
        <f>T1.PLATEREADER_VALUE("",E455)</f>
        <v>#REF!</v>
      </c>
      <c r="AG462" s="11" t="e">
        <f>T1.PLATEREADER_VALUE("",E455)</f>
        <v>#REF!</v>
      </c>
      <c r="AH462" s="11" t="e">
        <f>T1.PLATEREADER_VALUE("",E455)</f>
        <v>#REF!</v>
      </c>
      <c r="AI462" s="11" t="e">
        <f>T1.PLATEREADER_VALUE("",E455)</f>
        <v>#REF!</v>
      </c>
      <c r="AJ462" s="11" t="e">
        <f>T1.PLATEREADER_VALUE("",E455)</f>
        <v>#REF!</v>
      </c>
      <c r="AK462" s="11" t="e">
        <f>T1.PLATEREADER_VALUE("",E455)</f>
        <v>#REF!</v>
      </c>
      <c r="AL462" s="11" t="e">
        <f>T1.PLATEREADER_VALUE("",E455)</f>
        <v>#REF!</v>
      </c>
      <c r="AM462" s="11" t="e">
        <f>T1.PLATEREADER_VALUE("",E455)</f>
        <v>#REF!</v>
      </c>
      <c r="AN462" s="11" t="e">
        <f>T1.PLATEREADER_VALUE("",E455)</f>
        <v>#REF!</v>
      </c>
      <c r="AO462" s="11" t="e">
        <f>T1.PLATEREADER_VALUE("",E455)</f>
        <v>#REF!</v>
      </c>
      <c r="AP462" s="11" t="e">
        <f>T1.PLATEREADER_VALUE("",E455)</f>
        <v>#REF!</v>
      </c>
      <c r="AQ462" s="11" t="e">
        <f>T1.PLATEREADER_VALUE("",E455)</f>
        <v>#REF!</v>
      </c>
      <c r="AR462" s="11" t="e">
        <f>T1.PLATEREADER_VALUE("",E455)</f>
        <v>#REF!</v>
      </c>
      <c r="AS462" s="11" t="e">
        <f>T1.PLATEREADER_VALUE("",E455)</f>
        <v>#REF!</v>
      </c>
      <c r="AT462" s="11" t="e">
        <f>T1.PLATEREADER_VALUE("",E455)</f>
        <v>#REF!</v>
      </c>
      <c r="AU462" s="11" t="e">
        <f>T1.PLATEREADER_VALUE("",E455)</f>
        <v>#REF!</v>
      </c>
      <c r="AV462" s="11" t="e">
        <f>T1.PLATEREADER_VALUE("",E455)</f>
        <v>#REF!</v>
      </c>
      <c r="AW462" s="11" t="e">
        <f>T1.PLATEREADER_VALUE("",E455)</f>
        <v>#REF!</v>
      </c>
      <c r="AX462" s="11" t="e">
        <f>T1.PLATEREADER_VALUE("",E455)</f>
        <v>#REF!</v>
      </c>
      <c r="AY462" s="110"/>
      <c r="AZ462" s="110"/>
      <c r="BA462" s="110"/>
    </row>
    <row r="463" spans="1:53" ht="11.25" hidden="1" customHeight="1">
      <c r="B463" s="97" t="s">
        <v>508</v>
      </c>
      <c r="C463" s="11" t="e">
        <f>T1.PLATEREADER_VALUE("",E455)</f>
        <v>#REF!</v>
      </c>
      <c r="D463" s="11" t="e">
        <f>T1.PLATEREADER_VALUE("",E455)</f>
        <v>#REF!</v>
      </c>
      <c r="E463" s="11" t="e">
        <f>T1.PLATEREADER_VALUE("",E455)</f>
        <v>#REF!</v>
      </c>
      <c r="F463" s="11" t="e">
        <f>T1.PLATEREADER_VALUE("",E455)</f>
        <v>#REF!</v>
      </c>
      <c r="G463" s="11" t="e">
        <f>T1.PLATEREADER_VALUE("",E455)</f>
        <v>#REF!</v>
      </c>
      <c r="H463" s="11" t="e">
        <f>T1.PLATEREADER_VALUE("",E455)</f>
        <v>#REF!</v>
      </c>
      <c r="I463" s="11" t="e">
        <f>T1.PLATEREADER_VALUE("",E455)</f>
        <v>#REF!</v>
      </c>
      <c r="J463" s="11" t="e">
        <f>T1.PLATEREADER_VALUE("",E455)</f>
        <v>#REF!</v>
      </c>
      <c r="K463" s="11" t="e">
        <f>T1.PLATEREADER_VALUE("",E455)</f>
        <v>#REF!</v>
      </c>
      <c r="L463" s="11" t="e">
        <f>T1.PLATEREADER_VALUE("",E455)</f>
        <v>#REF!</v>
      </c>
      <c r="M463" s="11" t="e">
        <f>T1.PLATEREADER_VALUE("",E455)</f>
        <v>#REF!</v>
      </c>
      <c r="N463" s="11" t="e">
        <f>T1.PLATEREADER_VALUE("",E455)</f>
        <v>#REF!</v>
      </c>
      <c r="O463" s="11" t="e">
        <f>T1.PLATEREADER_VALUE("",E455)</f>
        <v>#REF!</v>
      </c>
      <c r="P463" s="11" t="e">
        <f>T1.PLATEREADER_VALUE("",E455)</f>
        <v>#REF!</v>
      </c>
      <c r="Q463" s="11" t="e">
        <f>T1.PLATEREADER_VALUE("",E455)</f>
        <v>#REF!</v>
      </c>
      <c r="R463" s="11" t="e">
        <f>T1.PLATEREADER_VALUE("",E455)</f>
        <v>#REF!</v>
      </c>
      <c r="S463" s="11" t="e">
        <f>T1.PLATEREADER_VALUE("",E455)</f>
        <v>#REF!</v>
      </c>
      <c r="T463" s="11" t="e">
        <f>T1.PLATEREADER_VALUE("",E455)</f>
        <v>#REF!</v>
      </c>
      <c r="U463" s="11" t="e">
        <f>T1.PLATEREADER_VALUE("",E455)</f>
        <v>#REF!</v>
      </c>
      <c r="V463" s="11" t="e">
        <f>T1.PLATEREADER_VALUE("",E455)</f>
        <v>#REF!</v>
      </c>
      <c r="W463" s="11" t="e">
        <f>T1.PLATEREADER_VALUE("",E455)</f>
        <v>#REF!</v>
      </c>
      <c r="X463" s="11" t="e">
        <f>T1.PLATEREADER_VALUE("",E455)</f>
        <v>#REF!</v>
      </c>
      <c r="Y463" s="11" t="e">
        <f>T1.PLATEREADER_VALUE("",E455)</f>
        <v>#REF!</v>
      </c>
      <c r="Z463" s="11" t="e">
        <f>T1.PLATEREADER_VALUE("",E455)</f>
        <v>#REF!</v>
      </c>
      <c r="AA463" s="11" t="e">
        <f>T1.PLATEREADER_VALUE("",E455)</f>
        <v>#REF!</v>
      </c>
      <c r="AB463" s="11" t="e">
        <f>T1.PLATEREADER_VALUE("",E455)</f>
        <v>#REF!</v>
      </c>
      <c r="AC463" s="11" t="e">
        <f>T1.PLATEREADER_VALUE("",E455)</f>
        <v>#REF!</v>
      </c>
      <c r="AD463" s="11" t="e">
        <f>T1.PLATEREADER_VALUE("",E455)</f>
        <v>#REF!</v>
      </c>
      <c r="AE463" s="11" t="e">
        <f>T1.PLATEREADER_VALUE("",E455)</f>
        <v>#REF!</v>
      </c>
      <c r="AF463" s="11" t="e">
        <f>T1.PLATEREADER_VALUE("",E455)</f>
        <v>#REF!</v>
      </c>
      <c r="AG463" s="11" t="e">
        <f>T1.PLATEREADER_VALUE("",E455)</f>
        <v>#REF!</v>
      </c>
      <c r="AH463" s="11" t="e">
        <f>T1.PLATEREADER_VALUE("",E455)</f>
        <v>#REF!</v>
      </c>
      <c r="AI463" s="11" t="e">
        <f>T1.PLATEREADER_VALUE("",E455)</f>
        <v>#REF!</v>
      </c>
      <c r="AJ463" s="11" t="e">
        <f>T1.PLATEREADER_VALUE("",E455)</f>
        <v>#REF!</v>
      </c>
      <c r="AK463" s="11" t="e">
        <f>T1.PLATEREADER_VALUE("",E455)</f>
        <v>#REF!</v>
      </c>
      <c r="AL463" s="11" t="e">
        <f>T1.PLATEREADER_VALUE("",E455)</f>
        <v>#REF!</v>
      </c>
      <c r="AM463" s="11" t="e">
        <f>T1.PLATEREADER_VALUE("",E455)</f>
        <v>#REF!</v>
      </c>
      <c r="AN463" s="11" t="e">
        <f>T1.PLATEREADER_VALUE("",E455)</f>
        <v>#REF!</v>
      </c>
      <c r="AO463" s="11" t="e">
        <f>T1.PLATEREADER_VALUE("",E455)</f>
        <v>#REF!</v>
      </c>
      <c r="AP463" s="11" t="e">
        <f>T1.PLATEREADER_VALUE("",E455)</f>
        <v>#REF!</v>
      </c>
      <c r="AQ463" s="11" t="e">
        <f>T1.PLATEREADER_VALUE("",E455)</f>
        <v>#REF!</v>
      </c>
      <c r="AR463" s="11" t="e">
        <f>T1.PLATEREADER_VALUE("",E455)</f>
        <v>#REF!</v>
      </c>
      <c r="AS463" s="11" t="e">
        <f>T1.PLATEREADER_VALUE("",E455)</f>
        <v>#REF!</v>
      </c>
      <c r="AT463" s="11" t="e">
        <f>T1.PLATEREADER_VALUE("",E455)</f>
        <v>#REF!</v>
      </c>
      <c r="AU463" s="11" t="e">
        <f>T1.PLATEREADER_VALUE("",E455)</f>
        <v>#REF!</v>
      </c>
      <c r="AV463" s="11" t="e">
        <f>T1.PLATEREADER_VALUE("",E455)</f>
        <v>#REF!</v>
      </c>
      <c r="AW463" s="11" t="e">
        <f>T1.PLATEREADER_VALUE("",E455)</f>
        <v>#REF!</v>
      </c>
      <c r="AX463" s="11" t="e">
        <f>T1.PLATEREADER_VALUE("",E455)</f>
        <v>#REF!</v>
      </c>
      <c r="AY463" s="110"/>
      <c r="AZ463" s="110"/>
      <c r="BA463" s="110"/>
    </row>
    <row r="464" spans="1:53" ht="11.25" hidden="1" customHeight="1">
      <c r="B464" s="97" t="s">
        <v>509</v>
      </c>
      <c r="C464" s="11" t="e">
        <f>T1.PLATEREADER_VALUE("",E455)</f>
        <v>#REF!</v>
      </c>
      <c r="D464" s="11" t="e">
        <f>T1.PLATEREADER_VALUE("",E455)</f>
        <v>#REF!</v>
      </c>
      <c r="E464" s="11" t="e">
        <f>T1.PLATEREADER_VALUE("",E455)</f>
        <v>#REF!</v>
      </c>
      <c r="F464" s="11" t="e">
        <f>T1.PLATEREADER_VALUE("",E455)</f>
        <v>#REF!</v>
      </c>
      <c r="G464" s="11" t="e">
        <f>T1.PLATEREADER_VALUE("",E455)</f>
        <v>#REF!</v>
      </c>
      <c r="H464" s="11" t="e">
        <f>T1.PLATEREADER_VALUE("",E455)</f>
        <v>#REF!</v>
      </c>
      <c r="I464" s="11" t="e">
        <f>T1.PLATEREADER_VALUE("",E455)</f>
        <v>#REF!</v>
      </c>
      <c r="J464" s="11" t="e">
        <f>T1.PLATEREADER_VALUE("",E455)</f>
        <v>#REF!</v>
      </c>
      <c r="K464" s="11" t="e">
        <f>T1.PLATEREADER_VALUE("",E455)</f>
        <v>#REF!</v>
      </c>
      <c r="L464" s="11" t="e">
        <f>T1.PLATEREADER_VALUE("",E455)</f>
        <v>#REF!</v>
      </c>
      <c r="M464" s="11" t="e">
        <f>T1.PLATEREADER_VALUE("",E455)</f>
        <v>#REF!</v>
      </c>
      <c r="N464" s="11" t="e">
        <f>T1.PLATEREADER_VALUE("",E455)</f>
        <v>#REF!</v>
      </c>
      <c r="O464" s="11" t="e">
        <f>T1.PLATEREADER_VALUE("",E455)</f>
        <v>#REF!</v>
      </c>
      <c r="P464" s="11" t="e">
        <f>T1.PLATEREADER_VALUE("",E455)</f>
        <v>#REF!</v>
      </c>
      <c r="Q464" s="11" t="e">
        <f>T1.PLATEREADER_VALUE("",E455)</f>
        <v>#REF!</v>
      </c>
      <c r="R464" s="11" t="e">
        <f>T1.PLATEREADER_VALUE("",E455)</f>
        <v>#REF!</v>
      </c>
      <c r="S464" s="11" t="e">
        <f>T1.PLATEREADER_VALUE("",E455)</f>
        <v>#REF!</v>
      </c>
      <c r="T464" s="11" t="e">
        <f>T1.PLATEREADER_VALUE("",E455)</f>
        <v>#REF!</v>
      </c>
      <c r="U464" s="11" t="e">
        <f>T1.PLATEREADER_VALUE("",E455)</f>
        <v>#REF!</v>
      </c>
      <c r="V464" s="11" t="e">
        <f>T1.PLATEREADER_VALUE("",E455)</f>
        <v>#REF!</v>
      </c>
      <c r="W464" s="11" t="e">
        <f>T1.PLATEREADER_VALUE("",E455)</f>
        <v>#REF!</v>
      </c>
      <c r="X464" s="11" t="e">
        <f>T1.PLATEREADER_VALUE("",E455)</f>
        <v>#REF!</v>
      </c>
      <c r="Y464" s="11" t="e">
        <f>T1.PLATEREADER_VALUE("",E455)</f>
        <v>#REF!</v>
      </c>
      <c r="Z464" s="11" t="e">
        <f>T1.PLATEREADER_VALUE("",E455)</f>
        <v>#REF!</v>
      </c>
      <c r="AA464" s="11" t="e">
        <f>T1.PLATEREADER_VALUE("",E455)</f>
        <v>#REF!</v>
      </c>
      <c r="AB464" s="11" t="e">
        <f>T1.PLATEREADER_VALUE("",E455)</f>
        <v>#REF!</v>
      </c>
      <c r="AC464" s="11" t="e">
        <f>T1.PLATEREADER_VALUE("",E455)</f>
        <v>#REF!</v>
      </c>
      <c r="AD464" s="11" t="e">
        <f>T1.PLATEREADER_VALUE("",E455)</f>
        <v>#REF!</v>
      </c>
      <c r="AE464" s="11" t="e">
        <f>T1.PLATEREADER_VALUE("",E455)</f>
        <v>#REF!</v>
      </c>
      <c r="AF464" s="11" t="e">
        <f>T1.PLATEREADER_VALUE("",E455)</f>
        <v>#REF!</v>
      </c>
      <c r="AG464" s="11" t="e">
        <f>T1.PLATEREADER_VALUE("",E455)</f>
        <v>#REF!</v>
      </c>
      <c r="AH464" s="11" t="e">
        <f>T1.PLATEREADER_VALUE("",E455)</f>
        <v>#REF!</v>
      </c>
      <c r="AI464" s="11" t="e">
        <f>T1.PLATEREADER_VALUE("",E455)</f>
        <v>#REF!</v>
      </c>
      <c r="AJ464" s="11" t="e">
        <f>T1.PLATEREADER_VALUE("",E455)</f>
        <v>#REF!</v>
      </c>
      <c r="AK464" s="11" t="e">
        <f>T1.PLATEREADER_VALUE("",E455)</f>
        <v>#REF!</v>
      </c>
      <c r="AL464" s="11" t="e">
        <f>T1.PLATEREADER_VALUE("",E455)</f>
        <v>#REF!</v>
      </c>
      <c r="AM464" s="11" t="e">
        <f>T1.PLATEREADER_VALUE("",E455)</f>
        <v>#REF!</v>
      </c>
      <c r="AN464" s="11" t="e">
        <f>T1.PLATEREADER_VALUE("",E455)</f>
        <v>#REF!</v>
      </c>
      <c r="AO464" s="11" t="e">
        <f>T1.PLATEREADER_VALUE("",E455)</f>
        <v>#REF!</v>
      </c>
      <c r="AP464" s="11" t="e">
        <f>T1.PLATEREADER_VALUE("",E455)</f>
        <v>#REF!</v>
      </c>
      <c r="AQ464" s="11" t="e">
        <f>T1.PLATEREADER_VALUE("",E455)</f>
        <v>#REF!</v>
      </c>
      <c r="AR464" s="11" t="e">
        <f>T1.PLATEREADER_VALUE("",E455)</f>
        <v>#REF!</v>
      </c>
      <c r="AS464" s="11" t="e">
        <f>T1.PLATEREADER_VALUE("",E455)</f>
        <v>#REF!</v>
      </c>
      <c r="AT464" s="11" t="e">
        <f>T1.PLATEREADER_VALUE("",E455)</f>
        <v>#REF!</v>
      </c>
      <c r="AU464" s="11" t="e">
        <f>T1.PLATEREADER_VALUE("",E455)</f>
        <v>#REF!</v>
      </c>
      <c r="AV464" s="11" t="e">
        <f>T1.PLATEREADER_VALUE("",E455)</f>
        <v>#REF!</v>
      </c>
      <c r="AW464" s="11" t="e">
        <f>T1.PLATEREADER_VALUE("",E455)</f>
        <v>#REF!</v>
      </c>
      <c r="AX464" s="11" t="e">
        <f>T1.PLATEREADER_VALUE("",E455)</f>
        <v>#REF!</v>
      </c>
      <c r="AY464" s="110"/>
      <c r="AZ464" s="110"/>
      <c r="BA464" s="110"/>
    </row>
    <row r="465" spans="2:53" ht="11.25" hidden="1" customHeight="1">
      <c r="B465" s="97" t="s">
        <v>510</v>
      </c>
      <c r="C465" s="11" t="e">
        <f>T1.PLATEREADER_VALUE("",E455)</f>
        <v>#REF!</v>
      </c>
      <c r="D465" s="11" t="e">
        <f>T1.PLATEREADER_VALUE("",E455)</f>
        <v>#REF!</v>
      </c>
      <c r="E465" s="11" t="e">
        <f>T1.PLATEREADER_VALUE("",E455)</f>
        <v>#REF!</v>
      </c>
      <c r="F465" s="11" t="e">
        <f>T1.PLATEREADER_VALUE("",E455)</f>
        <v>#REF!</v>
      </c>
      <c r="G465" s="11" t="e">
        <f>T1.PLATEREADER_VALUE("",E455)</f>
        <v>#REF!</v>
      </c>
      <c r="H465" s="11" t="e">
        <f>T1.PLATEREADER_VALUE("",E455)</f>
        <v>#REF!</v>
      </c>
      <c r="I465" s="11" t="e">
        <f>T1.PLATEREADER_VALUE("",E455)</f>
        <v>#REF!</v>
      </c>
      <c r="J465" s="11" t="e">
        <f>T1.PLATEREADER_VALUE("",E455)</f>
        <v>#REF!</v>
      </c>
      <c r="K465" s="11" t="e">
        <f>T1.PLATEREADER_VALUE("",E455)</f>
        <v>#REF!</v>
      </c>
      <c r="L465" s="11" t="e">
        <f>T1.PLATEREADER_VALUE("",E455)</f>
        <v>#REF!</v>
      </c>
      <c r="M465" s="11" t="e">
        <f>T1.PLATEREADER_VALUE("",E455)</f>
        <v>#REF!</v>
      </c>
      <c r="N465" s="11" t="e">
        <f>T1.PLATEREADER_VALUE("",E455)</f>
        <v>#REF!</v>
      </c>
      <c r="O465" s="11" t="e">
        <f>T1.PLATEREADER_VALUE("",E455)</f>
        <v>#REF!</v>
      </c>
      <c r="P465" s="11" t="e">
        <f>T1.PLATEREADER_VALUE("",E455)</f>
        <v>#REF!</v>
      </c>
      <c r="Q465" s="11" t="e">
        <f>T1.PLATEREADER_VALUE("",E455)</f>
        <v>#REF!</v>
      </c>
      <c r="R465" s="11" t="e">
        <f>T1.PLATEREADER_VALUE("",E455)</f>
        <v>#REF!</v>
      </c>
      <c r="S465" s="11" t="e">
        <f>T1.PLATEREADER_VALUE("",E455)</f>
        <v>#REF!</v>
      </c>
      <c r="T465" s="11" t="e">
        <f>T1.PLATEREADER_VALUE("",E455)</f>
        <v>#REF!</v>
      </c>
      <c r="U465" s="11" t="e">
        <f>T1.PLATEREADER_VALUE("",E455)</f>
        <v>#REF!</v>
      </c>
      <c r="V465" s="11" t="e">
        <f>T1.PLATEREADER_VALUE("",E455)</f>
        <v>#REF!</v>
      </c>
      <c r="W465" s="11" t="e">
        <f>T1.PLATEREADER_VALUE("",E455)</f>
        <v>#REF!</v>
      </c>
      <c r="X465" s="11" t="e">
        <f>T1.PLATEREADER_VALUE("",E455)</f>
        <v>#REF!</v>
      </c>
      <c r="Y465" s="11" t="e">
        <f>T1.PLATEREADER_VALUE("",E455)</f>
        <v>#REF!</v>
      </c>
      <c r="Z465" s="11" t="e">
        <f>T1.PLATEREADER_VALUE("",E455)</f>
        <v>#REF!</v>
      </c>
      <c r="AA465" s="11" t="e">
        <f>T1.PLATEREADER_VALUE("",E455)</f>
        <v>#REF!</v>
      </c>
      <c r="AB465" s="11" t="e">
        <f>T1.PLATEREADER_VALUE("",E455)</f>
        <v>#REF!</v>
      </c>
      <c r="AC465" s="11" t="e">
        <f>T1.PLATEREADER_VALUE("",E455)</f>
        <v>#REF!</v>
      </c>
      <c r="AD465" s="11" t="e">
        <f>T1.PLATEREADER_VALUE("",E455)</f>
        <v>#REF!</v>
      </c>
      <c r="AE465" s="11" t="e">
        <f>T1.PLATEREADER_VALUE("",E455)</f>
        <v>#REF!</v>
      </c>
      <c r="AF465" s="11" t="e">
        <f>T1.PLATEREADER_VALUE("",E455)</f>
        <v>#REF!</v>
      </c>
      <c r="AG465" s="11" t="e">
        <f>T1.PLATEREADER_VALUE("",E455)</f>
        <v>#REF!</v>
      </c>
      <c r="AH465" s="11" t="e">
        <f>T1.PLATEREADER_VALUE("",E455)</f>
        <v>#REF!</v>
      </c>
      <c r="AI465" s="11" t="e">
        <f>T1.PLATEREADER_VALUE("",E455)</f>
        <v>#REF!</v>
      </c>
      <c r="AJ465" s="11" t="e">
        <f>T1.PLATEREADER_VALUE("",E455)</f>
        <v>#REF!</v>
      </c>
      <c r="AK465" s="11" t="e">
        <f>T1.PLATEREADER_VALUE("",E455)</f>
        <v>#REF!</v>
      </c>
      <c r="AL465" s="11" t="e">
        <f>T1.PLATEREADER_VALUE("",E455)</f>
        <v>#REF!</v>
      </c>
      <c r="AM465" s="11" t="e">
        <f>T1.PLATEREADER_VALUE("",E455)</f>
        <v>#REF!</v>
      </c>
      <c r="AN465" s="11" t="e">
        <f>T1.PLATEREADER_VALUE("",E455)</f>
        <v>#REF!</v>
      </c>
      <c r="AO465" s="11" t="e">
        <f>T1.PLATEREADER_VALUE("",E455)</f>
        <v>#REF!</v>
      </c>
      <c r="AP465" s="11" t="e">
        <f>T1.PLATEREADER_VALUE("",E455)</f>
        <v>#REF!</v>
      </c>
      <c r="AQ465" s="11" t="e">
        <f>T1.PLATEREADER_VALUE("",E455)</f>
        <v>#REF!</v>
      </c>
      <c r="AR465" s="11" t="e">
        <f>T1.PLATEREADER_VALUE("",E455)</f>
        <v>#REF!</v>
      </c>
      <c r="AS465" s="11" t="e">
        <f>T1.PLATEREADER_VALUE("",E455)</f>
        <v>#REF!</v>
      </c>
      <c r="AT465" s="11" t="e">
        <f>T1.PLATEREADER_VALUE("",E455)</f>
        <v>#REF!</v>
      </c>
      <c r="AU465" s="11" t="e">
        <f>T1.PLATEREADER_VALUE("",E455)</f>
        <v>#REF!</v>
      </c>
      <c r="AV465" s="11" t="e">
        <f>T1.PLATEREADER_VALUE("",E455)</f>
        <v>#REF!</v>
      </c>
      <c r="AW465" s="11" t="e">
        <f>T1.PLATEREADER_VALUE("",E455)</f>
        <v>#REF!</v>
      </c>
      <c r="AX465" s="11" t="e">
        <f>T1.PLATEREADER_VALUE("",E455)</f>
        <v>#REF!</v>
      </c>
      <c r="AY465" s="110"/>
      <c r="AZ465" s="110"/>
      <c r="BA465" s="110"/>
    </row>
    <row r="466" spans="2:53" ht="11.25" hidden="1" customHeight="1">
      <c r="B466" s="97" t="s">
        <v>511</v>
      </c>
      <c r="C466" s="11" t="e">
        <f>T1.PLATEREADER_VALUE("",E455)</f>
        <v>#REF!</v>
      </c>
      <c r="D466" s="11" t="e">
        <f>T1.PLATEREADER_VALUE("",E455)</f>
        <v>#REF!</v>
      </c>
      <c r="E466" s="11" t="e">
        <f>T1.PLATEREADER_VALUE("",E455)</f>
        <v>#REF!</v>
      </c>
      <c r="F466" s="11" t="e">
        <f>T1.PLATEREADER_VALUE("",E455)</f>
        <v>#REF!</v>
      </c>
      <c r="G466" s="11" t="e">
        <f>T1.PLATEREADER_VALUE("",E455)</f>
        <v>#REF!</v>
      </c>
      <c r="H466" s="11" t="e">
        <f>T1.PLATEREADER_VALUE("",E455)</f>
        <v>#REF!</v>
      </c>
      <c r="I466" s="11" t="e">
        <f>T1.PLATEREADER_VALUE("",E455)</f>
        <v>#REF!</v>
      </c>
      <c r="J466" s="11" t="e">
        <f>T1.PLATEREADER_VALUE("",E455)</f>
        <v>#REF!</v>
      </c>
      <c r="K466" s="11" t="e">
        <f>T1.PLATEREADER_VALUE("",E455)</f>
        <v>#REF!</v>
      </c>
      <c r="L466" s="11" t="e">
        <f>T1.PLATEREADER_VALUE("",E455)</f>
        <v>#REF!</v>
      </c>
      <c r="M466" s="11" t="e">
        <f>T1.PLATEREADER_VALUE("",E455)</f>
        <v>#REF!</v>
      </c>
      <c r="N466" s="11" t="e">
        <f>T1.PLATEREADER_VALUE("",E455)</f>
        <v>#REF!</v>
      </c>
      <c r="O466" s="11" t="e">
        <f>T1.PLATEREADER_VALUE("",E455)</f>
        <v>#REF!</v>
      </c>
      <c r="P466" s="11" t="e">
        <f>T1.PLATEREADER_VALUE("",E455)</f>
        <v>#REF!</v>
      </c>
      <c r="Q466" s="11" t="e">
        <f>T1.PLATEREADER_VALUE("",E455)</f>
        <v>#REF!</v>
      </c>
      <c r="R466" s="11" t="e">
        <f>T1.PLATEREADER_VALUE("",E455)</f>
        <v>#REF!</v>
      </c>
      <c r="S466" s="11" t="e">
        <f>T1.PLATEREADER_VALUE("",E455)</f>
        <v>#REF!</v>
      </c>
      <c r="T466" s="11" t="e">
        <f>T1.PLATEREADER_VALUE("",E455)</f>
        <v>#REF!</v>
      </c>
      <c r="U466" s="11" t="e">
        <f>T1.PLATEREADER_VALUE("",E455)</f>
        <v>#REF!</v>
      </c>
      <c r="V466" s="11" t="e">
        <f>T1.PLATEREADER_VALUE("",E455)</f>
        <v>#REF!</v>
      </c>
      <c r="W466" s="11" t="e">
        <f>T1.PLATEREADER_VALUE("",E455)</f>
        <v>#REF!</v>
      </c>
      <c r="X466" s="11" t="e">
        <f>T1.PLATEREADER_VALUE("",E455)</f>
        <v>#REF!</v>
      </c>
      <c r="Y466" s="11" t="e">
        <f>T1.PLATEREADER_VALUE("",E455)</f>
        <v>#REF!</v>
      </c>
      <c r="Z466" s="11" t="e">
        <f>T1.PLATEREADER_VALUE("",E455)</f>
        <v>#REF!</v>
      </c>
      <c r="AA466" s="11" t="e">
        <f>T1.PLATEREADER_VALUE("",E455)</f>
        <v>#REF!</v>
      </c>
      <c r="AB466" s="11" t="e">
        <f>T1.PLATEREADER_VALUE("",E455)</f>
        <v>#REF!</v>
      </c>
      <c r="AC466" s="11" t="e">
        <f>T1.PLATEREADER_VALUE("",E455)</f>
        <v>#REF!</v>
      </c>
      <c r="AD466" s="11" t="e">
        <f>T1.PLATEREADER_VALUE("",E455)</f>
        <v>#REF!</v>
      </c>
      <c r="AE466" s="11" t="e">
        <f>T1.PLATEREADER_VALUE("",E455)</f>
        <v>#REF!</v>
      </c>
      <c r="AF466" s="11" t="e">
        <f>T1.PLATEREADER_VALUE("",E455)</f>
        <v>#REF!</v>
      </c>
      <c r="AG466" s="11" t="e">
        <f>T1.PLATEREADER_VALUE("",E455)</f>
        <v>#REF!</v>
      </c>
      <c r="AH466" s="11" t="e">
        <f>T1.PLATEREADER_VALUE("",E455)</f>
        <v>#REF!</v>
      </c>
      <c r="AI466" s="11" t="e">
        <f>T1.PLATEREADER_VALUE("",E455)</f>
        <v>#REF!</v>
      </c>
      <c r="AJ466" s="11" t="e">
        <f>T1.PLATEREADER_VALUE("",E455)</f>
        <v>#REF!</v>
      </c>
      <c r="AK466" s="11" t="e">
        <f>T1.PLATEREADER_VALUE("",E455)</f>
        <v>#REF!</v>
      </c>
      <c r="AL466" s="11" t="e">
        <f>T1.PLATEREADER_VALUE("",E455)</f>
        <v>#REF!</v>
      </c>
      <c r="AM466" s="11" t="e">
        <f>T1.PLATEREADER_VALUE("",E455)</f>
        <v>#REF!</v>
      </c>
      <c r="AN466" s="11" t="e">
        <f>T1.PLATEREADER_VALUE("",E455)</f>
        <v>#REF!</v>
      </c>
      <c r="AO466" s="11" t="e">
        <f>T1.PLATEREADER_VALUE("",E455)</f>
        <v>#REF!</v>
      </c>
      <c r="AP466" s="11" t="e">
        <f>T1.PLATEREADER_VALUE("",E455)</f>
        <v>#REF!</v>
      </c>
      <c r="AQ466" s="11" t="e">
        <f>T1.PLATEREADER_VALUE("",E455)</f>
        <v>#REF!</v>
      </c>
      <c r="AR466" s="11" t="e">
        <f>T1.PLATEREADER_VALUE("",E455)</f>
        <v>#REF!</v>
      </c>
      <c r="AS466" s="11" t="e">
        <f>T1.PLATEREADER_VALUE("",E455)</f>
        <v>#REF!</v>
      </c>
      <c r="AT466" s="11" t="e">
        <f>T1.PLATEREADER_VALUE("",E455)</f>
        <v>#REF!</v>
      </c>
      <c r="AU466" s="11" t="e">
        <f>T1.PLATEREADER_VALUE("",E455)</f>
        <v>#REF!</v>
      </c>
      <c r="AV466" s="11" t="e">
        <f>T1.PLATEREADER_VALUE("",E455)</f>
        <v>#REF!</v>
      </c>
      <c r="AW466" s="11" t="e">
        <f>T1.PLATEREADER_VALUE("",E455)</f>
        <v>#REF!</v>
      </c>
      <c r="AX466" s="11" t="e">
        <f>T1.PLATEREADER_VALUE("",E455)</f>
        <v>#REF!</v>
      </c>
      <c r="AY466" s="110"/>
      <c r="AZ466" s="110"/>
      <c r="BA466" s="110"/>
    </row>
    <row r="467" spans="2:53" ht="11.25" hidden="1" customHeight="1">
      <c r="B467" s="97" t="s">
        <v>512</v>
      </c>
      <c r="C467" s="11" t="e">
        <f>T1.PLATEREADER_VALUE("",E455)</f>
        <v>#REF!</v>
      </c>
      <c r="D467" s="11" t="e">
        <f>T1.PLATEREADER_VALUE("",E455)</f>
        <v>#REF!</v>
      </c>
      <c r="E467" s="11" t="e">
        <f>T1.PLATEREADER_VALUE("",E455)</f>
        <v>#REF!</v>
      </c>
      <c r="F467" s="11" t="e">
        <f>T1.PLATEREADER_VALUE("",E455)</f>
        <v>#REF!</v>
      </c>
      <c r="G467" s="11" t="e">
        <f>T1.PLATEREADER_VALUE("",E455)</f>
        <v>#REF!</v>
      </c>
      <c r="H467" s="11" t="e">
        <f>T1.PLATEREADER_VALUE("",E455)</f>
        <v>#REF!</v>
      </c>
      <c r="I467" s="11" t="e">
        <f>T1.PLATEREADER_VALUE("",E455)</f>
        <v>#REF!</v>
      </c>
      <c r="J467" s="11" t="e">
        <f>T1.PLATEREADER_VALUE("",E455)</f>
        <v>#REF!</v>
      </c>
      <c r="K467" s="11" t="e">
        <f>T1.PLATEREADER_VALUE("",E455)</f>
        <v>#REF!</v>
      </c>
      <c r="L467" s="11" t="e">
        <f>T1.PLATEREADER_VALUE("",E455)</f>
        <v>#REF!</v>
      </c>
      <c r="M467" s="11" t="e">
        <f>T1.PLATEREADER_VALUE("",E455)</f>
        <v>#REF!</v>
      </c>
      <c r="N467" s="11" t="e">
        <f>T1.PLATEREADER_VALUE("",E455)</f>
        <v>#REF!</v>
      </c>
      <c r="O467" s="11" t="e">
        <f>T1.PLATEREADER_VALUE("",E455)</f>
        <v>#REF!</v>
      </c>
      <c r="P467" s="11" t="e">
        <f>T1.PLATEREADER_VALUE("",E455)</f>
        <v>#REF!</v>
      </c>
      <c r="Q467" s="11" t="e">
        <f>T1.PLATEREADER_VALUE("",E455)</f>
        <v>#REF!</v>
      </c>
      <c r="R467" s="11" t="e">
        <f>T1.PLATEREADER_VALUE("",E455)</f>
        <v>#REF!</v>
      </c>
      <c r="S467" s="11" t="e">
        <f>T1.PLATEREADER_VALUE("",E455)</f>
        <v>#REF!</v>
      </c>
      <c r="T467" s="11" t="e">
        <f>T1.PLATEREADER_VALUE("",E455)</f>
        <v>#REF!</v>
      </c>
      <c r="U467" s="11" t="e">
        <f>T1.PLATEREADER_VALUE("",E455)</f>
        <v>#REF!</v>
      </c>
      <c r="V467" s="11" t="e">
        <f>T1.PLATEREADER_VALUE("",E455)</f>
        <v>#REF!</v>
      </c>
      <c r="W467" s="11" t="e">
        <f>T1.PLATEREADER_VALUE("",E455)</f>
        <v>#REF!</v>
      </c>
      <c r="X467" s="11" t="e">
        <f>T1.PLATEREADER_VALUE("",E455)</f>
        <v>#REF!</v>
      </c>
      <c r="Y467" s="11" t="e">
        <f>T1.PLATEREADER_VALUE("",E455)</f>
        <v>#REF!</v>
      </c>
      <c r="Z467" s="11" t="e">
        <f>T1.PLATEREADER_VALUE("",E455)</f>
        <v>#REF!</v>
      </c>
      <c r="AA467" s="11" t="e">
        <f>T1.PLATEREADER_VALUE("",E455)</f>
        <v>#REF!</v>
      </c>
      <c r="AB467" s="11" t="e">
        <f>T1.PLATEREADER_VALUE("",E455)</f>
        <v>#REF!</v>
      </c>
      <c r="AC467" s="11" t="e">
        <f>T1.PLATEREADER_VALUE("",E455)</f>
        <v>#REF!</v>
      </c>
      <c r="AD467" s="11" t="e">
        <f>T1.PLATEREADER_VALUE("",E455)</f>
        <v>#REF!</v>
      </c>
      <c r="AE467" s="11" t="e">
        <f>T1.PLATEREADER_VALUE("",E455)</f>
        <v>#REF!</v>
      </c>
      <c r="AF467" s="11" t="e">
        <f>T1.PLATEREADER_VALUE("",E455)</f>
        <v>#REF!</v>
      </c>
      <c r="AG467" s="11" t="e">
        <f>T1.PLATEREADER_VALUE("",E455)</f>
        <v>#REF!</v>
      </c>
      <c r="AH467" s="11" t="e">
        <f>T1.PLATEREADER_VALUE("",E455)</f>
        <v>#REF!</v>
      </c>
      <c r="AI467" s="11" t="e">
        <f>T1.PLATEREADER_VALUE("",E455)</f>
        <v>#REF!</v>
      </c>
      <c r="AJ467" s="11" t="e">
        <f>T1.PLATEREADER_VALUE("",E455)</f>
        <v>#REF!</v>
      </c>
      <c r="AK467" s="11" t="e">
        <f>T1.PLATEREADER_VALUE("",E455)</f>
        <v>#REF!</v>
      </c>
      <c r="AL467" s="11" t="e">
        <f>T1.PLATEREADER_VALUE("",E455)</f>
        <v>#REF!</v>
      </c>
      <c r="AM467" s="11" t="e">
        <f>T1.PLATEREADER_VALUE("",E455)</f>
        <v>#REF!</v>
      </c>
      <c r="AN467" s="11" t="e">
        <f>T1.PLATEREADER_VALUE("",E455)</f>
        <v>#REF!</v>
      </c>
      <c r="AO467" s="11" t="e">
        <f>T1.PLATEREADER_VALUE("",E455)</f>
        <v>#REF!</v>
      </c>
      <c r="AP467" s="11" t="e">
        <f>T1.PLATEREADER_VALUE("",E455)</f>
        <v>#REF!</v>
      </c>
      <c r="AQ467" s="11" t="e">
        <f>T1.PLATEREADER_VALUE("",E455)</f>
        <v>#REF!</v>
      </c>
      <c r="AR467" s="11" t="e">
        <f>T1.PLATEREADER_VALUE("",E455)</f>
        <v>#REF!</v>
      </c>
      <c r="AS467" s="11" t="e">
        <f>T1.PLATEREADER_VALUE("",E455)</f>
        <v>#REF!</v>
      </c>
      <c r="AT467" s="11" t="e">
        <f>T1.PLATEREADER_VALUE("",E455)</f>
        <v>#REF!</v>
      </c>
      <c r="AU467" s="11" t="e">
        <f>T1.PLATEREADER_VALUE("",E455)</f>
        <v>#REF!</v>
      </c>
      <c r="AV467" s="11" t="e">
        <f>T1.PLATEREADER_VALUE("",E455)</f>
        <v>#REF!</v>
      </c>
      <c r="AW467" s="11" t="e">
        <f>T1.PLATEREADER_VALUE("",E455)</f>
        <v>#REF!</v>
      </c>
      <c r="AX467" s="11" t="e">
        <f>T1.PLATEREADER_VALUE("",E455)</f>
        <v>#REF!</v>
      </c>
      <c r="AY467" s="110"/>
      <c r="AZ467" s="110"/>
      <c r="BA467" s="110"/>
    </row>
    <row r="468" spans="2:53" ht="11.25" hidden="1" customHeight="1">
      <c r="B468" s="97" t="s">
        <v>513</v>
      </c>
      <c r="C468" s="11" t="e">
        <f>T1.PLATEREADER_VALUE("",E455)</f>
        <v>#REF!</v>
      </c>
      <c r="D468" s="11" t="e">
        <f>T1.PLATEREADER_VALUE("",E455)</f>
        <v>#REF!</v>
      </c>
      <c r="E468" s="11" t="e">
        <f>T1.PLATEREADER_VALUE("",E455)</f>
        <v>#REF!</v>
      </c>
      <c r="F468" s="11" t="e">
        <f>T1.PLATEREADER_VALUE("",E455)</f>
        <v>#REF!</v>
      </c>
      <c r="G468" s="11" t="e">
        <f>T1.PLATEREADER_VALUE("",E455)</f>
        <v>#REF!</v>
      </c>
      <c r="H468" s="11" t="e">
        <f>T1.PLATEREADER_VALUE("",E455)</f>
        <v>#REF!</v>
      </c>
      <c r="I468" s="11" t="e">
        <f>T1.PLATEREADER_VALUE("",E455)</f>
        <v>#REF!</v>
      </c>
      <c r="J468" s="11" t="e">
        <f>T1.PLATEREADER_VALUE("",E455)</f>
        <v>#REF!</v>
      </c>
      <c r="K468" s="11" t="e">
        <f>T1.PLATEREADER_VALUE("",E455)</f>
        <v>#REF!</v>
      </c>
      <c r="L468" s="11" t="e">
        <f>T1.PLATEREADER_VALUE("",E455)</f>
        <v>#REF!</v>
      </c>
      <c r="M468" s="11" t="e">
        <f>T1.PLATEREADER_VALUE("",E455)</f>
        <v>#REF!</v>
      </c>
      <c r="N468" s="11" t="e">
        <f>T1.PLATEREADER_VALUE("",E455)</f>
        <v>#REF!</v>
      </c>
      <c r="O468" s="11" t="e">
        <f>T1.PLATEREADER_VALUE("",E455)</f>
        <v>#REF!</v>
      </c>
      <c r="P468" s="11" t="e">
        <f>T1.PLATEREADER_VALUE("",E455)</f>
        <v>#REF!</v>
      </c>
      <c r="Q468" s="11" t="e">
        <f>T1.PLATEREADER_VALUE("",E455)</f>
        <v>#REF!</v>
      </c>
      <c r="R468" s="11" t="e">
        <f>T1.PLATEREADER_VALUE("",E455)</f>
        <v>#REF!</v>
      </c>
      <c r="S468" s="11" t="e">
        <f>T1.PLATEREADER_VALUE("",E455)</f>
        <v>#REF!</v>
      </c>
      <c r="T468" s="11" t="e">
        <f>T1.PLATEREADER_VALUE("",E455)</f>
        <v>#REF!</v>
      </c>
      <c r="U468" s="11" t="e">
        <f>T1.PLATEREADER_VALUE("",E455)</f>
        <v>#REF!</v>
      </c>
      <c r="V468" s="11" t="e">
        <f>T1.PLATEREADER_VALUE("",E455)</f>
        <v>#REF!</v>
      </c>
      <c r="W468" s="11" t="e">
        <f>T1.PLATEREADER_VALUE("",E455)</f>
        <v>#REF!</v>
      </c>
      <c r="X468" s="11" t="e">
        <f>T1.PLATEREADER_VALUE("",E455)</f>
        <v>#REF!</v>
      </c>
      <c r="Y468" s="11" t="e">
        <f>T1.PLATEREADER_VALUE("",E455)</f>
        <v>#REF!</v>
      </c>
      <c r="Z468" s="11" t="e">
        <f>T1.PLATEREADER_VALUE("",E455)</f>
        <v>#REF!</v>
      </c>
      <c r="AA468" s="11" t="e">
        <f>T1.PLATEREADER_VALUE("",E455)</f>
        <v>#REF!</v>
      </c>
      <c r="AB468" s="11" t="e">
        <f>T1.PLATEREADER_VALUE("",E455)</f>
        <v>#REF!</v>
      </c>
      <c r="AC468" s="11" t="e">
        <f>T1.PLATEREADER_VALUE("",E455)</f>
        <v>#REF!</v>
      </c>
      <c r="AD468" s="11" t="e">
        <f>T1.PLATEREADER_VALUE("",E455)</f>
        <v>#REF!</v>
      </c>
      <c r="AE468" s="11" t="e">
        <f>T1.PLATEREADER_VALUE("",E455)</f>
        <v>#REF!</v>
      </c>
      <c r="AF468" s="11" t="e">
        <f>T1.PLATEREADER_VALUE("",E455)</f>
        <v>#REF!</v>
      </c>
      <c r="AG468" s="11" t="e">
        <f>T1.PLATEREADER_VALUE("",E455)</f>
        <v>#REF!</v>
      </c>
      <c r="AH468" s="11" t="e">
        <f>T1.PLATEREADER_VALUE("",E455)</f>
        <v>#REF!</v>
      </c>
      <c r="AI468" s="11" t="e">
        <f>T1.PLATEREADER_VALUE("",E455)</f>
        <v>#REF!</v>
      </c>
      <c r="AJ468" s="11" t="e">
        <f>T1.PLATEREADER_VALUE("",E455)</f>
        <v>#REF!</v>
      </c>
      <c r="AK468" s="11" t="e">
        <f>T1.PLATEREADER_VALUE("",E455)</f>
        <v>#REF!</v>
      </c>
      <c r="AL468" s="11" t="e">
        <f>T1.PLATEREADER_VALUE("",E455)</f>
        <v>#REF!</v>
      </c>
      <c r="AM468" s="11" t="e">
        <f>T1.PLATEREADER_VALUE("",E455)</f>
        <v>#REF!</v>
      </c>
      <c r="AN468" s="11" t="e">
        <f>T1.PLATEREADER_VALUE("",E455)</f>
        <v>#REF!</v>
      </c>
      <c r="AO468" s="11" t="e">
        <f>T1.PLATEREADER_VALUE("",E455)</f>
        <v>#REF!</v>
      </c>
      <c r="AP468" s="11" t="e">
        <f>T1.PLATEREADER_VALUE("",E455)</f>
        <v>#REF!</v>
      </c>
      <c r="AQ468" s="11" t="e">
        <f>T1.PLATEREADER_VALUE("",E455)</f>
        <v>#REF!</v>
      </c>
      <c r="AR468" s="11" t="e">
        <f>T1.PLATEREADER_VALUE("",E455)</f>
        <v>#REF!</v>
      </c>
      <c r="AS468" s="11" t="e">
        <f>T1.PLATEREADER_VALUE("",E455)</f>
        <v>#REF!</v>
      </c>
      <c r="AT468" s="11" t="e">
        <f>T1.PLATEREADER_VALUE("",E455)</f>
        <v>#REF!</v>
      </c>
      <c r="AU468" s="11" t="e">
        <f>T1.PLATEREADER_VALUE("",E455)</f>
        <v>#REF!</v>
      </c>
      <c r="AV468" s="11" t="e">
        <f>T1.PLATEREADER_VALUE("",E455)</f>
        <v>#REF!</v>
      </c>
      <c r="AW468" s="11" t="e">
        <f>T1.PLATEREADER_VALUE("",E455)</f>
        <v>#REF!</v>
      </c>
      <c r="AX468" s="11" t="e">
        <f>T1.PLATEREADER_VALUE("",E455)</f>
        <v>#REF!</v>
      </c>
      <c r="AY468" s="110"/>
      <c r="AZ468" s="110"/>
      <c r="BA468" s="110"/>
    </row>
    <row r="469" spans="2:53" ht="11.25" hidden="1" customHeight="1">
      <c r="B469" s="97" t="s">
        <v>514</v>
      </c>
      <c r="C469" s="11" t="e">
        <f>T1.PLATEREADER_VALUE("",E455)</f>
        <v>#REF!</v>
      </c>
      <c r="D469" s="11" t="e">
        <f>T1.PLATEREADER_VALUE("",E455)</f>
        <v>#REF!</v>
      </c>
      <c r="E469" s="11" t="e">
        <f>T1.PLATEREADER_VALUE("",E455)</f>
        <v>#REF!</v>
      </c>
      <c r="F469" s="11" t="e">
        <f>T1.PLATEREADER_VALUE("",E455)</f>
        <v>#REF!</v>
      </c>
      <c r="G469" s="11" t="e">
        <f>T1.PLATEREADER_VALUE("",E455)</f>
        <v>#REF!</v>
      </c>
      <c r="H469" s="11" t="e">
        <f>T1.PLATEREADER_VALUE("",E455)</f>
        <v>#REF!</v>
      </c>
      <c r="I469" s="11" t="e">
        <f>T1.PLATEREADER_VALUE("",E455)</f>
        <v>#REF!</v>
      </c>
      <c r="J469" s="11" t="e">
        <f>T1.PLATEREADER_VALUE("",E455)</f>
        <v>#REF!</v>
      </c>
      <c r="K469" s="11" t="e">
        <f>T1.PLATEREADER_VALUE("",E455)</f>
        <v>#REF!</v>
      </c>
      <c r="L469" s="11" t="e">
        <f>T1.PLATEREADER_VALUE("",E455)</f>
        <v>#REF!</v>
      </c>
      <c r="M469" s="11" t="e">
        <f>T1.PLATEREADER_VALUE("",E455)</f>
        <v>#REF!</v>
      </c>
      <c r="N469" s="11" t="e">
        <f>T1.PLATEREADER_VALUE("",E455)</f>
        <v>#REF!</v>
      </c>
      <c r="O469" s="11" t="e">
        <f>T1.PLATEREADER_VALUE("",E455)</f>
        <v>#REF!</v>
      </c>
      <c r="P469" s="11" t="e">
        <f>T1.PLATEREADER_VALUE("",E455)</f>
        <v>#REF!</v>
      </c>
      <c r="Q469" s="11" t="e">
        <f>T1.PLATEREADER_VALUE("",E455)</f>
        <v>#REF!</v>
      </c>
      <c r="R469" s="11" t="e">
        <f>T1.PLATEREADER_VALUE("",E455)</f>
        <v>#REF!</v>
      </c>
      <c r="S469" s="11" t="e">
        <f>T1.PLATEREADER_VALUE("",E455)</f>
        <v>#REF!</v>
      </c>
      <c r="T469" s="11" t="e">
        <f>T1.PLATEREADER_VALUE("",E455)</f>
        <v>#REF!</v>
      </c>
      <c r="U469" s="11" t="e">
        <f>T1.PLATEREADER_VALUE("",E455)</f>
        <v>#REF!</v>
      </c>
      <c r="V469" s="11" t="e">
        <f>T1.PLATEREADER_VALUE("",E455)</f>
        <v>#REF!</v>
      </c>
      <c r="W469" s="11" t="e">
        <f>T1.PLATEREADER_VALUE("",E455)</f>
        <v>#REF!</v>
      </c>
      <c r="X469" s="11" t="e">
        <f>T1.PLATEREADER_VALUE("",E455)</f>
        <v>#REF!</v>
      </c>
      <c r="Y469" s="11" t="e">
        <f>T1.PLATEREADER_VALUE("",E455)</f>
        <v>#REF!</v>
      </c>
      <c r="Z469" s="11" t="e">
        <f>T1.PLATEREADER_VALUE("",E455)</f>
        <v>#REF!</v>
      </c>
      <c r="AA469" s="11" t="e">
        <f>T1.PLATEREADER_VALUE("",E455)</f>
        <v>#REF!</v>
      </c>
      <c r="AB469" s="11" t="e">
        <f>T1.PLATEREADER_VALUE("",E455)</f>
        <v>#REF!</v>
      </c>
      <c r="AC469" s="11" t="e">
        <f>T1.PLATEREADER_VALUE("",E455)</f>
        <v>#REF!</v>
      </c>
      <c r="AD469" s="11" t="e">
        <f>T1.PLATEREADER_VALUE("",E455)</f>
        <v>#REF!</v>
      </c>
      <c r="AE469" s="11" t="e">
        <f>T1.PLATEREADER_VALUE("",E455)</f>
        <v>#REF!</v>
      </c>
      <c r="AF469" s="11" t="e">
        <f>T1.PLATEREADER_VALUE("",E455)</f>
        <v>#REF!</v>
      </c>
      <c r="AG469" s="11" t="e">
        <f>T1.PLATEREADER_VALUE("",E455)</f>
        <v>#REF!</v>
      </c>
      <c r="AH469" s="11" t="e">
        <f>T1.PLATEREADER_VALUE("",E455)</f>
        <v>#REF!</v>
      </c>
      <c r="AI469" s="11" t="e">
        <f>T1.PLATEREADER_VALUE("",E455)</f>
        <v>#REF!</v>
      </c>
      <c r="AJ469" s="11" t="e">
        <f>T1.PLATEREADER_VALUE("",E455)</f>
        <v>#REF!</v>
      </c>
      <c r="AK469" s="11" t="e">
        <f>T1.PLATEREADER_VALUE("",E455)</f>
        <v>#REF!</v>
      </c>
      <c r="AL469" s="11" t="e">
        <f>T1.PLATEREADER_VALUE("",E455)</f>
        <v>#REF!</v>
      </c>
      <c r="AM469" s="11" t="e">
        <f>T1.PLATEREADER_VALUE("",E455)</f>
        <v>#REF!</v>
      </c>
      <c r="AN469" s="11" t="e">
        <f>T1.PLATEREADER_VALUE("",E455)</f>
        <v>#REF!</v>
      </c>
      <c r="AO469" s="11" t="e">
        <f>T1.PLATEREADER_VALUE("",E455)</f>
        <v>#REF!</v>
      </c>
      <c r="AP469" s="11" t="e">
        <f>T1.PLATEREADER_VALUE("",E455)</f>
        <v>#REF!</v>
      </c>
      <c r="AQ469" s="11" t="e">
        <f>T1.PLATEREADER_VALUE("",E455)</f>
        <v>#REF!</v>
      </c>
      <c r="AR469" s="11" t="e">
        <f>T1.PLATEREADER_VALUE("",E455)</f>
        <v>#REF!</v>
      </c>
      <c r="AS469" s="11" t="e">
        <f>T1.PLATEREADER_VALUE("",E455)</f>
        <v>#REF!</v>
      </c>
      <c r="AT469" s="11" t="e">
        <f>T1.PLATEREADER_VALUE("",E455)</f>
        <v>#REF!</v>
      </c>
      <c r="AU469" s="11" t="e">
        <f>T1.PLATEREADER_VALUE("",E455)</f>
        <v>#REF!</v>
      </c>
      <c r="AV469" s="11" t="e">
        <f>T1.PLATEREADER_VALUE("",E455)</f>
        <v>#REF!</v>
      </c>
      <c r="AW469" s="11" t="e">
        <f>T1.PLATEREADER_VALUE("",E455)</f>
        <v>#REF!</v>
      </c>
      <c r="AX469" s="11" t="e">
        <f>T1.PLATEREADER_VALUE("",E455)</f>
        <v>#REF!</v>
      </c>
      <c r="AY469" s="110"/>
      <c r="AZ469" s="110"/>
      <c r="BA469" s="110"/>
    </row>
    <row r="470" spans="2:53" ht="11.25" hidden="1" customHeight="1">
      <c r="B470" s="97" t="s">
        <v>515</v>
      </c>
      <c r="C470" s="11" t="e">
        <f>T1.PLATEREADER_VALUE("",E455)</f>
        <v>#REF!</v>
      </c>
      <c r="D470" s="11" t="e">
        <f>T1.PLATEREADER_VALUE("",E455)</f>
        <v>#REF!</v>
      </c>
      <c r="E470" s="11" t="e">
        <f>T1.PLATEREADER_VALUE("",E455)</f>
        <v>#REF!</v>
      </c>
      <c r="F470" s="11" t="e">
        <f>T1.PLATEREADER_VALUE("",E455)</f>
        <v>#REF!</v>
      </c>
      <c r="G470" s="11" t="e">
        <f>T1.PLATEREADER_VALUE("",E455)</f>
        <v>#REF!</v>
      </c>
      <c r="H470" s="11" t="e">
        <f>T1.PLATEREADER_VALUE("",E455)</f>
        <v>#REF!</v>
      </c>
      <c r="I470" s="11" t="e">
        <f>T1.PLATEREADER_VALUE("",E455)</f>
        <v>#REF!</v>
      </c>
      <c r="J470" s="11" t="e">
        <f>T1.PLATEREADER_VALUE("",E455)</f>
        <v>#REF!</v>
      </c>
      <c r="K470" s="11" t="e">
        <f>T1.PLATEREADER_VALUE("",E455)</f>
        <v>#REF!</v>
      </c>
      <c r="L470" s="11" t="e">
        <f>T1.PLATEREADER_VALUE("",E455)</f>
        <v>#REF!</v>
      </c>
      <c r="M470" s="11" t="e">
        <f>T1.PLATEREADER_VALUE("",E455)</f>
        <v>#REF!</v>
      </c>
      <c r="N470" s="11" t="e">
        <f>T1.PLATEREADER_VALUE("",E455)</f>
        <v>#REF!</v>
      </c>
      <c r="O470" s="11" t="e">
        <f>T1.PLATEREADER_VALUE("",E455)</f>
        <v>#REF!</v>
      </c>
      <c r="P470" s="11" t="e">
        <f>T1.PLATEREADER_VALUE("",E455)</f>
        <v>#REF!</v>
      </c>
      <c r="Q470" s="11" t="e">
        <f>T1.PLATEREADER_VALUE("",E455)</f>
        <v>#REF!</v>
      </c>
      <c r="R470" s="11" t="e">
        <f>T1.PLATEREADER_VALUE("",E455)</f>
        <v>#REF!</v>
      </c>
      <c r="S470" s="11" t="e">
        <f>T1.PLATEREADER_VALUE("",E455)</f>
        <v>#REF!</v>
      </c>
      <c r="T470" s="11" t="e">
        <f>T1.PLATEREADER_VALUE("",E455)</f>
        <v>#REF!</v>
      </c>
      <c r="U470" s="11" t="e">
        <f>T1.PLATEREADER_VALUE("",E455)</f>
        <v>#REF!</v>
      </c>
      <c r="V470" s="11" t="e">
        <f>T1.PLATEREADER_VALUE("",E455)</f>
        <v>#REF!</v>
      </c>
      <c r="W470" s="11" t="e">
        <f>T1.PLATEREADER_VALUE("",E455)</f>
        <v>#REF!</v>
      </c>
      <c r="X470" s="11" t="e">
        <f>T1.PLATEREADER_VALUE("",E455)</f>
        <v>#REF!</v>
      </c>
      <c r="Y470" s="11" t="e">
        <f>T1.PLATEREADER_VALUE("",E455)</f>
        <v>#REF!</v>
      </c>
      <c r="Z470" s="11" t="e">
        <f>T1.PLATEREADER_VALUE("",E455)</f>
        <v>#REF!</v>
      </c>
      <c r="AA470" s="11" t="e">
        <f>T1.PLATEREADER_VALUE("",E455)</f>
        <v>#REF!</v>
      </c>
      <c r="AB470" s="11" t="e">
        <f>T1.PLATEREADER_VALUE("",E455)</f>
        <v>#REF!</v>
      </c>
      <c r="AC470" s="11" t="e">
        <f>T1.PLATEREADER_VALUE("",E455)</f>
        <v>#REF!</v>
      </c>
      <c r="AD470" s="11" t="e">
        <f>T1.PLATEREADER_VALUE("",E455)</f>
        <v>#REF!</v>
      </c>
      <c r="AE470" s="11" t="e">
        <f>T1.PLATEREADER_VALUE("",E455)</f>
        <v>#REF!</v>
      </c>
      <c r="AF470" s="11" t="e">
        <f>T1.PLATEREADER_VALUE("",E455)</f>
        <v>#REF!</v>
      </c>
      <c r="AG470" s="11" t="e">
        <f>T1.PLATEREADER_VALUE("",E455)</f>
        <v>#REF!</v>
      </c>
      <c r="AH470" s="11" t="e">
        <f>T1.PLATEREADER_VALUE("",E455)</f>
        <v>#REF!</v>
      </c>
      <c r="AI470" s="11" t="e">
        <f>T1.PLATEREADER_VALUE("",E455)</f>
        <v>#REF!</v>
      </c>
      <c r="AJ470" s="11" t="e">
        <f>T1.PLATEREADER_VALUE("",E455)</f>
        <v>#REF!</v>
      </c>
      <c r="AK470" s="11" t="e">
        <f>T1.PLATEREADER_VALUE("",E455)</f>
        <v>#REF!</v>
      </c>
      <c r="AL470" s="11" t="e">
        <f>T1.PLATEREADER_VALUE("",E455)</f>
        <v>#REF!</v>
      </c>
      <c r="AM470" s="11" t="e">
        <f>T1.PLATEREADER_VALUE("",E455)</f>
        <v>#REF!</v>
      </c>
      <c r="AN470" s="11" t="e">
        <f>T1.PLATEREADER_VALUE("",E455)</f>
        <v>#REF!</v>
      </c>
      <c r="AO470" s="11" t="e">
        <f>T1.PLATEREADER_VALUE("",E455)</f>
        <v>#REF!</v>
      </c>
      <c r="AP470" s="11" t="e">
        <f>T1.PLATEREADER_VALUE("",E455)</f>
        <v>#REF!</v>
      </c>
      <c r="AQ470" s="11" t="e">
        <f>T1.PLATEREADER_VALUE("",E455)</f>
        <v>#REF!</v>
      </c>
      <c r="AR470" s="11" t="e">
        <f>T1.PLATEREADER_VALUE("",E455)</f>
        <v>#REF!</v>
      </c>
      <c r="AS470" s="11" t="e">
        <f>T1.PLATEREADER_VALUE("",E455)</f>
        <v>#REF!</v>
      </c>
      <c r="AT470" s="11" t="e">
        <f>T1.PLATEREADER_VALUE("",E455)</f>
        <v>#REF!</v>
      </c>
      <c r="AU470" s="11" t="e">
        <f>T1.PLATEREADER_VALUE("",E455)</f>
        <v>#REF!</v>
      </c>
      <c r="AV470" s="11" t="e">
        <f>T1.PLATEREADER_VALUE("",E455)</f>
        <v>#REF!</v>
      </c>
      <c r="AW470" s="11" t="e">
        <f>T1.PLATEREADER_VALUE("",E455)</f>
        <v>#REF!</v>
      </c>
      <c r="AX470" s="11" t="e">
        <f>T1.PLATEREADER_VALUE("",E455)</f>
        <v>#REF!</v>
      </c>
      <c r="AY470" s="110"/>
      <c r="AZ470" s="110"/>
      <c r="BA470" s="110"/>
    </row>
    <row r="471" spans="2:53" ht="11.25" hidden="1" customHeight="1">
      <c r="B471" s="97" t="s">
        <v>516</v>
      </c>
      <c r="C471" s="11" t="e">
        <f>T1.PLATEREADER_VALUE("",E455)</f>
        <v>#REF!</v>
      </c>
      <c r="D471" s="11" t="e">
        <f>T1.PLATEREADER_VALUE("",E455)</f>
        <v>#REF!</v>
      </c>
      <c r="E471" s="11" t="e">
        <f>T1.PLATEREADER_VALUE("",E455)</f>
        <v>#REF!</v>
      </c>
      <c r="F471" s="11" t="e">
        <f>T1.PLATEREADER_VALUE("",E455)</f>
        <v>#REF!</v>
      </c>
      <c r="G471" s="11" t="e">
        <f>T1.PLATEREADER_VALUE("",E455)</f>
        <v>#REF!</v>
      </c>
      <c r="H471" s="11" t="e">
        <f>T1.PLATEREADER_VALUE("",E455)</f>
        <v>#REF!</v>
      </c>
      <c r="I471" s="11" t="e">
        <f>T1.PLATEREADER_VALUE("",E455)</f>
        <v>#REF!</v>
      </c>
      <c r="J471" s="11" t="e">
        <f>T1.PLATEREADER_VALUE("",E455)</f>
        <v>#REF!</v>
      </c>
      <c r="K471" s="11" t="e">
        <f>T1.PLATEREADER_VALUE("",E455)</f>
        <v>#REF!</v>
      </c>
      <c r="L471" s="11" t="e">
        <f>T1.PLATEREADER_VALUE("",E455)</f>
        <v>#REF!</v>
      </c>
      <c r="M471" s="11" t="e">
        <f>T1.PLATEREADER_VALUE("",E455)</f>
        <v>#REF!</v>
      </c>
      <c r="N471" s="11" t="e">
        <f>T1.PLATEREADER_VALUE("",E455)</f>
        <v>#REF!</v>
      </c>
      <c r="O471" s="11" t="e">
        <f>T1.PLATEREADER_VALUE("",E455)</f>
        <v>#REF!</v>
      </c>
      <c r="P471" s="11" t="e">
        <f>T1.PLATEREADER_VALUE("",E455)</f>
        <v>#REF!</v>
      </c>
      <c r="Q471" s="11" t="e">
        <f>T1.PLATEREADER_VALUE("",E455)</f>
        <v>#REF!</v>
      </c>
      <c r="R471" s="11" t="e">
        <f>T1.PLATEREADER_VALUE("",E455)</f>
        <v>#REF!</v>
      </c>
      <c r="S471" s="11" t="e">
        <f>T1.PLATEREADER_VALUE("",E455)</f>
        <v>#REF!</v>
      </c>
      <c r="T471" s="11" t="e">
        <f>T1.PLATEREADER_VALUE("",E455)</f>
        <v>#REF!</v>
      </c>
      <c r="U471" s="11" t="e">
        <f>T1.PLATEREADER_VALUE("",E455)</f>
        <v>#REF!</v>
      </c>
      <c r="V471" s="11" t="e">
        <f>T1.PLATEREADER_VALUE("",E455)</f>
        <v>#REF!</v>
      </c>
      <c r="W471" s="11" t="e">
        <f>T1.PLATEREADER_VALUE("",E455)</f>
        <v>#REF!</v>
      </c>
      <c r="X471" s="11" t="e">
        <f>T1.PLATEREADER_VALUE("",E455)</f>
        <v>#REF!</v>
      </c>
      <c r="Y471" s="11" t="e">
        <f>T1.PLATEREADER_VALUE("",E455)</f>
        <v>#REF!</v>
      </c>
      <c r="Z471" s="11" t="e">
        <f>T1.PLATEREADER_VALUE("",E455)</f>
        <v>#REF!</v>
      </c>
      <c r="AA471" s="11" t="e">
        <f>T1.PLATEREADER_VALUE("",E455)</f>
        <v>#REF!</v>
      </c>
      <c r="AB471" s="11" t="e">
        <f>T1.PLATEREADER_VALUE("",E455)</f>
        <v>#REF!</v>
      </c>
      <c r="AC471" s="11" t="e">
        <f>T1.PLATEREADER_VALUE("",E455)</f>
        <v>#REF!</v>
      </c>
      <c r="AD471" s="11" t="e">
        <f>T1.PLATEREADER_VALUE("",E455)</f>
        <v>#REF!</v>
      </c>
      <c r="AE471" s="11" t="e">
        <f>T1.PLATEREADER_VALUE("",E455)</f>
        <v>#REF!</v>
      </c>
      <c r="AF471" s="11" t="e">
        <f>T1.PLATEREADER_VALUE("",E455)</f>
        <v>#REF!</v>
      </c>
      <c r="AG471" s="11" t="e">
        <f>T1.PLATEREADER_VALUE("",E455)</f>
        <v>#REF!</v>
      </c>
      <c r="AH471" s="11" t="e">
        <f>T1.PLATEREADER_VALUE("",E455)</f>
        <v>#REF!</v>
      </c>
      <c r="AI471" s="11" t="e">
        <f>T1.PLATEREADER_VALUE("",E455)</f>
        <v>#REF!</v>
      </c>
      <c r="AJ471" s="11" t="e">
        <f>T1.PLATEREADER_VALUE("",E455)</f>
        <v>#REF!</v>
      </c>
      <c r="AK471" s="11" t="e">
        <f>T1.PLATEREADER_VALUE("",E455)</f>
        <v>#REF!</v>
      </c>
      <c r="AL471" s="11" t="e">
        <f>T1.PLATEREADER_VALUE("",E455)</f>
        <v>#REF!</v>
      </c>
      <c r="AM471" s="11" t="e">
        <f>T1.PLATEREADER_VALUE("",E455)</f>
        <v>#REF!</v>
      </c>
      <c r="AN471" s="11" t="e">
        <f>T1.PLATEREADER_VALUE("",E455)</f>
        <v>#REF!</v>
      </c>
      <c r="AO471" s="11" t="e">
        <f>T1.PLATEREADER_VALUE("",E455)</f>
        <v>#REF!</v>
      </c>
      <c r="AP471" s="11" t="e">
        <f>T1.PLATEREADER_VALUE("",E455)</f>
        <v>#REF!</v>
      </c>
      <c r="AQ471" s="11" t="e">
        <f>T1.PLATEREADER_VALUE("",E455)</f>
        <v>#REF!</v>
      </c>
      <c r="AR471" s="11" t="e">
        <f>T1.PLATEREADER_VALUE("",E455)</f>
        <v>#REF!</v>
      </c>
      <c r="AS471" s="11" t="e">
        <f>T1.PLATEREADER_VALUE("",E455)</f>
        <v>#REF!</v>
      </c>
      <c r="AT471" s="11" t="e">
        <f>T1.PLATEREADER_VALUE("",E455)</f>
        <v>#REF!</v>
      </c>
      <c r="AU471" s="11" t="e">
        <f>T1.PLATEREADER_VALUE("",E455)</f>
        <v>#REF!</v>
      </c>
      <c r="AV471" s="11" t="e">
        <f>T1.PLATEREADER_VALUE("",E455)</f>
        <v>#REF!</v>
      </c>
      <c r="AW471" s="11" t="e">
        <f>T1.PLATEREADER_VALUE("",E455)</f>
        <v>#REF!</v>
      </c>
      <c r="AX471" s="11" t="e">
        <f>T1.PLATEREADER_VALUE("",E455)</f>
        <v>#REF!</v>
      </c>
      <c r="AY471" s="110"/>
      <c r="AZ471" s="110"/>
      <c r="BA471" s="110"/>
    </row>
    <row r="472" spans="2:53" ht="11.25" hidden="1" customHeight="1">
      <c r="B472" s="97" t="s">
        <v>517</v>
      </c>
      <c r="C472" s="11" t="e">
        <f>T1.PLATEREADER_VALUE("",E455)</f>
        <v>#REF!</v>
      </c>
      <c r="D472" s="11" t="e">
        <f>T1.PLATEREADER_VALUE("",E455)</f>
        <v>#REF!</v>
      </c>
      <c r="E472" s="11" t="e">
        <f>T1.PLATEREADER_VALUE("",E455)</f>
        <v>#REF!</v>
      </c>
      <c r="F472" s="11" t="e">
        <f>T1.PLATEREADER_VALUE("",E455)</f>
        <v>#REF!</v>
      </c>
      <c r="G472" s="11" t="e">
        <f>T1.PLATEREADER_VALUE("",E455)</f>
        <v>#REF!</v>
      </c>
      <c r="H472" s="11" t="e">
        <f>T1.PLATEREADER_VALUE("",E455)</f>
        <v>#REF!</v>
      </c>
      <c r="I472" s="11" t="e">
        <f>T1.PLATEREADER_VALUE("",E455)</f>
        <v>#REF!</v>
      </c>
      <c r="J472" s="11" t="e">
        <f>T1.PLATEREADER_VALUE("",E455)</f>
        <v>#REF!</v>
      </c>
      <c r="K472" s="11" t="e">
        <f>T1.PLATEREADER_VALUE("",E455)</f>
        <v>#REF!</v>
      </c>
      <c r="L472" s="11" t="e">
        <f>T1.PLATEREADER_VALUE("",E455)</f>
        <v>#REF!</v>
      </c>
      <c r="M472" s="11" t="e">
        <f>T1.PLATEREADER_VALUE("",E455)</f>
        <v>#REF!</v>
      </c>
      <c r="N472" s="11" t="e">
        <f>T1.PLATEREADER_VALUE("",E455)</f>
        <v>#REF!</v>
      </c>
      <c r="O472" s="11" t="e">
        <f>T1.PLATEREADER_VALUE("",E455)</f>
        <v>#REF!</v>
      </c>
      <c r="P472" s="11" t="e">
        <f>T1.PLATEREADER_VALUE("",E455)</f>
        <v>#REF!</v>
      </c>
      <c r="Q472" s="11" t="e">
        <f>T1.PLATEREADER_VALUE("",E455)</f>
        <v>#REF!</v>
      </c>
      <c r="R472" s="11" t="e">
        <f>T1.PLATEREADER_VALUE("",E455)</f>
        <v>#REF!</v>
      </c>
      <c r="S472" s="11" t="e">
        <f>T1.PLATEREADER_VALUE("",E455)</f>
        <v>#REF!</v>
      </c>
      <c r="T472" s="11" t="e">
        <f>T1.PLATEREADER_VALUE("",E455)</f>
        <v>#REF!</v>
      </c>
      <c r="U472" s="11" t="e">
        <f>T1.PLATEREADER_VALUE("",E455)</f>
        <v>#REF!</v>
      </c>
      <c r="V472" s="11" t="e">
        <f>T1.PLATEREADER_VALUE("",E455)</f>
        <v>#REF!</v>
      </c>
      <c r="W472" s="11" t="e">
        <f>T1.PLATEREADER_VALUE("",E455)</f>
        <v>#REF!</v>
      </c>
      <c r="X472" s="11" t="e">
        <f>T1.PLATEREADER_VALUE("",E455)</f>
        <v>#REF!</v>
      </c>
      <c r="Y472" s="11" t="e">
        <f>T1.PLATEREADER_VALUE("",E455)</f>
        <v>#REF!</v>
      </c>
      <c r="Z472" s="11" t="e">
        <f>T1.PLATEREADER_VALUE("",E455)</f>
        <v>#REF!</v>
      </c>
      <c r="AA472" s="11" t="e">
        <f>T1.PLATEREADER_VALUE("",E455)</f>
        <v>#REF!</v>
      </c>
      <c r="AB472" s="11" t="e">
        <f>T1.PLATEREADER_VALUE("",E455)</f>
        <v>#REF!</v>
      </c>
      <c r="AC472" s="11" t="e">
        <f>T1.PLATEREADER_VALUE("",E455)</f>
        <v>#REF!</v>
      </c>
      <c r="AD472" s="11" t="e">
        <f>T1.PLATEREADER_VALUE("",E455)</f>
        <v>#REF!</v>
      </c>
      <c r="AE472" s="11" t="e">
        <f>T1.PLATEREADER_VALUE("",E455)</f>
        <v>#REF!</v>
      </c>
      <c r="AF472" s="11" t="e">
        <f>T1.PLATEREADER_VALUE("",E455)</f>
        <v>#REF!</v>
      </c>
      <c r="AG472" s="11" t="e">
        <f>T1.PLATEREADER_VALUE("",E455)</f>
        <v>#REF!</v>
      </c>
      <c r="AH472" s="11" t="e">
        <f>T1.PLATEREADER_VALUE("",E455)</f>
        <v>#REF!</v>
      </c>
      <c r="AI472" s="11" t="e">
        <f>T1.PLATEREADER_VALUE("",E455)</f>
        <v>#REF!</v>
      </c>
      <c r="AJ472" s="11" t="e">
        <f>T1.PLATEREADER_VALUE("",E455)</f>
        <v>#REF!</v>
      </c>
      <c r="AK472" s="11" t="e">
        <f>T1.PLATEREADER_VALUE("",E455)</f>
        <v>#REF!</v>
      </c>
      <c r="AL472" s="11" t="e">
        <f>T1.PLATEREADER_VALUE("",E455)</f>
        <v>#REF!</v>
      </c>
      <c r="AM472" s="11" t="e">
        <f>T1.PLATEREADER_VALUE("",E455)</f>
        <v>#REF!</v>
      </c>
      <c r="AN472" s="11" t="e">
        <f>T1.PLATEREADER_VALUE("",E455)</f>
        <v>#REF!</v>
      </c>
      <c r="AO472" s="11" t="e">
        <f>T1.PLATEREADER_VALUE("",E455)</f>
        <v>#REF!</v>
      </c>
      <c r="AP472" s="11" t="e">
        <f>T1.PLATEREADER_VALUE("",E455)</f>
        <v>#REF!</v>
      </c>
      <c r="AQ472" s="11" t="e">
        <f>T1.PLATEREADER_VALUE("",E455)</f>
        <v>#REF!</v>
      </c>
      <c r="AR472" s="11" t="e">
        <f>T1.PLATEREADER_VALUE("",E455)</f>
        <v>#REF!</v>
      </c>
      <c r="AS472" s="11" t="e">
        <f>T1.PLATEREADER_VALUE("",E455)</f>
        <v>#REF!</v>
      </c>
      <c r="AT472" s="11" t="e">
        <f>T1.PLATEREADER_VALUE("",E455)</f>
        <v>#REF!</v>
      </c>
      <c r="AU472" s="11" t="e">
        <f>T1.PLATEREADER_VALUE("",E455)</f>
        <v>#REF!</v>
      </c>
      <c r="AV472" s="11" t="e">
        <f>T1.PLATEREADER_VALUE("",E455)</f>
        <v>#REF!</v>
      </c>
      <c r="AW472" s="11" t="e">
        <f>T1.PLATEREADER_VALUE("",E455)</f>
        <v>#REF!</v>
      </c>
      <c r="AX472" s="11" t="e">
        <f>T1.PLATEREADER_VALUE("",E455)</f>
        <v>#REF!</v>
      </c>
      <c r="AY472" s="110"/>
      <c r="AZ472" s="110"/>
      <c r="BA472" s="110"/>
    </row>
    <row r="473" spans="2:53" ht="11.25" hidden="1" customHeight="1">
      <c r="B473" s="97" t="s">
        <v>518</v>
      </c>
      <c r="C473" s="11" t="e">
        <f>T1.PLATEREADER_VALUE("",E455)</f>
        <v>#REF!</v>
      </c>
      <c r="D473" s="11" t="e">
        <f>T1.PLATEREADER_VALUE("",E455)</f>
        <v>#REF!</v>
      </c>
      <c r="E473" s="11" t="e">
        <f>T1.PLATEREADER_VALUE("",E455)</f>
        <v>#REF!</v>
      </c>
      <c r="F473" s="11" t="e">
        <f>T1.PLATEREADER_VALUE("",E455)</f>
        <v>#REF!</v>
      </c>
      <c r="G473" s="11" t="e">
        <f>T1.PLATEREADER_VALUE("",E455)</f>
        <v>#REF!</v>
      </c>
      <c r="H473" s="11" t="e">
        <f>T1.PLATEREADER_VALUE("",E455)</f>
        <v>#REF!</v>
      </c>
      <c r="I473" s="11" t="e">
        <f>T1.PLATEREADER_VALUE("",E455)</f>
        <v>#REF!</v>
      </c>
      <c r="J473" s="11" t="e">
        <f>T1.PLATEREADER_VALUE("",E455)</f>
        <v>#REF!</v>
      </c>
      <c r="K473" s="11" t="e">
        <f>T1.PLATEREADER_VALUE("",E455)</f>
        <v>#REF!</v>
      </c>
      <c r="L473" s="11" t="e">
        <f>T1.PLATEREADER_VALUE("",E455)</f>
        <v>#REF!</v>
      </c>
      <c r="M473" s="11" t="e">
        <f>T1.PLATEREADER_VALUE("",E455)</f>
        <v>#REF!</v>
      </c>
      <c r="N473" s="11" t="e">
        <f>T1.PLATEREADER_VALUE("",E455)</f>
        <v>#REF!</v>
      </c>
      <c r="O473" s="11" t="e">
        <f>T1.PLATEREADER_VALUE("",E455)</f>
        <v>#REF!</v>
      </c>
      <c r="P473" s="11" t="e">
        <f>T1.PLATEREADER_VALUE("",E455)</f>
        <v>#REF!</v>
      </c>
      <c r="Q473" s="11" t="e">
        <f>T1.PLATEREADER_VALUE("",E455)</f>
        <v>#REF!</v>
      </c>
      <c r="R473" s="11" t="e">
        <f>T1.PLATEREADER_VALUE("",E455)</f>
        <v>#REF!</v>
      </c>
      <c r="S473" s="11" t="e">
        <f>T1.PLATEREADER_VALUE("",E455)</f>
        <v>#REF!</v>
      </c>
      <c r="T473" s="11" t="e">
        <f>T1.PLATEREADER_VALUE("",E455)</f>
        <v>#REF!</v>
      </c>
      <c r="U473" s="11" t="e">
        <f>T1.PLATEREADER_VALUE("",E455)</f>
        <v>#REF!</v>
      </c>
      <c r="V473" s="11" t="e">
        <f>T1.PLATEREADER_VALUE("",E455)</f>
        <v>#REF!</v>
      </c>
      <c r="W473" s="11" t="e">
        <f>T1.PLATEREADER_VALUE("",E455)</f>
        <v>#REF!</v>
      </c>
      <c r="X473" s="11" t="e">
        <f>T1.PLATEREADER_VALUE("",E455)</f>
        <v>#REF!</v>
      </c>
      <c r="Y473" s="11" t="e">
        <f>T1.PLATEREADER_VALUE("",E455)</f>
        <v>#REF!</v>
      </c>
      <c r="Z473" s="11" t="e">
        <f>T1.PLATEREADER_VALUE("",E455)</f>
        <v>#REF!</v>
      </c>
      <c r="AA473" s="11" t="e">
        <f>T1.PLATEREADER_VALUE("",E455)</f>
        <v>#REF!</v>
      </c>
      <c r="AB473" s="11" t="e">
        <f>T1.PLATEREADER_VALUE("",E455)</f>
        <v>#REF!</v>
      </c>
      <c r="AC473" s="11" t="e">
        <f>T1.PLATEREADER_VALUE("",E455)</f>
        <v>#REF!</v>
      </c>
      <c r="AD473" s="11" t="e">
        <f>T1.PLATEREADER_VALUE("",E455)</f>
        <v>#REF!</v>
      </c>
      <c r="AE473" s="11" t="e">
        <f>T1.PLATEREADER_VALUE("",E455)</f>
        <v>#REF!</v>
      </c>
      <c r="AF473" s="11" t="e">
        <f>T1.PLATEREADER_VALUE("",E455)</f>
        <v>#REF!</v>
      </c>
      <c r="AG473" s="11" t="e">
        <f>T1.PLATEREADER_VALUE("",E455)</f>
        <v>#REF!</v>
      </c>
      <c r="AH473" s="11" t="e">
        <f>T1.PLATEREADER_VALUE("",E455)</f>
        <v>#REF!</v>
      </c>
      <c r="AI473" s="11" t="e">
        <f>T1.PLATEREADER_VALUE("",E455)</f>
        <v>#REF!</v>
      </c>
      <c r="AJ473" s="11" t="e">
        <f>T1.PLATEREADER_VALUE("",E455)</f>
        <v>#REF!</v>
      </c>
      <c r="AK473" s="11" t="e">
        <f>T1.PLATEREADER_VALUE("",E455)</f>
        <v>#REF!</v>
      </c>
      <c r="AL473" s="11" t="e">
        <f>T1.PLATEREADER_VALUE("",E455)</f>
        <v>#REF!</v>
      </c>
      <c r="AM473" s="11" t="e">
        <f>T1.PLATEREADER_VALUE("",E455)</f>
        <v>#REF!</v>
      </c>
      <c r="AN473" s="11" t="e">
        <f>T1.PLATEREADER_VALUE("",E455)</f>
        <v>#REF!</v>
      </c>
      <c r="AO473" s="11" t="e">
        <f>T1.PLATEREADER_VALUE("",E455)</f>
        <v>#REF!</v>
      </c>
      <c r="AP473" s="11" t="e">
        <f>T1.PLATEREADER_VALUE("",E455)</f>
        <v>#REF!</v>
      </c>
      <c r="AQ473" s="11" t="e">
        <f>T1.PLATEREADER_VALUE("",E455)</f>
        <v>#REF!</v>
      </c>
      <c r="AR473" s="11" t="e">
        <f>T1.PLATEREADER_VALUE("",E455)</f>
        <v>#REF!</v>
      </c>
      <c r="AS473" s="11" t="e">
        <f>T1.PLATEREADER_VALUE("",E455)</f>
        <v>#REF!</v>
      </c>
      <c r="AT473" s="11" t="e">
        <f>T1.PLATEREADER_VALUE("",E455)</f>
        <v>#REF!</v>
      </c>
      <c r="AU473" s="11" t="e">
        <f>T1.PLATEREADER_VALUE("",E455)</f>
        <v>#REF!</v>
      </c>
      <c r="AV473" s="11" t="e">
        <f>T1.PLATEREADER_VALUE("",E455)</f>
        <v>#REF!</v>
      </c>
      <c r="AW473" s="11" t="e">
        <f>T1.PLATEREADER_VALUE("",E455)</f>
        <v>#REF!</v>
      </c>
      <c r="AX473" s="11" t="e">
        <f>T1.PLATEREADER_VALUE("",E455)</f>
        <v>#REF!</v>
      </c>
      <c r="AY473" s="110"/>
      <c r="AZ473" s="110"/>
      <c r="BA473" s="110"/>
    </row>
    <row r="474" spans="2:53" ht="11.25" hidden="1" customHeight="1">
      <c r="B474" s="97" t="s">
        <v>1962</v>
      </c>
      <c r="C474" s="11" t="e">
        <f>T1.PLATEREADER_VALUE("",E455)</f>
        <v>#REF!</v>
      </c>
      <c r="D474" s="11" t="e">
        <f>T1.PLATEREADER_VALUE("",E455)</f>
        <v>#REF!</v>
      </c>
      <c r="E474" s="11" t="e">
        <f>T1.PLATEREADER_VALUE("",E455)</f>
        <v>#REF!</v>
      </c>
      <c r="F474" s="11" t="e">
        <f>T1.PLATEREADER_VALUE("",E455)</f>
        <v>#REF!</v>
      </c>
      <c r="G474" s="11" t="e">
        <f>T1.PLATEREADER_VALUE("",E455)</f>
        <v>#REF!</v>
      </c>
      <c r="H474" s="11" t="e">
        <f>T1.PLATEREADER_VALUE("",E455)</f>
        <v>#REF!</v>
      </c>
      <c r="I474" s="11" t="e">
        <f>T1.PLATEREADER_VALUE("",E455)</f>
        <v>#REF!</v>
      </c>
      <c r="J474" s="11" t="e">
        <f>T1.PLATEREADER_VALUE("",E455)</f>
        <v>#REF!</v>
      </c>
      <c r="K474" s="11" t="e">
        <f>T1.PLATEREADER_VALUE("",E455)</f>
        <v>#REF!</v>
      </c>
      <c r="L474" s="11" t="e">
        <f>T1.PLATEREADER_VALUE("",E455)</f>
        <v>#REF!</v>
      </c>
      <c r="M474" s="11" t="e">
        <f>T1.PLATEREADER_VALUE("",E455)</f>
        <v>#REF!</v>
      </c>
      <c r="N474" s="11" t="e">
        <f>T1.PLATEREADER_VALUE("",E455)</f>
        <v>#REF!</v>
      </c>
      <c r="O474" s="11" t="e">
        <f>T1.PLATEREADER_VALUE("",E455)</f>
        <v>#REF!</v>
      </c>
      <c r="P474" s="11" t="e">
        <f>T1.PLATEREADER_VALUE("",E455)</f>
        <v>#REF!</v>
      </c>
      <c r="Q474" s="11" t="e">
        <f>T1.PLATEREADER_VALUE("",E455)</f>
        <v>#REF!</v>
      </c>
      <c r="R474" s="11" t="e">
        <f>T1.PLATEREADER_VALUE("",E455)</f>
        <v>#REF!</v>
      </c>
      <c r="S474" s="11" t="e">
        <f>T1.PLATEREADER_VALUE("",E455)</f>
        <v>#REF!</v>
      </c>
      <c r="T474" s="11" t="e">
        <f>T1.PLATEREADER_VALUE("",E455)</f>
        <v>#REF!</v>
      </c>
      <c r="U474" s="11" t="e">
        <f>T1.PLATEREADER_VALUE("",E455)</f>
        <v>#REF!</v>
      </c>
      <c r="V474" s="11" t="e">
        <f>T1.PLATEREADER_VALUE("",E455)</f>
        <v>#REF!</v>
      </c>
      <c r="W474" s="11" t="e">
        <f>T1.PLATEREADER_VALUE("",E455)</f>
        <v>#REF!</v>
      </c>
      <c r="X474" s="11" t="e">
        <f>T1.PLATEREADER_VALUE("",E455)</f>
        <v>#REF!</v>
      </c>
      <c r="Y474" s="11" t="e">
        <f>T1.PLATEREADER_VALUE("",E455)</f>
        <v>#REF!</v>
      </c>
      <c r="Z474" s="11" t="e">
        <f>T1.PLATEREADER_VALUE("",E455)</f>
        <v>#REF!</v>
      </c>
      <c r="AA474" s="11" t="e">
        <f>T1.PLATEREADER_VALUE("",E455)</f>
        <v>#REF!</v>
      </c>
      <c r="AB474" s="11" t="e">
        <f>T1.PLATEREADER_VALUE("",E455)</f>
        <v>#REF!</v>
      </c>
      <c r="AC474" s="11" t="e">
        <f>T1.PLATEREADER_VALUE("",E455)</f>
        <v>#REF!</v>
      </c>
      <c r="AD474" s="11" t="e">
        <f>T1.PLATEREADER_VALUE("",E455)</f>
        <v>#REF!</v>
      </c>
      <c r="AE474" s="11" t="e">
        <f>T1.PLATEREADER_VALUE("",E455)</f>
        <v>#REF!</v>
      </c>
      <c r="AF474" s="11" t="e">
        <f>T1.PLATEREADER_VALUE("",E455)</f>
        <v>#REF!</v>
      </c>
      <c r="AG474" s="11" t="e">
        <f>T1.PLATEREADER_VALUE("",E455)</f>
        <v>#REF!</v>
      </c>
      <c r="AH474" s="11" t="e">
        <f>T1.PLATEREADER_VALUE("",E455)</f>
        <v>#REF!</v>
      </c>
      <c r="AI474" s="11" t="e">
        <f>T1.PLATEREADER_VALUE("",E455)</f>
        <v>#REF!</v>
      </c>
      <c r="AJ474" s="11" t="e">
        <f>T1.PLATEREADER_VALUE("",E455)</f>
        <v>#REF!</v>
      </c>
      <c r="AK474" s="11" t="e">
        <f>T1.PLATEREADER_VALUE("",E455)</f>
        <v>#REF!</v>
      </c>
      <c r="AL474" s="11" t="e">
        <f>T1.PLATEREADER_VALUE("",E455)</f>
        <v>#REF!</v>
      </c>
      <c r="AM474" s="11" t="e">
        <f>T1.PLATEREADER_VALUE("",E455)</f>
        <v>#REF!</v>
      </c>
      <c r="AN474" s="11" t="e">
        <f>T1.PLATEREADER_VALUE("",E455)</f>
        <v>#REF!</v>
      </c>
      <c r="AO474" s="11" t="e">
        <f>T1.PLATEREADER_VALUE("",E455)</f>
        <v>#REF!</v>
      </c>
      <c r="AP474" s="11" t="e">
        <f>T1.PLATEREADER_VALUE("",E455)</f>
        <v>#REF!</v>
      </c>
      <c r="AQ474" s="11" t="e">
        <f>T1.PLATEREADER_VALUE("",E455)</f>
        <v>#REF!</v>
      </c>
      <c r="AR474" s="11" t="e">
        <f>T1.PLATEREADER_VALUE("",E455)</f>
        <v>#REF!</v>
      </c>
      <c r="AS474" s="11" t="e">
        <f>T1.PLATEREADER_VALUE("",E455)</f>
        <v>#REF!</v>
      </c>
      <c r="AT474" s="11" t="e">
        <f>T1.PLATEREADER_VALUE("",E455)</f>
        <v>#REF!</v>
      </c>
      <c r="AU474" s="11" t="e">
        <f>T1.PLATEREADER_VALUE("",E455)</f>
        <v>#REF!</v>
      </c>
      <c r="AV474" s="11" t="e">
        <f>T1.PLATEREADER_VALUE("",E455)</f>
        <v>#REF!</v>
      </c>
      <c r="AW474" s="11" t="e">
        <f>T1.PLATEREADER_VALUE("",E455)</f>
        <v>#REF!</v>
      </c>
      <c r="AX474" s="11" t="e">
        <f>T1.PLATEREADER_VALUE("",E455)</f>
        <v>#REF!</v>
      </c>
      <c r="AY474" s="110"/>
      <c r="AZ474" s="110"/>
      <c r="BA474" s="110"/>
    </row>
    <row r="475" spans="2:53" ht="11.25" hidden="1" customHeight="1">
      <c r="B475" s="97" t="s">
        <v>2011</v>
      </c>
      <c r="C475" s="11" t="e">
        <f>T1.PLATEREADER_VALUE("",E455)</f>
        <v>#REF!</v>
      </c>
      <c r="D475" s="11" t="e">
        <f>T1.PLATEREADER_VALUE("",E455)</f>
        <v>#REF!</v>
      </c>
      <c r="E475" s="11" t="e">
        <f>T1.PLATEREADER_VALUE("",E455)</f>
        <v>#REF!</v>
      </c>
      <c r="F475" s="11" t="e">
        <f>T1.PLATEREADER_VALUE("",E455)</f>
        <v>#REF!</v>
      </c>
      <c r="G475" s="11" t="e">
        <f>T1.PLATEREADER_VALUE("",E455)</f>
        <v>#REF!</v>
      </c>
      <c r="H475" s="11" t="e">
        <f>T1.PLATEREADER_VALUE("",E455)</f>
        <v>#REF!</v>
      </c>
      <c r="I475" s="11" t="e">
        <f>T1.PLATEREADER_VALUE("",E455)</f>
        <v>#REF!</v>
      </c>
      <c r="J475" s="11" t="e">
        <f>T1.PLATEREADER_VALUE("",E455)</f>
        <v>#REF!</v>
      </c>
      <c r="K475" s="11" t="e">
        <f>T1.PLATEREADER_VALUE("",E455)</f>
        <v>#REF!</v>
      </c>
      <c r="L475" s="11" t="e">
        <f>T1.PLATEREADER_VALUE("",E455)</f>
        <v>#REF!</v>
      </c>
      <c r="M475" s="11" t="e">
        <f>T1.PLATEREADER_VALUE("",E455)</f>
        <v>#REF!</v>
      </c>
      <c r="N475" s="11" t="e">
        <f>T1.PLATEREADER_VALUE("",E455)</f>
        <v>#REF!</v>
      </c>
      <c r="O475" s="11" t="e">
        <f>T1.PLATEREADER_VALUE("",E455)</f>
        <v>#REF!</v>
      </c>
      <c r="P475" s="11" t="e">
        <f>T1.PLATEREADER_VALUE("",E455)</f>
        <v>#REF!</v>
      </c>
      <c r="Q475" s="11" t="e">
        <f>T1.PLATEREADER_VALUE("",E455)</f>
        <v>#REF!</v>
      </c>
      <c r="R475" s="11" t="e">
        <f>T1.PLATEREADER_VALUE("",E455)</f>
        <v>#REF!</v>
      </c>
      <c r="S475" s="11" t="e">
        <f>T1.PLATEREADER_VALUE("",E455)</f>
        <v>#REF!</v>
      </c>
      <c r="T475" s="11" t="e">
        <f>T1.PLATEREADER_VALUE("",E455)</f>
        <v>#REF!</v>
      </c>
      <c r="U475" s="11" t="e">
        <f>T1.PLATEREADER_VALUE("",E455)</f>
        <v>#REF!</v>
      </c>
      <c r="V475" s="11" t="e">
        <f>T1.PLATEREADER_VALUE("",E455)</f>
        <v>#REF!</v>
      </c>
      <c r="W475" s="11" t="e">
        <f>T1.PLATEREADER_VALUE("",E455)</f>
        <v>#REF!</v>
      </c>
      <c r="X475" s="11" t="e">
        <f>T1.PLATEREADER_VALUE("",E455)</f>
        <v>#REF!</v>
      </c>
      <c r="Y475" s="11" t="e">
        <f>T1.PLATEREADER_VALUE("",E455)</f>
        <v>#REF!</v>
      </c>
      <c r="Z475" s="11" t="e">
        <f>T1.PLATEREADER_VALUE("",E455)</f>
        <v>#REF!</v>
      </c>
      <c r="AA475" s="11" t="e">
        <f>T1.PLATEREADER_VALUE("",E455)</f>
        <v>#REF!</v>
      </c>
      <c r="AB475" s="11" t="e">
        <f>T1.PLATEREADER_VALUE("",E455)</f>
        <v>#REF!</v>
      </c>
      <c r="AC475" s="11" t="e">
        <f>T1.PLATEREADER_VALUE("",E455)</f>
        <v>#REF!</v>
      </c>
      <c r="AD475" s="11" t="e">
        <f>T1.PLATEREADER_VALUE("",E455)</f>
        <v>#REF!</v>
      </c>
      <c r="AE475" s="11" t="e">
        <f>T1.PLATEREADER_VALUE("",E455)</f>
        <v>#REF!</v>
      </c>
      <c r="AF475" s="11" t="e">
        <f>T1.PLATEREADER_VALUE("",E455)</f>
        <v>#REF!</v>
      </c>
      <c r="AG475" s="11" t="e">
        <f>T1.PLATEREADER_VALUE("",E455)</f>
        <v>#REF!</v>
      </c>
      <c r="AH475" s="11" t="e">
        <f>T1.PLATEREADER_VALUE("",E455)</f>
        <v>#REF!</v>
      </c>
      <c r="AI475" s="11" t="e">
        <f>T1.PLATEREADER_VALUE("",E455)</f>
        <v>#REF!</v>
      </c>
      <c r="AJ475" s="11" t="e">
        <f>T1.PLATEREADER_VALUE("",E455)</f>
        <v>#REF!</v>
      </c>
      <c r="AK475" s="11" t="e">
        <f>T1.PLATEREADER_VALUE("",E455)</f>
        <v>#REF!</v>
      </c>
      <c r="AL475" s="11" t="e">
        <f>T1.PLATEREADER_VALUE("",E455)</f>
        <v>#REF!</v>
      </c>
      <c r="AM475" s="11" t="e">
        <f>T1.PLATEREADER_VALUE("",E455)</f>
        <v>#REF!</v>
      </c>
      <c r="AN475" s="11" t="e">
        <f>T1.PLATEREADER_VALUE("",E455)</f>
        <v>#REF!</v>
      </c>
      <c r="AO475" s="11" t="e">
        <f>T1.PLATEREADER_VALUE("",E455)</f>
        <v>#REF!</v>
      </c>
      <c r="AP475" s="11" t="e">
        <f>T1.PLATEREADER_VALUE("",E455)</f>
        <v>#REF!</v>
      </c>
      <c r="AQ475" s="11" t="e">
        <f>T1.PLATEREADER_VALUE("",E455)</f>
        <v>#REF!</v>
      </c>
      <c r="AR475" s="11" t="e">
        <f>T1.PLATEREADER_VALUE("",E455)</f>
        <v>#REF!</v>
      </c>
      <c r="AS475" s="11" t="e">
        <f>T1.PLATEREADER_VALUE("",E455)</f>
        <v>#REF!</v>
      </c>
      <c r="AT475" s="11" t="e">
        <f>T1.PLATEREADER_VALUE("",E455)</f>
        <v>#REF!</v>
      </c>
      <c r="AU475" s="11" t="e">
        <f>T1.PLATEREADER_VALUE("",E455)</f>
        <v>#REF!</v>
      </c>
      <c r="AV475" s="11" t="e">
        <f>T1.PLATEREADER_VALUE("",E455)</f>
        <v>#REF!</v>
      </c>
      <c r="AW475" s="11" t="e">
        <f>T1.PLATEREADER_VALUE("",E455)</f>
        <v>#REF!</v>
      </c>
      <c r="AX475" s="11" t="e">
        <f>T1.PLATEREADER_VALUE("",E455)</f>
        <v>#REF!</v>
      </c>
      <c r="AY475" s="110"/>
      <c r="AZ475" s="110"/>
      <c r="BA475" s="110"/>
    </row>
    <row r="476" spans="2:53" ht="11.25" hidden="1" customHeight="1">
      <c r="B476" s="97" t="s">
        <v>2060</v>
      </c>
      <c r="C476" s="11" t="e">
        <f>T1.PLATEREADER_VALUE("",E455)</f>
        <v>#REF!</v>
      </c>
      <c r="D476" s="11" t="e">
        <f>T1.PLATEREADER_VALUE("",E455)</f>
        <v>#REF!</v>
      </c>
      <c r="E476" s="11" t="e">
        <f>T1.PLATEREADER_VALUE("",E455)</f>
        <v>#REF!</v>
      </c>
      <c r="F476" s="11" t="e">
        <f>T1.PLATEREADER_VALUE("",E455)</f>
        <v>#REF!</v>
      </c>
      <c r="G476" s="11" t="e">
        <f>T1.PLATEREADER_VALUE("",E455)</f>
        <v>#REF!</v>
      </c>
      <c r="H476" s="11" t="e">
        <f>T1.PLATEREADER_VALUE("",E455)</f>
        <v>#REF!</v>
      </c>
      <c r="I476" s="11" t="e">
        <f>T1.PLATEREADER_VALUE("",E455)</f>
        <v>#REF!</v>
      </c>
      <c r="J476" s="11" t="e">
        <f>T1.PLATEREADER_VALUE("",E455)</f>
        <v>#REF!</v>
      </c>
      <c r="K476" s="11" t="e">
        <f>T1.PLATEREADER_VALUE("",E455)</f>
        <v>#REF!</v>
      </c>
      <c r="L476" s="11" t="e">
        <f>T1.PLATEREADER_VALUE("",E455)</f>
        <v>#REF!</v>
      </c>
      <c r="M476" s="11" t="e">
        <f>T1.PLATEREADER_VALUE("",E455)</f>
        <v>#REF!</v>
      </c>
      <c r="N476" s="11" t="e">
        <f>T1.PLATEREADER_VALUE("",E455)</f>
        <v>#REF!</v>
      </c>
      <c r="O476" s="11" t="e">
        <f>T1.PLATEREADER_VALUE("",E455)</f>
        <v>#REF!</v>
      </c>
      <c r="P476" s="11" t="e">
        <f>T1.PLATEREADER_VALUE("",E455)</f>
        <v>#REF!</v>
      </c>
      <c r="Q476" s="11" t="e">
        <f>T1.PLATEREADER_VALUE("",E455)</f>
        <v>#REF!</v>
      </c>
      <c r="R476" s="11" t="e">
        <f>T1.PLATEREADER_VALUE("",E455)</f>
        <v>#REF!</v>
      </c>
      <c r="S476" s="11" t="e">
        <f>T1.PLATEREADER_VALUE("",E455)</f>
        <v>#REF!</v>
      </c>
      <c r="T476" s="11" t="e">
        <f>T1.PLATEREADER_VALUE("",E455)</f>
        <v>#REF!</v>
      </c>
      <c r="U476" s="11" t="e">
        <f>T1.PLATEREADER_VALUE("",E455)</f>
        <v>#REF!</v>
      </c>
      <c r="V476" s="11" t="e">
        <f>T1.PLATEREADER_VALUE("",E455)</f>
        <v>#REF!</v>
      </c>
      <c r="W476" s="11" t="e">
        <f>T1.PLATEREADER_VALUE("",E455)</f>
        <v>#REF!</v>
      </c>
      <c r="X476" s="11" t="e">
        <f>T1.PLATEREADER_VALUE("",E455)</f>
        <v>#REF!</v>
      </c>
      <c r="Y476" s="11" t="e">
        <f>T1.PLATEREADER_VALUE("",E455)</f>
        <v>#REF!</v>
      </c>
      <c r="Z476" s="11" t="e">
        <f>T1.PLATEREADER_VALUE("",E455)</f>
        <v>#REF!</v>
      </c>
      <c r="AA476" s="11" t="e">
        <f>T1.PLATEREADER_VALUE("",E455)</f>
        <v>#REF!</v>
      </c>
      <c r="AB476" s="11" t="e">
        <f>T1.PLATEREADER_VALUE("",E455)</f>
        <v>#REF!</v>
      </c>
      <c r="AC476" s="11" t="e">
        <f>T1.PLATEREADER_VALUE("",E455)</f>
        <v>#REF!</v>
      </c>
      <c r="AD476" s="11" t="e">
        <f>T1.PLATEREADER_VALUE("",E455)</f>
        <v>#REF!</v>
      </c>
      <c r="AE476" s="11" t="e">
        <f>T1.PLATEREADER_VALUE("",E455)</f>
        <v>#REF!</v>
      </c>
      <c r="AF476" s="11" t="e">
        <f>T1.PLATEREADER_VALUE("",E455)</f>
        <v>#REF!</v>
      </c>
      <c r="AG476" s="11" t="e">
        <f>T1.PLATEREADER_VALUE("",E455)</f>
        <v>#REF!</v>
      </c>
      <c r="AH476" s="11" t="e">
        <f>T1.PLATEREADER_VALUE("",E455)</f>
        <v>#REF!</v>
      </c>
      <c r="AI476" s="11" t="e">
        <f>T1.PLATEREADER_VALUE("",E455)</f>
        <v>#REF!</v>
      </c>
      <c r="AJ476" s="11" t="e">
        <f>T1.PLATEREADER_VALUE("",E455)</f>
        <v>#REF!</v>
      </c>
      <c r="AK476" s="11" t="e">
        <f>T1.PLATEREADER_VALUE("",E455)</f>
        <v>#REF!</v>
      </c>
      <c r="AL476" s="11" t="e">
        <f>T1.PLATEREADER_VALUE("",E455)</f>
        <v>#REF!</v>
      </c>
      <c r="AM476" s="11" t="e">
        <f>T1.PLATEREADER_VALUE("",E455)</f>
        <v>#REF!</v>
      </c>
      <c r="AN476" s="11" t="e">
        <f>T1.PLATEREADER_VALUE("",E455)</f>
        <v>#REF!</v>
      </c>
      <c r="AO476" s="11" t="e">
        <f>T1.PLATEREADER_VALUE("",E455)</f>
        <v>#REF!</v>
      </c>
      <c r="AP476" s="11" t="e">
        <f>T1.PLATEREADER_VALUE("",E455)</f>
        <v>#REF!</v>
      </c>
      <c r="AQ476" s="11" t="e">
        <f>T1.PLATEREADER_VALUE("",E455)</f>
        <v>#REF!</v>
      </c>
      <c r="AR476" s="11" t="e">
        <f>T1.PLATEREADER_VALUE("",E455)</f>
        <v>#REF!</v>
      </c>
      <c r="AS476" s="11" t="e">
        <f>T1.PLATEREADER_VALUE("",E455)</f>
        <v>#REF!</v>
      </c>
      <c r="AT476" s="11" t="e">
        <f>T1.PLATEREADER_VALUE("",E455)</f>
        <v>#REF!</v>
      </c>
      <c r="AU476" s="11" t="e">
        <f>T1.PLATEREADER_VALUE("",E455)</f>
        <v>#REF!</v>
      </c>
      <c r="AV476" s="11" t="e">
        <f>T1.PLATEREADER_VALUE("",E455)</f>
        <v>#REF!</v>
      </c>
      <c r="AW476" s="11" t="e">
        <f>T1.PLATEREADER_VALUE("",E455)</f>
        <v>#REF!</v>
      </c>
      <c r="AX476" s="11" t="e">
        <f>T1.PLATEREADER_VALUE("",E455)</f>
        <v>#REF!</v>
      </c>
      <c r="AY476" s="110"/>
      <c r="AZ476" s="110"/>
      <c r="BA476" s="110"/>
    </row>
    <row r="477" spans="2:53" ht="11.25" hidden="1" customHeight="1">
      <c r="B477" s="97" t="s">
        <v>2109</v>
      </c>
      <c r="C477" s="11" t="e">
        <f>T1.PLATEREADER_VALUE("",E455)</f>
        <v>#REF!</v>
      </c>
      <c r="D477" s="11" t="e">
        <f>T1.PLATEREADER_VALUE("",E455)</f>
        <v>#REF!</v>
      </c>
      <c r="E477" s="11" t="e">
        <f>T1.PLATEREADER_VALUE("",E455)</f>
        <v>#REF!</v>
      </c>
      <c r="F477" s="11" t="e">
        <f>T1.PLATEREADER_VALUE("",E455)</f>
        <v>#REF!</v>
      </c>
      <c r="G477" s="11" t="e">
        <f>T1.PLATEREADER_VALUE("",E455)</f>
        <v>#REF!</v>
      </c>
      <c r="H477" s="11" t="e">
        <f>T1.PLATEREADER_VALUE("",E455)</f>
        <v>#REF!</v>
      </c>
      <c r="I477" s="11" t="e">
        <f>T1.PLATEREADER_VALUE("",E455)</f>
        <v>#REF!</v>
      </c>
      <c r="J477" s="11" t="e">
        <f>T1.PLATEREADER_VALUE("",E455)</f>
        <v>#REF!</v>
      </c>
      <c r="K477" s="11" t="e">
        <f>T1.PLATEREADER_VALUE("",E455)</f>
        <v>#REF!</v>
      </c>
      <c r="L477" s="11" t="e">
        <f>T1.PLATEREADER_VALUE("",E455)</f>
        <v>#REF!</v>
      </c>
      <c r="M477" s="11" t="e">
        <f>T1.PLATEREADER_VALUE("",E455)</f>
        <v>#REF!</v>
      </c>
      <c r="N477" s="11" t="e">
        <f>T1.PLATEREADER_VALUE("",E455)</f>
        <v>#REF!</v>
      </c>
      <c r="O477" s="11" t="e">
        <f>T1.PLATEREADER_VALUE("",E455)</f>
        <v>#REF!</v>
      </c>
      <c r="P477" s="11" t="e">
        <f>T1.PLATEREADER_VALUE("",E455)</f>
        <v>#REF!</v>
      </c>
      <c r="Q477" s="11" t="e">
        <f>T1.PLATEREADER_VALUE("",E455)</f>
        <v>#REF!</v>
      </c>
      <c r="R477" s="11" t="e">
        <f>T1.PLATEREADER_VALUE("",E455)</f>
        <v>#REF!</v>
      </c>
      <c r="S477" s="11" t="e">
        <f>T1.PLATEREADER_VALUE("",E455)</f>
        <v>#REF!</v>
      </c>
      <c r="T477" s="11" t="e">
        <f>T1.PLATEREADER_VALUE("",E455)</f>
        <v>#REF!</v>
      </c>
      <c r="U477" s="11" t="e">
        <f>T1.PLATEREADER_VALUE("",E455)</f>
        <v>#REF!</v>
      </c>
      <c r="V477" s="11" t="e">
        <f>T1.PLATEREADER_VALUE("",E455)</f>
        <v>#REF!</v>
      </c>
      <c r="W477" s="11" t="e">
        <f>T1.PLATEREADER_VALUE("",E455)</f>
        <v>#REF!</v>
      </c>
      <c r="X477" s="11" t="e">
        <f>T1.PLATEREADER_VALUE("",E455)</f>
        <v>#REF!</v>
      </c>
      <c r="Y477" s="11" t="e">
        <f>T1.PLATEREADER_VALUE("",E455)</f>
        <v>#REF!</v>
      </c>
      <c r="Z477" s="11" t="e">
        <f>T1.PLATEREADER_VALUE("",E455)</f>
        <v>#REF!</v>
      </c>
      <c r="AA477" s="11" t="e">
        <f>T1.PLATEREADER_VALUE("",E455)</f>
        <v>#REF!</v>
      </c>
      <c r="AB477" s="11" t="e">
        <f>T1.PLATEREADER_VALUE("",E455)</f>
        <v>#REF!</v>
      </c>
      <c r="AC477" s="11" t="e">
        <f>T1.PLATEREADER_VALUE("",E455)</f>
        <v>#REF!</v>
      </c>
      <c r="AD477" s="11" t="e">
        <f>T1.PLATEREADER_VALUE("",E455)</f>
        <v>#REF!</v>
      </c>
      <c r="AE477" s="11" t="e">
        <f>T1.PLATEREADER_VALUE("",E455)</f>
        <v>#REF!</v>
      </c>
      <c r="AF477" s="11" t="e">
        <f>T1.PLATEREADER_VALUE("",E455)</f>
        <v>#REF!</v>
      </c>
      <c r="AG477" s="11" t="e">
        <f>T1.PLATEREADER_VALUE("",E455)</f>
        <v>#REF!</v>
      </c>
      <c r="AH477" s="11" t="e">
        <f>T1.PLATEREADER_VALUE("",E455)</f>
        <v>#REF!</v>
      </c>
      <c r="AI477" s="11" t="e">
        <f>T1.PLATEREADER_VALUE("",E455)</f>
        <v>#REF!</v>
      </c>
      <c r="AJ477" s="11" t="e">
        <f>T1.PLATEREADER_VALUE("",E455)</f>
        <v>#REF!</v>
      </c>
      <c r="AK477" s="11" t="e">
        <f>T1.PLATEREADER_VALUE("",E455)</f>
        <v>#REF!</v>
      </c>
      <c r="AL477" s="11" t="e">
        <f>T1.PLATEREADER_VALUE("",E455)</f>
        <v>#REF!</v>
      </c>
      <c r="AM477" s="11" t="e">
        <f>T1.PLATEREADER_VALUE("",E455)</f>
        <v>#REF!</v>
      </c>
      <c r="AN477" s="11" t="e">
        <f>T1.PLATEREADER_VALUE("",E455)</f>
        <v>#REF!</v>
      </c>
      <c r="AO477" s="11" t="e">
        <f>T1.PLATEREADER_VALUE("",E455)</f>
        <v>#REF!</v>
      </c>
      <c r="AP477" s="11" t="e">
        <f>T1.PLATEREADER_VALUE("",E455)</f>
        <v>#REF!</v>
      </c>
      <c r="AQ477" s="11" t="e">
        <f>T1.PLATEREADER_VALUE("",E455)</f>
        <v>#REF!</v>
      </c>
      <c r="AR477" s="11" t="e">
        <f>T1.PLATEREADER_VALUE("",E455)</f>
        <v>#REF!</v>
      </c>
      <c r="AS477" s="11" t="e">
        <f>T1.PLATEREADER_VALUE("",E455)</f>
        <v>#REF!</v>
      </c>
      <c r="AT477" s="11" t="e">
        <f>T1.PLATEREADER_VALUE("",E455)</f>
        <v>#REF!</v>
      </c>
      <c r="AU477" s="11" t="e">
        <f>T1.PLATEREADER_VALUE("",E455)</f>
        <v>#REF!</v>
      </c>
      <c r="AV477" s="11" t="e">
        <f>T1.PLATEREADER_VALUE("",E455)</f>
        <v>#REF!</v>
      </c>
      <c r="AW477" s="11" t="e">
        <f>T1.PLATEREADER_VALUE("",E455)</f>
        <v>#REF!</v>
      </c>
      <c r="AX477" s="11" t="e">
        <f>T1.PLATEREADER_VALUE("",E455)</f>
        <v>#REF!</v>
      </c>
      <c r="AY477" s="110"/>
      <c r="AZ477" s="110"/>
      <c r="BA477" s="110"/>
    </row>
    <row r="478" spans="2:53" ht="11.25" hidden="1" customHeight="1">
      <c r="B478" s="97" t="s">
        <v>2158</v>
      </c>
      <c r="C478" s="11" t="e">
        <f>T1.PLATEREADER_VALUE("",E455)</f>
        <v>#REF!</v>
      </c>
      <c r="D478" s="11" t="e">
        <f>T1.PLATEREADER_VALUE("",E455)</f>
        <v>#REF!</v>
      </c>
      <c r="E478" s="11" t="e">
        <f>T1.PLATEREADER_VALUE("",E455)</f>
        <v>#REF!</v>
      </c>
      <c r="F478" s="11" t="e">
        <f>T1.PLATEREADER_VALUE("",E455)</f>
        <v>#REF!</v>
      </c>
      <c r="G478" s="11" t="e">
        <f>T1.PLATEREADER_VALUE("",E455)</f>
        <v>#REF!</v>
      </c>
      <c r="H478" s="11" t="e">
        <f>T1.PLATEREADER_VALUE("",E455)</f>
        <v>#REF!</v>
      </c>
      <c r="I478" s="11" t="e">
        <f>T1.PLATEREADER_VALUE("",E455)</f>
        <v>#REF!</v>
      </c>
      <c r="J478" s="11" t="e">
        <f>T1.PLATEREADER_VALUE("",E455)</f>
        <v>#REF!</v>
      </c>
      <c r="K478" s="11" t="e">
        <f>T1.PLATEREADER_VALUE("",E455)</f>
        <v>#REF!</v>
      </c>
      <c r="L478" s="11" t="e">
        <f>T1.PLATEREADER_VALUE("",E455)</f>
        <v>#REF!</v>
      </c>
      <c r="M478" s="11" t="e">
        <f>T1.PLATEREADER_VALUE("",E455)</f>
        <v>#REF!</v>
      </c>
      <c r="N478" s="11" t="e">
        <f>T1.PLATEREADER_VALUE("",E455)</f>
        <v>#REF!</v>
      </c>
      <c r="O478" s="11" t="e">
        <f>T1.PLATEREADER_VALUE("",E455)</f>
        <v>#REF!</v>
      </c>
      <c r="P478" s="11" t="e">
        <f>T1.PLATEREADER_VALUE("",E455)</f>
        <v>#REF!</v>
      </c>
      <c r="Q478" s="11" t="e">
        <f>T1.PLATEREADER_VALUE("",E455)</f>
        <v>#REF!</v>
      </c>
      <c r="R478" s="11" t="e">
        <f>T1.PLATEREADER_VALUE("",E455)</f>
        <v>#REF!</v>
      </c>
      <c r="S478" s="11" t="e">
        <f>T1.PLATEREADER_VALUE("",E455)</f>
        <v>#REF!</v>
      </c>
      <c r="T478" s="11" t="e">
        <f>T1.PLATEREADER_VALUE("",E455)</f>
        <v>#REF!</v>
      </c>
      <c r="U478" s="11" t="e">
        <f>T1.PLATEREADER_VALUE("",E455)</f>
        <v>#REF!</v>
      </c>
      <c r="V478" s="11" t="e">
        <f>T1.PLATEREADER_VALUE("",E455)</f>
        <v>#REF!</v>
      </c>
      <c r="W478" s="11" t="e">
        <f>T1.PLATEREADER_VALUE("",E455)</f>
        <v>#REF!</v>
      </c>
      <c r="X478" s="11" t="e">
        <f>T1.PLATEREADER_VALUE("",E455)</f>
        <v>#REF!</v>
      </c>
      <c r="Y478" s="11" t="e">
        <f>T1.PLATEREADER_VALUE("",E455)</f>
        <v>#REF!</v>
      </c>
      <c r="Z478" s="11" t="e">
        <f>T1.PLATEREADER_VALUE("",E455)</f>
        <v>#REF!</v>
      </c>
      <c r="AA478" s="11" t="e">
        <f>T1.PLATEREADER_VALUE("",E455)</f>
        <v>#REF!</v>
      </c>
      <c r="AB478" s="11" t="e">
        <f>T1.PLATEREADER_VALUE("",E455)</f>
        <v>#REF!</v>
      </c>
      <c r="AC478" s="11" t="e">
        <f>T1.PLATEREADER_VALUE("",E455)</f>
        <v>#REF!</v>
      </c>
      <c r="AD478" s="11" t="e">
        <f>T1.PLATEREADER_VALUE("",E455)</f>
        <v>#REF!</v>
      </c>
      <c r="AE478" s="11" t="e">
        <f>T1.PLATEREADER_VALUE("",E455)</f>
        <v>#REF!</v>
      </c>
      <c r="AF478" s="11" t="e">
        <f>T1.PLATEREADER_VALUE("",E455)</f>
        <v>#REF!</v>
      </c>
      <c r="AG478" s="11" t="e">
        <f>T1.PLATEREADER_VALUE("",E455)</f>
        <v>#REF!</v>
      </c>
      <c r="AH478" s="11" t="e">
        <f>T1.PLATEREADER_VALUE("",E455)</f>
        <v>#REF!</v>
      </c>
      <c r="AI478" s="11" t="e">
        <f>T1.PLATEREADER_VALUE("",E455)</f>
        <v>#REF!</v>
      </c>
      <c r="AJ478" s="11" t="e">
        <f>T1.PLATEREADER_VALUE("",E455)</f>
        <v>#REF!</v>
      </c>
      <c r="AK478" s="11" t="e">
        <f>T1.PLATEREADER_VALUE("",E455)</f>
        <v>#REF!</v>
      </c>
      <c r="AL478" s="11" t="e">
        <f>T1.PLATEREADER_VALUE("",E455)</f>
        <v>#REF!</v>
      </c>
      <c r="AM478" s="11" t="e">
        <f>T1.PLATEREADER_VALUE("",E455)</f>
        <v>#REF!</v>
      </c>
      <c r="AN478" s="11" t="e">
        <f>T1.PLATEREADER_VALUE("",E455)</f>
        <v>#REF!</v>
      </c>
      <c r="AO478" s="11" t="e">
        <f>T1.PLATEREADER_VALUE("",E455)</f>
        <v>#REF!</v>
      </c>
      <c r="AP478" s="11" t="e">
        <f>T1.PLATEREADER_VALUE("",E455)</f>
        <v>#REF!</v>
      </c>
      <c r="AQ478" s="11" t="e">
        <f>T1.PLATEREADER_VALUE("",E455)</f>
        <v>#REF!</v>
      </c>
      <c r="AR478" s="11" t="e">
        <f>T1.PLATEREADER_VALUE("",E455)</f>
        <v>#REF!</v>
      </c>
      <c r="AS478" s="11" t="e">
        <f>T1.PLATEREADER_VALUE("",E455)</f>
        <v>#REF!</v>
      </c>
      <c r="AT478" s="11" t="e">
        <f>T1.PLATEREADER_VALUE("",E455)</f>
        <v>#REF!</v>
      </c>
      <c r="AU478" s="11" t="e">
        <f>T1.PLATEREADER_VALUE("",E455)</f>
        <v>#REF!</v>
      </c>
      <c r="AV478" s="11" t="e">
        <f>T1.PLATEREADER_VALUE("",E455)</f>
        <v>#REF!</v>
      </c>
      <c r="AW478" s="11" t="e">
        <f>T1.PLATEREADER_VALUE("",E455)</f>
        <v>#REF!</v>
      </c>
      <c r="AX478" s="11" t="e">
        <f>T1.PLATEREADER_VALUE("",E455)</f>
        <v>#REF!</v>
      </c>
      <c r="AY478" s="110"/>
      <c r="AZ478" s="110"/>
      <c r="BA478" s="110"/>
    </row>
    <row r="479" spans="2:53" ht="11.25" hidden="1" customHeight="1">
      <c r="B479" s="97" t="s">
        <v>2207</v>
      </c>
      <c r="C479" s="11" t="e">
        <f>T1.PLATEREADER_VALUE("",E455)</f>
        <v>#REF!</v>
      </c>
      <c r="D479" s="11" t="e">
        <f>T1.PLATEREADER_VALUE("",E455)</f>
        <v>#REF!</v>
      </c>
      <c r="E479" s="11" t="e">
        <f>T1.PLATEREADER_VALUE("",E455)</f>
        <v>#REF!</v>
      </c>
      <c r="F479" s="11" t="e">
        <f>T1.PLATEREADER_VALUE("",E455)</f>
        <v>#REF!</v>
      </c>
      <c r="G479" s="11" t="e">
        <f>T1.PLATEREADER_VALUE("",E455)</f>
        <v>#REF!</v>
      </c>
      <c r="H479" s="11" t="e">
        <f>T1.PLATEREADER_VALUE("",E455)</f>
        <v>#REF!</v>
      </c>
      <c r="I479" s="11" t="e">
        <f>T1.PLATEREADER_VALUE("",E455)</f>
        <v>#REF!</v>
      </c>
      <c r="J479" s="11" t="e">
        <f>T1.PLATEREADER_VALUE("",E455)</f>
        <v>#REF!</v>
      </c>
      <c r="K479" s="11" t="e">
        <f>T1.PLATEREADER_VALUE("",E455)</f>
        <v>#REF!</v>
      </c>
      <c r="L479" s="11" t="e">
        <f>T1.PLATEREADER_VALUE("",E455)</f>
        <v>#REF!</v>
      </c>
      <c r="M479" s="11" t="e">
        <f>T1.PLATEREADER_VALUE("",E455)</f>
        <v>#REF!</v>
      </c>
      <c r="N479" s="11" t="e">
        <f>T1.PLATEREADER_VALUE("",E455)</f>
        <v>#REF!</v>
      </c>
      <c r="O479" s="11" t="e">
        <f>T1.PLATEREADER_VALUE("",E455)</f>
        <v>#REF!</v>
      </c>
      <c r="P479" s="11" t="e">
        <f>T1.PLATEREADER_VALUE("",E455)</f>
        <v>#REF!</v>
      </c>
      <c r="Q479" s="11" t="e">
        <f>T1.PLATEREADER_VALUE("",E455)</f>
        <v>#REF!</v>
      </c>
      <c r="R479" s="11" t="e">
        <f>T1.PLATEREADER_VALUE("",E455)</f>
        <v>#REF!</v>
      </c>
      <c r="S479" s="11" t="e">
        <f>T1.PLATEREADER_VALUE("",E455)</f>
        <v>#REF!</v>
      </c>
      <c r="T479" s="11" t="e">
        <f>T1.PLATEREADER_VALUE("",E455)</f>
        <v>#REF!</v>
      </c>
      <c r="U479" s="11" t="e">
        <f>T1.PLATEREADER_VALUE("",E455)</f>
        <v>#REF!</v>
      </c>
      <c r="V479" s="11" t="e">
        <f>T1.PLATEREADER_VALUE("",E455)</f>
        <v>#REF!</v>
      </c>
      <c r="W479" s="11" t="e">
        <f>T1.PLATEREADER_VALUE("",E455)</f>
        <v>#REF!</v>
      </c>
      <c r="X479" s="11" t="e">
        <f>T1.PLATEREADER_VALUE("",E455)</f>
        <v>#REF!</v>
      </c>
      <c r="Y479" s="11" t="e">
        <f>T1.PLATEREADER_VALUE("",E455)</f>
        <v>#REF!</v>
      </c>
      <c r="Z479" s="11" t="e">
        <f>T1.PLATEREADER_VALUE("",E455)</f>
        <v>#REF!</v>
      </c>
      <c r="AA479" s="11" t="e">
        <f>T1.PLATEREADER_VALUE("",E455)</f>
        <v>#REF!</v>
      </c>
      <c r="AB479" s="11" t="e">
        <f>T1.PLATEREADER_VALUE("",E455)</f>
        <v>#REF!</v>
      </c>
      <c r="AC479" s="11" t="e">
        <f>T1.PLATEREADER_VALUE("",E455)</f>
        <v>#REF!</v>
      </c>
      <c r="AD479" s="11" t="e">
        <f>T1.PLATEREADER_VALUE("",E455)</f>
        <v>#REF!</v>
      </c>
      <c r="AE479" s="11" t="e">
        <f>T1.PLATEREADER_VALUE("",E455)</f>
        <v>#REF!</v>
      </c>
      <c r="AF479" s="11" t="e">
        <f>T1.PLATEREADER_VALUE("",E455)</f>
        <v>#REF!</v>
      </c>
      <c r="AG479" s="11" t="e">
        <f>T1.PLATEREADER_VALUE("",E455)</f>
        <v>#REF!</v>
      </c>
      <c r="AH479" s="11" t="e">
        <f>T1.PLATEREADER_VALUE("",E455)</f>
        <v>#REF!</v>
      </c>
      <c r="AI479" s="11" t="e">
        <f>T1.PLATEREADER_VALUE("",E455)</f>
        <v>#REF!</v>
      </c>
      <c r="AJ479" s="11" t="e">
        <f>T1.PLATEREADER_VALUE("",E455)</f>
        <v>#REF!</v>
      </c>
      <c r="AK479" s="11" t="e">
        <f>T1.PLATEREADER_VALUE("",E455)</f>
        <v>#REF!</v>
      </c>
      <c r="AL479" s="11" t="e">
        <f>T1.PLATEREADER_VALUE("",E455)</f>
        <v>#REF!</v>
      </c>
      <c r="AM479" s="11" t="e">
        <f>T1.PLATEREADER_VALUE("",E455)</f>
        <v>#REF!</v>
      </c>
      <c r="AN479" s="11" t="e">
        <f>T1.PLATEREADER_VALUE("",E455)</f>
        <v>#REF!</v>
      </c>
      <c r="AO479" s="11" t="e">
        <f>T1.PLATEREADER_VALUE("",E455)</f>
        <v>#REF!</v>
      </c>
      <c r="AP479" s="11" t="e">
        <f>T1.PLATEREADER_VALUE("",E455)</f>
        <v>#REF!</v>
      </c>
      <c r="AQ479" s="11" t="e">
        <f>T1.PLATEREADER_VALUE("",E455)</f>
        <v>#REF!</v>
      </c>
      <c r="AR479" s="11" t="e">
        <f>T1.PLATEREADER_VALUE("",E455)</f>
        <v>#REF!</v>
      </c>
      <c r="AS479" s="11" t="e">
        <f>T1.PLATEREADER_VALUE("",E455)</f>
        <v>#REF!</v>
      </c>
      <c r="AT479" s="11" t="e">
        <f>T1.PLATEREADER_VALUE("",E455)</f>
        <v>#REF!</v>
      </c>
      <c r="AU479" s="11" t="e">
        <f>T1.PLATEREADER_VALUE("",E455)</f>
        <v>#REF!</v>
      </c>
      <c r="AV479" s="11" t="e">
        <f>T1.PLATEREADER_VALUE("",E455)</f>
        <v>#REF!</v>
      </c>
      <c r="AW479" s="11" t="e">
        <f>T1.PLATEREADER_VALUE("",E455)</f>
        <v>#REF!</v>
      </c>
      <c r="AX479" s="11" t="e">
        <f>T1.PLATEREADER_VALUE("",E455)</f>
        <v>#REF!</v>
      </c>
      <c r="AY479" s="110"/>
      <c r="AZ479" s="110"/>
      <c r="BA479" s="110"/>
    </row>
    <row r="480" spans="2:53" ht="11.25" hidden="1" customHeight="1">
      <c r="B480" s="97" t="s">
        <v>2256</v>
      </c>
      <c r="C480" s="11" t="e">
        <f>T1.PLATEREADER_VALUE("",E455)</f>
        <v>#REF!</v>
      </c>
      <c r="D480" s="11" t="e">
        <f>T1.PLATEREADER_VALUE("",E455)</f>
        <v>#REF!</v>
      </c>
      <c r="E480" s="11" t="e">
        <f>T1.PLATEREADER_VALUE("",E455)</f>
        <v>#REF!</v>
      </c>
      <c r="F480" s="11" t="e">
        <f>T1.PLATEREADER_VALUE("",E455)</f>
        <v>#REF!</v>
      </c>
      <c r="G480" s="11" t="e">
        <f>T1.PLATEREADER_VALUE("",E455)</f>
        <v>#REF!</v>
      </c>
      <c r="H480" s="11" t="e">
        <f>T1.PLATEREADER_VALUE("",E455)</f>
        <v>#REF!</v>
      </c>
      <c r="I480" s="11" t="e">
        <f>T1.PLATEREADER_VALUE("",E455)</f>
        <v>#REF!</v>
      </c>
      <c r="J480" s="11" t="e">
        <f>T1.PLATEREADER_VALUE("",E455)</f>
        <v>#REF!</v>
      </c>
      <c r="K480" s="11" t="e">
        <f>T1.PLATEREADER_VALUE("",E455)</f>
        <v>#REF!</v>
      </c>
      <c r="L480" s="11" t="e">
        <f>T1.PLATEREADER_VALUE("",E455)</f>
        <v>#REF!</v>
      </c>
      <c r="M480" s="11" t="e">
        <f>T1.PLATEREADER_VALUE("",E455)</f>
        <v>#REF!</v>
      </c>
      <c r="N480" s="11" t="e">
        <f>T1.PLATEREADER_VALUE("",E455)</f>
        <v>#REF!</v>
      </c>
      <c r="O480" s="11" t="e">
        <f>T1.PLATEREADER_VALUE("",E455)</f>
        <v>#REF!</v>
      </c>
      <c r="P480" s="11" t="e">
        <f>T1.PLATEREADER_VALUE("",E455)</f>
        <v>#REF!</v>
      </c>
      <c r="Q480" s="11" t="e">
        <f>T1.PLATEREADER_VALUE("",E455)</f>
        <v>#REF!</v>
      </c>
      <c r="R480" s="11" t="e">
        <f>T1.PLATEREADER_VALUE("",E455)</f>
        <v>#REF!</v>
      </c>
      <c r="S480" s="11" t="e">
        <f>T1.PLATEREADER_VALUE("",E455)</f>
        <v>#REF!</v>
      </c>
      <c r="T480" s="11" t="e">
        <f>T1.PLATEREADER_VALUE("",E455)</f>
        <v>#REF!</v>
      </c>
      <c r="U480" s="11" t="e">
        <f>T1.PLATEREADER_VALUE("",E455)</f>
        <v>#REF!</v>
      </c>
      <c r="V480" s="11" t="e">
        <f>T1.PLATEREADER_VALUE("",E455)</f>
        <v>#REF!</v>
      </c>
      <c r="W480" s="11" t="e">
        <f>T1.PLATEREADER_VALUE("",E455)</f>
        <v>#REF!</v>
      </c>
      <c r="X480" s="11" t="e">
        <f>T1.PLATEREADER_VALUE("",E455)</f>
        <v>#REF!</v>
      </c>
      <c r="Y480" s="11" t="e">
        <f>T1.PLATEREADER_VALUE("",E455)</f>
        <v>#REF!</v>
      </c>
      <c r="Z480" s="11" t="e">
        <f>T1.PLATEREADER_VALUE("",E455)</f>
        <v>#REF!</v>
      </c>
      <c r="AA480" s="11" t="e">
        <f>T1.PLATEREADER_VALUE("",E455)</f>
        <v>#REF!</v>
      </c>
      <c r="AB480" s="11" t="e">
        <f>T1.PLATEREADER_VALUE("",E455)</f>
        <v>#REF!</v>
      </c>
      <c r="AC480" s="11" t="e">
        <f>T1.PLATEREADER_VALUE("",E455)</f>
        <v>#REF!</v>
      </c>
      <c r="AD480" s="11" t="e">
        <f>T1.PLATEREADER_VALUE("",E455)</f>
        <v>#REF!</v>
      </c>
      <c r="AE480" s="11" t="e">
        <f>T1.PLATEREADER_VALUE("",E455)</f>
        <v>#REF!</v>
      </c>
      <c r="AF480" s="11" t="e">
        <f>T1.PLATEREADER_VALUE("",E455)</f>
        <v>#REF!</v>
      </c>
      <c r="AG480" s="11" t="e">
        <f>T1.PLATEREADER_VALUE("",E455)</f>
        <v>#REF!</v>
      </c>
      <c r="AH480" s="11" t="e">
        <f>T1.PLATEREADER_VALUE("",E455)</f>
        <v>#REF!</v>
      </c>
      <c r="AI480" s="11" t="e">
        <f>T1.PLATEREADER_VALUE("",E455)</f>
        <v>#REF!</v>
      </c>
      <c r="AJ480" s="11" t="e">
        <f>T1.PLATEREADER_VALUE("",E455)</f>
        <v>#REF!</v>
      </c>
      <c r="AK480" s="11" t="e">
        <f>T1.PLATEREADER_VALUE("",E455)</f>
        <v>#REF!</v>
      </c>
      <c r="AL480" s="11" t="e">
        <f>T1.PLATEREADER_VALUE("",E455)</f>
        <v>#REF!</v>
      </c>
      <c r="AM480" s="11" t="e">
        <f>T1.PLATEREADER_VALUE("",E455)</f>
        <v>#REF!</v>
      </c>
      <c r="AN480" s="11" t="e">
        <f>T1.PLATEREADER_VALUE("",E455)</f>
        <v>#REF!</v>
      </c>
      <c r="AO480" s="11" t="e">
        <f>T1.PLATEREADER_VALUE("",E455)</f>
        <v>#REF!</v>
      </c>
      <c r="AP480" s="11" t="e">
        <f>T1.PLATEREADER_VALUE("",E455)</f>
        <v>#REF!</v>
      </c>
      <c r="AQ480" s="11" t="e">
        <f>T1.PLATEREADER_VALUE("",E455)</f>
        <v>#REF!</v>
      </c>
      <c r="AR480" s="11" t="e">
        <f>T1.PLATEREADER_VALUE("",E455)</f>
        <v>#REF!</v>
      </c>
      <c r="AS480" s="11" t="e">
        <f>T1.PLATEREADER_VALUE("",E455)</f>
        <v>#REF!</v>
      </c>
      <c r="AT480" s="11" t="e">
        <f>T1.PLATEREADER_VALUE("",E455)</f>
        <v>#REF!</v>
      </c>
      <c r="AU480" s="11" t="e">
        <f>T1.PLATEREADER_VALUE("",E455)</f>
        <v>#REF!</v>
      </c>
      <c r="AV480" s="11" t="e">
        <f>T1.PLATEREADER_VALUE("",E455)</f>
        <v>#REF!</v>
      </c>
      <c r="AW480" s="11" t="e">
        <f>T1.PLATEREADER_VALUE("",E455)</f>
        <v>#REF!</v>
      </c>
      <c r="AX480" s="11" t="e">
        <f>T1.PLATEREADER_VALUE("",E455)</f>
        <v>#REF!</v>
      </c>
      <c r="AY480" s="110"/>
      <c r="AZ480" s="110"/>
      <c r="BA480" s="110"/>
    </row>
    <row r="481" spans="1:53" ht="11.25" hidden="1" customHeight="1">
      <c r="B481" s="97" t="s">
        <v>2305</v>
      </c>
      <c r="C481" s="11" t="e">
        <f>T1.PLATEREADER_VALUE("",E455)</f>
        <v>#REF!</v>
      </c>
      <c r="D481" s="11" t="e">
        <f>T1.PLATEREADER_VALUE("",E455)</f>
        <v>#REF!</v>
      </c>
      <c r="E481" s="11" t="e">
        <f>T1.PLATEREADER_VALUE("",E455)</f>
        <v>#REF!</v>
      </c>
      <c r="F481" s="11" t="e">
        <f>T1.PLATEREADER_VALUE("",E455)</f>
        <v>#REF!</v>
      </c>
      <c r="G481" s="11" t="e">
        <f>T1.PLATEREADER_VALUE("",E455)</f>
        <v>#REF!</v>
      </c>
      <c r="H481" s="11" t="e">
        <f>T1.PLATEREADER_VALUE("",E455)</f>
        <v>#REF!</v>
      </c>
      <c r="I481" s="11" t="e">
        <f>T1.PLATEREADER_VALUE("",E455)</f>
        <v>#REF!</v>
      </c>
      <c r="J481" s="11" t="e">
        <f>T1.PLATEREADER_VALUE("",E455)</f>
        <v>#REF!</v>
      </c>
      <c r="K481" s="11" t="e">
        <f>T1.PLATEREADER_VALUE("",E455)</f>
        <v>#REF!</v>
      </c>
      <c r="L481" s="11" t="e">
        <f>T1.PLATEREADER_VALUE("",E455)</f>
        <v>#REF!</v>
      </c>
      <c r="M481" s="11" t="e">
        <f>T1.PLATEREADER_VALUE("",E455)</f>
        <v>#REF!</v>
      </c>
      <c r="N481" s="11" t="e">
        <f>T1.PLATEREADER_VALUE("",E455)</f>
        <v>#REF!</v>
      </c>
      <c r="O481" s="11" t="e">
        <f>T1.PLATEREADER_VALUE("",E455)</f>
        <v>#REF!</v>
      </c>
      <c r="P481" s="11" t="e">
        <f>T1.PLATEREADER_VALUE("",E455)</f>
        <v>#REF!</v>
      </c>
      <c r="Q481" s="11" t="e">
        <f>T1.PLATEREADER_VALUE("",E455)</f>
        <v>#REF!</v>
      </c>
      <c r="R481" s="11" t="e">
        <f>T1.PLATEREADER_VALUE("",E455)</f>
        <v>#REF!</v>
      </c>
      <c r="S481" s="11" t="e">
        <f>T1.PLATEREADER_VALUE("",E455)</f>
        <v>#REF!</v>
      </c>
      <c r="T481" s="11" t="e">
        <f>T1.PLATEREADER_VALUE("",E455)</f>
        <v>#REF!</v>
      </c>
      <c r="U481" s="11" t="e">
        <f>T1.PLATEREADER_VALUE("",E455)</f>
        <v>#REF!</v>
      </c>
      <c r="V481" s="11" t="e">
        <f>T1.PLATEREADER_VALUE("",E455)</f>
        <v>#REF!</v>
      </c>
      <c r="W481" s="11" t="e">
        <f>T1.PLATEREADER_VALUE("",E455)</f>
        <v>#REF!</v>
      </c>
      <c r="X481" s="11" t="e">
        <f>T1.PLATEREADER_VALUE("",E455)</f>
        <v>#REF!</v>
      </c>
      <c r="Y481" s="11" t="e">
        <f>T1.PLATEREADER_VALUE("",E455)</f>
        <v>#REF!</v>
      </c>
      <c r="Z481" s="11" t="e">
        <f>T1.PLATEREADER_VALUE("",E455)</f>
        <v>#REF!</v>
      </c>
      <c r="AA481" s="11" t="e">
        <f>T1.PLATEREADER_VALUE("",E455)</f>
        <v>#REF!</v>
      </c>
      <c r="AB481" s="11" t="e">
        <f>T1.PLATEREADER_VALUE("",E455)</f>
        <v>#REF!</v>
      </c>
      <c r="AC481" s="11" t="e">
        <f>T1.PLATEREADER_VALUE("",E455)</f>
        <v>#REF!</v>
      </c>
      <c r="AD481" s="11" t="e">
        <f>T1.PLATEREADER_VALUE("",E455)</f>
        <v>#REF!</v>
      </c>
      <c r="AE481" s="11" t="e">
        <f>T1.PLATEREADER_VALUE("",E455)</f>
        <v>#REF!</v>
      </c>
      <c r="AF481" s="11" t="e">
        <f>T1.PLATEREADER_VALUE("",E455)</f>
        <v>#REF!</v>
      </c>
      <c r="AG481" s="11" t="e">
        <f>T1.PLATEREADER_VALUE("",E455)</f>
        <v>#REF!</v>
      </c>
      <c r="AH481" s="11" t="e">
        <f>T1.PLATEREADER_VALUE("",E455)</f>
        <v>#REF!</v>
      </c>
      <c r="AI481" s="11" t="e">
        <f>T1.PLATEREADER_VALUE("",E455)</f>
        <v>#REF!</v>
      </c>
      <c r="AJ481" s="11" t="e">
        <f>T1.PLATEREADER_VALUE("",E455)</f>
        <v>#REF!</v>
      </c>
      <c r="AK481" s="11" t="e">
        <f>T1.PLATEREADER_VALUE("",E455)</f>
        <v>#REF!</v>
      </c>
      <c r="AL481" s="11" t="e">
        <f>T1.PLATEREADER_VALUE("",E455)</f>
        <v>#REF!</v>
      </c>
      <c r="AM481" s="11" t="e">
        <f>T1.PLATEREADER_VALUE("",E455)</f>
        <v>#REF!</v>
      </c>
      <c r="AN481" s="11" t="e">
        <f>T1.PLATEREADER_VALUE("",E455)</f>
        <v>#REF!</v>
      </c>
      <c r="AO481" s="11" t="e">
        <f>T1.PLATEREADER_VALUE("",E455)</f>
        <v>#REF!</v>
      </c>
      <c r="AP481" s="11" t="e">
        <f>T1.PLATEREADER_VALUE("",E455)</f>
        <v>#REF!</v>
      </c>
      <c r="AQ481" s="11" t="e">
        <f>T1.PLATEREADER_VALUE("",E455)</f>
        <v>#REF!</v>
      </c>
      <c r="AR481" s="11" t="e">
        <f>T1.PLATEREADER_VALUE("",E455)</f>
        <v>#REF!</v>
      </c>
      <c r="AS481" s="11" t="e">
        <f>T1.PLATEREADER_VALUE("",E455)</f>
        <v>#REF!</v>
      </c>
      <c r="AT481" s="11" t="e">
        <f>T1.PLATEREADER_VALUE("",E455)</f>
        <v>#REF!</v>
      </c>
      <c r="AU481" s="11" t="e">
        <f>T1.PLATEREADER_VALUE("",E455)</f>
        <v>#REF!</v>
      </c>
      <c r="AV481" s="11" t="e">
        <f>T1.PLATEREADER_VALUE("",E455)</f>
        <v>#REF!</v>
      </c>
      <c r="AW481" s="11" t="e">
        <f>T1.PLATEREADER_VALUE("",E455)</f>
        <v>#REF!</v>
      </c>
      <c r="AX481" s="11" t="e">
        <f>T1.PLATEREADER_VALUE("",E455)</f>
        <v>#REF!</v>
      </c>
      <c r="AY481" s="110"/>
      <c r="AZ481" s="110"/>
      <c r="BA481" s="110"/>
    </row>
    <row r="482" spans="1:53" ht="11.25" hidden="1" customHeight="1">
      <c r="B482" s="97" t="s">
        <v>2354</v>
      </c>
      <c r="C482" s="11" t="e">
        <f>T1.PLATEREADER_VALUE("",E455)</f>
        <v>#REF!</v>
      </c>
      <c r="D482" s="11" t="e">
        <f>T1.PLATEREADER_VALUE("",E455)</f>
        <v>#REF!</v>
      </c>
      <c r="E482" s="11" t="e">
        <f>T1.PLATEREADER_VALUE("",E455)</f>
        <v>#REF!</v>
      </c>
      <c r="F482" s="11" t="e">
        <f>T1.PLATEREADER_VALUE("",E455)</f>
        <v>#REF!</v>
      </c>
      <c r="G482" s="11" t="e">
        <f>T1.PLATEREADER_VALUE("",E455)</f>
        <v>#REF!</v>
      </c>
      <c r="H482" s="11" t="e">
        <f>T1.PLATEREADER_VALUE("",E455)</f>
        <v>#REF!</v>
      </c>
      <c r="I482" s="11" t="e">
        <f>T1.PLATEREADER_VALUE("",E455)</f>
        <v>#REF!</v>
      </c>
      <c r="J482" s="11" t="e">
        <f>T1.PLATEREADER_VALUE("",E455)</f>
        <v>#REF!</v>
      </c>
      <c r="K482" s="11" t="e">
        <f>T1.PLATEREADER_VALUE("",E455)</f>
        <v>#REF!</v>
      </c>
      <c r="L482" s="11" t="e">
        <f>T1.PLATEREADER_VALUE("",E455)</f>
        <v>#REF!</v>
      </c>
      <c r="M482" s="11" t="e">
        <f>T1.PLATEREADER_VALUE("",E455)</f>
        <v>#REF!</v>
      </c>
      <c r="N482" s="11" t="e">
        <f>T1.PLATEREADER_VALUE("",E455)</f>
        <v>#REF!</v>
      </c>
      <c r="O482" s="11" t="e">
        <f>T1.PLATEREADER_VALUE("",E455)</f>
        <v>#REF!</v>
      </c>
      <c r="P482" s="11" t="e">
        <f>T1.PLATEREADER_VALUE("",E455)</f>
        <v>#REF!</v>
      </c>
      <c r="Q482" s="11" t="e">
        <f>T1.PLATEREADER_VALUE("",E455)</f>
        <v>#REF!</v>
      </c>
      <c r="R482" s="11" t="e">
        <f>T1.PLATEREADER_VALUE("",E455)</f>
        <v>#REF!</v>
      </c>
      <c r="S482" s="11" t="e">
        <f>T1.PLATEREADER_VALUE("",E455)</f>
        <v>#REF!</v>
      </c>
      <c r="T482" s="11" t="e">
        <f>T1.PLATEREADER_VALUE("",E455)</f>
        <v>#REF!</v>
      </c>
      <c r="U482" s="11" t="e">
        <f>T1.PLATEREADER_VALUE("",E455)</f>
        <v>#REF!</v>
      </c>
      <c r="V482" s="11" t="e">
        <f>T1.PLATEREADER_VALUE("",E455)</f>
        <v>#REF!</v>
      </c>
      <c r="W482" s="11" t="e">
        <f>T1.PLATEREADER_VALUE("",E455)</f>
        <v>#REF!</v>
      </c>
      <c r="X482" s="11" t="e">
        <f>T1.PLATEREADER_VALUE("",E455)</f>
        <v>#REF!</v>
      </c>
      <c r="Y482" s="11" t="e">
        <f>T1.PLATEREADER_VALUE("",E455)</f>
        <v>#REF!</v>
      </c>
      <c r="Z482" s="11" t="e">
        <f>T1.PLATEREADER_VALUE("",E455)</f>
        <v>#REF!</v>
      </c>
      <c r="AA482" s="11" t="e">
        <f>T1.PLATEREADER_VALUE("",E455)</f>
        <v>#REF!</v>
      </c>
      <c r="AB482" s="11" t="e">
        <f>T1.PLATEREADER_VALUE("",E455)</f>
        <v>#REF!</v>
      </c>
      <c r="AC482" s="11" t="e">
        <f>T1.PLATEREADER_VALUE("",E455)</f>
        <v>#REF!</v>
      </c>
      <c r="AD482" s="11" t="e">
        <f>T1.PLATEREADER_VALUE("",E455)</f>
        <v>#REF!</v>
      </c>
      <c r="AE482" s="11" t="e">
        <f>T1.PLATEREADER_VALUE("",E455)</f>
        <v>#REF!</v>
      </c>
      <c r="AF482" s="11" t="e">
        <f>T1.PLATEREADER_VALUE("",E455)</f>
        <v>#REF!</v>
      </c>
      <c r="AG482" s="11" t="e">
        <f>T1.PLATEREADER_VALUE("",E455)</f>
        <v>#REF!</v>
      </c>
      <c r="AH482" s="11" t="e">
        <f>T1.PLATEREADER_VALUE("",E455)</f>
        <v>#REF!</v>
      </c>
      <c r="AI482" s="11" t="e">
        <f>T1.PLATEREADER_VALUE("",E455)</f>
        <v>#REF!</v>
      </c>
      <c r="AJ482" s="11" t="e">
        <f>T1.PLATEREADER_VALUE("",E455)</f>
        <v>#REF!</v>
      </c>
      <c r="AK482" s="11" t="e">
        <f>T1.PLATEREADER_VALUE("",E455)</f>
        <v>#REF!</v>
      </c>
      <c r="AL482" s="11" t="e">
        <f>T1.PLATEREADER_VALUE("",E455)</f>
        <v>#REF!</v>
      </c>
      <c r="AM482" s="11" t="e">
        <f>T1.PLATEREADER_VALUE("",E455)</f>
        <v>#REF!</v>
      </c>
      <c r="AN482" s="11" t="e">
        <f>T1.PLATEREADER_VALUE("",E455)</f>
        <v>#REF!</v>
      </c>
      <c r="AO482" s="11" t="e">
        <f>T1.PLATEREADER_VALUE("",E455)</f>
        <v>#REF!</v>
      </c>
      <c r="AP482" s="11" t="e">
        <f>T1.PLATEREADER_VALUE("",E455)</f>
        <v>#REF!</v>
      </c>
      <c r="AQ482" s="11" t="e">
        <f>T1.PLATEREADER_VALUE("",E455)</f>
        <v>#REF!</v>
      </c>
      <c r="AR482" s="11" t="e">
        <f>T1.PLATEREADER_VALUE("",E455)</f>
        <v>#REF!</v>
      </c>
      <c r="AS482" s="11" t="e">
        <f>T1.PLATEREADER_VALUE("",E455)</f>
        <v>#REF!</v>
      </c>
      <c r="AT482" s="11" t="e">
        <f>T1.PLATEREADER_VALUE("",E455)</f>
        <v>#REF!</v>
      </c>
      <c r="AU482" s="11" t="e">
        <f>T1.PLATEREADER_VALUE("",E455)</f>
        <v>#REF!</v>
      </c>
      <c r="AV482" s="11" t="e">
        <f>T1.PLATEREADER_VALUE("",E455)</f>
        <v>#REF!</v>
      </c>
      <c r="AW482" s="11" t="e">
        <f>T1.PLATEREADER_VALUE("",E455)</f>
        <v>#REF!</v>
      </c>
      <c r="AX482" s="11" t="e">
        <f>T1.PLATEREADER_VALUE("",E455)</f>
        <v>#REF!</v>
      </c>
      <c r="AY482" s="110"/>
      <c r="AZ482" s="110"/>
      <c r="BA482" s="110"/>
    </row>
    <row r="483" spans="1:53" ht="11.25" hidden="1" customHeight="1">
      <c r="B483" s="97" t="s">
        <v>2403</v>
      </c>
      <c r="C483" s="11" t="e">
        <f>T1.PLATEREADER_VALUE("",E455)</f>
        <v>#REF!</v>
      </c>
      <c r="D483" s="11" t="e">
        <f>T1.PLATEREADER_VALUE("",E455)</f>
        <v>#REF!</v>
      </c>
      <c r="E483" s="11" t="e">
        <f>T1.PLATEREADER_VALUE("",E455)</f>
        <v>#REF!</v>
      </c>
      <c r="F483" s="11" t="e">
        <f>T1.PLATEREADER_VALUE("",E455)</f>
        <v>#REF!</v>
      </c>
      <c r="G483" s="11" t="e">
        <f>T1.PLATEREADER_VALUE("",E455)</f>
        <v>#REF!</v>
      </c>
      <c r="H483" s="11" t="e">
        <f>T1.PLATEREADER_VALUE("",E455)</f>
        <v>#REF!</v>
      </c>
      <c r="I483" s="11" t="e">
        <f>T1.PLATEREADER_VALUE("",E455)</f>
        <v>#REF!</v>
      </c>
      <c r="J483" s="11" t="e">
        <f>T1.PLATEREADER_VALUE("",E455)</f>
        <v>#REF!</v>
      </c>
      <c r="K483" s="11" t="e">
        <f>T1.PLATEREADER_VALUE("",E455)</f>
        <v>#REF!</v>
      </c>
      <c r="L483" s="11" t="e">
        <f>T1.PLATEREADER_VALUE("",E455)</f>
        <v>#REF!</v>
      </c>
      <c r="M483" s="11" t="e">
        <f>T1.PLATEREADER_VALUE("",E455)</f>
        <v>#REF!</v>
      </c>
      <c r="N483" s="11" t="e">
        <f>T1.PLATEREADER_VALUE("",E455)</f>
        <v>#REF!</v>
      </c>
      <c r="O483" s="11" t="e">
        <f>T1.PLATEREADER_VALUE("",E455)</f>
        <v>#REF!</v>
      </c>
      <c r="P483" s="11" t="e">
        <f>T1.PLATEREADER_VALUE("",E455)</f>
        <v>#REF!</v>
      </c>
      <c r="Q483" s="11" t="e">
        <f>T1.PLATEREADER_VALUE("",E455)</f>
        <v>#REF!</v>
      </c>
      <c r="R483" s="11" t="e">
        <f>T1.PLATEREADER_VALUE("",E455)</f>
        <v>#REF!</v>
      </c>
      <c r="S483" s="11" t="e">
        <f>T1.PLATEREADER_VALUE("",E455)</f>
        <v>#REF!</v>
      </c>
      <c r="T483" s="11" t="e">
        <f>T1.PLATEREADER_VALUE("",E455)</f>
        <v>#REF!</v>
      </c>
      <c r="U483" s="11" t="e">
        <f>T1.PLATEREADER_VALUE("",E455)</f>
        <v>#REF!</v>
      </c>
      <c r="V483" s="11" t="e">
        <f>T1.PLATEREADER_VALUE("",E455)</f>
        <v>#REF!</v>
      </c>
      <c r="W483" s="11" t="e">
        <f>T1.PLATEREADER_VALUE("",E455)</f>
        <v>#REF!</v>
      </c>
      <c r="X483" s="11" t="e">
        <f>T1.PLATEREADER_VALUE("",E455)</f>
        <v>#REF!</v>
      </c>
      <c r="Y483" s="11" t="e">
        <f>T1.PLATEREADER_VALUE("",E455)</f>
        <v>#REF!</v>
      </c>
      <c r="Z483" s="11" t="e">
        <f>T1.PLATEREADER_VALUE("",E455)</f>
        <v>#REF!</v>
      </c>
      <c r="AA483" s="11" t="e">
        <f>T1.PLATEREADER_VALUE("",E455)</f>
        <v>#REF!</v>
      </c>
      <c r="AB483" s="11" t="e">
        <f>T1.PLATEREADER_VALUE("",E455)</f>
        <v>#REF!</v>
      </c>
      <c r="AC483" s="11" t="e">
        <f>T1.PLATEREADER_VALUE("",E455)</f>
        <v>#REF!</v>
      </c>
      <c r="AD483" s="11" t="e">
        <f>T1.PLATEREADER_VALUE("",E455)</f>
        <v>#REF!</v>
      </c>
      <c r="AE483" s="11" t="e">
        <f>T1.PLATEREADER_VALUE("",E455)</f>
        <v>#REF!</v>
      </c>
      <c r="AF483" s="11" t="e">
        <f>T1.PLATEREADER_VALUE("",E455)</f>
        <v>#REF!</v>
      </c>
      <c r="AG483" s="11" t="e">
        <f>T1.PLATEREADER_VALUE("",E455)</f>
        <v>#REF!</v>
      </c>
      <c r="AH483" s="11" t="e">
        <f>T1.PLATEREADER_VALUE("",E455)</f>
        <v>#REF!</v>
      </c>
      <c r="AI483" s="11" t="e">
        <f>T1.PLATEREADER_VALUE("",E455)</f>
        <v>#REF!</v>
      </c>
      <c r="AJ483" s="11" t="e">
        <f>T1.PLATEREADER_VALUE("",E455)</f>
        <v>#REF!</v>
      </c>
      <c r="AK483" s="11" t="e">
        <f>T1.PLATEREADER_VALUE("",E455)</f>
        <v>#REF!</v>
      </c>
      <c r="AL483" s="11" t="e">
        <f>T1.PLATEREADER_VALUE("",E455)</f>
        <v>#REF!</v>
      </c>
      <c r="AM483" s="11" t="e">
        <f>T1.PLATEREADER_VALUE("",E455)</f>
        <v>#REF!</v>
      </c>
      <c r="AN483" s="11" t="e">
        <f>T1.PLATEREADER_VALUE("",E455)</f>
        <v>#REF!</v>
      </c>
      <c r="AO483" s="11" t="e">
        <f>T1.PLATEREADER_VALUE("",E455)</f>
        <v>#REF!</v>
      </c>
      <c r="AP483" s="11" t="e">
        <f>T1.PLATEREADER_VALUE("",E455)</f>
        <v>#REF!</v>
      </c>
      <c r="AQ483" s="11" t="e">
        <f>T1.PLATEREADER_VALUE("",E455)</f>
        <v>#REF!</v>
      </c>
      <c r="AR483" s="11" t="e">
        <f>T1.PLATEREADER_VALUE("",E455)</f>
        <v>#REF!</v>
      </c>
      <c r="AS483" s="11" t="e">
        <f>T1.PLATEREADER_VALUE("",E455)</f>
        <v>#REF!</v>
      </c>
      <c r="AT483" s="11" t="e">
        <f>T1.PLATEREADER_VALUE("",E455)</f>
        <v>#REF!</v>
      </c>
      <c r="AU483" s="11" t="e">
        <f>T1.PLATEREADER_VALUE("",E455)</f>
        <v>#REF!</v>
      </c>
      <c r="AV483" s="11" t="e">
        <f>T1.PLATEREADER_VALUE("",E455)</f>
        <v>#REF!</v>
      </c>
      <c r="AW483" s="11" t="e">
        <f>T1.PLATEREADER_VALUE("",E455)</f>
        <v>#REF!</v>
      </c>
      <c r="AX483" s="11" t="e">
        <f>T1.PLATEREADER_VALUE("",E455)</f>
        <v>#REF!</v>
      </c>
      <c r="AY483" s="110"/>
      <c r="AZ483" s="110"/>
      <c r="BA483" s="110"/>
    </row>
    <row r="484" spans="1:53" ht="11.25" hidden="1" customHeight="1">
      <c r="B484" s="97" t="s">
        <v>2452</v>
      </c>
      <c r="C484" s="11" t="e">
        <f>T1.PLATEREADER_VALUE("",E455)</f>
        <v>#REF!</v>
      </c>
      <c r="D484" s="11" t="e">
        <f>T1.PLATEREADER_VALUE("",E455)</f>
        <v>#REF!</v>
      </c>
      <c r="E484" s="11" t="e">
        <f>T1.PLATEREADER_VALUE("",E455)</f>
        <v>#REF!</v>
      </c>
      <c r="F484" s="11" t="e">
        <f>T1.PLATEREADER_VALUE("",E455)</f>
        <v>#REF!</v>
      </c>
      <c r="G484" s="11" t="e">
        <f>T1.PLATEREADER_VALUE("",E455)</f>
        <v>#REF!</v>
      </c>
      <c r="H484" s="11" t="e">
        <f>T1.PLATEREADER_VALUE("",E455)</f>
        <v>#REF!</v>
      </c>
      <c r="I484" s="11" t="e">
        <f>T1.PLATEREADER_VALUE("",E455)</f>
        <v>#REF!</v>
      </c>
      <c r="J484" s="11" t="e">
        <f>T1.PLATEREADER_VALUE("",E455)</f>
        <v>#REF!</v>
      </c>
      <c r="K484" s="11" t="e">
        <f>T1.PLATEREADER_VALUE("",E455)</f>
        <v>#REF!</v>
      </c>
      <c r="L484" s="11" t="e">
        <f>T1.PLATEREADER_VALUE("",E455)</f>
        <v>#REF!</v>
      </c>
      <c r="M484" s="11" t="e">
        <f>T1.PLATEREADER_VALUE("",E455)</f>
        <v>#REF!</v>
      </c>
      <c r="N484" s="11" t="e">
        <f>T1.PLATEREADER_VALUE("",E455)</f>
        <v>#REF!</v>
      </c>
      <c r="O484" s="11" t="e">
        <f>T1.PLATEREADER_VALUE("",E455)</f>
        <v>#REF!</v>
      </c>
      <c r="P484" s="11" t="e">
        <f>T1.PLATEREADER_VALUE("",E455)</f>
        <v>#REF!</v>
      </c>
      <c r="Q484" s="11" t="e">
        <f>T1.PLATEREADER_VALUE("",E455)</f>
        <v>#REF!</v>
      </c>
      <c r="R484" s="11" t="e">
        <f>T1.PLATEREADER_VALUE("",E455)</f>
        <v>#REF!</v>
      </c>
      <c r="S484" s="11" t="e">
        <f>T1.PLATEREADER_VALUE("",E455)</f>
        <v>#REF!</v>
      </c>
      <c r="T484" s="11" t="e">
        <f>T1.PLATEREADER_VALUE("",E455)</f>
        <v>#REF!</v>
      </c>
      <c r="U484" s="11" t="e">
        <f>T1.PLATEREADER_VALUE("",E455)</f>
        <v>#REF!</v>
      </c>
      <c r="V484" s="11" t="e">
        <f>T1.PLATEREADER_VALUE("",E455)</f>
        <v>#REF!</v>
      </c>
      <c r="W484" s="11" t="e">
        <f>T1.PLATEREADER_VALUE("",E455)</f>
        <v>#REF!</v>
      </c>
      <c r="X484" s="11" t="e">
        <f>T1.PLATEREADER_VALUE("",E455)</f>
        <v>#REF!</v>
      </c>
      <c r="Y484" s="11" t="e">
        <f>T1.PLATEREADER_VALUE("",E455)</f>
        <v>#REF!</v>
      </c>
      <c r="Z484" s="11" t="e">
        <f>T1.PLATEREADER_VALUE("",E455)</f>
        <v>#REF!</v>
      </c>
      <c r="AA484" s="11" t="e">
        <f>T1.PLATEREADER_VALUE("",E455)</f>
        <v>#REF!</v>
      </c>
      <c r="AB484" s="11" t="e">
        <f>T1.PLATEREADER_VALUE("",E455)</f>
        <v>#REF!</v>
      </c>
      <c r="AC484" s="11" t="e">
        <f>T1.PLATEREADER_VALUE("",E455)</f>
        <v>#REF!</v>
      </c>
      <c r="AD484" s="11" t="e">
        <f>T1.PLATEREADER_VALUE("",E455)</f>
        <v>#REF!</v>
      </c>
      <c r="AE484" s="11" t="e">
        <f>T1.PLATEREADER_VALUE("",E455)</f>
        <v>#REF!</v>
      </c>
      <c r="AF484" s="11" t="e">
        <f>T1.PLATEREADER_VALUE("",E455)</f>
        <v>#REF!</v>
      </c>
      <c r="AG484" s="11" t="e">
        <f>T1.PLATEREADER_VALUE("",E455)</f>
        <v>#REF!</v>
      </c>
      <c r="AH484" s="11" t="e">
        <f>T1.PLATEREADER_VALUE("",E455)</f>
        <v>#REF!</v>
      </c>
      <c r="AI484" s="11" t="e">
        <f>T1.PLATEREADER_VALUE("",E455)</f>
        <v>#REF!</v>
      </c>
      <c r="AJ484" s="11" t="e">
        <f>T1.PLATEREADER_VALUE("",E455)</f>
        <v>#REF!</v>
      </c>
      <c r="AK484" s="11" t="e">
        <f>T1.PLATEREADER_VALUE("",E455)</f>
        <v>#REF!</v>
      </c>
      <c r="AL484" s="11" t="e">
        <f>T1.PLATEREADER_VALUE("",E455)</f>
        <v>#REF!</v>
      </c>
      <c r="AM484" s="11" t="e">
        <f>T1.PLATEREADER_VALUE("",E455)</f>
        <v>#REF!</v>
      </c>
      <c r="AN484" s="11" t="e">
        <f>T1.PLATEREADER_VALUE("",E455)</f>
        <v>#REF!</v>
      </c>
      <c r="AO484" s="11" t="e">
        <f>T1.PLATEREADER_VALUE("",E455)</f>
        <v>#REF!</v>
      </c>
      <c r="AP484" s="11" t="e">
        <f>T1.PLATEREADER_VALUE("",E455)</f>
        <v>#REF!</v>
      </c>
      <c r="AQ484" s="11" t="e">
        <f>T1.PLATEREADER_VALUE("",E455)</f>
        <v>#REF!</v>
      </c>
      <c r="AR484" s="11" t="e">
        <f>T1.PLATEREADER_VALUE("",E455)</f>
        <v>#REF!</v>
      </c>
      <c r="AS484" s="11" t="e">
        <f>T1.PLATEREADER_VALUE("",E455)</f>
        <v>#REF!</v>
      </c>
      <c r="AT484" s="11" t="e">
        <f>T1.PLATEREADER_VALUE("",E455)</f>
        <v>#REF!</v>
      </c>
      <c r="AU484" s="11" t="e">
        <f>T1.PLATEREADER_VALUE("",E455)</f>
        <v>#REF!</v>
      </c>
      <c r="AV484" s="11" t="e">
        <f>T1.PLATEREADER_VALUE("",E455)</f>
        <v>#REF!</v>
      </c>
      <c r="AW484" s="11" t="e">
        <f>T1.PLATEREADER_VALUE("",E455)</f>
        <v>#REF!</v>
      </c>
      <c r="AX484" s="11" t="e">
        <f>T1.PLATEREADER_VALUE("",E455)</f>
        <v>#REF!</v>
      </c>
      <c r="AY484" s="110"/>
      <c r="AZ484" s="110"/>
      <c r="BA484" s="110"/>
    </row>
    <row r="485" spans="1:53" ht="11.25" hidden="1" customHeight="1">
      <c r="B485" s="97" t="s">
        <v>2501</v>
      </c>
      <c r="C485" s="11" t="e">
        <f>T1.PLATEREADER_VALUE("",E455)</f>
        <v>#REF!</v>
      </c>
      <c r="D485" s="11" t="e">
        <f>T1.PLATEREADER_VALUE("",E455)</f>
        <v>#REF!</v>
      </c>
      <c r="E485" s="11" t="e">
        <f>T1.PLATEREADER_VALUE("",E455)</f>
        <v>#REF!</v>
      </c>
      <c r="F485" s="11" t="e">
        <f>T1.PLATEREADER_VALUE("",E455)</f>
        <v>#REF!</v>
      </c>
      <c r="G485" s="11" t="e">
        <f>T1.PLATEREADER_VALUE("",E455)</f>
        <v>#REF!</v>
      </c>
      <c r="H485" s="11" t="e">
        <f>T1.PLATEREADER_VALUE("",E455)</f>
        <v>#REF!</v>
      </c>
      <c r="I485" s="11" t="e">
        <f>T1.PLATEREADER_VALUE("",E455)</f>
        <v>#REF!</v>
      </c>
      <c r="J485" s="11" t="e">
        <f>T1.PLATEREADER_VALUE("",E455)</f>
        <v>#REF!</v>
      </c>
      <c r="K485" s="11" t="e">
        <f>T1.PLATEREADER_VALUE("",E455)</f>
        <v>#REF!</v>
      </c>
      <c r="L485" s="11" t="e">
        <f>T1.PLATEREADER_VALUE("",E455)</f>
        <v>#REF!</v>
      </c>
      <c r="M485" s="11" t="e">
        <f>T1.PLATEREADER_VALUE("",E455)</f>
        <v>#REF!</v>
      </c>
      <c r="N485" s="11" t="e">
        <f>T1.PLATEREADER_VALUE("",E455)</f>
        <v>#REF!</v>
      </c>
      <c r="O485" s="11" t="e">
        <f>T1.PLATEREADER_VALUE("",E455)</f>
        <v>#REF!</v>
      </c>
      <c r="P485" s="11" t="e">
        <f>T1.PLATEREADER_VALUE("",E455)</f>
        <v>#REF!</v>
      </c>
      <c r="Q485" s="11" t="e">
        <f>T1.PLATEREADER_VALUE("",E455)</f>
        <v>#REF!</v>
      </c>
      <c r="R485" s="11" t="e">
        <f>T1.PLATEREADER_VALUE("",E455)</f>
        <v>#REF!</v>
      </c>
      <c r="S485" s="11" t="e">
        <f>T1.PLATEREADER_VALUE("",E455)</f>
        <v>#REF!</v>
      </c>
      <c r="T485" s="11" t="e">
        <f>T1.PLATEREADER_VALUE("",E455)</f>
        <v>#REF!</v>
      </c>
      <c r="U485" s="11" t="e">
        <f>T1.PLATEREADER_VALUE("",E455)</f>
        <v>#REF!</v>
      </c>
      <c r="V485" s="11" t="e">
        <f>T1.PLATEREADER_VALUE("",E455)</f>
        <v>#REF!</v>
      </c>
      <c r="W485" s="11" t="e">
        <f>T1.PLATEREADER_VALUE("",E455)</f>
        <v>#REF!</v>
      </c>
      <c r="X485" s="11" t="e">
        <f>T1.PLATEREADER_VALUE("",E455)</f>
        <v>#REF!</v>
      </c>
      <c r="Y485" s="11" t="e">
        <f>T1.PLATEREADER_VALUE("",E455)</f>
        <v>#REF!</v>
      </c>
      <c r="Z485" s="11" t="e">
        <f>T1.PLATEREADER_VALUE("",E455)</f>
        <v>#REF!</v>
      </c>
      <c r="AA485" s="11" t="e">
        <f>T1.PLATEREADER_VALUE("",E455)</f>
        <v>#REF!</v>
      </c>
      <c r="AB485" s="11" t="e">
        <f>T1.PLATEREADER_VALUE("",E455)</f>
        <v>#REF!</v>
      </c>
      <c r="AC485" s="11" t="e">
        <f>T1.PLATEREADER_VALUE("",E455)</f>
        <v>#REF!</v>
      </c>
      <c r="AD485" s="11" t="e">
        <f>T1.PLATEREADER_VALUE("",E455)</f>
        <v>#REF!</v>
      </c>
      <c r="AE485" s="11" t="e">
        <f>T1.PLATEREADER_VALUE("",E455)</f>
        <v>#REF!</v>
      </c>
      <c r="AF485" s="11" t="e">
        <f>T1.PLATEREADER_VALUE("",E455)</f>
        <v>#REF!</v>
      </c>
      <c r="AG485" s="11" t="e">
        <f>T1.PLATEREADER_VALUE("",E455)</f>
        <v>#REF!</v>
      </c>
      <c r="AH485" s="11" t="e">
        <f>T1.PLATEREADER_VALUE("",E455)</f>
        <v>#REF!</v>
      </c>
      <c r="AI485" s="11" t="e">
        <f>T1.PLATEREADER_VALUE("",E455)</f>
        <v>#REF!</v>
      </c>
      <c r="AJ485" s="11" t="e">
        <f>T1.PLATEREADER_VALUE("",E455)</f>
        <v>#REF!</v>
      </c>
      <c r="AK485" s="11" t="e">
        <f>T1.PLATEREADER_VALUE("",E455)</f>
        <v>#REF!</v>
      </c>
      <c r="AL485" s="11" t="e">
        <f>T1.PLATEREADER_VALUE("",E455)</f>
        <v>#REF!</v>
      </c>
      <c r="AM485" s="11" t="e">
        <f>T1.PLATEREADER_VALUE("",E455)</f>
        <v>#REF!</v>
      </c>
      <c r="AN485" s="11" t="e">
        <f>T1.PLATEREADER_VALUE("",E455)</f>
        <v>#REF!</v>
      </c>
      <c r="AO485" s="11" t="e">
        <f>T1.PLATEREADER_VALUE("",E455)</f>
        <v>#REF!</v>
      </c>
      <c r="AP485" s="11" t="e">
        <f>T1.PLATEREADER_VALUE("",E455)</f>
        <v>#REF!</v>
      </c>
      <c r="AQ485" s="11" t="e">
        <f>T1.PLATEREADER_VALUE("",E455)</f>
        <v>#REF!</v>
      </c>
      <c r="AR485" s="11" t="e">
        <f>T1.PLATEREADER_VALUE("",E455)</f>
        <v>#REF!</v>
      </c>
      <c r="AS485" s="11" t="e">
        <f>T1.PLATEREADER_VALUE("",E455)</f>
        <v>#REF!</v>
      </c>
      <c r="AT485" s="11" t="e">
        <f>T1.PLATEREADER_VALUE("",E455)</f>
        <v>#REF!</v>
      </c>
      <c r="AU485" s="11" t="e">
        <f>T1.PLATEREADER_VALUE("",E455)</f>
        <v>#REF!</v>
      </c>
      <c r="AV485" s="11" t="e">
        <f>T1.PLATEREADER_VALUE("",E455)</f>
        <v>#REF!</v>
      </c>
      <c r="AW485" s="11" t="e">
        <f>T1.PLATEREADER_VALUE("",E455)</f>
        <v>#REF!</v>
      </c>
      <c r="AX485" s="11" t="e">
        <f>T1.PLATEREADER_VALUE("",E455)</f>
        <v>#REF!</v>
      </c>
      <c r="AY485" s="110"/>
      <c r="AZ485" s="110"/>
      <c r="BA485" s="110"/>
    </row>
    <row r="486" spans="1:53" ht="11.25" hidden="1" customHeight="1">
      <c r="B486" s="97" t="s">
        <v>2550</v>
      </c>
      <c r="C486" s="11" t="e">
        <f>T1.PLATEREADER_VALUE("",E455)</f>
        <v>#REF!</v>
      </c>
      <c r="D486" s="11" t="e">
        <f>T1.PLATEREADER_VALUE("",E455)</f>
        <v>#REF!</v>
      </c>
      <c r="E486" s="11" t="e">
        <f>T1.PLATEREADER_VALUE("",E455)</f>
        <v>#REF!</v>
      </c>
      <c r="F486" s="11" t="e">
        <f>T1.PLATEREADER_VALUE("",E455)</f>
        <v>#REF!</v>
      </c>
      <c r="G486" s="11" t="e">
        <f>T1.PLATEREADER_VALUE("",E455)</f>
        <v>#REF!</v>
      </c>
      <c r="H486" s="11" t="e">
        <f>T1.PLATEREADER_VALUE("",E455)</f>
        <v>#REF!</v>
      </c>
      <c r="I486" s="11" t="e">
        <f>T1.PLATEREADER_VALUE("",E455)</f>
        <v>#REF!</v>
      </c>
      <c r="J486" s="11" t="e">
        <f>T1.PLATEREADER_VALUE("",E455)</f>
        <v>#REF!</v>
      </c>
      <c r="K486" s="11" t="e">
        <f>T1.PLATEREADER_VALUE("",E455)</f>
        <v>#REF!</v>
      </c>
      <c r="L486" s="11" t="e">
        <f>T1.PLATEREADER_VALUE("",E455)</f>
        <v>#REF!</v>
      </c>
      <c r="M486" s="11" t="e">
        <f>T1.PLATEREADER_VALUE("",E455)</f>
        <v>#REF!</v>
      </c>
      <c r="N486" s="11" t="e">
        <f>T1.PLATEREADER_VALUE("",E455)</f>
        <v>#REF!</v>
      </c>
      <c r="O486" s="11" t="e">
        <f>T1.PLATEREADER_VALUE("",E455)</f>
        <v>#REF!</v>
      </c>
      <c r="P486" s="11" t="e">
        <f>T1.PLATEREADER_VALUE("",E455)</f>
        <v>#REF!</v>
      </c>
      <c r="Q486" s="11" t="e">
        <f>T1.PLATEREADER_VALUE("",E455)</f>
        <v>#REF!</v>
      </c>
      <c r="R486" s="11" t="e">
        <f>T1.PLATEREADER_VALUE("",E455)</f>
        <v>#REF!</v>
      </c>
      <c r="S486" s="11" t="e">
        <f>T1.PLATEREADER_VALUE("",E455)</f>
        <v>#REF!</v>
      </c>
      <c r="T486" s="11" t="e">
        <f>T1.PLATEREADER_VALUE("",E455)</f>
        <v>#REF!</v>
      </c>
      <c r="U486" s="11" t="e">
        <f>T1.PLATEREADER_VALUE("",E455)</f>
        <v>#REF!</v>
      </c>
      <c r="V486" s="11" t="e">
        <f>T1.PLATEREADER_VALUE("",E455)</f>
        <v>#REF!</v>
      </c>
      <c r="W486" s="11" t="e">
        <f>T1.PLATEREADER_VALUE("",E455)</f>
        <v>#REF!</v>
      </c>
      <c r="X486" s="11" t="e">
        <f>T1.PLATEREADER_VALUE("",E455)</f>
        <v>#REF!</v>
      </c>
      <c r="Y486" s="11" t="e">
        <f>T1.PLATEREADER_VALUE("",E455)</f>
        <v>#REF!</v>
      </c>
      <c r="Z486" s="11" t="e">
        <f>T1.PLATEREADER_VALUE("",E455)</f>
        <v>#REF!</v>
      </c>
      <c r="AA486" s="11" t="e">
        <f>T1.PLATEREADER_VALUE("",E455)</f>
        <v>#REF!</v>
      </c>
      <c r="AB486" s="11" t="e">
        <f>T1.PLATEREADER_VALUE("",E455)</f>
        <v>#REF!</v>
      </c>
      <c r="AC486" s="11" t="e">
        <f>T1.PLATEREADER_VALUE("",E455)</f>
        <v>#REF!</v>
      </c>
      <c r="AD486" s="11" t="e">
        <f>T1.PLATEREADER_VALUE("",E455)</f>
        <v>#REF!</v>
      </c>
      <c r="AE486" s="11" t="e">
        <f>T1.PLATEREADER_VALUE("",E455)</f>
        <v>#REF!</v>
      </c>
      <c r="AF486" s="11" t="e">
        <f>T1.PLATEREADER_VALUE("",E455)</f>
        <v>#REF!</v>
      </c>
      <c r="AG486" s="11" t="e">
        <f>T1.PLATEREADER_VALUE("",E455)</f>
        <v>#REF!</v>
      </c>
      <c r="AH486" s="11" t="e">
        <f>T1.PLATEREADER_VALUE("",E455)</f>
        <v>#REF!</v>
      </c>
      <c r="AI486" s="11" t="e">
        <f>T1.PLATEREADER_VALUE("",E455)</f>
        <v>#REF!</v>
      </c>
      <c r="AJ486" s="11" t="e">
        <f>T1.PLATEREADER_VALUE("",E455)</f>
        <v>#REF!</v>
      </c>
      <c r="AK486" s="11" t="e">
        <f>T1.PLATEREADER_VALUE("",E455)</f>
        <v>#REF!</v>
      </c>
      <c r="AL486" s="11" t="e">
        <f>T1.PLATEREADER_VALUE("",E455)</f>
        <v>#REF!</v>
      </c>
      <c r="AM486" s="11" t="e">
        <f>T1.PLATEREADER_VALUE("",E455)</f>
        <v>#REF!</v>
      </c>
      <c r="AN486" s="11" t="e">
        <f>T1.PLATEREADER_VALUE("",E455)</f>
        <v>#REF!</v>
      </c>
      <c r="AO486" s="11" t="e">
        <f>T1.PLATEREADER_VALUE("",E455)</f>
        <v>#REF!</v>
      </c>
      <c r="AP486" s="11" t="e">
        <f>T1.PLATEREADER_VALUE("",E455)</f>
        <v>#REF!</v>
      </c>
      <c r="AQ486" s="11" t="e">
        <f>T1.PLATEREADER_VALUE("",E455)</f>
        <v>#REF!</v>
      </c>
      <c r="AR486" s="11" t="e">
        <f>T1.PLATEREADER_VALUE("",E455)</f>
        <v>#REF!</v>
      </c>
      <c r="AS486" s="11" t="e">
        <f>T1.PLATEREADER_VALUE("",E455)</f>
        <v>#REF!</v>
      </c>
      <c r="AT486" s="11" t="e">
        <f>T1.PLATEREADER_VALUE("",E455)</f>
        <v>#REF!</v>
      </c>
      <c r="AU486" s="11" t="e">
        <f>T1.PLATEREADER_VALUE("",E455)</f>
        <v>#REF!</v>
      </c>
      <c r="AV486" s="11" t="e">
        <f>T1.PLATEREADER_VALUE("",E455)</f>
        <v>#REF!</v>
      </c>
      <c r="AW486" s="11" t="e">
        <f>T1.PLATEREADER_VALUE("",E455)</f>
        <v>#REF!</v>
      </c>
      <c r="AX486" s="11" t="e">
        <f>T1.PLATEREADER_VALUE("",E455)</f>
        <v>#REF!</v>
      </c>
      <c r="AY486" s="110"/>
      <c r="AZ486" s="110"/>
      <c r="BA486" s="110"/>
    </row>
    <row r="487" spans="1:53" ht="11.25" hidden="1" customHeight="1">
      <c r="B487" s="97" t="s">
        <v>2599</v>
      </c>
      <c r="C487" s="11" t="e">
        <f>T1.PLATEREADER_VALUE("",E455)</f>
        <v>#REF!</v>
      </c>
      <c r="D487" s="11" t="e">
        <f>T1.PLATEREADER_VALUE("",E455)</f>
        <v>#REF!</v>
      </c>
      <c r="E487" s="11" t="e">
        <f>T1.PLATEREADER_VALUE("",E455)</f>
        <v>#REF!</v>
      </c>
      <c r="F487" s="11" t="e">
        <f>T1.PLATEREADER_VALUE("",E455)</f>
        <v>#REF!</v>
      </c>
      <c r="G487" s="11" t="e">
        <f>T1.PLATEREADER_VALUE("",E455)</f>
        <v>#REF!</v>
      </c>
      <c r="H487" s="11" t="e">
        <f>T1.PLATEREADER_VALUE("",E455)</f>
        <v>#REF!</v>
      </c>
      <c r="I487" s="11" t="e">
        <f>T1.PLATEREADER_VALUE("",E455)</f>
        <v>#REF!</v>
      </c>
      <c r="J487" s="11" t="e">
        <f>T1.PLATEREADER_VALUE("",E455)</f>
        <v>#REF!</v>
      </c>
      <c r="K487" s="11" t="e">
        <f>T1.PLATEREADER_VALUE("",E455)</f>
        <v>#REF!</v>
      </c>
      <c r="L487" s="11" t="e">
        <f>T1.PLATEREADER_VALUE("",E455)</f>
        <v>#REF!</v>
      </c>
      <c r="M487" s="11" t="e">
        <f>T1.PLATEREADER_VALUE("",E455)</f>
        <v>#REF!</v>
      </c>
      <c r="N487" s="11" t="e">
        <f>T1.PLATEREADER_VALUE("",E455)</f>
        <v>#REF!</v>
      </c>
      <c r="O487" s="11" t="e">
        <f>T1.PLATEREADER_VALUE("",E455)</f>
        <v>#REF!</v>
      </c>
      <c r="P487" s="11" t="e">
        <f>T1.PLATEREADER_VALUE("",E455)</f>
        <v>#REF!</v>
      </c>
      <c r="Q487" s="11" t="e">
        <f>T1.PLATEREADER_VALUE("",E455)</f>
        <v>#REF!</v>
      </c>
      <c r="R487" s="11" t="e">
        <f>T1.PLATEREADER_VALUE("",E455)</f>
        <v>#REF!</v>
      </c>
      <c r="S487" s="11" t="e">
        <f>T1.PLATEREADER_VALUE("",E455)</f>
        <v>#REF!</v>
      </c>
      <c r="T487" s="11" t="e">
        <f>T1.PLATEREADER_VALUE("",E455)</f>
        <v>#REF!</v>
      </c>
      <c r="U487" s="11" t="e">
        <f>T1.PLATEREADER_VALUE("",E455)</f>
        <v>#REF!</v>
      </c>
      <c r="V487" s="11" t="e">
        <f>T1.PLATEREADER_VALUE("",E455)</f>
        <v>#REF!</v>
      </c>
      <c r="W487" s="11" t="e">
        <f>T1.PLATEREADER_VALUE("",E455)</f>
        <v>#REF!</v>
      </c>
      <c r="X487" s="11" t="e">
        <f>T1.PLATEREADER_VALUE("",E455)</f>
        <v>#REF!</v>
      </c>
      <c r="Y487" s="11" t="e">
        <f>T1.PLATEREADER_VALUE("",E455)</f>
        <v>#REF!</v>
      </c>
      <c r="Z487" s="11" t="e">
        <f>T1.PLATEREADER_VALUE("",E455)</f>
        <v>#REF!</v>
      </c>
      <c r="AA487" s="11" t="e">
        <f>T1.PLATEREADER_VALUE("",E455)</f>
        <v>#REF!</v>
      </c>
      <c r="AB487" s="11" t="e">
        <f>T1.PLATEREADER_VALUE("",E455)</f>
        <v>#REF!</v>
      </c>
      <c r="AC487" s="11" t="e">
        <f>T1.PLATEREADER_VALUE("",E455)</f>
        <v>#REF!</v>
      </c>
      <c r="AD487" s="11" t="e">
        <f>T1.PLATEREADER_VALUE("",E455)</f>
        <v>#REF!</v>
      </c>
      <c r="AE487" s="11" t="e">
        <f>T1.PLATEREADER_VALUE("",E455)</f>
        <v>#REF!</v>
      </c>
      <c r="AF487" s="11" t="e">
        <f>T1.PLATEREADER_VALUE("",E455)</f>
        <v>#REF!</v>
      </c>
      <c r="AG487" s="11" t="e">
        <f>T1.PLATEREADER_VALUE("",E455)</f>
        <v>#REF!</v>
      </c>
      <c r="AH487" s="11" t="e">
        <f>T1.PLATEREADER_VALUE("",E455)</f>
        <v>#REF!</v>
      </c>
      <c r="AI487" s="11" t="e">
        <f>T1.PLATEREADER_VALUE("",E455)</f>
        <v>#REF!</v>
      </c>
      <c r="AJ487" s="11" t="e">
        <f>T1.PLATEREADER_VALUE("",E455)</f>
        <v>#REF!</v>
      </c>
      <c r="AK487" s="11" t="e">
        <f>T1.PLATEREADER_VALUE("",E455)</f>
        <v>#REF!</v>
      </c>
      <c r="AL487" s="11" t="e">
        <f>T1.PLATEREADER_VALUE("",E455)</f>
        <v>#REF!</v>
      </c>
      <c r="AM487" s="11" t="e">
        <f>T1.PLATEREADER_VALUE("",E455)</f>
        <v>#REF!</v>
      </c>
      <c r="AN487" s="11" t="e">
        <f>T1.PLATEREADER_VALUE("",E455)</f>
        <v>#REF!</v>
      </c>
      <c r="AO487" s="11" t="e">
        <f>T1.PLATEREADER_VALUE("",E455)</f>
        <v>#REF!</v>
      </c>
      <c r="AP487" s="11" t="e">
        <f>T1.PLATEREADER_VALUE("",E455)</f>
        <v>#REF!</v>
      </c>
      <c r="AQ487" s="11" t="e">
        <f>T1.PLATEREADER_VALUE("",E455)</f>
        <v>#REF!</v>
      </c>
      <c r="AR487" s="11" t="e">
        <f>T1.PLATEREADER_VALUE("",E455)</f>
        <v>#REF!</v>
      </c>
      <c r="AS487" s="11" t="e">
        <f>T1.PLATEREADER_VALUE("",E455)</f>
        <v>#REF!</v>
      </c>
      <c r="AT487" s="11" t="e">
        <f>T1.PLATEREADER_VALUE("",E455)</f>
        <v>#REF!</v>
      </c>
      <c r="AU487" s="11" t="e">
        <f>T1.PLATEREADER_VALUE("",E455)</f>
        <v>#REF!</v>
      </c>
      <c r="AV487" s="11" t="e">
        <f>T1.PLATEREADER_VALUE("",E455)</f>
        <v>#REF!</v>
      </c>
      <c r="AW487" s="11" t="e">
        <f>T1.PLATEREADER_VALUE("",E455)</f>
        <v>#REF!</v>
      </c>
      <c r="AX487" s="11" t="e">
        <f>T1.PLATEREADER_VALUE("",E455)</f>
        <v>#REF!</v>
      </c>
      <c r="AY487" s="110"/>
      <c r="AZ487" s="110"/>
      <c r="BA487" s="110"/>
    </row>
    <row r="488" spans="1:53" ht="11.25" hidden="1" customHeight="1">
      <c r="B488" s="97" t="s">
        <v>2648</v>
      </c>
      <c r="C488" s="11" t="e">
        <f>T1.PLATEREADER_VALUE("",E455)</f>
        <v>#REF!</v>
      </c>
      <c r="D488" s="11" t="e">
        <f>T1.PLATEREADER_VALUE("",E455)</f>
        <v>#REF!</v>
      </c>
      <c r="E488" s="11" t="e">
        <f>T1.PLATEREADER_VALUE("",E455)</f>
        <v>#REF!</v>
      </c>
      <c r="F488" s="11" t="e">
        <f>T1.PLATEREADER_VALUE("",E455)</f>
        <v>#REF!</v>
      </c>
      <c r="G488" s="11" t="e">
        <f>T1.PLATEREADER_VALUE("",E455)</f>
        <v>#REF!</v>
      </c>
      <c r="H488" s="11" t="e">
        <f>T1.PLATEREADER_VALUE("",E455)</f>
        <v>#REF!</v>
      </c>
      <c r="I488" s="11" t="e">
        <f>T1.PLATEREADER_VALUE("",E455)</f>
        <v>#REF!</v>
      </c>
      <c r="J488" s="11" t="e">
        <f>T1.PLATEREADER_VALUE("",E455)</f>
        <v>#REF!</v>
      </c>
      <c r="K488" s="11" t="e">
        <f>T1.PLATEREADER_VALUE("",E455)</f>
        <v>#REF!</v>
      </c>
      <c r="L488" s="11" t="e">
        <f>T1.PLATEREADER_VALUE("",E455)</f>
        <v>#REF!</v>
      </c>
      <c r="M488" s="11" t="e">
        <f>T1.PLATEREADER_VALUE("",E455)</f>
        <v>#REF!</v>
      </c>
      <c r="N488" s="11" t="e">
        <f>T1.PLATEREADER_VALUE("",E455)</f>
        <v>#REF!</v>
      </c>
      <c r="O488" s="11" t="e">
        <f>T1.PLATEREADER_VALUE("",E455)</f>
        <v>#REF!</v>
      </c>
      <c r="P488" s="11" t="e">
        <f>T1.PLATEREADER_VALUE("",E455)</f>
        <v>#REF!</v>
      </c>
      <c r="Q488" s="11" t="e">
        <f>T1.PLATEREADER_VALUE("",E455)</f>
        <v>#REF!</v>
      </c>
      <c r="R488" s="11" t="e">
        <f>T1.PLATEREADER_VALUE("",E455)</f>
        <v>#REF!</v>
      </c>
      <c r="S488" s="11" t="e">
        <f>T1.PLATEREADER_VALUE("",E455)</f>
        <v>#REF!</v>
      </c>
      <c r="T488" s="11" t="e">
        <f>T1.PLATEREADER_VALUE("",E455)</f>
        <v>#REF!</v>
      </c>
      <c r="U488" s="11" t="e">
        <f>T1.PLATEREADER_VALUE("",E455)</f>
        <v>#REF!</v>
      </c>
      <c r="V488" s="11" t="e">
        <f>T1.PLATEREADER_VALUE("",E455)</f>
        <v>#REF!</v>
      </c>
      <c r="W488" s="11" t="e">
        <f>T1.PLATEREADER_VALUE("",E455)</f>
        <v>#REF!</v>
      </c>
      <c r="X488" s="11" t="e">
        <f>T1.PLATEREADER_VALUE("",E455)</f>
        <v>#REF!</v>
      </c>
      <c r="Y488" s="11" t="e">
        <f>T1.PLATEREADER_VALUE("",E455)</f>
        <v>#REF!</v>
      </c>
      <c r="Z488" s="11" t="e">
        <f>T1.PLATEREADER_VALUE("",E455)</f>
        <v>#REF!</v>
      </c>
      <c r="AA488" s="11" t="e">
        <f>T1.PLATEREADER_VALUE("",E455)</f>
        <v>#REF!</v>
      </c>
      <c r="AB488" s="11" t="e">
        <f>T1.PLATEREADER_VALUE("",E455)</f>
        <v>#REF!</v>
      </c>
      <c r="AC488" s="11" t="e">
        <f>T1.PLATEREADER_VALUE("",E455)</f>
        <v>#REF!</v>
      </c>
      <c r="AD488" s="11" t="e">
        <f>T1.PLATEREADER_VALUE("",E455)</f>
        <v>#REF!</v>
      </c>
      <c r="AE488" s="11" t="e">
        <f>T1.PLATEREADER_VALUE("",E455)</f>
        <v>#REF!</v>
      </c>
      <c r="AF488" s="11" t="e">
        <f>T1.PLATEREADER_VALUE("",E455)</f>
        <v>#REF!</v>
      </c>
      <c r="AG488" s="11" t="e">
        <f>T1.PLATEREADER_VALUE("",E455)</f>
        <v>#REF!</v>
      </c>
      <c r="AH488" s="11" t="e">
        <f>T1.PLATEREADER_VALUE("",E455)</f>
        <v>#REF!</v>
      </c>
      <c r="AI488" s="11" t="e">
        <f>T1.PLATEREADER_VALUE("",E455)</f>
        <v>#REF!</v>
      </c>
      <c r="AJ488" s="11" t="e">
        <f>T1.PLATEREADER_VALUE("",E455)</f>
        <v>#REF!</v>
      </c>
      <c r="AK488" s="11" t="e">
        <f>T1.PLATEREADER_VALUE("",E455)</f>
        <v>#REF!</v>
      </c>
      <c r="AL488" s="11" t="e">
        <f>T1.PLATEREADER_VALUE("",E455)</f>
        <v>#REF!</v>
      </c>
      <c r="AM488" s="11" t="e">
        <f>T1.PLATEREADER_VALUE("",E455)</f>
        <v>#REF!</v>
      </c>
      <c r="AN488" s="11" t="e">
        <f>T1.PLATEREADER_VALUE("",E455)</f>
        <v>#REF!</v>
      </c>
      <c r="AO488" s="11" t="e">
        <f>T1.PLATEREADER_VALUE("",E455)</f>
        <v>#REF!</v>
      </c>
      <c r="AP488" s="11" t="e">
        <f>T1.PLATEREADER_VALUE("",E455)</f>
        <v>#REF!</v>
      </c>
      <c r="AQ488" s="11" t="e">
        <f>T1.PLATEREADER_VALUE("",E455)</f>
        <v>#REF!</v>
      </c>
      <c r="AR488" s="11" t="e">
        <f>T1.PLATEREADER_VALUE("",E455)</f>
        <v>#REF!</v>
      </c>
      <c r="AS488" s="11" t="e">
        <f>T1.PLATEREADER_VALUE("",E455)</f>
        <v>#REF!</v>
      </c>
      <c r="AT488" s="11" t="e">
        <f>T1.PLATEREADER_VALUE("",E455)</f>
        <v>#REF!</v>
      </c>
      <c r="AU488" s="11" t="e">
        <f>T1.PLATEREADER_VALUE("",E455)</f>
        <v>#REF!</v>
      </c>
      <c r="AV488" s="11" t="e">
        <f>T1.PLATEREADER_VALUE("",E455)</f>
        <v>#REF!</v>
      </c>
      <c r="AW488" s="11" t="e">
        <f>T1.PLATEREADER_VALUE("",E455)</f>
        <v>#REF!</v>
      </c>
      <c r="AX488" s="11" t="e">
        <f>T1.PLATEREADER_VALUE("",E455)</f>
        <v>#REF!</v>
      </c>
      <c r="AY488" s="110"/>
      <c r="AZ488" s="110"/>
      <c r="BA488" s="110"/>
    </row>
    <row r="489" spans="1:53" ht="11.25" hidden="1" customHeight="1">
      <c r="B489" s="97" t="s">
        <v>2697</v>
      </c>
      <c r="C489" s="11" t="e">
        <f>T1.PLATEREADER_VALUE("",E455)</f>
        <v>#REF!</v>
      </c>
      <c r="D489" s="11" t="e">
        <f>T1.PLATEREADER_VALUE("",E455)</f>
        <v>#REF!</v>
      </c>
      <c r="E489" s="11" t="e">
        <f>T1.PLATEREADER_VALUE("",E455)</f>
        <v>#REF!</v>
      </c>
      <c r="F489" s="11" t="e">
        <f>T1.PLATEREADER_VALUE("",E455)</f>
        <v>#REF!</v>
      </c>
      <c r="G489" s="11" t="e">
        <f>T1.PLATEREADER_VALUE("",E455)</f>
        <v>#REF!</v>
      </c>
      <c r="H489" s="11" t="e">
        <f>T1.PLATEREADER_VALUE("",E455)</f>
        <v>#REF!</v>
      </c>
      <c r="I489" s="11" t="e">
        <f>T1.PLATEREADER_VALUE("",E455)</f>
        <v>#REF!</v>
      </c>
      <c r="J489" s="11" t="e">
        <f>T1.PLATEREADER_VALUE("",E455)</f>
        <v>#REF!</v>
      </c>
      <c r="K489" s="11" t="e">
        <f>T1.PLATEREADER_VALUE("",E455)</f>
        <v>#REF!</v>
      </c>
      <c r="L489" s="11" t="e">
        <f>T1.PLATEREADER_VALUE("",E455)</f>
        <v>#REF!</v>
      </c>
      <c r="M489" s="11" t="e">
        <f>T1.PLATEREADER_VALUE("",E455)</f>
        <v>#REF!</v>
      </c>
      <c r="N489" s="11" t="e">
        <f>T1.PLATEREADER_VALUE("",E455)</f>
        <v>#REF!</v>
      </c>
      <c r="O489" s="11" t="e">
        <f>T1.PLATEREADER_VALUE("",E455)</f>
        <v>#REF!</v>
      </c>
      <c r="P489" s="11" t="e">
        <f>T1.PLATEREADER_VALUE("",E455)</f>
        <v>#REF!</v>
      </c>
      <c r="Q489" s="11" t="e">
        <f>T1.PLATEREADER_VALUE("",E455)</f>
        <v>#REF!</v>
      </c>
      <c r="R489" s="11" t="e">
        <f>T1.PLATEREADER_VALUE("",E455)</f>
        <v>#REF!</v>
      </c>
      <c r="S489" s="11" t="e">
        <f>T1.PLATEREADER_VALUE("",E455)</f>
        <v>#REF!</v>
      </c>
      <c r="T489" s="11" t="e">
        <f>T1.PLATEREADER_VALUE("",E455)</f>
        <v>#REF!</v>
      </c>
      <c r="U489" s="11" t="e">
        <f>T1.PLATEREADER_VALUE("",E455)</f>
        <v>#REF!</v>
      </c>
      <c r="V489" s="11" t="e">
        <f>T1.PLATEREADER_VALUE("",E455)</f>
        <v>#REF!</v>
      </c>
      <c r="W489" s="11" t="e">
        <f>T1.PLATEREADER_VALUE("",E455)</f>
        <v>#REF!</v>
      </c>
      <c r="X489" s="11" t="e">
        <f>T1.PLATEREADER_VALUE("",E455)</f>
        <v>#REF!</v>
      </c>
      <c r="Y489" s="11" t="e">
        <f>T1.PLATEREADER_VALUE("",E455)</f>
        <v>#REF!</v>
      </c>
      <c r="Z489" s="11" t="e">
        <f>T1.PLATEREADER_VALUE("",E455)</f>
        <v>#REF!</v>
      </c>
      <c r="AA489" s="11" t="e">
        <f>T1.PLATEREADER_VALUE("",E455)</f>
        <v>#REF!</v>
      </c>
      <c r="AB489" s="11" t="e">
        <f>T1.PLATEREADER_VALUE("",E455)</f>
        <v>#REF!</v>
      </c>
      <c r="AC489" s="11" t="e">
        <f>T1.PLATEREADER_VALUE("",E455)</f>
        <v>#REF!</v>
      </c>
      <c r="AD489" s="11" t="e">
        <f>T1.PLATEREADER_VALUE("",E455)</f>
        <v>#REF!</v>
      </c>
      <c r="AE489" s="11" t="e">
        <f>T1.PLATEREADER_VALUE("",E455)</f>
        <v>#REF!</v>
      </c>
      <c r="AF489" s="11" t="e">
        <f>T1.PLATEREADER_VALUE("",E455)</f>
        <v>#REF!</v>
      </c>
      <c r="AG489" s="11" t="e">
        <f>T1.PLATEREADER_VALUE("",E455)</f>
        <v>#REF!</v>
      </c>
      <c r="AH489" s="11" t="e">
        <f>T1.PLATEREADER_VALUE("",E455)</f>
        <v>#REF!</v>
      </c>
      <c r="AI489" s="11" t="e">
        <f>T1.PLATEREADER_VALUE("",E455)</f>
        <v>#REF!</v>
      </c>
      <c r="AJ489" s="11" t="e">
        <f>T1.PLATEREADER_VALUE("",E455)</f>
        <v>#REF!</v>
      </c>
      <c r="AK489" s="11" t="e">
        <f>T1.PLATEREADER_VALUE("",E455)</f>
        <v>#REF!</v>
      </c>
      <c r="AL489" s="11" t="e">
        <f>T1.PLATEREADER_VALUE("",E455)</f>
        <v>#REF!</v>
      </c>
      <c r="AM489" s="11" t="e">
        <f>T1.PLATEREADER_VALUE("",E455)</f>
        <v>#REF!</v>
      </c>
      <c r="AN489" s="11" t="e">
        <f>T1.PLATEREADER_VALUE("",E455)</f>
        <v>#REF!</v>
      </c>
      <c r="AO489" s="11" t="e">
        <f>T1.PLATEREADER_VALUE("",E455)</f>
        <v>#REF!</v>
      </c>
      <c r="AP489" s="11" t="e">
        <f>T1.PLATEREADER_VALUE("",E455)</f>
        <v>#REF!</v>
      </c>
      <c r="AQ489" s="11" t="e">
        <f>T1.PLATEREADER_VALUE("",E455)</f>
        <v>#REF!</v>
      </c>
      <c r="AR489" s="11" t="e">
        <f>T1.PLATEREADER_VALUE("",E455)</f>
        <v>#REF!</v>
      </c>
      <c r="AS489" s="11" t="e">
        <f>T1.PLATEREADER_VALUE("",E455)</f>
        <v>#REF!</v>
      </c>
      <c r="AT489" s="11" t="e">
        <f>T1.PLATEREADER_VALUE("",E455)</f>
        <v>#REF!</v>
      </c>
      <c r="AU489" s="11" t="e">
        <f>T1.PLATEREADER_VALUE("",E455)</f>
        <v>#REF!</v>
      </c>
      <c r="AV489" s="11" t="e">
        <f>T1.PLATEREADER_VALUE("",E455)</f>
        <v>#REF!</v>
      </c>
      <c r="AW489" s="11" t="e">
        <f>T1.PLATEREADER_VALUE("",E455)</f>
        <v>#REF!</v>
      </c>
      <c r="AX489" s="11" t="e">
        <f>T1.PLATEREADER_VALUE("",E455)</f>
        <v>#REF!</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f>T1.Label("RAW_DATA","sb")</f>
        <v>15.061601405352713</v>
      </c>
      <c r="E491" s="10"/>
      <c r="F491" s="94" t="s">
        <v>1480</v>
      </c>
      <c r="G491" s="10">
        <f>T1.Label("RAW_DATA","sn")</f>
        <v>299.08035634745534</v>
      </c>
      <c r="I491" s="94" t="s">
        <v>1478</v>
      </c>
      <c r="J491" s="14">
        <f>T1.Label("RAW_DATA","zprime")</f>
        <v>0.91177104342133841</v>
      </c>
      <c r="K491" s="10"/>
      <c r="L491" s="94" t="s">
        <v>1481</v>
      </c>
      <c r="M491" s="14">
        <f>T1.role("MAX","RAW_DATA","cvp")</f>
        <v>2.4113444658000271</v>
      </c>
      <c r="N491" s="10"/>
      <c r="O491" s="94" t="s">
        <v>1482</v>
      </c>
      <c r="P491" s="14">
        <f>T1.role("MIN","RAW_DATA","cvp")</f>
        <v>5.0359714657605128</v>
      </c>
      <c r="Q491" s="10"/>
      <c r="R491" s="94" t="s">
        <v>1483</v>
      </c>
      <c r="S491" s="10">
        <f>T1.role("MAX","RAW_DATA","avr")</f>
        <v>23087.2303125</v>
      </c>
      <c r="U491" s="94" t="s">
        <v>1484</v>
      </c>
      <c r="V491" s="10">
        <f>T1.role("MIN","RAW_DATA","avr")</f>
        <v>1532.853625</v>
      </c>
      <c r="X491" s="94" t="s">
        <v>1525</v>
      </c>
      <c r="Y491" s="10">
        <f>T1.role("CPD*","RAW_DATA","avr")</f>
        <v>18172.329103125005</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t="e">
        <f>T1.PLATEREADER_VALUE("",E493,H493)</f>
        <v>#REF!</v>
      </c>
      <c r="D496" s="11" t="e">
        <f>T1.PLATEREADER_VALUE("",E493,H493)</f>
        <v>#REF!</v>
      </c>
      <c r="E496" s="11" t="e">
        <f>T1.PLATEREADER_VALUE("",E493,H493)</f>
        <v>#REF!</v>
      </c>
      <c r="F496" s="11" t="e">
        <f>T1.PLATEREADER_VALUE("",E493,H493)</f>
        <v>#REF!</v>
      </c>
      <c r="G496" s="11" t="e">
        <f>T1.PLATEREADER_VALUE("",E493,H493)</f>
        <v>#REF!</v>
      </c>
      <c r="H496" s="11" t="e">
        <f>T1.PLATEREADER_VALUE("",E493,H493)</f>
        <v>#REF!</v>
      </c>
      <c r="I496" s="11" t="e">
        <f>T1.PLATEREADER_VALUE("",E493,H493)</f>
        <v>#REF!</v>
      </c>
      <c r="J496" s="11" t="e">
        <f>T1.PLATEREADER_VALUE("",E493,H493)</f>
        <v>#REF!</v>
      </c>
      <c r="K496" s="11" t="e">
        <f>T1.PLATEREADER_VALUE("",E493,H493)</f>
        <v>#REF!</v>
      </c>
      <c r="L496" s="11" t="e">
        <f>T1.PLATEREADER_VALUE("",E493,H493)</f>
        <v>#REF!</v>
      </c>
      <c r="M496" s="11" t="e">
        <f>T1.PLATEREADER_VALUE("",E493,H493)</f>
        <v>#REF!</v>
      </c>
      <c r="N496" s="11" t="e">
        <f>T1.PLATEREADER_VALUE("",E493,H493)</f>
        <v>#REF!</v>
      </c>
      <c r="P496" s="32" t="s">
        <v>1479</v>
      </c>
      <c r="Q496" s="10">
        <f>T1.Label("RAW_DATA","sb")</f>
        <v>15.061601405352713</v>
      </c>
    </row>
    <row r="497" spans="1:25" ht="11.25" hidden="1" customHeight="1">
      <c r="B497" s="8" t="s">
        <v>598</v>
      </c>
      <c r="C497" s="11" t="e">
        <f>T1.PLATEREADER_VALUE("",E493,H493)</f>
        <v>#REF!</v>
      </c>
      <c r="D497" s="11" t="e">
        <f>T1.PLATEREADER_VALUE("",E493,H493)</f>
        <v>#REF!</v>
      </c>
      <c r="E497" s="11" t="e">
        <f>T1.PLATEREADER_VALUE("",E493,H493)</f>
        <v>#REF!</v>
      </c>
      <c r="F497" s="11" t="e">
        <f>T1.PLATEREADER_VALUE("",E493,H493)</f>
        <v>#REF!</v>
      </c>
      <c r="G497" s="11" t="e">
        <f>T1.PLATEREADER_VALUE("",E493,H493)</f>
        <v>#REF!</v>
      </c>
      <c r="H497" s="11" t="e">
        <f>T1.PLATEREADER_VALUE("",E493,H493)</f>
        <v>#REF!</v>
      </c>
      <c r="I497" s="11" t="e">
        <f>T1.PLATEREADER_VALUE("",E493,H493)</f>
        <v>#REF!</v>
      </c>
      <c r="J497" s="11" t="e">
        <f>T1.PLATEREADER_VALUE("",E493,H493)</f>
        <v>#REF!</v>
      </c>
      <c r="K497" s="11" t="e">
        <f>T1.PLATEREADER_VALUE("",E493,H493)</f>
        <v>#REF!</v>
      </c>
      <c r="L497" s="11" t="e">
        <f>T1.PLATEREADER_VALUE("",E493,H493)</f>
        <v>#REF!</v>
      </c>
      <c r="M497" s="11" t="e">
        <f>T1.PLATEREADER_VALUE("",E493,H493)</f>
        <v>#REF!</v>
      </c>
      <c r="N497" s="11" t="e">
        <f>T1.PLATEREADER_VALUE("",E493,H493)</f>
        <v>#REF!</v>
      </c>
      <c r="P497" s="94" t="s">
        <v>1480</v>
      </c>
      <c r="Q497" s="10">
        <f>T1.Label("RAW_DATA","sn")</f>
        <v>299.08035634745534</v>
      </c>
    </row>
    <row r="498" spans="1:25" ht="11.25" hidden="1" customHeight="1">
      <c r="B498" s="8" t="s">
        <v>599</v>
      </c>
      <c r="C498" s="11" t="e">
        <f>T1.PLATEREADER_VALUE("",E493,H493)</f>
        <v>#REF!</v>
      </c>
      <c r="D498" s="11" t="e">
        <f>T1.PLATEREADER_VALUE("",E493,H493)</f>
        <v>#REF!</v>
      </c>
      <c r="E498" s="11" t="e">
        <f>T1.PLATEREADER_VALUE("",E493,H493)</f>
        <v>#REF!</v>
      </c>
      <c r="F498" s="11" t="e">
        <f>T1.PLATEREADER_VALUE("",E493,H493)</f>
        <v>#REF!</v>
      </c>
      <c r="G498" s="11" t="e">
        <f>T1.PLATEREADER_VALUE("",E493,H493)</f>
        <v>#REF!</v>
      </c>
      <c r="H498" s="11" t="e">
        <f>T1.PLATEREADER_VALUE("",E493,H493)</f>
        <v>#REF!</v>
      </c>
      <c r="I498" s="11" t="e">
        <f>T1.PLATEREADER_VALUE("",E493,H493)</f>
        <v>#REF!</v>
      </c>
      <c r="J498" s="11" t="e">
        <f>T1.PLATEREADER_VALUE("",E493,H493)</f>
        <v>#REF!</v>
      </c>
      <c r="K498" s="11" t="e">
        <f>T1.PLATEREADER_VALUE("",E493,H493)</f>
        <v>#REF!</v>
      </c>
      <c r="L498" s="11" t="e">
        <f>T1.PLATEREADER_VALUE("",E493,H493)</f>
        <v>#REF!</v>
      </c>
      <c r="M498" s="11" t="e">
        <f>T1.PLATEREADER_VALUE("",E493,H493)</f>
        <v>#REF!</v>
      </c>
      <c r="N498" s="11" t="e">
        <f>T1.PLATEREADER_VALUE("",E493,H493)</f>
        <v>#REF!</v>
      </c>
      <c r="P498" s="94" t="s">
        <v>1478</v>
      </c>
      <c r="Q498" s="14">
        <f>T1.Label("RAW_DATA","zprime")</f>
        <v>0.91177104342133841</v>
      </c>
    </row>
    <row r="499" spans="1:25" ht="11.25" hidden="1" customHeight="1">
      <c r="B499" s="8" t="s">
        <v>600</v>
      </c>
      <c r="C499" s="11" t="e">
        <f>T1.PLATEREADER_VALUE("",E493,H493)</f>
        <v>#REF!</v>
      </c>
      <c r="D499" s="11" t="e">
        <f>T1.PLATEREADER_VALUE("",E493,H493)</f>
        <v>#REF!</v>
      </c>
      <c r="E499" s="11" t="e">
        <f>T1.PLATEREADER_VALUE("",E493,H493)</f>
        <v>#REF!</v>
      </c>
      <c r="F499" s="11" t="e">
        <f>T1.PLATEREADER_VALUE("",E493,H493)</f>
        <v>#REF!</v>
      </c>
      <c r="G499" s="11" t="e">
        <f>T1.PLATEREADER_VALUE("",E493,H493)</f>
        <v>#REF!</v>
      </c>
      <c r="H499" s="11" t="e">
        <f>T1.PLATEREADER_VALUE("",E493,H493)</f>
        <v>#REF!</v>
      </c>
      <c r="I499" s="11" t="e">
        <f>T1.PLATEREADER_VALUE("",E493,H493)</f>
        <v>#REF!</v>
      </c>
      <c r="J499" s="11" t="e">
        <f>T1.PLATEREADER_VALUE("",E493,H493)</f>
        <v>#REF!</v>
      </c>
      <c r="K499" s="11" t="e">
        <f>T1.PLATEREADER_VALUE("",E493,H493)</f>
        <v>#REF!</v>
      </c>
      <c r="L499" s="11" t="e">
        <f>T1.PLATEREADER_VALUE("",E493,H493)</f>
        <v>#REF!</v>
      </c>
      <c r="M499" s="11" t="e">
        <f>T1.PLATEREADER_VALUE("",E493,H493)</f>
        <v>#REF!</v>
      </c>
      <c r="N499" s="11" t="e">
        <f>T1.PLATEREADER_VALUE("",E493,H493)</f>
        <v>#REF!</v>
      </c>
      <c r="P499" s="94" t="s">
        <v>1481</v>
      </c>
      <c r="Q499" s="14">
        <f>T1.role("MAX","RAW_DATA","cvp")</f>
        <v>2.4113444658000271</v>
      </c>
    </row>
    <row r="500" spans="1:25" ht="11.25" hidden="1" customHeight="1">
      <c r="B500" s="8" t="s">
        <v>601</v>
      </c>
      <c r="C500" s="11" t="e">
        <f>T1.PLATEREADER_VALUE("",E493,H493)</f>
        <v>#REF!</v>
      </c>
      <c r="D500" s="11" t="e">
        <f>T1.PLATEREADER_VALUE("",E493,H493)</f>
        <v>#REF!</v>
      </c>
      <c r="E500" s="11" t="e">
        <f>T1.PLATEREADER_VALUE("",E493,H493)</f>
        <v>#REF!</v>
      </c>
      <c r="F500" s="11" t="e">
        <f>T1.PLATEREADER_VALUE("",E493,H493)</f>
        <v>#REF!</v>
      </c>
      <c r="G500" s="11" t="e">
        <f>T1.PLATEREADER_VALUE("",E493,H493)</f>
        <v>#REF!</v>
      </c>
      <c r="H500" s="11" t="e">
        <f>T1.PLATEREADER_VALUE("",E493,H493)</f>
        <v>#REF!</v>
      </c>
      <c r="I500" s="11" t="e">
        <f>T1.PLATEREADER_VALUE("",E493,H493)</f>
        <v>#REF!</v>
      </c>
      <c r="J500" s="11" t="e">
        <f>T1.PLATEREADER_VALUE("",E493,H493)</f>
        <v>#REF!</v>
      </c>
      <c r="K500" s="11" t="e">
        <f>T1.PLATEREADER_VALUE("",E493,H493)</f>
        <v>#REF!</v>
      </c>
      <c r="L500" s="11" t="e">
        <f>T1.PLATEREADER_VALUE("",E493,H493)</f>
        <v>#REF!</v>
      </c>
      <c r="M500" s="11" t="e">
        <f>T1.PLATEREADER_VALUE("",E493,H493)</f>
        <v>#REF!</v>
      </c>
      <c r="N500" s="11" t="e">
        <f>T1.PLATEREADER_VALUE("",E493,H493)</f>
        <v>#REF!</v>
      </c>
      <c r="P500" s="94" t="s">
        <v>1482</v>
      </c>
      <c r="Q500" s="14">
        <f>T1.role("MIN","RAW_DATA","cvp")</f>
        <v>5.0359714657605128</v>
      </c>
    </row>
    <row r="501" spans="1:25" ht="11.25" hidden="1" customHeight="1">
      <c r="B501" s="8" t="s">
        <v>602</v>
      </c>
      <c r="C501" s="11" t="e">
        <f>T1.PLATEREADER_VALUE("",E493,H493)</f>
        <v>#REF!</v>
      </c>
      <c r="D501" s="11" t="e">
        <f>T1.PLATEREADER_VALUE("",E493,H493)</f>
        <v>#REF!</v>
      </c>
      <c r="E501" s="11" t="e">
        <f>T1.PLATEREADER_VALUE("",E493,H493)</f>
        <v>#REF!</v>
      </c>
      <c r="F501" s="11" t="e">
        <f>T1.PLATEREADER_VALUE("",E493,H493)</f>
        <v>#REF!</v>
      </c>
      <c r="G501" s="11" t="e">
        <f>T1.PLATEREADER_VALUE("",E493,H493)</f>
        <v>#REF!</v>
      </c>
      <c r="H501" s="11" t="e">
        <f>T1.PLATEREADER_VALUE("",E493,H493)</f>
        <v>#REF!</v>
      </c>
      <c r="I501" s="11" t="e">
        <f>T1.PLATEREADER_VALUE("",E493,H493)</f>
        <v>#REF!</v>
      </c>
      <c r="J501" s="11" t="e">
        <f>T1.PLATEREADER_VALUE("",E493,H493)</f>
        <v>#REF!</v>
      </c>
      <c r="K501" s="11" t="e">
        <f>T1.PLATEREADER_VALUE("",E493,H493)</f>
        <v>#REF!</v>
      </c>
      <c r="L501" s="11" t="e">
        <f>T1.PLATEREADER_VALUE("",E493,H493)</f>
        <v>#REF!</v>
      </c>
      <c r="M501" s="11" t="e">
        <f>T1.PLATEREADER_VALUE("",E493,H493)</f>
        <v>#REF!</v>
      </c>
      <c r="N501" s="11" t="e">
        <f>T1.PLATEREADER_VALUE("",E493,H493)</f>
        <v>#REF!</v>
      </c>
      <c r="P501" s="94" t="s">
        <v>1483</v>
      </c>
      <c r="Q501" s="10">
        <f>T1.role("MAX","RAW_DATA","avr")</f>
        <v>23087.2303125</v>
      </c>
    </row>
    <row r="502" spans="1:25" ht="11.25" hidden="1" customHeight="1">
      <c r="B502" s="8" t="s">
        <v>603</v>
      </c>
      <c r="C502" s="11" t="e">
        <f>T1.PLATEREADER_VALUE("",E493,H493)</f>
        <v>#REF!</v>
      </c>
      <c r="D502" s="11" t="e">
        <f>T1.PLATEREADER_VALUE("",E493,H493)</f>
        <v>#REF!</v>
      </c>
      <c r="E502" s="11" t="e">
        <f>T1.PLATEREADER_VALUE("",E493,H493)</f>
        <v>#REF!</v>
      </c>
      <c r="F502" s="11" t="e">
        <f>T1.PLATEREADER_VALUE("",E493,H493)</f>
        <v>#REF!</v>
      </c>
      <c r="G502" s="11" t="e">
        <f>T1.PLATEREADER_VALUE("",E493,H493)</f>
        <v>#REF!</v>
      </c>
      <c r="H502" s="11" t="e">
        <f>T1.PLATEREADER_VALUE("",E493,H493)</f>
        <v>#REF!</v>
      </c>
      <c r="I502" s="11" t="e">
        <f>T1.PLATEREADER_VALUE("",E493,H493)</f>
        <v>#REF!</v>
      </c>
      <c r="J502" s="11" t="e">
        <f>T1.PLATEREADER_VALUE("",E493,H493)</f>
        <v>#REF!</v>
      </c>
      <c r="K502" s="11" t="e">
        <f>T1.PLATEREADER_VALUE("",E493,H493)</f>
        <v>#REF!</v>
      </c>
      <c r="L502" s="11" t="e">
        <f>T1.PLATEREADER_VALUE("",E493,H493)</f>
        <v>#REF!</v>
      </c>
      <c r="M502" s="11" t="e">
        <f>T1.PLATEREADER_VALUE("",E493,H493)</f>
        <v>#REF!</v>
      </c>
      <c r="N502" s="11" t="e">
        <f>T1.PLATEREADER_VALUE("",E493,H493)</f>
        <v>#REF!</v>
      </c>
      <c r="P502" s="94" t="s">
        <v>1484</v>
      </c>
      <c r="Q502" s="10">
        <f>T1.role("MIN","RAW_DATA","avr")</f>
        <v>1532.853625</v>
      </c>
    </row>
    <row r="503" spans="1:25" ht="11.25" hidden="1" customHeight="1">
      <c r="B503" s="8" t="s">
        <v>604</v>
      </c>
      <c r="C503" s="11" t="e">
        <f>T1.PLATEREADER_VALUE("",E493,H493)</f>
        <v>#REF!</v>
      </c>
      <c r="D503" s="11" t="e">
        <f>T1.PLATEREADER_VALUE("",E493,H493)</f>
        <v>#REF!</v>
      </c>
      <c r="E503" s="11" t="e">
        <f>T1.PLATEREADER_VALUE("",E493,H493)</f>
        <v>#REF!</v>
      </c>
      <c r="F503" s="11" t="e">
        <f>T1.PLATEREADER_VALUE("",E493,H493)</f>
        <v>#REF!</v>
      </c>
      <c r="G503" s="11" t="e">
        <f>T1.PLATEREADER_VALUE("",E493,H493)</f>
        <v>#REF!</v>
      </c>
      <c r="H503" s="11" t="e">
        <f>T1.PLATEREADER_VALUE("",E493,H493)</f>
        <v>#REF!</v>
      </c>
      <c r="I503" s="11" t="e">
        <f>T1.PLATEREADER_VALUE("",E493,H493)</f>
        <v>#REF!</v>
      </c>
      <c r="J503" s="11" t="e">
        <f>T1.PLATEREADER_VALUE("",E493,H493)</f>
        <v>#REF!</v>
      </c>
      <c r="K503" s="11" t="e">
        <f>T1.PLATEREADER_VALUE("",E493,H493)</f>
        <v>#REF!</v>
      </c>
      <c r="L503" s="11" t="e">
        <f>T1.PLATEREADER_VALUE("",E493,H493)</f>
        <v>#REF!</v>
      </c>
      <c r="M503" s="11" t="e">
        <f>T1.PLATEREADER_VALUE("",E493,H493)</f>
        <v>#REF!</v>
      </c>
      <c r="N503" s="11" t="e">
        <f>T1.PLATEREADER_VALUE("",E493,H493)</f>
        <v>#REF!</v>
      </c>
      <c r="P503" s="94" t="s">
        <v>1525</v>
      </c>
      <c r="Q503" s="10">
        <f>T1.role("CPD*","RAW_DATA","avr")</f>
        <v>18172.329103125005</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t="e">
        <f>T1.PLATEREADER_VALUE("",E505,H505,K505,N505)</f>
        <v>#REF!</v>
      </c>
      <c r="D508" s="11" t="e">
        <f>T1.PLATEREADER_VALUE("",E505,H505,K505,N505)</f>
        <v>#REF!</v>
      </c>
      <c r="E508" s="11" t="e">
        <f>T1.PLATEREADER_VALUE("",E505,H505,K505,N505)</f>
        <v>#REF!</v>
      </c>
      <c r="F508" s="11" t="e">
        <f>T1.PLATEREADER_VALUE("",E505,H505,K505,N505)</f>
        <v>#REF!</v>
      </c>
      <c r="G508" s="11" t="e">
        <f>T1.PLATEREADER_VALUE("",E505,H505,K505,N505)</f>
        <v>#REF!</v>
      </c>
      <c r="H508" s="11" t="e">
        <f>T1.PLATEREADER_VALUE("",E505,H505,K505,N505)</f>
        <v>#REF!</v>
      </c>
      <c r="I508" s="11" t="e">
        <f>T1.PLATEREADER_VALUE("",E505,H505,K505,N505)</f>
        <v>#REF!</v>
      </c>
      <c r="J508" s="11" t="e">
        <f>T1.PLATEREADER_VALUE("",E505,H505,K505,N505)</f>
        <v>#REF!</v>
      </c>
      <c r="K508" s="11" t="e">
        <f>T1.PLATEREADER_VALUE("",E505,H505,K505,N505)</f>
        <v>#REF!</v>
      </c>
      <c r="L508" s="11" t="e">
        <f>T1.PLATEREADER_VALUE("",E505,H505,K505,N505)</f>
        <v>#REF!</v>
      </c>
      <c r="M508" s="11" t="e">
        <f>T1.PLATEREADER_VALUE("",E505,H505,K505,N505)</f>
        <v>#REF!</v>
      </c>
      <c r="N508" s="11" t="e">
        <f>T1.PLATEREADER_VALUE("",E505,H505,K505,N505)</f>
        <v>#REF!</v>
      </c>
      <c r="P508" s="32" t="s">
        <v>1479</v>
      </c>
      <c r="Q508" s="10">
        <f>T1.Label("RAW_DATA","sb")</f>
        <v>15.061601405352713</v>
      </c>
    </row>
    <row r="509" spans="1:25" ht="11.25" hidden="1" customHeight="1">
      <c r="B509" s="8" t="s">
        <v>598</v>
      </c>
      <c r="C509" s="11" t="e">
        <f>T1.PLATEREADER_VALUE("",E505,H505,K505,N505)</f>
        <v>#REF!</v>
      </c>
      <c r="D509" s="11" t="e">
        <f>T1.PLATEREADER_VALUE("",E505,H505,K505,N505)</f>
        <v>#REF!</v>
      </c>
      <c r="E509" s="11" t="e">
        <f>T1.PLATEREADER_VALUE("",E505,H505,K505,N505)</f>
        <v>#REF!</v>
      </c>
      <c r="F509" s="11" t="e">
        <f>T1.PLATEREADER_VALUE("",E505,H505,K505,N505)</f>
        <v>#REF!</v>
      </c>
      <c r="G509" s="11" t="e">
        <f>T1.PLATEREADER_VALUE("",E505,H505,K505,N505)</f>
        <v>#REF!</v>
      </c>
      <c r="H509" s="11" t="e">
        <f>T1.PLATEREADER_VALUE("",E505,H505,K505,N505)</f>
        <v>#REF!</v>
      </c>
      <c r="I509" s="11" t="e">
        <f>T1.PLATEREADER_VALUE("",E505,H505,K505,N505)</f>
        <v>#REF!</v>
      </c>
      <c r="J509" s="11" t="e">
        <f>T1.PLATEREADER_VALUE("",E505,H505,K505,N505)</f>
        <v>#REF!</v>
      </c>
      <c r="K509" s="11" t="e">
        <f>T1.PLATEREADER_VALUE("",E505,H505,K505,N505)</f>
        <v>#REF!</v>
      </c>
      <c r="L509" s="11" t="e">
        <f>T1.PLATEREADER_VALUE("",E505,H505,K505,N505)</f>
        <v>#REF!</v>
      </c>
      <c r="M509" s="11" t="e">
        <f>T1.PLATEREADER_VALUE("",E505,H505,K505,N505)</f>
        <v>#REF!</v>
      </c>
      <c r="N509" s="11" t="e">
        <f>T1.PLATEREADER_VALUE("",E505,H505,K505,N505)</f>
        <v>#REF!</v>
      </c>
      <c r="P509" s="94" t="s">
        <v>1480</v>
      </c>
      <c r="Q509" s="10">
        <f>T1.Label("RAW_DATA","sn")</f>
        <v>299.08035634745534</v>
      </c>
    </row>
    <row r="510" spans="1:25" ht="11.25" hidden="1" customHeight="1">
      <c r="B510" s="8" t="s">
        <v>599</v>
      </c>
      <c r="C510" s="11" t="e">
        <f>T1.PLATEREADER_VALUE("",E505,H505,K505,N505)</f>
        <v>#REF!</v>
      </c>
      <c r="D510" s="11" t="e">
        <f>T1.PLATEREADER_VALUE("",E505,H505,K505,N505)</f>
        <v>#REF!</v>
      </c>
      <c r="E510" s="11" t="e">
        <f>T1.PLATEREADER_VALUE("",E505,H505,K505,N505)</f>
        <v>#REF!</v>
      </c>
      <c r="F510" s="11" t="e">
        <f>T1.PLATEREADER_VALUE("",E505,H505,K505,N505)</f>
        <v>#REF!</v>
      </c>
      <c r="G510" s="11" t="e">
        <f>T1.PLATEREADER_VALUE("",E505,H505,K505,N505)</f>
        <v>#REF!</v>
      </c>
      <c r="H510" s="11" t="e">
        <f>T1.PLATEREADER_VALUE("",E505,H505,K505,N505)</f>
        <v>#REF!</v>
      </c>
      <c r="I510" s="11" t="e">
        <f>T1.PLATEREADER_VALUE("",E505,H505,K505,N505)</f>
        <v>#REF!</v>
      </c>
      <c r="J510" s="11" t="e">
        <f>T1.PLATEREADER_VALUE("",E505,H505,K505,N505)</f>
        <v>#REF!</v>
      </c>
      <c r="K510" s="11" t="e">
        <f>T1.PLATEREADER_VALUE("",E505,H505,K505,N505)</f>
        <v>#REF!</v>
      </c>
      <c r="L510" s="11" t="e">
        <f>T1.PLATEREADER_VALUE("",E505,H505,K505,N505)</f>
        <v>#REF!</v>
      </c>
      <c r="M510" s="11" t="e">
        <f>T1.PLATEREADER_VALUE("",E505,H505,K505,N505)</f>
        <v>#REF!</v>
      </c>
      <c r="N510" s="11" t="e">
        <f>T1.PLATEREADER_VALUE("",E505,H505,K505,N505)</f>
        <v>#REF!</v>
      </c>
      <c r="P510" s="94" t="s">
        <v>1478</v>
      </c>
      <c r="Q510" s="14">
        <f>T1.Label("RAW_DATA","zprime")</f>
        <v>0.91177104342133841</v>
      </c>
    </row>
    <row r="511" spans="1:25" ht="11.25" hidden="1" customHeight="1">
      <c r="B511" s="8" t="s">
        <v>600</v>
      </c>
      <c r="C511" s="11" t="e">
        <f>T1.PLATEREADER_VALUE("",E505,H505,K505,N505)</f>
        <v>#REF!</v>
      </c>
      <c r="D511" s="11" t="e">
        <f>T1.PLATEREADER_VALUE("",E505,H505,K505,N505)</f>
        <v>#REF!</v>
      </c>
      <c r="E511" s="11" t="e">
        <f>T1.PLATEREADER_VALUE("",E505,H505,K505,N505)</f>
        <v>#REF!</v>
      </c>
      <c r="F511" s="11" t="e">
        <f>T1.PLATEREADER_VALUE("",E505,H505,K505,N505)</f>
        <v>#REF!</v>
      </c>
      <c r="G511" s="11" t="e">
        <f>T1.PLATEREADER_VALUE("",E505,H505,K505,N505)</f>
        <v>#REF!</v>
      </c>
      <c r="H511" s="11" t="e">
        <f>T1.PLATEREADER_VALUE("",E505,H505,K505,N505)</f>
        <v>#REF!</v>
      </c>
      <c r="I511" s="11" t="e">
        <f>T1.PLATEREADER_VALUE("",E505,H505,K505,N505)</f>
        <v>#REF!</v>
      </c>
      <c r="J511" s="11" t="e">
        <f>T1.PLATEREADER_VALUE("",E505,H505,K505,N505)</f>
        <v>#REF!</v>
      </c>
      <c r="K511" s="11" t="e">
        <f>T1.PLATEREADER_VALUE("",E505,H505,K505,N505)</f>
        <v>#REF!</v>
      </c>
      <c r="L511" s="11" t="e">
        <f>T1.PLATEREADER_VALUE("",E505,H505,K505,N505)</f>
        <v>#REF!</v>
      </c>
      <c r="M511" s="11" t="e">
        <f>T1.PLATEREADER_VALUE("",E505,H505,K505,N505)</f>
        <v>#REF!</v>
      </c>
      <c r="N511" s="11" t="e">
        <f>T1.PLATEREADER_VALUE("",E505,H505,K505,N505)</f>
        <v>#REF!</v>
      </c>
      <c r="P511" s="94" t="s">
        <v>1481</v>
      </c>
      <c r="Q511" s="14">
        <f>T1.role("MAX","RAW_DATA","cvp")</f>
        <v>2.4113444658000271</v>
      </c>
    </row>
    <row r="512" spans="1:25" ht="11.25" hidden="1" customHeight="1">
      <c r="B512" s="8" t="s">
        <v>601</v>
      </c>
      <c r="C512" s="11" t="e">
        <f>T1.PLATEREADER_VALUE("",E505,H505,K505,N505)</f>
        <v>#REF!</v>
      </c>
      <c r="D512" s="11" t="e">
        <f>T1.PLATEREADER_VALUE("",E505,H505,K505,N505)</f>
        <v>#REF!</v>
      </c>
      <c r="E512" s="11" t="e">
        <f>T1.PLATEREADER_VALUE("",E505,H505,K505,N505)</f>
        <v>#REF!</v>
      </c>
      <c r="F512" s="11" t="e">
        <f>T1.PLATEREADER_VALUE("",E505,H505,K505,N505)</f>
        <v>#REF!</v>
      </c>
      <c r="G512" s="11" t="e">
        <f>T1.PLATEREADER_VALUE("",E505,H505,K505,N505)</f>
        <v>#REF!</v>
      </c>
      <c r="H512" s="11" t="e">
        <f>T1.PLATEREADER_VALUE("",E505,H505,K505,N505)</f>
        <v>#REF!</v>
      </c>
      <c r="I512" s="11" t="e">
        <f>T1.PLATEREADER_VALUE("",E505,H505,K505,N505)</f>
        <v>#REF!</v>
      </c>
      <c r="J512" s="11" t="e">
        <f>T1.PLATEREADER_VALUE("",E505,H505,K505,N505)</f>
        <v>#REF!</v>
      </c>
      <c r="K512" s="11" t="e">
        <f>T1.PLATEREADER_VALUE("",E505,H505,K505,N505)</f>
        <v>#REF!</v>
      </c>
      <c r="L512" s="11" t="e">
        <f>T1.PLATEREADER_VALUE("",E505,H505,K505,N505)</f>
        <v>#REF!</v>
      </c>
      <c r="M512" s="11" t="e">
        <f>T1.PLATEREADER_VALUE("",E505,H505,K505,N505)</f>
        <v>#REF!</v>
      </c>
      <c r="N512" s="11" t="e">
        <f>T1.PLATEREADER_VALUE("",E505,H505,K505,N505)</f>
        <v>#REF!</v>
      </c>
      <c r="P512" s="94" t="s">
        <v>1482</v>
      </c>
      <c r="Q512" s="14">
        <f>T1.role("MIN","RAW_DATA","cvp")</f>
        <v>5.0359714657605128</v>
      </c>
    </row>
    <row r="513" spans="1:26" ht="11.25" hidden="1" customHeight="1">
      <c r="B513" s="8" t="s">
        <v>602</v>
      </c>
      <c r="C513" s="11" t="e">
        <f>T1.PLATEREADER_VALUE("",E505,H505,K505,N505)</f>
        <v>#REF!</v>
      </c>
      <c r="D513" s="11" t="e">
        <f>T1.PLATEREADER_VALUE("",E505,H505,K505,N505)</f>
        <v>#REF!</v>
      </c>
      <c r="E513" s="11" t="e">
        <f>T1.PLATEREADER_VALUE("",E505,H505,K505,N505)</f>
        <v>#REF!</v>
      </c>
      <c r="F513" s="11" t="e">
        <f>T1.PLATEREADER_VALUE("",E505,H505,K505,N505)</f>
        <v>#REF!</v>
      </c>
      <c r="G513" s="11" t="e">
        <f>T1.PLATEREADER_VALUE("",E505,H505,K505,N505)</f>
        <v>#REF!</v>
      </c>
      <c r="H513" s="11" t="e">
        <f>T1.PLATEREADER_VALUE("",E505,H505,K505,N505)</f>
        <v>#REF!</v>
      </c>
      <c r="I513" s="11" t="e">
        <f>T1.PLATEREADER_VALUE("",E505,H505,K505,N505)</f>
        <v>#REF!</v>
      </c>
      <c r="J513" s="11" t="e">
        <f>T1.PLATEREADER_VALUE("",E505,H505,K505,N505)</f>
        <v>#REF!</v>
      </c>
      <c r="K513" s="11" t="e">
        <f>T1.PLATEREADER_VALUE("",E505,H505,K505,N505)</f>
        <v>#REF!</v>
      </c>
      <c r="L513" s="11" t="e">
        <f>T1.PLATEREADER_VALUE("",E505,H505,K505,N505)</f>
        <v>#REF!</v>
      </c>
      <c r="M513" s="11" t="e">
        <f>T1.PLATEREADER_VALUE("",E505,H505,K505,N505)</f>
        <v>#REF!</v>
      </c>
      <c r="N513" s="11" t="e">
        <f>T1.PLATEREADER_VALUE("",E505,H505,K505,N505)</f>
        <v>#REF!</v>
      </c>
      <c r="P513" s="94" t="s">
        <v>1483</v>
      </c>
      <c r="Q513" s="10">
        <f>T1.role("MAX","RAW_DATA","avr")</f>
        <v>23087.2303125</v>
      </c>
    </row>
    <row r="514" spans="1:26" ht="11.25" hidden="1" customHeight="1">
      <c r="B514" s="8" t="s">
        <v>603</v>
      </c>
      <c r="C514" s="11" t="e">
        <f>T1.PLATEREADER_VALUE("",E505,H505,K505,N505)</f>
        <v>#REF!</v>
      </c>
      <c r="D514" s="11" t="e">
        <f>T1.PLATEREADER_VALUE("",E505,H505,K505,N505)</f>
        <v>#REF!</v>
      </c>
      <c r="E514" s="11" t="e">
        <f>T1.PLATEREADER_VALUE("",E505,H505,K505,N505)</f>
        <v>#REF!</v>
      </c>
      <c r="F514" s="11" t="e">
        <f>T1.PLATEREADER_VALUE("",E505,H505,K505,N505)</f>
        <v>#REF!</v>
      </c>
      <c r="G514" s="11" t="e">
        <f>T1.PLATEREADER_VALUE("",E505,H505,K505,N505)</f>
        <v>#REF!</v>
      </c>
      <c r="H514" s="11" t="e">
        <f>T1.PLATEREADER_VALUE("",E505,H505,K505,N505)</f>
        <v>#REF!</v>
      </c>
      <c r="I514" s="11" t="e">
        <f>T1.PLATEREADER_VALUE("",E505,H505,K505,N505)</f>
        <v>#REF!</v>
      </c>
      <c r="J514" s="11" t="e">
        <f>T1.PLATEREADER_VALUE("",E505,H505,K505,N505)</f>
        <v>#REF!</v>
      </c>
      <c r="K514" s="11" t="e">
        <f>T1.PLATEREADER_VALUE("",E505,H505,K505,N505)</f>
        <v>#REF!</v>
      </c>
      <c r="L514" s="11" t="e">
        <f>T1.PLATEREADER_VALUE("",E505,H505,K505,N505)</f>
        <v>#REF!</v>
      </c>
      <c r="M514" s="11" t="e">
        <f>T1.PLATEREADER_VALUE("",E505,H505,K505,N505)</f>
        <v>#REF!</v>
      </c>
      <c r="N514" s="11" t="e">
        <f>T1.PLATEREADER_VALUE("",E505,H505,K505,N505)</f>
        <v>#REF!</v>
      </c>
      <c r="P514" s="94" t="s">
        <v>1484</v>
      </c>
      <c r="Q514" s="10">
        <f>T1.role("MIN","RAW_DATA","avr")</f>
        <v>1532.853625</v>
      </c>
    </row>
    <row r="515" spans="1:26" ht="11.25" hidden="1" customHeight="1">
      <c r="B515" s="8" t="s">
        <v>604</v>
      </c>
      <c r="C515" s="11" t="e">
        <f>T1.PLATEREADER_VALUE("",E505,H505,K505,N505)</f>
        <v>#REF!</v>
      </c>
      <c r="D515" s="11" t="e">
        <f>T1.PLATEREADER_VALUE("",E505,H505,K505,N505)</f>
        <v>#REF!</v>
      </c>
      <c r="E515" s="11" t="e">
        <f>T1.PLATEREADER_VALUE("",E505,H505,K505,N505)</f>
        <v>#REF!</v>
      </c>
      <c r="F515" s="11" t="e">
        <f>T1.PLATEREADER_VALUE("",E505,H505,K505,N505)</f>
        <v>#REF!</v>
      </c>
      <c r="G515" s="11" t="e">
        <f>T1.PLATEREADER_VALUE("",E505,H505,K505,N505)</f>
        <v>#REF!</v>
      </c>
      <c r="H515" s="11" t="e">
        <f>T1.PLATEREADER_VALUE("",E505,H505,K505,N505)</f>
        <v>#REF!</v>
      </c>
      <c r="I515" s="11" t="e">
        <f>T1.PLATEREADER_VALUE("",E505,H505,K505,N505)</f>
        <v>#REF!</v>
      </c>
      <c r="J515" s="11" t="e">
        <f>T1.PLATEREADER_VALUE("",E505,H505,K505,N505)</f>
        <v>#REF!</v>
      </c>
      <c r="K515" s="11" t="e">
        <f>T1.PLATEREADER_VALUE("",E505,H505,K505,N505)</f>
        <v>#REF!</v>
      </c>
      <c r="L515" s="11" t="e">
        <f>T1.PLATEREADER_VALUE("",E505,H505,K505,N505)</f>
        <v>#REF!</v>
      </c>
      <c r="M515" s="11" t="e">
        <f>T1.PLATEREADER_VALUE("",E505,H505,K505,N505)</f>
        <v>#REF!</v>
      </c>
      <c r="N515" s="11" t="e">
        <f>T1.PLATEREADER_VALUE("",E505,H505,K505,N505)</f>
        <v>#REF!</v>
      </c>
      <c r="P515" s="94" t="s">
        <v>1525</v>
      </c>
      <c r="Q515" s="10">
        <f>T1.role("CPD*","RAW_DATA","avr")</f>
        <v>18172.329103125005</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t="e">
        <f>T1.PLATEREADER_VALUE("",E517,H517)</f>
        <v>#REF!</v>
      </c>
      <c r="D520" s="11" t="e">
        <f>T1.PLATEREADER_VALUE("",E517,H517)</f>
        <v>#REF!</v>
      </c>
      <c r="E520" s="11" t="e">
        <f>T1.PLATEREADER_VALUE("",E517,H517)</f>
        <v>#REF!</v>
      </c>
      <c r="F520" s="11" t="e">
        <f>T1.PLATEREADER_VALUE("",E517,H517)</f>
        <v>#REF!</v>
      </c>
      <c r="G520" s="11" t="e">
        <f>T1.PLATEREADER_VALUE("",E517,H517)</f>
        <v>#REF!</v>
      </c>
      <c r="H520" s="11" t="e">
        <f>T1.PLATEREADER_VALUE("",E517,H517)</f>
        <v>#REF!</v>
      </c>
      <c r="I520" s="11" t="e">
        <f>T1.PLATEREADER_VALUE("",E517,H517)</f>
        <v>#REF!</v>
      </c>
      <c r="J520" s="11" t="e">
        <f>T1.PLATEREADER_VALUE("",E517,H517)</f>
        <v>#REF!</v>
      </c>
      <c r="K520" s="11" t="e">
        <f>T1.PLATEREADER_VALUE("",E517,H517)</f>
        <v>#REF!</v>
      </c>
      <c r="L520" s="11" t="e">
        <f>T1.PLATEREADER_VALUE("",E517,H517)</f>
        <v>#REF!</v>
      </c>
      <c r="M520" s="11" t="e">
        <f>T1.PLATEREADER_VALUE("",E517,H517)</f>
        <v>#REF!</v>
      </c>
      <c r="N520" s="11" t="e">
        <f>T1.PLATEREADER_VALUE("",E517,H517)</f>
        <v>#REF!</v>
      </c>
      <c r="O520" s="11" t="e">
        <f>T1.PLATEREADER_VALUE("",E517,H517)</f>
        <v>#REF!</v>
      </c>
      <c r="P520" s="11" t="e">
        <f>T1.PLATEREADER_VALUE("",E517,H517)</f>
        <v>#REF!</v>
      </c>
      <c r="Q520" s="11" t="e">
        <f>T1.PLATEREADER_VALUE("",E517,H517)</f>
        <v>#REF!</v>
      </c>
      <c r="R520" s="11" t="e">
        <f>T1.PLATEREADER_VALUE("",E517,H517)</f>
        <v>#REF!</v>
      </c>
      <c r="S520" s="11" t="e">
        <f>T1.PLATEREADER_VALUE("",E517,H517)</f>
        <v>#REF!</v>
      </c>
      <c r="T520" s="11" t="e">
        <f>T1.PLATEREADER_VALUE("",E517,H517)</f>
        <v>#REF!</v>
      </c>
      <c r="U520" s="11" t="e">
        <f>T1.PLATEREADER_VALUE("",E517,H517)</f>
        <v>#REF!</v>
      </c>
      <c r="V520" s="11" t="e">
        <f>T1.PLATEREADER_VALUE("",E517,H517)</f>
        <v>#REF!</v>
      </c>
      <c r="W520" s="11" t="e">
        <f>T1.PLATEREADER_VALUE("",E517,H517)</f>
        <v>#REF!</v>
      </c>
      <c r="X520" s="11" t="e">
        <f>T1.PLATEREADER_VALUE("",E517,H517)</f>
        <v>#REF!</v>
      </c>
      <c r="Y520" s="11" t="e">
        <f>T1.PLATEREADER_VALUE("",E517,H517)</f>
        <v>#REF!</v>
      </c>
      <c r="Z520" s="11" t="e">
        <f>T1.PLATEREADER_VALUE("",E517,H517)</f>
        <v>#REF!</v>
      </c>
    </row>
    <row r="521" spans="1:26" ht="11.25" hidden="1" customHeight="1">
      <c r="B521" s="8" t="s">
        <v>598</v>
      </c>
      <c r="C521" s="11" t="e">
        <f>T1.PLATEREADER_VALUE("",E517,H517)</f>
        <v>#REF!</v>
      </c>
      <c r="D521" s="11" t="e">
        <f>T1.PLATEREADER_VALUE("",E517,H517)</f>
        <v>#REF!</v>
      </c>
      <c r="E521" s="11" t="e">
        <f>T1.PLATEREADER_VALUE("",E517,H517)</f>
        <v>#REF!</v>
      </c>
      <c r="F521" s="11" t="e">
        <f>T1.PLATEREADER_VALUE("",E517,H517)</f>
        <v>#REF!</v>
      </c>
      <c r="G521" s="11" t="e">
        <f>T1.PLATEREADER_VALUE("",E517,H517)</f>
        <v>#REF!</v>
      </c>
      <c r="H521" s="11" t="e">
        <f>T1.PLATEREADER_VALUE("",E517,H517)</f>
        <v>#REF!</v>
      </c>
      <c r="I521" s="11" t="e">
        <f>T1.PLATEREADER_VALUE("",E517,H517)</f>
        <v>#REF!</v>
      </c>
      <c r="J521" s="11" t="e">
        <f>T1.PLATEREADER_VALUE("",E517,H517)</f>
        <v>#REF!</v>
      </c>
      <c r="K521" s="11" t="e">
        <f>T1.PLATEREADER_VALUE("",E517,H517)</f>
        <v>#REF!</v>
      </c>
      <c r="L521" s="11" t="e">
        <f>T1.PLATEREADER_VALUE("",E517,H517)</f>
        <v>#REF!</v>
      </c>
      <c r="M521" s="11" t="e">
        <f>T1.PLATEREADER_VALUE("",E517,H517)</f>
        <v>#REF!</v>
      </c>
      <c r="N521" s="11" t="e">
        <f>T1.PLATEREADER_VALUE("",E517,H517)</f>
        <v>#REF!</v>
      </c>
      <c r="O521" s="11" t="e">
        <f>T1.PLATEREADER_VALUE("",E517,H517)</f>
        <v>#REF!</v>
      </c>
      <c r="P521" s="11" t="e">
        <f>T1.PLATEREADER_VALUE("",E517,H517)</f>
        <v>#REF!</v>
      </c>
      <c r="Q521" s="11" t="e">
        <f>T1.PLATEREADER_VALUE("",E517,H517)</f>
        <v>#REF!</v>
      </c>
      <c r="R521" s="11" t="e">
        <f>T1.PLATEREADER_VALUE("",E517,H517)</f>
        <v>#REF!</v>
      </c>
      <c r="S521" s="11" t="e">
        <f>T1.PLATEREADER_VALUE("",E517,H517)</f>
        <v>#REF!</v>
      </c>
      <c r="T521" s="11" t="e">
        <f>T1.PLATEREADER_VALUE("",E517,H517)</f>
        <v>#REF!</v>
      </c>
      <c r="U521" s="11" t="e">
        <f>T1.PLATEREADER_VALUE("",E517,H517)</f>
        <v>#REF!</v>
      </c>
      <c r="V521" s="11" t="e">
        <f>T1.PLATEREADER_VALUE("",E517,H517)</f>
        <v>#REF!</v>
      </c>
      <c r="W521" s="11" t="e">
        <f>T1.PLATEREADER_VALUE("",E517,H517)</f>
        <v>#REF!</v>
      </c>
      <c r="X521" s="11" t="e">
        <f>T1.PLATEREADER_VALUE("",E517,H517)</f>
        <v>#REF!</v>
      </c>
      <c r="Y521" s="11" t="e">
        <f>T1.PLATEREADER_VALUE("",E517,H517)</f>
        <v>#REF!</v>
      </c>
      <c r="Z521" s="11" t="e">
        <f>T1.PLATEREADER_VALUE("",E517,H517)</f>
        <v>#REF!</v>
      </c>
    </row>
    <row r="522" spans="1:26" ht="11.25" hidden="1" customHeight="1">
      <c r="B522" s="8" t="s">
        <v>599</v>
      </c>
      <c r="C522" s="11" t="e">
        <f>T1.PLATEREADER_VALUE("",E517,H517)</f>
        <v>#REF!</v>
      </c>
      <c r="D522" s="11" t="e">
        <f>T1.PLATEREADER_VALUE("",E517,H517)</f>
        <v>#REF!</v>
      </c>
      <c r="E522" s="11" t="e">
        <f>T1.PLATEREADER_VALUE("",E517,H517)</f>
        <v>#REF!</v>
      </c>
      <c r="F522" s="11" t="e">
        <f>T1.PLATEREADER_VALUE("",E517,H517)</f>
        <v>#REF!</v>
      </c>
      <c r="G522" s="11" t="e">
        <f>T1.PLATEREADER_VALUE("",E517,H517)</f>
        <v>#REF!</v>
      </c>
      <c r="H522" s="11" t="e">
        <f>T1.PLATEREADER_VALUE("",E517,H517)</f>
        <v>#REF!</v>
      </c>
      <c r="I522" s="11" t="e">
        <f>T1.PLATEREADER_VALUE("",E517,H517)</f>
        <v>#REF!</v>
      </c>
      <c r="J522" s="11" t="e">
        <f>T1.PLATEREADER_VALUE("",E517,H517)</f>
        <v>#REF!</v>
      </c>
      <c r="K522" s="11" t="e">
        <f>T1.PLATEREADER_VALUE("",E517,H517)</f>
        <v>#REF!</v>
      </c>
      <c r="L522" s="11" t="e">
        <f>T1.PLATEREADER_VALUE("",E517,H517)</f>
        <v>#REF!</v>
      </c>
      <c r="M522" s="11" t="e">
        <f>T1.PLATEREADER_VALUE("",E517,H517)</f>
        <v>#REF!</v>
      </c>
      <c r="N522" s="11" t="e">
        <f>T1.PLATEREADER_VALUE("",E517,H517)</f>
        <v>#REF!</v>
      </c>
      <c r="O522" s="11" t="e">
        <f>T1.PLATEREADER_VALUE("",E517,H517)</f>
        <v>#REF!</v>
      </c>
      <c r="P522" s="11" t="e">
        <f>T1.PLATEREADER_VALUE("",E517,H517)</f>
        <v>#REF!</v>
      </c>
      <c r="Q522" s="11" t="e">
        <f>T1.PLATEREADER_VALUE("",E517,H517)</f>
        <v>#REF!</v>
      </c>
      <c r="R522" s="11" t="e">
        <f>T1.PLATEREADER_VALUE("",E517,H517)</f>
        <v>#REF!</v>
      </c>
      <c r="S522" s="11" t="e">
        <f>T1.PLATEREADER_VALUE("",E517,H517)</f>
        <v>#REF!</v>
      </c>
      <c r="T522" s="11" t="e">
        <f>T1.PLATEREADER_VALUE("",E517,H517)</f>
        <v>#REF!</v>
      </c>
      <c r="U522" s="11" t="e">
        <f>T1.PLATEREADER_VALUE("",E517,H517)</f>
        <v>#REF!</v>
      </c>
      <c r="V522" s="11" t="e">
        <f>T1.PLATEREADER_VALUE("",E517,H517)</f>
        <v>#REF!</v>
      </c>
      <c r="W522" s="11" t="e">
        <f>T1.PLATEREADER_VALUE("",E517,H517)</f>
        <v>#REF!</v>
      </c>
      <c r="X522" s="11" t="e">
        <f>T1.PLATEREADER_VALUE("",E517,H517)</f>
        <v>#REF!</v>
      </c>
      <c r="Y522" s="11" t="e">
        <f>T1.PLATEREADER_VALUE("",E517,H517)</f>
        <v>#REF!</v>
      </c>
      <c r="Z522" s="11" t="e">
        <f>T1.PLATEREADER_VALUE("",E517,H517)</f>
        <v>#REF!</v>
      </c>
    </row>
    <row r="523" spans="1:26" ht="11.25" hidden="1" customHeight="1">
      <c r="B523" s="8" t="s">
        <v>600</v>
      </c>
      <c r="C523" s="11" t="e">
        <f>T1.PLATEREADER_VALUE("",E517,H517)</f>
        <v>#REF!</v>
      </c>
      <c r="D523" s="11" t="e">
        <f>T1.PLATEREADER_VALUE("",E517,H517)</f>
        <v>#REF!</v>
      </c>
      <c r="E523" s="11" t="e">
        <f>T1.PLATEREADER_VALUE("",E517,H517)</f>
        <v>#REF!</v>
      </c>
      <c r="F523" s="11" t="e">
        <f>T1.PLATEREADER_VALUE("",E517,H517)</f>
        <v>#REF!</v>
      </c>
      <c r="G523" s="11" t="e">
        <f>T1.PLATEREADER_VALUE("",E517,H517)</f>
        <v>#REF!</v>
      </c>
      <c r="H523" s="11" t="e">
        <f>T1.PLATEREADER_VALUE("",E517,H517)</f>
        <v>#REF!</v>
      </c>
      <c r="I523" s="11" t="e">
        <f>T1.PLATEREADER_VALUE("",E517,H517)</f>
        <v>#REF!</v>
      </c>
      <c r="J523" s="11" t="e">
        <f>T1.PLATEREADER_VALUE("",E517,H517)</f>
        <v>#REF!</v>
      </c>
      <c r="K523" s="11" t="e">
        <f>T1.PLATEREADER_VALUE("",E517,H517)</f>
        <v>#REF!</v>
      </c>
      <c r="L523" s="11" t="e">
        <f>T1.PLATEREADER_VALUE("",E517,H517)</f>
        <v>#REF!</v>
      </c>
      <c r="M523" s="11" t="e">
        <f>T1.PLATEREADER_VALUE("",E517,H517)</f>
        <v>#REF!</v>
      </c>
      <c r="N523" s="11" t="e">
        <f>T1.PLATEREADER_VALUE("",E517,H517)</f>
        <v>#REF!</v>
      </c>
      <c r="O523" s="11" t="e">
        <f>T1.PLATEREADER_VALUE("",E517,H517)</f>
        <v>#REF!</v>
      </c>
      <c r="P523" s="11" t="e">
        <f>T1.PLATEREADER_VALUE("",E517,H517)</f>
        <v>#REF!</v>
      </c>
      <c r="Q523" s="11" t="e">
        <f>T1.PLATEREADER_VALUE("",E517,H517)</f>
        <v>#REF!</v>
      </c>
      <c r="R523" s="11" t="e">
        <f>T1.PLATEREADER_VALUE("",E517,H517)</f>
        <v>#REF!</v>
      </c>
      <c r="S523" s="11" t="e">
        <f>T1.PLATEREADER_VALUE("",E517,H517)</f>
        <v>#REF!</v>
      </c>
      <c r="T523" s="11" t="e">
        <f>T1.PLATEREADER_VALUE("",E517,H517)</f>
        <v>#REF!</v>
      </c>
      <c r="U523" s="11" t="e">
        <f>T1.PLATEREADER_VALUE("",E517,H517)</f>
        <v>#REF!</v>
      </c>
      <c r="V523" s="11" t="e">
        <f>T1.PLATEREADER_VALUE("",E517,H517)</f>
        <v>#REF!</v>
      </c>
      <c r="W523" s="11" t="e">
        <f>T1.PLATEREADER_VALUE("",E517,H517)</f>
        <v>#REF!</v>
      </c>
      <c r="X523" s="11" t="e">
        <f>T1.PLATEREADER_VALUE("",E517,H517)</f>
        <v>#REF!</v>
      </c>
      <c r="Y523" s="11" t="e">
        <f>T1.PLATEREADER_VALUE("",E517,H517)</f>
        <v>#REF!</v>
      </c>
      <c r="Z523" s="11" t="e">
        <f>T1.PLATEREADER_VALUE("",E517,H517)</f>
        <v>#REF!</v>
      </c>
    </row>
    <row r="524" spans="1:26" ht="11.25" hidden="1" customHeight="1">
      <c r="B524" s="8" t="s">
        <v>601</v>
      </c>
      <c r="C524" s="11" t="e">
        <f>T1.PLATEREADER_VALUE("",E517,H517)</f>
        <v>#REF!</v>
      </c>
      <c r="D524" s="11" t="e">
        <f>T1.PLATEREADER_VALUE("",E517,H517)</f>
        <v>#REF!</v>
      </c>
      <c r="E524" s="11" t="e">
        <f>T1.PLATEREADER_VALUE("",E517,H517)</f>
        <v>#REF!</v>
      </c>
      <c r="F524" s="11" t="e">
        <f>T1.PLATEREADER_VALUE("",E517,H517)</f>
        <v>#REF!</v>
      </c>
      <c r="G524" s="11" t="e">
        <f>T1.PLATEREADER_VALUE("",E517,H517)</f>
        <v>#REF!</v>
      </c>
      <c r="H524" s="11" t="e">
        <f>T1.PLATEREADER_VALUE("",E517,H517)</f>
        <v>#REF!</v>
      </c>
      <c r="I524" s="11" t="e">
        <f>T1.PLATEREADER_VALUE("",E517,H517)</f>
        <v>#REF!</v>
      </c>
      <c r="J524" s="11" t="e">
        <f>T1.PLATEREADER_VALUE("",E517,H517)</f>
        <v>#REF!</v>
      </c>
      <c r="K524" s="11" t="e">
        <f>T1.PLATEREADER_VALUE("",E517,H517)</f>
        <v>#REF!</v>
      </c>
      <c r="L524" s="11" t="e">
        <f>T1.PLATEREADER_VALUE("",E517,H517)</f>
        <v>#REF!</v>
      </c>
      <c r="M524" s="11" t="e">
        <f>T1.PLATEREADER_VALUE("",E517,H517)</f>
        <v>#REF!</v>
      </c>
      <c r="N524" s="11" t="e">
        <f>T1.PLATEREADER_VALUE("",E517,H517)</f>
        <v>#REF!</v>
      </c>
      <c r="O524" s="11" t="e">
        <f>T1.PLATEREADER_VALUE("",E517,H517)</f>
        <v>#REF!</v>
      </c>
      <c r="P524" s="11" t="e">
        <f>T1.PLATEREADER_VALUE("",E517,H517)</f>
        <v>#REF!</v>
      </c>
      <c r="Q524" s="11" t="e">
        <f>T1.PLATEREADER_VALUE("",E517,H517)</f>
        <v>#REF!</v>
      </c>
      <c r="R524" s="11" t="e">
        <f>T1.PLATEREADER_VALUE("",E517,H517)</f>
        <v>#REF!</v>
      </c>
      <c r="S524" s="11" t="e">
        <f>T1.PLATEREADER_VALUE("",E517,H517)</f>
        <v>#REF!</v>
      </c>
      <c r="T524" s="11" t="e">
        <f>T1.PLATEREADER_VALUE("",E517,H517)</f>
        <v>#REF!</v>
      </c>
      <c r="U524" s="11" t="e">
        <f>T1.PLATEREADER_VALUE("",E517,H517)</f>
        <v>#REF!</v>
      </c>
      <c r="V524" s="11" t="e">
        <f>T1.PLATEREADER_VALUE("",E517,H517)</f>
        <v>#REF!</v>
      </c>
      <c r="W524" s="11" t="e">
        <f>T1.PLATEREADER_VALUE("",E517,H517)</f>
        <v>#REF!</v>
      </c>
      <c r="X524" s="11" t="e">
        <f>T1.PLATEREADER_VALUE("",E517,H517)</f>
        <v>#REF!</v>
      </c>
      <c r="Y524" s="11" t="e">
        <f>T1.PLATEREADER_VALUE("",E517,H517)</f>
        <v>#REF!</v>
      </c>
      <c r="Z524" s="11" t="e">
        <f>T1.PLATEREADER_VALUE("",E517,H517)</f>
        <v>#REF!</v>
      </c>
    </row>
    <row r="525" spans="1:26" ht="11.25" hidden="1" customHeight="1">
      <c r="B525" s="8" t="s">
        <v>602</v>
      </c>
      <c r="C525" s="11" t="e">
        <f>T1.PLATEREADER_VALUE("",E517,H517)</f>
        <v>#REF!</v>
      </c>
      <c r="D525" s="11" t="e">
        <f>T1.PLATEREADER_VALUE("",E517,H517)</f>
        <v>#REF!</v>
      </c>
      <c r="E525" s="11" t="e">
        <f>T1.PLATEREADER_VALUE("",E517,H517)</f>
        <v>#REF!</v>
      </c>
      <c r="F525" s="11" t="e">
        <f>T1.PLATEREADER_VALUE("",E517,H517)</f>
        <v>#REF!</v>
      </c>
      <c r="G525" s="11" t="e">
        <f>T1.PLATEREADER_VALUE("",E517,H517)</f>
        <v>#REF!</v>
      </c>
      <c r="H525" s="11" t="e">
        <f>T1.PLATEREADER_VALUE("",E517,H517)</f>
        <v>#REF!</v>
      </c>
      <c r="I525" s="11" t="e">
        <f>T1.PLATEREADER_VALUE("",E517,H517)</f>
        <v>#REF!</v>
      </c>
      <c r="J525" s="11" t="e">
        <f>T1.PLATEREADER_VALUE("",E517,H517)</f>
        <v>#REF!</v>
      </c>
      <c r="K525" s="11" t="e">
        <f>T1.PLATEREADER_VALUE("",E517,H517)</f>
        <v>#REF!</v>
      </c>
      <c r="L525" s="11" t="e">
        <f>T1.PLATEREADER_VALUE("",E517,H517)</f>
        <v>#REF!</v>
      </c>
      <c r="M525" s="11" t="e">
        <f>T1.PLATEREADER_VALUE("",E517,H517)</f>
        <v>#REF!</v>
      </c>
      <c r="N525" s="11" t="e">
        <f>T1.PLATEREADER_VALUE("",E517,H517)</f>
        <v>#REF!</v>
      </c>
      <c r="O525" s="11" t="e">
        <f>T1.PLATEREADER_VALUE("",E517,H517)</f>
        <v>#REF!</v>
      </c>
      <c r="P525" s="11" t="e">
        <f>T1.PLATEREADER_VALUE("",E517,H517)</f>
        <v>#REF!</v>
      </c>
      <c r="Q525" s="11" t="e">
        <f>T1.PLATEREADER_VALUE("",E517,H517)</f>
        <v>#REF!</v>
      </c>
      <c r="R525" s="11" t="e">
        <f>T1.PLATEREADER_VALUE("",E517,H517)</f>
        <v>#REF!</v>
      </c>
      <c r="S525" s="11" t="e">
        <f>T1.PLATEREADER_VALUE("",E517,H517)</f>
        <v>#REF!</v>
      </c>
      <c r="T525" s="11" t="e">
        <f>T1.PLATEREADER_VALUE("",E517,H517)</f>
        <v>#REF!</v>
      </c>
      <c r="U525" s="11" t="e">
        <f>T1.PLATEREADER_VALUE("",E517,H517)</f>
        <v>#REF!</v>
      </c>
      <c r="V525" s="11" t="e">
        <f>T1.PLATEREADER_VALUE("",E517,H517)</f>
        <v>#REF!</v>
      </c>
      <c r="W525" s="11" t="e">
        <f>T1.PLATEREADER_VALUE("",E517,H517)</f>
        <v>#REF!</v>
      </c>
      <c r="X525" s="11" t="e">
        <f>T1.PLATEREADER_VALUE("",E517,H517)</f>
        <v>#REF!</v>
      </c>
      <c r="Y525" s="11" t="e">
        <f>T1.PLATEREADER_VALUE("",E517,H517)</f>
        <v>#REF!</v>
      </c>
      <c r="Z525" s="11" t="e">
        <f>T1.PLATEREADER_VALUE("",E517,H517)</f>
        <v>#REF!</v>
      </c>
    </row>
    <row r="526" spans="1:26" ht="11.25" hidden="1" customHeight="1">
      <c r="B526" s="8" t="s">
        <v>603</v>
      </c>
      <c r="C526" s="11" t="e">
        <f>T1.PLATEREADER_VALUE("",E517,H517)</f>
        <v>#REF!</v>
      </c>
      <c r="D526" s="11" t="e">
        <f>T1.PLATEREADER_VALUE("",E517,H517)</f>
        <v>#REF!</v>
      </c>
      <c r="E526" s="11" t="e">
        <f>T1.PLATEREADER_VALUE("",E517,H517)</f>
        <v>#REF!</v>
      </c>
      <c r="F526" s="11" t="e">
        <f>T1.PLATEREADER_VALUE("",E517,H517)</f>
        <v>#REF!</v>
      </c>
      <c r="G526" s="11" t="e">
        <f>T1.PLATEREADER_VALUE("",E517,H517)</f>
        <v>#REF!</v>
      </c>
      <c r="H526" s="11" t="e">
        <f>T1.PLATEREADER_VALUE("",E517,H517)</f>
        <v>#REF!</v>
      </c>
      <c r="I526" s="11" t="e">
        <f>T1.PLATEREADER_VALUE("",E517,H517)</f>
        <v>#REF!</v>
      </c>
      <c r="J526" s="11" t="e">
        <f>T1.PLATEREADER_VALUE("",E517,H517)</f>
        <v>#REF!</v>
      </c>
      <c r="K526" s="11" t="e">
        <f>T1.PLATEREADER_VALUE("",E517,H517)</f>
        <v>#REF!</v>
      </c>
      <c r="L526" s="11" t="e">
        <f>T1.PLATEREADER_VALUE("",E517,H517)</f>
        <v>#REF!</v>
      </c>
      <c r="M526" s="11" t="e">
        <f>T1.PLATEREADER_VALUE("",E517,H517)</f>
        <v>#REF!</v>
      </c>
      <c r="N526" s="11" t="e">
        <f>T1.PLATEREADER_VALUE("",E517,H517)</f>
        <v>#REF!</v>
      </c>
      <c r="O526" s="11" t="e">
        <f>T1.PLATEREADER_VALUE("",E517,H517)</f>
        <v>#REF!</v>
      </c>
      <c r="P526" s="11" t="e">
        <f>T1.PLATEREADER_VALUE("",E517,H517)</f>
        <v>#REF!</v>
      </c>
      <c r="Q526" s="11" t="e">
        <f>T1.PLATEREADER_VALUE("",E517,H517)</f>
        <v>#REF!</v>
      </c>
      <c r="R526" s="11" t="e">
        <f>T1.PLATEREADER_VALUE("",E517,H517)</f>
        <v>#REF!</v>
      </c>
      <c r="S526" s="11" t="e">
        <f>T1.PLATEREADER_VALUE("",E517,H517)</f>
        <v>#REF!</v>
      </c>
      <c r="T526" s="11" t="e">
        <f>T1.PLATEREADER_VALUE("",E517,H517)</f>
        <v>#REF!</v>
      </c>
      <c r="U526" s="11" t="e">
        <f>T1.PLATEREADER_VALUE("",E517,H517)</f>
        <v>#REF!</v>
      </c>
      <c r="V526" s="11" t="e">
        <f>T1.PLATEREADER_VALUE("",E517,H517)</f>
        <v>#REF!</v>
      </c>
      <c r="W526" s="11" t="e">
        <f>T1.PLATEREADER_VALUE("",E517,H517)</f>
        <v>#REF!</v>
      </c>
      <c r="X526" s="11" t="e">
        <f>T1.PLATEREADER_VALUE("",E517,H517)</f>
        <v>#REF!</v>
      </c>
      <c r="Y526" s="11" t="e">
        <f>T1.PLATEREADER_VALUE("",E517,H517)</f>
        <v>#REF!</v>
      </c>
      <c r="Z526" s="11" t="e">
        <f>T1.PLATEREADER_VALUE("",E517,H517)</f>
        <v>#REF!</v>
      </c>
    </row>
    <row r="527" spans="1:26" ht="11.25" hidden="1" customHeight="1">
      <c r="B527" s="8" t="s">
        <v>604</v>
      </c>
      <c r="C527" s="11" t="e">
        <f>T1.PLATEREADER_VALUE("",E517,H517)</f>
        <v>#REF!</v>
      </c>
      <c r="D527" s="11" t="e">
        <f>T1.PLATEREADER_VALUE("",E517,H517)</f>
        <v>#REF!</v>
      </c>
      <c r="E527" s="11" t="e">
        <f>T1.PLATEREADER_VALUE("",E517,H517)</f>
        <v>#REF!</v>
      </c>
      <c r="F527" s="11" t="e">
        <f>T1.PLATEREADER_VALUE("",E517,H517)</f>
        <v>#REF!</v>
      </c>
      <c r="G527" s="11" t="e">
        <f>T1.PLATEREADER_VALUE("",E517,H517)</f>
        <v>#REF!</v>
      </c>
      <c r="H527" s="11" t="e">
        <f>T1.PLATEREADER_VALUE("",E517,H517)</f>
        <v>#REF!</v>
      </c>
      <c r="I527" s="11" t="e">
        <f>T1.PLATEREADER_VALUE("",E517,H517)</f>
        <v>#REF!</v>
      </c>
      <c r="J527" s="11" t="e">
        <f>T1.PLATEREADER_VALUE("",E517,H517)</f>
        <v>#REF!</v>
      </c>
      <c r="K527" s="11" t="e">
        <f>T1.PLATEREADER_VALUE("",E517,H517)</f>
        <v>#REF!</v>
      </c>
      <c r="L527" s="11" t="e">
        <f>T1.PLATEREADER_VALUE("",E517,H517)</f>
        <v>#REF!</v>
      </c>
      <c r="M527" s="11" t="e">
        <f>T1.PLATEREADER_VALUE("",E517,H517)</f>
        <v>#REF!</v>
      </c>
      <c r="N527" s="11" t="e">
        <f>T1.PLATEREADER_VALUE("",E517,H517)</f>
        <v>#REF!</v>
      </c>
      <c r="O527" s="11" t="e">
        <f>T1.PLATEREADER_VALUE("",E517,H517)</f>
        <v>#REF!</v>
      </c>
      <c r="P527" s="11" t="e">
        <f>T1.PLATEREADER_VALUE("",E517,H517)</f>
        <v>#REF!</v>
      </c>
      <c r="Q527" s="11" t="e">
        <f>T1.PLATEREADER_VALUE("",E517,H517)</f>
        <v>#REF!</v>
      </c>
      <c r="R527" s="11" t="e">
        <f>T1.PLATEREADER_VALUE("",E517,H517)</f>
        <v>#REF!</v>
      </c>
      <c r="S527" s="11" t="e">
        <f>T1.PLATEREADER_VALUE("",E517,H517)</f>
        <v>#REF!</v>
      </c>
      <c r="T527" s="11" t="e">
        <f>T1.PLATEREADER_VALUE("",E517,H517)</f>
        <v>#REF!</v>
      </c>
      <c r="U527" s="11" t="e">
        <f>T1.PLATEREADER_VALUE("",E517,H517)</f>
        <v>#REF!</v>
      </c>
      <c r="V527" s="11" t="e">
        <f>T1.PLATEREADER_VALUE("",E517,H517)</f>
        <v>#REF!</v>
      </c>
      <c r="W527" s="11" t="e">
        <f>T1.PLATEREADER_VALUE("",E517,H517)</f>
        <v>#REF!</v>
      </c>
      <c r="X527" s="11" t="e">
        <f>T1.PLATEREADER_VALUE("",E517,H517)</f>
        <v>#REF!</v>
      </c>
      <c r="Y527" s="11" t="e">
        <f>T1.PLATEREADER_VALUE("",E517,H517)</f>
        <v>#REF!</v>
      </c>
      <c r="Z527" s="11" t="e">
        <f>T1.PLATEREADER_VALUE("",E517,H517)</f>
        <v>#REF!</v>
      </c>
    </row>
    <row r="528" spans="1:26" ht="11.25" hidden="1" customHeight="1">
      <c r="B528" s="8" t="s">
        <v>605</v>
      </c>
      <c r="C528" s="11" t="e">
        <f>T1.PLATEREADER_VALUE("",E517,H517)</f>
        <v>#REF!</v>
      </c>
      <c r="D528" s="11" t="e">
        <f>T1.PLATEREADER_VALUE("",E517,H517)</f>
        <v>#REF!</v>
      </c>
      <c r="E528" s="11" t="e">
        <f>T1.PLATEREADER_VALUE("",E517,H517)</f>
        <v>#REF!</v>
      </c>
      <c r="F528" s="11" t="e">
        <f>T1.PLATEREADER_VALUE("",E517,H517)</f>
        <v>#REF!</v>
      </c>
      <c r="G528" s="11" t="e">
        <f>T1.PLATEREADER_VALUE("",E517,H517)</f>
        <v>#REF!</v>
      </c>
      <c r="H528" s="11" t="e">
        <f>T1.PLATEREADER_VALUE("",E517,H517)</f>
        <v>#REF!</v>
      </c>
      <c r="I528" s="11" t="e">
        <f>T1.PLATEREADER_VALUE("",E517,H517)</f>
        <v>#REF!</v>
      </c>
      <c r="J528" s="11" t="e">
        <f>T1.PLATEREADER_VALUE("",E517,H517)</f>
        <v>#REF!</v>
      </c>
      <c r="K528" s="11" t="e">
        <f>T1.PLATEREADER_VALUE("",E517,H517)</f>
        <v>#REF!</v>
      </c>
      <c r="L528" s="11" t="e">
        <f>T1.PLATEREADER_VALUE("",E517,H517)</f>
        <v>#REF!</v>
      </c>
      <c r="M528" s="11" t="e">
        <f>T1.PLATEREADER_VALUE("",E517,H517)</f>
        <v>#REF!</v>
      </c>
      <c r="N528" s="11" t="e">
        <f>T1.PLATEREADER_VALUE("",E517,H517)</f>
        <v>#REF!</v>
      </c>
      <c r="O528" s="11" t="e">
        <f>T1.PLATEREADER_VALUE("",E517,H517)</f>
        <v>#REF!</v>
      </c>
      <c r="P528" s="11" t="e">
        <f>T1.PLATEREADER_VALUE("",E517,H517)</f>
        <v>#REF!</v>
      </c>
      <c r="Q528" s="11" t="e">
        <f>T1.PLATEREADER_VALUE("",E517,H517)</f>
        <v>#REF!</v>
      </c>
      <c r="R528" s="11" t="e">
        <f>T1.PLATEREADER_VALUE("",E517,H517)</f>
        <v>#REF!</v>
      </c>
      <c r="S528" s="11" t="e">
        <f>T1.PLATEREADER_VALUE("",E517,H517)</f>
        <v>#REF!</v>
      </c>
      <c r="T528" s="11" t="e">
        <f>T1.PLATEREADER_VALUE("",E517,H517)</f>
        <v>#REF!</v>
      </c>
      <c r="U528" s="11" t="e">
        <f>T1.PLATEREADER_VALUE("",E517,H517)</f>
        <v>#REF!</v>
      </c>
      <c r="V528" s="11" t="e">
        <f>T1.PLATEREADER_VALUE("",E517,H517)</f>
        <v>#REF!</v>
      </c>
      <c r="W528" s="11" t="e">
        <f>T1.PLATEREADER_VALUE("",E517,H517)</f>
        <v>#REF!</v>
      </c>
      <c r="X528" s="11" t="e">
        <f>T1.PLATEREADER_VALUE("",E517,H517)</f>
        <v>#REF!</v>
      </c>
      <c r="Y528" s="11" t="e">
        <f>T1.PLATEREADER_VALUE("",E517,H517)</f>
        <v>#REF!</v>
      </c>
      <c r="Z528" s="11" t="e">
        <f>T1.PLATEREADER_VALUE("",E517,H517)</f>
        <v>#REF!</v>
      </c>
    </row>
    <row r="529" spans="1:26" ht="11.25" hidden="1" customHeight="1">
      <c r="B529" s="8" t="s">
        <v>606</v>
      </c>
      <c r="C529" s="11" t="e">
        <f>T1.PLATEREADER_VALUE("",E517,H517)</f>
        <v>#REF!</v>
      </c>
      <c r="D529" s="11" t="e">
        <f>T1.PLATEREADER_VALUE("",E517,H517)</f>
        <v>#REF!</v>
      </c>
      <c r="E529" s="11" t="e">
        <f>T1.PLATEREADER_VALUE("",E517,H517)</f>
        <v>#REF!</v>
      </c>
      <c r="F529" s="11" t="e">
        <f>T1.PLATEREADER_VALUE("",E517,H517)</f>
        <v>#REF!</v>
      </c>
      <c r="G529" s="11" t="e">
        <f>T1.PLATEREADER_VALUE("",E517,H517)</f>
        <v>#REF!</v>
      </c>
      <c r="H529" s="11" t="e">
        <f>T1.PLATEREADER_VALUE("",E517,H517)</f>
        <v>#REF!</v>
      </c>
      <c r="I529" s="11" t="e">
        <f>T1.PLATEREADER_VALUE("",E517,H517)</f>
        <v>#REF!</v>
      </c>
      <c r="J529" s="11" t="e">
        <f>T1.PLATEREADER_VALUE("",E517,H517)</f>
        <v>#REF!</v>
      </c>
      <c r="K529" s="11" t="e">
        <f>T1.PLATEREADER_VALUE("",E517,H517)</f>
        <v>#REF!</v>
      </c>
      <c r="L529" s="11" t="e">
        <f>T1.PLATEREADER_VALUE("",E517,H517)</f>
        <v>#REF!</v>
      </c>
      <c r="M529" s="11" t="e">
        <f>T1.PLATEREADER_VALUE("",E517,H517)</f>
        <v>#REF!</v>
      </c>
      <c r="N529" s="11" t="e">
        <f>T1.PLATEREADER_VALUE("",E517,H517)</f>
        <v>#REF!</v>
      </c>
      <c r="O529" s="11" t="e">
        <f>T1.PLATEREADER_VALUE("",E517,H517)</f>
        <v>#REF!</v>
      </c>
      <c r="P529" s="11" t="e">
        <f>T1.PLATEREADER_VALUE("",E517,H517)</f>
        <v>#REF!</v>
      </c>
      <c r="Q529" s="11" t="e">
        <f>T1.PLATEREADER_VALUE("",E517,H517)</f>
        <v>#REF!</v>
      </c>
      <c r="R529" s="11" t="e">
        <f>T1.PLATEREADER_VALUE("",E517,H517)</f>
        <v>#REF!</v>
      </c>
      <c r="S529" s="11" t="e">
        <f>T1.PLATEREADER_VALUE("",E517,H517)</f>
        <v>#REF!</v>
      </c>
      <c r="T529" s="11" t="e">
        <f>T1.PLATEREADER_VALUE("",E517,H517)</f>
        <v>#REF!</v>
      </c>
      <c r="U529" s="11" t="e">
        <f>T1.PLATEREADER_VALUE("",E517,H517)</f>
        <v>#REF!</v>
      </c>
      <c r="V529" s="11" t="e">
        <f>T1.PLATEREADER_VALUE("",E517,H517)</f>
        <v>#REF!</v>
      </c>
      <c r="W529" s="11" t="e">
        <f>T1.PLATEREADER_VALUE("",E517,H517)</f>
        <v>#REF!</v>
      </c>
      <c r="X529" s="11" t="e">
        <f>T1.PLATEREADER_VALUE("",E517,H517)</f>
        <v>#REF!</v>
      </c>
      <c r="Y529" s="11" t="e">
        <f>T1.PLATEREADER_VALUE("",E517,H517)</f>
        <v>#REF!</v>
      </c>
      <c r="Z529" s="11" t="e">
        <f>T1.PLATEREADER_VALUE("",E517,H517)</f>
        <v>#REF!</v>
      </c>
    </row>
    <row r="530" spans="1:26" ht="11.25" hidden="1" customHeight="1">
      <c r="B530" s="8" t="s">
        <v>607</v>
      </c>
      <c r="C530" s="11" t="e">
        <f>T1.PLATEREADER_VALUE("",E517,H517)</f>
        <v>#REF!</v>
      </c>
      <c r="D530" s="11" t="e">
        <f>T1.PLATEREADER_VALUE("",E517,H517)</f>
        <v>#REF!</v>
      </c>
      <c r="E530" s="11" t="e">
        <f>T1.PLATEREADER_VALUE("",E517,H517)</f>
        <v>#REF!</v>
      </c>
      <c r="F530" s="11" t="e">
        <f>T1.PLATEREADER_VALUE("",E517,H517)</f>
        <v>#REF!</v>
      </c>
      <c r="G530" s="11" t="e">
        <f>T1.PLATEREADER_VALUE("",E517,H517)</f>
        <v>#REF!</v>
      </c>
      <c r="H530" s="11" t="e">
        <f>T1.PLATEREADER_VALUE("",E517,H517)</f>
        <v>#REF!</v>
      </c>
      <c r="I530" s="11" t="e">
        <f>T1.PLATEREADER_VALUE("",E517,H517)</f>
        <v>#REF!</v>
      </c>
      <c r="J530" s="11" t="e">
        <f>T1.PLATEREADER_VALUE("",E517,H517)</f>
        <v>#REF!</v>
      </c>
      <c r="K530" s="11" t="e">
        <f>T1.PLATEREADER_VALUE("",E517,H517)</f>
        <v>#REF!</v>
      </c>
      <c r="L530" s="11" t="e">
        <f>T1.PLATEREADER_VALUE("",E517,H517)</f>
        <v>#REF!</v>
      </c>
      <c r="M530" s="11" t="e">
        <f>T1.PLATEREADER_VALUE("",E517,H517)</f>
        <v>#REF!</v>
      </c>
      <c r="N530" s="11" t="e">
        <f>T1.PLATEREADER_VALUE("",E517,H517)</f>
        <v>#REF!</v>
      </c>
      <c r="O530" s="11" t="e">
        <f>T1.PLATEREADER_VALUE("",E517,H517)</f>
        <v>#REF!</v>
      </c>
      <c r="P530" s="11" t="e">
        <f>T1.PLATEREADER_VALUE("",E517,H517)</f>
        <v>#REF!</v>
      </c>
      <c r="Q530" s="11" t="e">
        <f>T1.PLATEREADER_VALUE("",E517,H517)</f>
        <v>#REF!</v>
      </c>
      <c r="R530" s="11" t="e">
        <f>T1.PLATEREADER_VALUE("",E517,H517)</f>
        <v>#REF!</v>
      </c>
      <c r="S530" s="11" t="e">
        <f>T1.PLATEREADER_VALUE("",E517,H517)</f>
        <v>#REF!</v>
      </c>
      <c r="T530" s="11" t="e">
        <f>T1.PLATEREADER_VALUE("",E517,H517)</f>
        <v>#REF!</v>
      </c>
      <c r="U530" s="11" t="e">
        <f>T1.PLATEREADER_VALUE("",E517,H517)</f>
        <v>#REF!</v>
      </c>
      <c r="V530" s="11" t="e">
        <f>T1.PLATEREADER_VALUE("",E517,H517)</f>
        <v>#REF!</v>
      </c>
      <c r="W530" s="11" t="e">
        <f>T1.PLATEREADER_VALUE("",E517,H517)</f>
        <v>#REF!</v>
      </c>
      <c r="X530" s="11" t="e">
        <f>T1.PLATEREADER_VALUE("",E517,H517)</f>
        <v>#REF!</v>
      </c>
      <c r="Y530" s="11" t="e">
        <f>T1.PLATEREADER_VALUE("",E517,H517)</f>
        <v>#REF!</v>
      </c>
      <c r="Z530" s="11" t="e">
        <f>T1.PLATEREADER_VALUE("",E517,H517)</f>
        <v>#REF!</v>
      </c>
    </row>
    <row r="531" spans="1:26" ht="11.25" hidden="1" customHeight="1">
      <c r="B531" s="8" t="s">
        <v>608</v>
      </c>
      <c r="C531" s="11" t="e">
        <f>T1.PLATEREADER_VALUE("",E517,H517)</f>
        <v>#REF!</v>
      </c>
      <c r="D531" s="11" t="e">
        <f>T1.PLATEREADER_VALUE("",E517,H517)</f>
        <v>#REF!</v>
      </c>
      <c r="E531" s="11" t="e">
        <f>T1.PLATEREADER_VALUE("",E517,H517)</f>
        <v>#REF!</v>
      </c>
      <c r="F531" s="11" t="e">
        <f>T1.PLATEREADER_VALUE("",E517,H517)</f>
        <v>#REF!</v>
      </c>
      <c r="G531" s="11" t="e">
        <f>T1.PLATEREADER_VALUE("",E517,H517)</f>
        <v>#REF!</v>
      </c>
      <c r="H531" s="11" t="e">
        <f>T1.PLATEREADER_VALUE("",E517,H517)</f>
        <v>#REF!</v>
      </c>
      <c r="I531" s="11" t="e">
        <f>T1.PLATEREADER_VALUE("",E517,H517)</f>
        <v>#REF!</v>
      </c>
      <c r="J531" s="11" t="e">
        <f>T1.PLATEREADER_VALUE("",E517,H517)</f>
        <v>#REF!</v>
      </c>
      <c r="K531" s="11" t="e">
        <f>T1.PLATEREADER_VALUE("",E517,H517)</f>
        <v>#REF!</v>
      </c>
      <c r="L531" s="11" t="e">
        <f>T1.PLATEREADER_VALUE("",E517,H517)</f>
        <v>#REF!</v>
      </c>
      <c r="M531" s="11" t="e">
        <f>T1.PLATEREADER_VALUE("",E517,H517)</f>
        <v>#REF!</v>
      </c>
      <c r="N531" s="11" t="e">
        <f>T1.PLATEREADER_VALUE("",E517,H517)</f>
        <v>#REF!</v>
      </c>
      <c r="O531" s="11" t="e">
        <f>T1.PLATEREADER_VALUE("",E517,H517)</f>
        <v>#REF!</v>
      </c>
      <c r="P531" s="11" t="e">
        <f>T1.PLATEREADER_VALUE("",E517,H517)</f>
        <v>#REF!</v>
      </c>
      <c r="Q531" s="11" t="e">
        <f>T1.PLATEREADER_VALUE("",E517,H517)</f>
        <v>#REF!</v>
      </c>
      <c r="R531" s="11" t="e">
        <f>T1.PLATEREADER_VALUE("",E517,H517)</f>
        <v>#REF!</v>
      </c>
      <c r="S531" s="11" t="e">
        <f>T1.PLATEREADER_VALUE("",E517,H517)</f>
        <v>#REF!</v>
      </c>
      <c r="T531" s="11" t="e">
        <f>T1.PLATEREADER_VALUE("",E517,H517)</f>
        <v>#REF!</v>
      </c>
      <c r="U531" s="11" t="e">
        <f>T1.PLATEREADER_VALUE("",E517,H517)</f>
        <v>#REF!</v>
      </c>
      <c r="V531" s="11" t="e">
        <f>T1.PLATEREADER_VALUE("",E517,H517)</f>
        <v>#REF!</v>
      </c>
      <c r="W531" s="11" t="e">
        <f>T1.PLATEREADER_VALUE("",E517,H517)</f>
        <v>#REF!</v>
      </c>
      <c r="X531" s="11" t="e">
        <f>T1.PLATEREADER_VALUE("",E517,H517)</f>
        <v>#REF!</v>
      </c>
      <c r="Y531" s="11" t="e">
        <f>T1.PLATEREADER_VALUE("",E517,H517)</f>
        <v>#REF!</v>
      </c>
      <c r="Z531" s="11" t="e">
        <f>T1.PLATEREADER_VALUE("",E517,H517)</f>
        <v>#REF!</v>
      </c>
    </row>
    <row r="532" spans="1:26" ht="11.25" hidden="1" customHeight="1">
      <c r="B532" s="8" t="s">
        <v>609</v>
      </c>
      <c r="C532" s="11" t="e">
        <f>T1.PLATEREADER_VALUE("",E517,H517)</f>
        <v>#REF!</v>
      </c>
      <c r="D532" s="11" t="e">
        <f>T1.PLATEREADER_VALUE("",E517,H517)</f>
        <v>#REF!</v>
      </c>
      <c r="E532" s="11" t="e">
        <f>T1.PLATEREADER_VALUE("",E517,H517)</f>
        <v>#REF!</v>
      </c>
      <c r="F532" s="11" t="e">
        <f>T1.PLATEREADER_VALUE("",E517,H517)</f>
        <v>#REF!</v>
      </c>
      <c r="G532" s="11" t="e">
        <f>T1.PLATEREADER_VALUE("",E517,H517)</f>
        <v>#REF!</v>
      </c>
      <c r="H532" s="11" t="e">
        <f>T1.PLATEREADER_VALUE("",E517,H517)</f>
        <v>#REF!</v>
      </c>
      <c r="I532" s="11" t="e">
        <f>T1.PLATEREADER_VALUE("",E517,H517)</f>
        <v>#REF!</v>
      </c>
      <c r="J532" s="11" t="e">
        <f>T1.PLATEREADER_VALUE("",E517,H517)</f>
        <v>#REF!</v>
      </c>
      <c r="K532" s="11" t="e">
        <f>T1.PLATEREADER_VALUE("",E517,H517)</f>
        <v>#REF!</v>
      </c>
      <c r="L532" s="11" t="e">
        <f>T1.PLATEREADER_VALUE("",E517,H517)</f>
        <v>#REF!</v>
      </c>
      <c r="M532" s="11" t="e">
        <f>T1.PLATEREADER_VALUE("",E517,H517)</f>
        <v>#REF!</v>
      </c>
      <c r="N532" s="11" t="e">
        <f>T1.PLATEREADER_VALUE("",E517,H517)</f>
        <v>#REF!</v>
      </c>
      <c r="O532" s="11" t="e">
        <f>T1.PLATEREADER_VALUE("",E517,H517)</f>
        <v>#REF!</v>
      </c>
      <c r="P532" s="11" t="e">
        <f>T1.PLATEREADER_VALUE("",E517,H517)</f>
        <v>#REF!</v>
      </c>
      <c r="Q532" s="11" t="e">
        <f>T1.PLATEREADER_VALUE("",E517,H517)</f>
        <v>#REF!</v>
      </c>
      <c r="R532" s="11" t="e">
        <f>T1.PLATEREADER_VALUE("",E517,H517)</f>
        <v>#REF!</v>
      </c>
      <c r="S532" s="11" t="e">
        <f>T1.PLATEREADER_VALUE("",E517,H517)</f>
        <v>#REF!</v>
      </c>
      <c r="T532" s="11" t="e">
        <f>T1.PLATEREADER_VALUE("",E517,H517)</f>
        <v>#REF!</v>
      </c>
      <c r="U532" s="11" t="e">
        <f>T1.PLATEREADER_VALUE("",E517,H517)</f>
        <v>#REF!</v>
      </c>
      <c r="V532" s="11" t="e">
        <f>T1.PLATEREADER_VALUE("",E517,H517)</f>
        <v>#REF!</v>
      </c>
      <c r="W532" s="11" t="e">
        <f>T1.PLATEREADER_VALUE("",E517,H517)</f>
        <v>#REF!</v>
      </c>
      <c r="X532" s="11" t="e">
        <f>T1.PLATEREADER_VALUE("",E517,H517)</f>
        <v>#REF!</v>
      </c>
      <c r="Y532" s="11" t="e">
        <f>T1.PLATEREADER_VALUE("",E517,H517)</f>
        <v>#REF!</v>
      </c>
      <c r="Z532" s="11" t="e">
        <f>T1.PLATEREADER_VALUE("",E517,H517)</f>
        <v>#REF!</v>
      </c>
    </row>
    <row r="533" spans="1:26" ht="11.25" hidden="1" customHeight="1">
      <c r="B533" s="8" t="s">
        <v>610</v>
      </c>
      <c r="C533" s="11" t="e">
        <f>T1.PLATEREADER_VALUE("",E517,H517)</f>
        <v>#REF!</v>
      </c>
      <c r="D533" s="11" t="e">
        <f>T1.PLATEREADER_VALUE("",E517,H517)</f>
        <v>#REF!</v>
      </c>
      <c r="E533" s="11" t="e">
        <f>T1.PLATEREADER_VALUE("",E517,H517)</f>
        <v>#REF!</v>
      </c>
      <c r="F533" s="11" t="e">
        <f>T1.PLATEREADER_VALUE("",E517,H517)</f>
        <v>#REF!</v>
      </c>
      <c r="G533" s="11" t="e">
        <f>T1.PLATEREADER_VALUE("",E517,H517)</f>
        <v>#REF!</v>
      </c>
      <c r="H533" s="11" t="e">
        <f>T1.PLATEREADER_VALUE("",E517,H517)</f>
        <v>#REF!</v>
      </c>
      <c r="I533" s="11" t="e">
        <f>T1.PLATEREADER_VALUE("",E517,H517)</f>
        <v>#REF!</v>
      </c>
      <c r="J533" s="11" t="e">
        <f>T1.PLATEREADER_VALUE("",E517,H517)</f>
        <v>#REF!</v>
      </c>
      <c r="K533" s="11" t="e">
        <f>T1.PLATEREADER_VALUE("",E517,H517)</f>
        <v>#REF!</v>
      </c>
      <c r="L533" s="11" t="e">
        <f>T1.PLATEREADER_VALUE("",E517,H517)</f>
        <v>#REF!</v>
      </c>
      <c r="M533" s="11" t="e">
        <f>T1.PLATEREADER_VALUE("",E517,H517)</f>
        <v>#REF!</v>
      </c>
      <c r="N533" s="11" t="e">
        <f>T1.PLATEREADER_VALUE("",E517,H517)</f>
        <v>#REF!</v>
      </c>
      <c r="O533" s="11" t="e">
        <f>T1.PLATEREADER_VALUE("",E517,H517)</f>
        <v>#REF!</v>
      </c>
      <c r="P533" s="11" t="e">
        <f>T1.PLATEREADER_VALUE("",E517,H517)</f>
        <v>#REF!</v>
      </c>
      <c r="Q533" s="11" t="e">
        <f>T1.PLATEREADER_VALUE("",E517,H517)</f>
        <v>#REF!</v>
      </c>
      <c r="R533" s="11" t="e">
        <f>T1.PLATEREADER_VALUE("",E517,H517)</f>
        <v>#REF!</v>
      </c>
      <c r="S533" s="11" t="e">
        <f>T1.PLATEREADER_VALUE("",E517,H517)</f>
        <v>#REF!</v>
      </c>
      <c r="T533" s="11" t="e">
        <f>T1.PLATEREADER_VALUE("",E517,H517)</f>
        <v>#REF!</v>
      </c>
      <c r="U533" s="11" t="e">
        <f>T1.PLATEREADER_VALUE("",E517,H517)</f>
        <v>#REF!</v>
      </c>
      <c r="V533" s="11" t="e">
        <f>T1.PLATEREADER_VALUE("",E517,H517)</f>
        <v>#REF!</v>
      </c>
      <c r="W533" s="11" t="e">
        <f>T1.PLATEREADER_VALUE("",E517,H517)</f>
        <v>#REF!</v>
      </c>
      <c r="X533" s="11" t="e">
        <f>T1.PLATEREADER_VALUE("",E517,H517)</f>
        <v>#REF!</v>
      </c>
      <c r="Y533" s="11" t="e">
        <f>T1.PLATEREADER_VALUE("",E517,H517)</f>
        <v>#REF!</v>
      </c>
      <c r="Z533" s="11" t="e">
        <f>T1.PLATEREADER_VALUE("",E517,H517)</f>
        <v>#REF!</v>
      </c>
    </row>
    <row r="534" spans="1:26" ht="11.25" hidden="1" customHeight="1">
      <c r="B534" s="8" t="s">
        <v>611</v>
      </c>
      <c r="C534" s="11" t="e">
        <f>T1.PLATEREADER_VALUE("",E517,H517)</f>
        <v>#REF!</v>
      </c>
      <c r="D534" s="11" t="e">
        <f>T1.PLATEREADER_VALUE("",E517,H517)</f>
        <v>#REF!</v>
      </c>
      <c r="E534" s="11" t="e">
        <f>T1.PLATEREADER_VALUE("",E517,H517)</f>
        <v>#REF!</v>
      </c>
      <c r="F534" s="11" t="e">
        <f>T1.PLATEREADER_VALUE("",E517,H517)</f>
        <v>#REF!</v>
      </c>
      <c r="G534" s="11" t="e">
        <f>T1.PLATEREADER_VALUE("",E517,H517)</f>
        <v>#REF!</v>
      </c>
      <c r="H534" s="11" t="e">
        <f>T1.PLATEREADER_VALUE("",E517,H517)</f>
        <v>#REF!</v>
      </c>
      <c r="I534" s="11" t="e">
        <f>T1.PLATEREADER_VALUE("",E517,H517)</f>
        <v>#REF!</v>
      </c>
      <c r="J534" s="11" t="e">
        <f>T1.PLATEREADER_VALUE("",E517,H517)</f>
        <v>#REF!</v>
      </c>
      <c r="K534" s="11" t="e">
        <f>T1.PLATEREADER_VALUE("",E517,H517)</f>
        <v>#REF!</v>
      </c>
      <c r="L534" s="11" t="e">
        <f>T1.PLATEREADER_VALUE("",E517,H517)</f>
        <v>#REF!</v>
      </c>
      <c r="M534" s="11" t="e">
        <f>T1.PLATEREADER_VALUE("",E517,H517)</f>
        <v>#REF!</v>
      </c>
      <c r="N534" s="11" t="e">
        <f>T1.PLATEREADER_VALUE("",E517,H517)</f>
        <v>#REF!</v>
      </c>
      <c r="O534" s="11" t="e">
        <f>T1.PLATEREADER_VALUE("",E517,H517)</f>
        <v>#REF!</v>
      </c>
      <c r="P534" s="11" t="e">
        <f>T1.PLATEREADER_VALUE("",E517,H517)</f>
        <v>#REF!</v>
      </c>
      <c r="Q534" s="11" t="e">
        <f>T1.PLATEREADER_VALUE("",E517,H517)</f>
        <v>#REF!</v>
      </c>
      <c r="R534" s="11" t="e">
        <f>T1.PLATEREADER_VALUE("",E517,H517)</f>
        <v>#REF!</v>
      </c>
      <c r="S534" s="11" t="e">
        <f>T1.PLATEREADER_VALUE("",E517,H517)</f>
        <v>#REF!</v>
      </c>
      <c r="T534" s="11" t="e">
        <f>T1.PLATEREADER_VALUE("",E517,H517)</f>
        <v>#REF!</v>
      </c>
      <c r="U534" s="11" t="e">
        <f>T1.PLATEREADER_VALUE("",E517,H517)</f>
        <v>#REF!</v>
      </c>
      <c r="V534" s="11" t="e">
        <f>T1.PLATEREADER_VALUE("",E517,H517)</f>
        <v>#REF!</v>
      </c>
      <c r="W534" s="11" t="e">
        <f>T1.PLATEREADER_VALUE("",E517,H517)</f>
        <v>#REF!</v>
      </c>
      <c r="X534" s="11" t="e">
        <f>T1.PLATEREADER_VALUE("",E517,H517)</f>
        <v>#REF!</v>
      </c>
      <c r="Y534" s="11" t="e">
        <f>T1.PLATEREADER_VALUE("",E517,H517)</f>
        <v>#REF!</v>
      </c>
      <c r="Z534" s="11" t="e">
        <f>T1.PLATEREADER_VALUE("",E517,H517)</f>
        <v>#REF!</v>
      </c>
    </row>
    <row r="535" spans="1:26" ht="11.25" hidden="1" customHeight="1">
      <c r="B535" s="8" t="s">
        <v>612</v>
      </c>
      <c r="C535" s="11" t="e">
        <f>T1.PLATEREADER_VALUE("",E517,H517)</f>
        <v>#REF!</v>
      </c>
      <c r="D535" s="11" t="e">
        <f>T1.PLATEREADER_VALUE("",E517,H517)</f>
        <v>#REF!</v>
      </c>
      <c r="E535" s="11" t="e">
        <f>T1.PLATEREADER_VALUE("",E517,H517)</f>
        <v>#REF!</v>
      </c>
      <c r="F535" s="11" t="e">
        <f>T1.PLATEREADER_VALUE("",E517,H517)</f>
        <v>#REF!</v>
      </c>
      <c r="G535" s="11" t="e">
        <f>T1.PLATEREADER_VALUE("",E517,H517)</f>
        <v>#REF!</v>
      </c>
      <c r="H535" s="11" t="e">
        <f>T1.PLATEREADER_VALUE("",E517,H517)</f>
        <v>#REF!</v>
      </c>
      <c r="I535" s="11" t="e">
        <f>T1.PLATEREADER_VALUE("",E517,H517)</f>
        <v>#REF!</v>
      </c>
      <c r="J535" s="11" t="e">
        <f>T1.PLATEREADER_VALUE("",E517,H517)</f>
        <v>#REF!</v>
      </c>
      <c r="K535" s="11" t="e">
        <f>T1.PLATEREADER_VALUE("",E517,H517)</f>
        <v>#REF!</v>
      </c>
      <c r="L535" s="11" t="e">
        <f>T1.PLATEREADER_VALUE("",E517,H517)</f>
        <v>#REF!</v>
      </c>
      <c r="M535" s="11" t="e">
        <f>T1.PLATEREADER_VALUE("",E517,H517)</f>
        <v>#REF!</v>
      </c>
      <c r="N535" s="11" t="e">
        <f>T1.PLATEREADER_VALUE("",E517,H517)</f>
        <v>#REF!</v>
      </c>
      <c r="O535" s="11" t="e">
        <f>T1.PLATEREADER_VALUE("",E517,H517)</f>
        <v>#REF!</v>
      </c>
      <c r="P535" s="11" t="e">
        <f>T1.PLATEREADER_VALUE("",E517,H517)</f>
        <v>#REF!</v>
      </c>
      <c r="Q535" s="11" t="e">
        <f>T1.PLATEREADER_VALUE("",E517,H517)</f>
        <v>#REF!</v>
      </c>
      <c r="R535" s="11" t="e">
        <f>T1.PLATEREADER_VALUE("",E517,H517)</f>
        <v>#REF!</v>
      </c>
      <c r="S535" s="11" t="e">
        <f>T1.PLATEREADER_VALUE("",E517,H517)</f>
        <v>#REF!</v>
      </c>
      <c r="T535" s="11" t="e">
        <f>T1.PLATEREADER_VALUE("",E517,H517)</f>
        <v>#REF!</v>
      </c>
      <c r="U535" s="11" t="e">
        <f>T1.PLATEREADER_VALUE("",E517,H517)</f>
        <v>#REF!</v>
      </c>
      <c r="V535" s="11" t="e">
        <f>T1.PLATEREADER_VALUE("",E517,H517)</f>
        <v>#REF!</v>
      </c>
      <c r="W535" s="11" t="e">
        <f>T1.PLATEREADER_VALUE("",E517,H517)</f>
        <v>#REF!</v>
      </c>
      <c r="X535" s="11" t="e">
        <f>T1.PLATEREADER_VALUE("",E517,H517)</f>
        <v>#REF!</v>
      </c>
      <c r="Y535" s="11" t="e">
        <f>T1.PLATEREADER_VALUE("",E517,H517)</f>
        <v>#REF!</v>
      </c>
      <c r="Z535" s="11" t="e">
        <f>T1.PLATEREADER_VALUE("",E517,H517)</f>
        <v>#REF!</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f>T1.Label("RAW_DATA","sb")</f>
        <v>15.061601405352713</v>
      </c>
      <c r="E537" s="10"/>
      <c r="F537" s="94" t="s">
        <v>1480</v>
      </c>
      <c r="G537" s="10">
        <f>T1.Label("RAW_DATA","sn")</f>
        <v>299.08035634745534</v>
      </c>
      <c r="I537" s="94" t="s">
        <v>1478</v>
      </c>
      <c r="J537" s="14">
        <f>T1.Label("RAW_DATA","zprime")</f>
        <v>0.91177104342133841</v>
      </c>
      <c r="K537" s="10"/>
      <c r="L537" s="94" t="s">
        <v>1481</v>
      </c>
      <c r="M537" s="14">
        <f>T1.role("MAX","RAW_DATA","cvp")</f>
        <v>2.4113444658000271</v>
      </c>
      <c r="N537" s="10"/>
      <c r="O537" s="94" t="s">
        <v>1482</v>
      </c>
      <c r="P537" s="14">
        <f>T1.role("MIN","RAW_DATA","cvp")</f>
        <v>5.0359714657605128</v>
      </c>
      <c r="Q537" s="10"/>
      <c r="R537" s="94" t="s">
        <v>1483</v>
      </c>
      <c r="S537" s="10">
        <f>T1.role("MAX","RAW_DATA","avr")</f>
        <v>23087.2303125</v>
      </c>
      <c r="U537" s="94" t="s">
        <v>1484</v>
      </c>
      <c r="V537" s="10">
        <f>T1.role("MIN","RAW_DATA","avr")</f>
        <v>1532.853625</v>
      </c>
      <c r="X537" s="94" t="s">
        <v>1525</v>
      </c>
      <c r="Y537" s="10">
        <f>T1.role("CPD*","RAW_DATA","avr")</f>
        <v>18172.329103125005</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t="e">
        <f>T1.PLATEREADER_VALUE("",E539,H539,K539,N539)</f>
        <v>#REF!</v>
      </c>
      <c r="D542" s="11" t="e">
        <f>T1.PLATEREADER_VALUE("",E539,H539,K539,N539)</f>
        <v>#REF!</v>
      </c>
      <c r="E542" s="11" t="e">
        <f>T1.PLATEREADER_VALUE("",E539,H539,K539,N539)</f>
        <v>#REF!</v>
      </c>
      <c r="F542" s="11" t="e">
        <f>T1.PLATEREADER_VALUE("",E539,H539,K539,N539)</f>
        <v>#REF!</v>
      </c>
      <c r="G542" s="11" t="e">
        <f>T1.PLATEREADER_VALUE("",E539,H539,K539,N539)</f>
        <v>#REF!</v>
      </c>
      <c r="H542" s="11" t="e">
        <f>T1.PLATEREADER_VALUE("",E539,H539,K539,N539)</f>
        <v>#REF!</v>
      </c>
      <c r="I542" s="11" t="e">
        <f>T1.PLATEREADER_VALUE("",E539,H539,K539,N539)</f>
        <v>#REF!</v>
      </c>
      <c r="J542" s="11" t="e">
        <f>T1.PLATEREADER_VALUE("",E539,H539,K539,N539)</f>
        <v>#REF!</v>
      </c>
      <c r="K542" s="11" t="e">
        <f>T1.PLATEREADER_VALUE("",E539,H539,K539,N539)</f>
        <v>#REF!</v>
      </c>
      <c r="L542" s="11" t="e">
        <f>T1.PLATEREADER_VALUE("",E539,H539,K539,N539)</f>
        <v>#REF!</v>
      </c>
      <c r="M542" s="11" t="e">
        <f>T1.PLATEREADER_VALUE("",E539,H539,K539,N539)</f>
        <v>#REF!</v>
      </c>
      <c r="N542" s="11" t="e">
        <f>T1.PLATEREADER_VALUE("",E539,H539,K539,N539)</f>
        <v>#REF!</v>
      </c>
      <c r="O542" s="11" t="e">
        <f>T1.PLATEREADER_VALUE("",E539,H539,K539,N539)</f>
        <v>#REF!</v>
      </c>
      <c r="P542" s="11" t="e">
        <f>T1.PLATEREADER_VALUE("",E539,H539,K539,N539)</f>
        <v>#REF!</v>
      </c>
      <c r="Q542" s="11" t="e">
        <f>T1.PLATEREADER_VALUE("",E539,H539,K539,N539)</f>
        <v>#REF!</v>
      </c>
      <c r="R542" s="11" t="e">
        <f>T1.PLATEREADER_VALUE("",E539,H539,K539,N539)</f>
        <v>#REF!</v>
      </c>
      <c r="S542" s="11" t="e">
        <f>T1.PLATEREADER_VALUE("",E539,H539,K539,N539)</f>
        <v>#REF!</v>
      </c>
      <c r="T542" s="11" t="e">
        <f>T1.PLATEREADER_VALUE("",E539,H539,K539,N539)</f>
        <v>#REF!</v>
      </c>
      <c r="U542" s="11" t="e">
        <f>T1.PLATEREADER_VALUE("",E539,H539,K539,N539)</f>
        <v>#REF!</v>
      </c>
      <c r="V542" s="11" t="e">
        <f>T1.PLATEREADER_VALUE("",E539,H539,K539,N539)</f>
        <v>#REF!</v>
      </c>
      <c r="W542" s="11" t="e">
        <f>T1.PLATEREADER_VALUE("",E539,H539,K539,N539)</f>
        <v>#REF!</v>
      </c>
      <c r="X542" s="11" t="e">
        <f>T1.PLATEREADER_VALUE("",E539,H539,K539,N539)</f>
        <v>#REF!</v>
      </c>
      <c r="Y542" s="11" t="e">
        <f>T1.PLATEREADER_VALUE("",E539,H539,K539,N539)</f>
        <v>#REF!</v>
      </c>
      <c r="Z542" s="11" t="e">
        <f>T1.PLATEREADER_VALUE("",E539,H539,K539,N539)</f>
        <v>#REF!</v>
      </c>
    </row>
    <row r="543" spans="1:26" ht="11.25" hidden="1" customHeight="1">
      <c r="B543" s="8" t="s">
        <v>598</v>
      </c>
      <c r="C543" s="11" t="e">
        <f>T1.PLATEREADER_VALUE("",E539,H539,K539,N539)</f>
        <v>#REF!</v>
      </c>
      <c r="D543" s="11" t="e">
        <f>T1.PLATEREADER_VALUE("",E539,H539,K539,N539)</f>
        <v>#REF!</v>
      </c>
      <c r="E543" s="11" t="e">
        <f>T1.PLATEREADER_VALUE("",E539,H539,K539,N539)</f>
        <v>#REF!</v>
      </c>
      <c r="F543" s="11" t="e">
        <f>T1.PLATEREADER_VALUE("",E539,H539,K539,N539)</f>
        <v>#REF!</v>
      </c>
      <c r="G543" s="11" t="e">
        <f>T1.PLATEREADER_VALUE("",E539,H539,K539,N539)</f>
        <v>#REF!</v>
      </c>
      <c r="H543" s="11" t="e">
        <f>T1.PLATEREADER_VALUE("",E539,H539,K539,N539)</f>
        <v>#REF!</v>
      </c>
      <c r="I543" s="11" t="e">
        <f>T1.PLATEREADER_VALUE("",E539,H539,K539,N539)</f>
        <v>#REF!</v>
      </c>
      <c r="J543" s="11" t="e">
        <f>T1.PLATEREADER_VALUE("",E539,H539,K539,N539)</f>
        <v>#REF!</v>
      </c>
      <c r="K543" s="11" t="e">
        <f>T1.PLATEREADER_VALUE("",E539,H539,K539,N539)</f>
        <v>#REF!</v>
      </c>
      <c r="L543" s="11" t="e">
        <f>T1.PLATEREADER_VALUE("",E539,H539,K539,N539)</f>
        <v>#REF!</v>
      </c>
      <c r="M543" s="11" t="e">
        <f>T1.PLATEREADER_VALUE("",E539,H539,K539,N539)</f>
        <v>#REF!</v>
      </c>
      <c r="N543" s="11" t="e">
        <f>T1.PLATEREADER_VALUE("",E539,H539,K539,N539)</f>
        <v>#REF!</v>
      </c>
      <c r="O543" s="11" t="e">
        <f>T1.PLATEREADER_VALUE("",E539,H539,K539,N539)</f>
        <v>#REF!</v>
      </c>
      <c r="P543" s="11" t="e">
        <f>T1.PLATEREADER_VALUE("",E539,H539,K539,N539)</f>
        <v>#REF!</v>
      </c>
      <c r="Q543" s="11" t="e">
        <f>T1.PLATEREADER_VALUE("",E539,H539,K539,N539)</f>
        <v>#REF!</v>
      </c>
      <c r="R543" s="11" t="e">
        <f>T1.PLATEREADER_VALUE("",E539,H539,K539,N539)</f>
        <v>#REF!</v>
      </c>
      <c r="S543" s="11" t="e">
        <f>T1.PLATEREADER_VALUE("",E539,H539,K539,N539)</f>
        <v>#REF!</v>
      </c>
      <c r="T543" s="11" t="e">
        <f>T1.PLATEREADER_VALUE("",E539,H539,K539,N539)</f>
        <v>#REF!</v>
      </c>
      <c r="U543" s="11" t="e">
        <f>T1.PLATEREADER_VALUE("",E539,H539,K539,N539)</f>
        <v>#REF!</v>
      </c>
      <c r="V543" s="11" t="e">
        <f>T1.PLATEREADER_VALUE("",E539,H539,K539,N539)</f>
        <v>#REF!</v>
      </c>
      <c r="W543" s="11" t="e">
        <f>T1.PLATEREADER_VALUE("",E539,H539,K539,N539)</f>
        <v>#REF!</v>
      </c>
      <c r="X543" s="11" t="e">
        <f>T1.PLATEREADER_VALUE("",E539,H539,K539,N539)</f>
        <v>#REF!</v>
      </c>
      <c r="Y543" s="11" t="e">
        <f>T1.PLATEREADER_VALUE("",E539,H539,K539,N539)</f>
        <v>#REF!</v>
      </c>
      <c r="Z543" s="11" t="e">
        <f>T1.PLATEREADER_VALUE("",E539,H539,K539,N539)</f>
        <v>#REF!</v>
      </c>
    </row>
    <row r="544" spans="1:26" ht="11.25" hidden="1" customHeight="1">
      <c r="B544" s="8" t="s">
        <v>599</v>
      </c>
      <c r="C544" s="11" t="e">
        <f>T1.PLATEREADER_VALUE("",E539,H539,K539,N539)</f>
        <v>#REF!</v>
      </c>
      <c r="D544" s="11" t="e">
        <f>T1.PLATEREADER_VALUE("",E539,H539,K539,N539)</f>
        <v>#REF!</v>
      </c>
      <c r="E544" s="11" t="e">
        <f>T1.PLATEREADER_VALUE("",E539,H539,K539,N539)</f>
        <v>#REF!</v>
      </c>
      <c r="F544" s="11" t="e">
        <f>T1.PLATEREADER_VALUE("",E539,H539,K539,N539)</f>
        <v>#REF!</v>
      </c>
      <c r="G544" s="11" t="e">
        <f>T1.PLATEREADER_VALUE("",E539,H539,K539,N539)</f>
        <v>#REF!</v>
      </c>
      <c r="H544" s="11" t="e">
        <f>T1.PLATEREADER_VALUE("",E539,H539,K539,N539)</f>
        <v>#REF!</v>
      </c>
      <c r="I544" s="11" t="e">
        <f>T1.PLATEREADER_VALUE("",E539,H539,K539,N539)</f>
        <v>#REF!</v>
      </c>
      <c r="J544" s="11" t="e">
        <f>T1.PLATEREADER_VALUE("",E539,H539,K539,N539)</f>
        <v>#REF!</v>
      </c>
      <c r="K544" s="11" t="e">
        <f>T1.PLATEREADER_VALUE("",E539,H539,K539,N539)</f>
        <v>#REF!</v>
      </c>
      <c r="L544" s="11" t="e">
        <f>T1.PLATEREADER_VALUE("",E539,H539,K539,N539)</f>
        <v>#REF!</v>
      </c>
      <c r="M544" s="11" t="e">
        <f>T1.PLATEREADER_VALUE("",E539,H539,K539,N539)</f>
        <v>#REF!</v>
      </c>
      <c r="N544" s="11" t="e">
        <f>T1.PLATEREADER_VALUE("",E539,H539,K539,N539)</f>
        <v>#REF!</v>
      </c>
      <c r="O544" s="11" t="e">
        <f>T1.PLATEREADER_VALUE("",E539,H539,K539,N539)</f>
        <v>#REF!</v>
      </c>
      <c r="P544" s="11" t="e">
        <f>T1.PLATEREADER_VALUE("",E539,H539,K539,N539)</f>
        <v>#REF!</v>
      </c>
      <c r="Q544" s="11" t="e">
        <f>T1.PLATEREADER_VALUE("",E539,H539,K539,N539)</f>
        <v>#REF!</v>
      </c>
      <c r="R544" s="11" t="e">
        <f>T1.PLATEREADER_VALUE("",E539,H539,K539,N539)</f>
        <v>#REF!</v>
      </c>
      <c r="S544" s="11" t="e">
        <f>T1.PLATEREADER_VALUE("",E539,H539,K539,N539)</f>
        <v>#REF!</v>
      </c>
      <c r="T544" s="11" t="e">
        <f>T1.PLATEREADER_VALUE("",E539,H539,K539,N539)</f>
        <v>#REF!</v>
      </c>
      <c r="U544" s="11" t="e">
        <f>T1.PLATEREADER_VALUE("",E539,H539,K539,N539)</f>
        <v>#REF!</v>
      </c>
      <c r="V544" s="11" t="e">
        <f>T1.PLATEREADER_VALUE("",E539,H539,K539,N539)</f>
        <v>#REF!</v>
      </c>
      <c r="W544" s="11" t="e">
        <f>T1.PLATEREADER_VALUE("",E539,H539,K539,N539)</f>
        <v>#REF!</v>
      </c>
      <c r="X544" s="11" t="e">
        <f>T1.PLATEREADER_VALUE("",E539,H539,K539,N539)</f>
        <v>#REF!</v>
      </c>
      <c r="Y544" s="11" t="e">
        <f>T1.PLATEREADER_VALUE("",E539,H539,K539,N539)</f>
        <v>#REF!</v>
      </c>
      <c r="Z544" s="11" t="e">
        <f>T1.PLATEREADER_VALUE("",E539,H539,K539,N539)</f>
        <v>#REF!</v>
      </c>
    </row>
    <row r="545" spans="1:26" ht="11.25" hidden="1" customHeight="1">
      <c r="B545" s="8" t="s">
        <v>600</v>
      </c>
      <c r="C545" s="11" t="e">
        <f>T1.PLATEREADER_VALUE("",E539,H539,K539,N539)</f>
        <v>#REF!</v>
      </c>
      <c r="D545" s="11" t="e">
        <f>T1.PLATEREADER_VALUE("",E539,H539,K539,N539)</f>
        <v>#REF!</v>
      </c>
      <c r="E545" s="11" t="e">
        <f>T1.PLATEREADER_VALUE("",E539,H539,K539,N539)</f>
        <v>#REF!</v>
      </c>
      <c r="F545" s="11" t="e">
        <f>T1.PLATEREADER_VALUE("",E539,H539,K539,N539)</f>
        <v>#REF!</v>
      </c>
      <c r="G545" s="11" t="e">
        <f>T1.PLATEREADER_VALUE("",E539,H539,K539,N539)</f>
        <v>#REF!</v>
      </c>
      <c r="H545" s="11" t="e">
        <f>T1.PLATEREADER_VALUE("",E539,H539,K539,N539)</f>
        <v>#REF!</v>
      </c>
      <c r="I545" s="11" t="e">
        <f>T1.PLATEREADER_VALUE("",E539,H539,K539,N539)</f>
        <v>#REF!</v>
      </c>
      <c r="J545" s="11" t="e">
        <f>T1.PLATEREADER_VALUE("",E539,H539,K539,N539)</f>
        <v>#REF!</v>
      </c>
      <c r="K545" s="11" t="e">
        <f>T1.PLATEREADER_VALUE("",E539,H539,K539,N539)</f>
        <v>#REF!</v>
      </c>
      <c r="L545" s="11" t="e">
        <f>T1.PLATEREADER_VALUE("",E539,H539,K539,N539)</f>
        <v>#REF!</v>
      </c>
      <c r="M545" s="11" t="e">
        <f>T1.PLATEREADER_VALUE("",E539,H539,K539,N539)</f>
        <v>#REF!</v>
      </c>
      <c r="N545" s="11" t="e">
        <f>T1.PLATEREADER_VALUE("",E539,H539,K539,N539)</f>
        <v>#REF!</v>
      </c>
      <c r="O545" s="11" t="e">
        <f>T1.PLATEREADER_VALUE("",E539,H539,K539,N539)</f>
        <v>#REF!</v>
      </c>
      <c r="P545" s="11" t="e">
        <f>T1.PLATEREADER_VALUE("",E539,H539,K539,N539)</f>
        <v>#REF!</v>
      </c>
      <c r="Q545" s="11" t="e">
        <f>T1.PLATEREADER_VALUE("",E539,H539,K539,N539)</f>
        <v>#REF!</v>
      </c>
      <c r="R545" s="11" t="e">
        <f>T1.PLATEREADER_VALUE("",E539,H539,K539,N539)</f>
        <v>#REF!</v>
      </c>
      <c r="S545" s="11" t="e">
        <f>T1.PLATEREADER_VALUE("",E539,H539,K539,N539)</f>
        <v>#REF!</v>
      </c>
      <c r="T545" s="11" t="e">
        <f>T1.PLATEREADER_VALUE("",E539,H539,K539,N539)</f>
        <v>#REF!</v>
      </c>
      <c r="U545" s="11" t="e">
        <f>T1.PLATEREADER_VALUE("",E539,H539,K539,N539)</f>
        <v>#REF!</v>
      </c>
      <c r="V545" s="11" t="e">
        <f>T1.PLATEREADER_VALUE("",E539,H539,K539,N539)</f>
        <v>#REF!</v>
      </c>
      <c r="W545" s="11" t="e">
        <f>T1.PLATEREADER_VALUE("",E539,H539,K539,N539)</f>
        <v>#REF!</v>
      </c>
      <c r="X545" s="11" t="e">
        <f>T1.PLATEREADER_VALUE("",E539,H539,K539,N539)</f>
        <v>#REF!</v>
      </c>
      <c r="Y545" s="11" t="e">
        <f>T1.PLATEREADER_VALUE("",E539,H539,K539,N539)</f>
        <v>#REF!</v>
      </c>
      <c r="Z545" s="11" t="e">
        <f>T1.PLATEREADER_VALUE("",E539,H539,K539,N539)</f>
        <v>#REF!</v>
      </c>
    </row>
    <row r="546" spans="1:26" ht="11.25" hidden="1" customHeight="1">
      <c r="B546" s="8" t="s">
        <v>601</v>
      </c>
      <c r="C546" s="11" t="e">
        <f>T1.PLATEREADER_VALUE("",E539,H539,K539,N539)</f>
        <v>#REF!</v>
      </c>
      <c r="D546" s="11" t="e">
        <f>T1.PLATEREADER_VALUE("",E539,H539,K539,N539)</f>
        <v>#REF!</v>
      </c>
      <c r="E546" s="11" t="e">
        <f>T1.PLATEREADER_VALUE("",E539,H539,K539,N539)</f>
        <v>#REF!</v>
      </c>
      <c r="F546" s="11" t="e">
        <f>T1.PLATEREADER_VALUE("",E539,H539,K539,N539)</f>
        <v>#REF!</v>
      </c>
      <c r="G546" s="11" t="e">
        <f>T1.PLATEREADER_VALUE("",E539,H539,K539,N539)</f>
        <v>#REF!</v>
      </c>
      <c r="H546" s="11" t="e">
        <f>T1.PLATEREADER_VALUE("",E539,H539,K539,N539)</f>
        <v>#REF!</v>
      </c>
      <c r="I546" s="11" t="e">
        <f>T1.PLATEREADER_VALUE("",E539,H539,K539,N539)</f>
        <v>#REF!</v>
      </c>
      <c r="J546" s="11" t="e">
        <f>T1.PLATEREADER_VALUE("",E539,H539,K539,N539)</f>
        <v>#REF!</v>
      </c>
      <c r="K546" s="11" t="e">
        <f>T1.PLATEREADER_VALUE("",E539,H539,K539,N539)</f>
        <v>#REF!</v>
      </c>
      <c r="L546" s="11" t="e">
        <f>T1.PLATEREADER_VALUE("",E539,H539,K539,N539)</f>
        <v>#REF!</v>
      </c>
      <c r="M546" s="11" t="e">
        <f>T1.PLATEREADER_VALUE("",E539,H539,K539,N539)</f>
        <v>#REF!</v>
      </c>
      <c r="N546" s="11" t="e">
        <f>T1.PLATEREADER_VALUE("",E539,H539,K539,N539)</f>
        <v>#REF!</v>
      </c>
      <c r="O546" s="11" t="e">
        <f>T1.PLATEREADER_VALUE("",E539,H539,K539,N539)</f>
        <v>#REF!</v>
      </c>
      <c r="P546" s="11" t="e">
        <f>T1.PLATEREADER_VALUE("",E539,H539,K539,N539)</f>
        <v>#REF!</v>
      </c>
      <c r="Q546" s="11" t="e">
        <f>T1.PLATEREADER_VALUE("",E539,H539,K539,N539)</f>
        <v>#REF!</v>
      </c>
      <c r="R546" s="11" t="e">
        <f>T1.PLATEREADER_VALUE("",E539,H539,K539,N539)</f>
        <v>#REF!</v>
      </c>
      <c r="S546" s="11" t="e">
        <f>T1.PLATEREADER_VALUE("",E539,H539,K539,N539)</f>
        <v>#REF!</v>
      </c>
      <c r="T546" s="11" t="e">
        <f>T1.PLATEREADER_VALUE("",E539,H539,K539,N539)</f>
        <v>#REF!</v>
      </c>
      <c r="U546" s="11" t="e">
        <f>T1.PLATEREADER_VALUE("",E539,H539,K539,N539)</f>
        <v>#REF!</v>
      </c>
      <c r="V546" s="11" t="e">
        <f>T1.PLATEREADER_VALUE("",E539,H539,K539,N539)</f>
        <v>#REF!</v>
      </c>
      <c r="W546" s="11" t="e">
        <f>T1.PLATEREADER_VALUE("",E539,H539,K539,N539)</f>
        <v>#REF!</v>
      </c>
      <c r="X546" s="11" t="e">
        <f>T1.PLATEREADER_VALUE("",E539,H539,K539,N539)</f>
        <v>#REF!</v>
      </c>
      <c r="Y546" s="11" t="e">
        <f>T1.PLATEREADER_VALUE("",E539,H539,K539,N539)</f>
        <v>#REF!</v>
      </c>
      <c r="Z546" s="11" t="e">
        <f>T1.PLATEREADER_VALUE("",E539,H539,K539,N539)</f>
        <v>#REF!</v>
      </c>
    </row>
    <row r="547" spans="1:26" ht="11.25" hidden="1" customHeight="1">
      <c r="B547" s="8" t="s">
        <v>602</v>
      </c>
      <c r="C547" s="11" t="e">
        <f>T1.PLATEREADER_VALUE("",E539,H539,K539,N539)</f>
        <v>#REF!</v>
      </c>
      <c r="D547" s="11" t="e">
        <f>T1.PLATEREADER_VALUE("",E539,H539,K539,N539)</f>
        <v>#REF!</v>
      </c>
      <c r="E547" s="11" t="e">
        <f>T1.PLATEREADER_VALUE("",E539,H539,K539,N539)</f>
        <v>#REF!</v>
      </c>
      <c r="F547" s="11" t="e">
        <f>T1.PLATEREADER_VALUE("",E539,H539,K539,N539)</f>
        <v>#REF!</v>
      </c>
      <c r="G547" s="11" t="e">
        <f>T1.PLATEREADER_VALUE("",E539,H539,K539,N539)</f>
        <v>#REF!</v>
      </c>
      <c r="H547" s="11" t="e">
        <f>T1.PLATEREADER_VALUE("",E539,H539,K539,N539)</f>
        <v>#REF!</v>
      </c>
      <c r="I547" s="11" t="e">
        <f>T1.PLATEREADER_VALUE("",E539,H539,K539,N539)</f>
        <v>#REF!</v>
      </c>
      <c r="J547" s="11" t="e">
        <f>T1.PLATEREADER_VALUE("",E539,H539,K539,N539)</f>
        <v>#REF!</v>
      </c>
      <c r="K547" s="11" t="e">
        <f>T1.PLATEREADER_VALUE("",E539,H539,K539,N539)</f>
        <v>#REF!</v>
      </c>
      <c r="L547" s="11" t="e">
        <f>T1.PLATEREADER_VALUE("",E539,H539,K539,N539)</f>
        <v>#REF!</v>
      </c>
      <c r="M547" s="11" t="e">
        <f>T1.PLATEREADER_VALUE("",E539,H539,K539,N539)</f>
        <v>#REF!</v>
      </c>
      <c r="N547" s="11" t="e">
        <f>T1.PLATEREADER_VALUE("",E539,H539,K539,N539)</f>
        <v>#REF!</v>
      </c>
      <c r="O547" s="11" t="e">
        <f>T1.PLATEREADER_VALUE("",E539,H539,K539,N539)</f>
        <v>#REF!</v>
      </c>
      <c r="P547" s="11" t="e">
        <f>T1.PLATEREADER_VALUE("",E539,H539,K539,N539)</f>
        <v>#REF!</v>
      </c>
      <c r="Q547" s="11" t="e">
        <f>T1.PLATEREADER_VALUE("",E539,H539,K539,N539)</f>
        <v>#REF!</v>
      </c>
      <c r="R547" s="11" t="e">
        <f>T1.PLATEREADER_VALUE("",E539,H539,K539,N539)</f>
        <v>#REF!</v>
      </c>
      <c r="S547" s="11" t="e">
        <f>T1.PLATEREADER_VALUE("",E539,H539,K539,N539)</f>
        <v>#REF!</v>
      </c>
      <c r="T547" s="11" t="e">
        <f>T1.PLATEREADER_VALUE("",E539,H539,K539,N539)</f>
        <v>#REF!</v>
      </c>
      <c r="U547" s="11" t="e">
        <f>T1.PLATEREADER_VALUE("",E539,H539,K539,N539)</f>
        <v>#REF!</v>
      </c>
      <c r="V547" s="11" t="e">
        <f>T1.PLATEREADER_VALUE("",E539,H539,K539,N539)</f>
        <v>#REF!</v>
      </c>
      <c r="W547" s="11" t="e">
        <f>T1.PLATEREADER_VALUE("",E539,H539,K539,N539)</f>
        <v>#REF!</v>
      </c>
      <c r="X547" s="11" t="e">
        <f>T1.PLATEREADER_VALUE("",E539,H539,K539,N539)</f>
        <v>#REF!</v>
      </c>
      <c r="Y547" s="11" t="e">
        <f>T1.PLATEREADER_VALUE("",E539,H539,K539,N539)</f>
        <v>#REF!</v>
      </c>
      <c r="Z547" s="11" t="e">
        <f>T1.PLATEREADER_VALUE("",E539,H539,K539,N539)</f>
        <v>#REF!</v>
      </c>
    </row>
    <row r="548" spans="1:26" ht="11.25" hidden="1" customHeight="1">
      <c r="B548" s="8" t="s">
        <v>603</v>
      </c>
      <c r="C548" s="11" t="e">
        <f>T1.PLATEREADER_VALUE("",E539,H539,K539,N539)</f>
        <v>#REF!</v>
      </c>
      <c r="D548" s="11" t="e">
        <f>T1.PLATEREADER_VALUE("",E539,H539,K539,N539)</f>
        <v>#REF!</v>
      </c>
      <c r="E548" s="11" t="e">
        <f>T1.PLATEREADER_VALUE("",E539,H539,K539,N539)</f>
        <v>#REF!</v>
      </c>
      <c r="F548" s="11" t="e">
        <f>T1.PLATEREADER_VALUE("",E539,H539,K539,N539)</f>
        <v>#REF!</v>
      </c>
      <c r="G548" s="11" t="e">
        <f>T1.PLATEREADER_VALUE("",E539,H539,K539,N539)</f>
        <v>#REF!</v>
      </c>
      <c r="H548" s="11" t="e">
        <f>T1.PLATEREADER_VALUE("",E539,H539,K539,N539)</f>
        <v>#REF!</v>
      </c>
      <c r="I548" s="11" t="e">
        <f>T1.PLATEREADER_VALUE("",E539,H539,K539,N539)</f>
        <v>#REF!</v>
      </c>
      <c r="J548" s="11" t="e">
        <f>T1.PLATEREADER_VALUE("",E539,H539,K539,N539)</f>
        <v>#REF!</v>
      </c>
      <c r="K548" s="11" t="e">
        <f>T1.PLATEREADER_VALUE("",E539,H539,K539,N539)</f>
        <v>#REF!</v>
      </c>
      <c r="L548" s="11" t="e">
        <f>T1.PLATEREADER_VALUE("",E539,H539,K539,N539)</f>
        <v>#REF!</v>
      </c>
      <c r="M548" s="11" t="e">
        <f>T1.PLATEREADER_VALUE("",E539,H539,K539,N539)</f>
        <v>#REF!</v>
      </c>
      <c r="N548" s="11" t="e">
        <f>T1.PLATEREADER_VALUE("",E539,H539,K539,N539)</f>
        <v>#REF!</v>
      </c>
      <c r="O548" s="11" t="e">
        <f>T1.PLATEREADER_VALUE("",E539,H539,K539,N539)</f>
        <v>#REF!</v>
      </c>
      <c r="P548" s="11" t="e">
        <f>T1.PLATEREADER_VALUE("",E539,H539,K539,N539)</f>
        <v>#REF!</v>
      </c>
      <c r="Q548" s="11" t="e">
        <f>T1.PLATEREADER_VALUE("",E539,H539,K539,N539)</f>
        <v>#REF!</v>
      </c>
      <c r="R548" s="11" t="e">
        <f>T1.PLATEREADER_VALUE("",E539,H539,K539,N539)</f>
        <v>#REF!</v>
      </c>
      <c r="S548" s="11" t="e">
        <f>T1.PLATEREADER_VALUE("",E539,H539,K539,N539)</f>
        <v>#REF!</v>
      </c>
      <c r="T548" s="11" t="e">
        <f>T1.PLATEREADER_VALUE("",E539,H539,K539,N539)</f>
        <v>#REF!</v>
      </c>
      <c r="U548" s="11" t="e">
        <f>T1.PLATEREADER_VALUE("",E539,H539,K539,N539)</f>
        <v>#REF!</v>
      </c>
      <c r="V548" s="11" t="e">
        <f>T1.PLATEREADER_VALUE("",E539,H539,K539,N539)</f>
        <v>#REF!</v>
      </c>
      <c r="W548" s="11" t="e">
        <f>T1.PLATEREADER_VALUE("",E539,H539,K539,N539)</f>
        <v>#REF!</v>
      </c>
      <c r="X548" s="11" t="e">
        <f>T1.PLATEREADER_VALUE("",E539,H539,K539,N539)</f>
        <v>#REF!</v>
      </c>
      <c r="Y548" s="11" t="e">
        <f>T1.PLATEREADER_VALUE("",E539,H539,K539,N539)</f>
        <v>#REF!</v>
      </c>
      <c r="Z548" s="11" t="e">
        <f>T1.PLATEREADER_VALUE("",E539,H539,K539,N539)</f>
        <v>#REF!</v>
      </c>
    </row>
    <row r="549" spans="1:26" ht="11.25" hidden="1" customHeight="1">
      <c r="B549" s="8" t="s">
        <v>604</v>
      </c>
      <c r="C549" s="11" t="e">
        <f>T1.PLATEREADER_VALUE("",E539,H539,K539,N539)</f>
        <v>#REF!</v>
      </c>
      <c r="D549" s="11" t="e">
        <f>T1.PLATEREADER_VALUE("",E539,H539,K539,N539)</f>
        <v>#REF!</v>
      </c>
      <c r="E549" s="11" t="e">
        <f>T1.PLATEREADER_VALUE("",E539,H539,K539,N539)</f>
        <v>#REF!</v>
      </c>
      <c r="F549" s="11" t="e">
        <f>T1.PLATEREADER_VALUE("",E539,H539,K539,N539)</f>
        <v>#REF!</v>
      </c>
      <c r="G549" s="11" t="e">
        <f>T1.PLATEREADER_VALUE("",E539,H539,K539,N539)</f>
        <v>#REF!</v>
      </c>
      <c r="H549" s="11" t="e">
        <f>T1.PLATEREADER_VALUE("",E539,H539,K539,N539)</f>
        <v>#REF!</v>
      </c>
      <c r="I549" s="11" t="e">
        <f>T1.PLATEREADER_VALUE("",E539,H539,K539,N539)</f>
        <v>#REF!</v>
      </c>
      <c r="J549" s="11" t="e">
        <f>T1.PLATEREADER_VALUE("",E539,H539,K539,N539)</f>
        <v>#REF!</v>
      </c>
      <c r="K549" s="11" t="e">
        <f>T1.PLATEREADER_VALUE("",E539,H539,K539,N539)</f>
        <v>#REF!</v>
      </c>
      <c r="L549" s="11" t="e">
        <f>T1.PLATEREADER_VALUE("",E539,H539,K539,N539)</f>
        <v>#REF!</v>
      </c>
      <c r="M549" s="11" t="e">
        <f>T1.PLATEREADER_VALUE("",E539,H539,K539,N539)</f>
        <v>#REF!</v>
      </c>
      <c r="N549" s="11" t="e">
        <f>T1.PLATEREADER_VALUE("",E539,H539,K539,N539)</f>
        <v>#REF!</v>
      </c>
      <c r="O549" s="11" t="e">
        <f>T1.PLATEREADER_VALUE("",E539,H539,K539,N539)</f>
        <v>#REF!</v>
      </c>
      <c r="P549" s="11" t="e">
        <f>T1.PLATEREADER_VALUE("",E539,H539,K539,N539)</f>
        <v>#REF!</v>
      </c>
      <c r="Q549" s="11" t="e">
        <f>T1.PLATEREADER_VALUE("",E539,H539,K539,N539)</f>
        <v>#REF!</v>
      </c>
      <c r="R549" s="11" t="e">
        <f>T1.PLATEREADER_VALUE("",E539,H539,K539,N539)</f>
        <v>#REF!</v>
      </c>
      <c r="S549" s="11" t="e">
        <f>T1.PLATEREADER_VALUE("",E539,H539,K539,N539)</f>
        <v>#REF!</v>
      </c>
      <c r="T549" s="11" t="e">
        <f>T1.PLATEREADER_VALUE("",E539,H539,K539,N539)</f>
        <v>#REF!</v>
      </c>
      <c r="U549" s="11" t="e">
        <f>T1.PLATEREADER_VALUE("",E539,H539,K539,N539)</f>
        <v>#REF!</v>
      </c>
      <c r="V549" s="11" t="e">
        <f>T1.PLATEREADER_VALUE("",E539,H539,K539,N539)</f>
        <v>#REF!</v>
      </c>
      <c r="W549" s="11" t="e">
        <f>T1.PLATEREADER_VALUE("",E539,H539,K539,N539)</f>
        <v>#REF!</v>
      </c>
      <c r="X549" s="11" t="e">
        <f>T1.PLATEREADER_VALUE("",E539,H539,K539,N539)</f>
        <v>#REF!</v>
      </c>
      <c r="Y549" s="11" t="e">
        <f>T1.PLATEREADER_VALUE("",E539,H539,K539,N539)</f>
        <v>#REF!</v>
      </c>
      <c r="Z549" s="11" t="e">
        <f>T1.PLATEREADER_VALUE("",E539,H539,K539,N539)</f>
        <v>#REF!</v>
      </c>
    </row>
    <row r="550" spans="1:26" ht="11.25" hidden="1" customHeight="1">
      <c r="B550" s="8" t="s">
        <v>605</v>
      </c>
      <c r="C550" s="11" t="e">
        <f>T1.PLATEREADER_VALUE("",E539,H539,K539,N539)</f>
        <v>#REF!</v>
      </c>
      <c r="D550" s="11" t="e">
        <f>T1.PLATEREADER_VALUE("",E539,H539,K539,N539)</f>
        <v>#REF!</v>
      </c>
      <c r="E550" s="11" t="e">
        <f>T1.PLATEREADER_VALUE("",E539,H539,K539,N539)</f>
        <v>#REF!</v>
      </c>
      <c r="F550" s="11" t="e">
        <f>T1.PLATEREADER_VALUE("",E539,H539,K539,N539)</f>
        <v>#REF!</v>
      </c>
      <c r="G550" s="11" t="e">
        <f>T1.PLATEREADER_VALUE("",E539,H539,K539,N539)</f>
        <v>#REF!</v>
      </c>
      <c r="H550" s="11" t="e">
        <f>T1.PLATEREADER_VALUE("",E539,H539,K539,N539)</f>
        <v>#REF!</v>
      </c>
      <c r="I550" s="11" t="e">
        <f>T1.PLATEREADER_VALUE("",E539,H539,K539,N539)</f>
        <v>#REF!</v>
      </c>
      <c r="J550" s="11" t="e">
        <f>T1.PLATEREADER_VALUE("",E539,H539,K539,N539)</f>
        <v>#REF!</v>
      </c>
      <c r="K550" s="11" t="e">
        <f>T1.PLATEREADER_VALUE("",E539,H539,K539,N539)</f>
        <v>#REF!</v>
      </c>
      <c r="L550" s="11" t="e">
        <f>T1.PLATEREADER_VALUE("",E539,H539,K539,N539)</f>
        <v>#REF!</v>
      </c>
      <c r="M550" s="11" t="e">
        <f>T1.PLATEREADER_VALUE("",E539,H539,K539,N539)</f>
        <v>#REF!</v>
      </c>
      <c r="N550" s="11" t="e">
        <f>T1.PLATEREADER_VALUE("",E539,H539,K539,N539)</f>
        <v>#REF!</v>
      </c>
      <c r="O550" s="11" t="e">
        <f>T1.PLATEREADER_VALUE("",E539,H539,K539,N539)</f>
        <v>#REF!</v>
      </c>
      <c r="P550" s="11" t="e">
        <f>T1.PLATEREADER_VALUE("",E539,H539,K539,N539)</f>
        <v>#REF!</v>
      </c>
      <c r="Q550" s="11" t="e">
        <f>T1.PLATEREADER_VALUE("",E539,H539,K539,N539)</f>
        <v>#REF!</v>
      </c>
      <c r="R550" s="11" t="e">
        <f>T1.PLATEREADER_VALUE("",E539,H539,K539,N539)</f>
        <v>#REF!</v>
      </c>
      <c r="S550" s="11" t="e">
        <f>T1.PLATEREADER_VALUE("",E539,H539,K539,N539)</f>
        <v>#REF!</v>
      </c>
      <c r="T550" s="11" t="e">
        <f>T1.PLATEREADER_VALUE("",E539,H539,K539,N539)</f>
        <v>#REF!</v>
      </c>
      <c r="U550" s="11" t="e">
        <f>T1.PLATEREADER_VALUE("",E539,H539,K539,N539)</f>
        <v>#REF!</v>
      </c>
      <c r="V550" s="11" t="e">
        <f>T1.PLATEREADER_VALUE("",E539,H539,K539,N539)</f>
        <v>#REF!</v>
      </c>
      <c r="W550" s="11" t="e">
        <f>T1.PLATEREADER_VALUE("",E539,H539,K539,N539)</f>
        <v>#REF!</v>
      </c>
      <c r="X550" s="11" t="e">
        <f>T1.PLATEREADER_VALUE("",E539,H539,K539,N539)</f>
        <v>#REF!</v>
      </c>
      <c r="Y550" s="11" t="e">
        <f>T1.PLATEREADER_VALUE("",E539,H539,K539,N539)</f>
        <v>#REF!</v>
      </c>
      <c r="Z550" s="11" t="e">
        <f>T1.PLATEREADER_VALUE("",E539,H539,K539,N539)</f>
        <v>#REF!</v>
      </c>
    </row>
    <row r="551" spans="1:26" ht="11.25" hidden="1" customHeight="1">
      <c r="B551" s="8" t="s">
        <v>606</v>
      </c>
      <c r="C551" s="11" t="e">
        <f>T1.PLATEREADER_VALUE("",E539,H539,K539,N539)</f>
        <v>#REF!</v>
      </c>
      <c r="D551" s="11" t="e">
        <f>T1.PLATEREADER_VALUE("",E539,H539,K539,N539)</f>
        <v>#REF!</v>
      </c>
      <c r="E551" s="11" t="e">
        <f>T1.PLATEREADER_VALUE("",E539,H539,K539,N539)</f>
        <v>#REF!</v>
      </c>
      <c r="F551" s="11" t="e">
        <f>T1.PLATEREADER_VALUE("",E539,H539,K539,N539)</f>
        <v>#REF!</v>
      </c>
      <c r="G551" s="11" t="e">
        <f>T1.PLATEREADER_VALUE("",E539,H539,K539,N539)</f>
        <v>#REF!</v>
      </c>
      <c r="H551" s="11" t="e">
        <f>T1.PLATEREADER_VALUE("",E539,H539,K539,N539)</f>
        <v>#REF!</v>
      </c>
      <c r="I551" s="11" t="e">
        <f>T1.PLATEREADER_VALUE("",E539,H539,K539,N539)</f>
        <v>#REF!</v>
      </c>
      <c r="J551" s="11" t="e">
        <f>T1.PLATEREADER_VALUE("",E539,H539,K539,N539)</f>
        <v>#REF!</v>
      </c>
      <c r="K551" s="11" t="e">
        <f>T1.PLATEREADER_VALUE("",E539,H539,K539,N539)</f>
        <v>#REF!</v>
      </c>
      <c r="L551" s="11" t="e">
        <f>T1.PLATEREADER_VALUE("",E539,H539,K539,N539)</f>
        <v>#REF!</v>
      </c>
      <c r="M551" s="11" t="e">
        <f>T1.PLATEREADER_VALUE("",E539,H539,K539,N539)</f>
        <v>#REF!</v>
      </c>
      <c r="N551" s="11" t="e">
        <f>T1.PLATEREADER_VALUE("",E539,H539,K539,N539)</f>
        <v>#REF!</v>
      </c>
      <c r="O551" s="11" t="e">
        <f>T1.PLATEREADER_VALUE("",E539,H539,K539,N539)</f>
        <v>#REF!</v>
      </c>
      <c r="P551" s="11" t="e">
        <f>T1.PLATEREADER_VALUE("",E539,H539,K539,N539)</f>
        <v>#REF!</v>
      </c>
      <c r="Q551" s="11" t="e">
        <f>T1.PLATEREADER_VALUE("",E539,H539,K539,N539)</f>
        <v>#REF!</v>
      </c>
      <c r="R551" s="11" t="e">
        <f>T1.PLATEREADER_VALUE("",E539,H539,K539,N539)</f>
        <v>#REF!</v>
      </c>
      <c r="S551" s="11" t="e">
        <f>T1.PLATEREADER_VALUE("",E539,H539,K539,N539)</f>
        <v>#REF!</v>
      </c>
      <c r="T551" s="11" t="e">
        <f>T1.PLATEREADER_VALUE("",E539,H539,K539,N539)</f>
        <v>#REF!</v>
      </c>
      <c r="U551" s="11" t="e">
        <f>T1.PLATEREADER_VALUE("",E539,H539,K539,N539)</f>
        <v>#REF!</v>
      </c>
      <c r="V551" s="11" t="e">
        <f>T1.PLATEREADER_VALUE("",E539,H539,K539,N539)</f>
        <v>#REF!</v>
      </c>
      <c r="W551" s="11" t="e">
        <f>T1.PLATEREADER_VALUE("",E539,H539,K539,N539)</f>
        <v>#REF!</v>
      </c>
      <c r="X551" s="11" t="e">
        <f>T1.PLATEREADER_VALUE("",E539,H539,K539,N539)</f>
        <v>#REF!</v>
      </c>
      <c r="Y551" s="11" t="e">
        <f>T1.PLATEREADER_VALUE("",E539,H539,K539,N539)</f>
        <v>#REF!</v>
      </c>
      <c r="Z551" s="11" t="e">
        <f>T1.PLATEREADER_VALUE("",E539,H539,K539,N539)</f>
        <v>#REF!</v>
      </c>
    </row>
    <row r="552" spans="1:26" ht="11.25" hidden="1" customHeight="1">
      <c r="B552" s="8" t="s">
        <v>607</v>
      </c>
      <c r="C552" s="11" t="e">
        <f>T1.PLATEREADER_VALUE("",E539,H539,K539,N539)</f>
        <v>#REF!</v>
      </c>
      <c r="D552" s="11" t="e">
        <f>T1.PLATEREADER_VALUE("",E539,H539,K539,N539)</f>
        <v>#REF!</v>
      </c>
      <c r="E552" s="11" t="e">
        <f>T1.PLATEREADER_VALUE("",E539,H539,K539,N539)</f>
        <v>#REF!</v>
      </c>
      <c r="F552" s="11" t="e">
        <f>T1.PLATEREADER_VALUE("",E539,H539,K539,N539)</f>
        <v>#REF!</v>
      </c>
      <c r="G552" s="11" t="e">
        <f>T1.PLATEREADER_VALUE("",E539,H539,K539,N539)</f>
        <v>#REF!</v>
      </c>
      <c r="H552" s="11" t="e">
        <f>T1.PLATEREADER_VALUE("",E539,H539,K539,N539)</f>
        <v>#REF!</v>
      </c>
      <c r="I552" s="11" t="e">
        <f>T1.PLATEREADER_VALUE("",E539,H539,K539,N539)</f>
        <v>#REF!</v>
      </c>
      <c r="J552" s="11" t="e">
        <f>T1.PLATEREADER_VALUE("",E539,H539,K539,N539)</f>
        <v>#REF!</v>
      </c>
      <c r="K552" s="11" t="e">
        <f>T1.PLATEREADER_VALUE("",E539,H539,K539,N539)</f>
        <v>#REF!</v>
      </c>
      <c r="L552" s="11" t="e">
        <f>T1.PLATEREADER_VALUE("",E539,H539,K539,N539)</f>
        <v>#REF!</v>
      </c>
      <c r="M552" s="11" t="e">
        <f>T1.PLATEREADER_VALUE("",E539,H539,K539,N539)</f>
        <v>#REF!</v>
      </c>
      <c r="N552" s="11" t="e">
        <f>T1.PLATEREADER_VALUE("",E539,H539,K539,N539)</f>
        <v>#REF!</v>
      </c>
      <c r="O552" s="11" t="e">
        <f>T1.PLATEREADER_VALUE("",E539,H539,K539,N539)</f>
        <v>#REF!</v>
      </c>
      <c r="P552" s="11" t="e">
        <f>T1.PLATEREADER_VALUE("",E539,H539,K539,N539)</f>
        <v>#REF!</v>
      </c>
      <c r="Q552" s="11" t="e">
        <f>T1.PLATEREADER_VALUE("",E539,H539,K539,N539)</f>
        <v>#REF!</v>
      </c>
      <c r="R552" s="11" t="e">
        <f>T1.PLATEREADER_VALUE("",E539,H539,K539,N539)</f>
        <v>#REF!</v>
      </c>
      <c r="S552" s="11" t="e">
        <f>T1.PLATEREADER_VALUE("",E539,H539,K539,N539)</f>
        <v>#REF!</v>
      </c>
      <c r="T552" s="11" t="e">
        <f>T1.PLATEREADER_VALUE("",E539,H539,K539,N539)</f>
        <v>#REF!</v>
      </c>
      <c r="U552" s="11" t="e">
        <f>T1.PLATEREADER_VALUE("",E539,H539,K539,N539)</f>
        <v>#REF!</v>
      </c>
      <c r="V552" s="11" t="e">
        <f>T1.PLATEREADER_VALUE("",E539,H539,K539,N539)</f>
        <v>#REF!</v>
      </c>
      <c r="W552" s="11" t="e">
        <f>T1.PLATEREADER_VALUE("",E539,H539,K539,N539)</f>
        <v>#REF!</v>
      </c>
      <c r="X552" s="11" t="e">
        <f>T1.PLATEREADER_VALUE("",E539,H539,K539,N539)</f>
        <v>#REF!</v>
      </c>
      <c r="Y552" s="11" t="e">
        <f>T1.PLATEREADER_VALUE("",E539,H539,K539,N539)</f>
        <v>#REF!</v>
      </c>
      <c r="Z552" s="11" t="e">
        <f>T1.PLATEREADER_VALUE("",E539,H539,K539,N539)</f>
        <v>#REF!</v>
      </c>
    </row>
    <row r="553" spans="1:26" ht="11.25" hidden="1" customHeight="1">
      <c r="B553" s="8" t="s">
        <v>608</v>
      </c>
      <c r="C553" s="11" t="e">
        <f>T1.PLATEREADER_VALUE("",E539,H539,K539,N539)</f>
        <v>#REF!</v>
      </c>
      <c r="D553" s="11" t="e">
        <f>T1.PLATEREADER_VALUE("",E539,H539,K539,N539)</f>
        <v>#REF!</v>
      </c>
      <c r="E553" s="11" t="e">
        <f>T1.PLATEREADER_VALUE("",E539,H539,K539,N539)</f>
        <v>#REF!</v>
      </c>
      <c r="F553" s="11" t="e">
        <f>T1.PLATEREADER_VALUE("",E539,H539,K539,N539)</f>
        <v>#REF!</v>
      </c>
      <c r="G553" s="11" t="e">
        <f>T1.PLATEREADER_VALUE("",E539,H539,K539,N539)</f>
        <v>#REF!</v>
      </c>
      <c r="H553" s="11" t="e">
        <f>T1.PLATEREADER_VALUE("",E539,H539,K539,N539)</f>
        <v>#REF!</v>
      </c>
      <c r="I553" s="11" t="e">
        <f>T1.PLATEREADER_VALUE("",E539,H539,K539,N539)</f>
        <v>#REF!</v>
      </c>
      <c r="J553" s="11" t="e">
        <f>T1.PLATEREADER_VALUE("",E539,H539,K539,N539)</f>
        <v>#REF!</v>
      </c>
      <c r="K553" s="11" t="e">
        <f>T1.PLATEREADER_VALUE("",E539,H539,K539,N539)</f>
        <v>#REF!</v>
      </c>
      <c r="L553" s="11" t="e">
        <f>T1.PLATEREADER_VALUE("",E539,H539,K539,N539)</f>
        <v>#REF!</v>
      </c>
      <c r="M553" s="11" t="e">
        <f>T1.PLATEREADER_VALUE("",E539,H539,K539,N539)</f>
        <v>#REF!</v>
      </c>
      <c r="N553" s="11" t="e">
        <f>T1.PLATEREADER_VALUE("",E539,H539,K539,N539)</f>
        <v>#REF!</v>
      </c>
      <c r="O553" s="11" t="e">
        <f>T1.PLATEREADER_VALUE("",E539,H539,K539,N539)</f>
        <v>#REF!</v>
      </c>
      <c r="P553" s="11" t="e">
        <f>T1.PLATEREADER_VALUE("",E539,H539,K539,N539)</f>
        <v>#REF!</v>
      </c>
      <c r="Q553" s="11" t="e">
        <f>T1.PLATEREADER_VALUE("",E539,H539,K539,N539)</f>
        <v>#REF!</v>
      </c>
      <c r="R553" s="11" t="e">
        <f>T1.PLATEREADER_VALUE("",E539,H539,K539,N539)</f>
        <v>#REF!</v>
      </c>
      <c r="S553" s="11" t="e">
        <f>T1.PLATEREADER_VALUE("",E539,H539,K539,N539)</f>
        <v>#REF!</v>
      </c>
      <c r="T553" s="11" t="e">
        <f>T1.PLATEREADER_VALUE("",E539,H539,K539,N539)</f>
        <v>#REF!</v>
      </c>
      <c r="U553" s="11" t="e">
        <f>T1.PLATEREADER_VALUE("",E539,H539,K539,N539)</f>
        <v>#REF!</v>
      </c>
      <c r="V553" s="11" t="e">
        <f>T1.PLATEREADER_VALUE("",E539,H539,K539,N539)</f>
        <v>#REF!</v>
      </c>
      <c r="W553" s="11" t="e">
        <f>T1.PLATEREADER_VALUE("",E539,H539,K539,N539)</f>
        <v>#REF!</v>
      </c>
      <c r="X553" s="11" t="e">
        <f>T1.PLATEREADER_VALUE("",E539,H539,K539,N539)</f>
        <v>#REF!</v>
      </c>
      <c r="Y553" s="11" t="e">
        <f>T1.PLATEREADER_VALUE("",E539,H539,K539,N539)</f>
        <v>#REF!</v>
      </c>
      <c r="Z553" s="11" t="e">
        <f>T1.PLATEREADER_VALUE("",E539,H539,K539,N539)</f>
        <v>#REF!</v>
      </c>
    </row>
    <row r="554" spans="1:26" ht="11.25" hidden="1" customHeight="1">
      <c r="B554" s="8" t="s">
        <v>609</v>
      </c>
      <c r="C554" s="11" t="e">
        <f>T1.PLATEREADER_VALUE("",E539,H539,K539,N539)</f>
        <v>#REF!</v>
      </c>
      <c r="D554" s="11" t="e">
        <f>T1.PLATEREADER_VALUE("",E539,H539,K539,N539)</f>
        <v>#REF!</v>
      </c>
      <c r="E554" s="11" t="e">
        <f>T1.PLATEREADER_VALUE("",E539,H539,K539,N539)</f>
        <v>#REF!</v>
      </c>
      <c r="F554" s="11" t="e">
        <f>T1.PLATEREADER_VALUE("",E539,H539,K539,N539)</f>
        <v>#REF!</v>
      </c>
      <c r="G554" s="11" t="e">
        <f>T1.PLATEREADER_VALUE("",E539,H539,K539,N539)</f>
        <v>#REF!</v>
      </c>
      <c r="H554" s="11" t="e">
        <f>T1.PLATEREADER_VALUE("",E539,H539,K539,N539)</f>
        <v>#REF!</v>
      </c>
      <c r="I554" s="11" t="e">
        <f>T1.PLATEREADER_VALUE("",E539,H539,K539,N539)</f>
        <v>#REF!</v>
      </c>
      <c r="J554" s="11" t="e">
        <f>T1.PLATEREADER_VALUE("",E539,H539,K539,N539)</f>
        <v>#REF!</v>
      </c>
      <c r="K554" s="11" t="e">
        <f>T1.PLATEREADER_VALUE("",E539,H539,K539,N539)</f>
        <v>#REF!</v>
      </c>
      <c r="L554" s="11" t="e">
        <f>T1.PLATEREADER_VALUE("",E539,H539,K539,N539)</f>
        <v>#REF!</v>
      </c>
      <c r="M554" s="11" t="e">
        <f>T1.PLATEREADER_VALUE("",E539,H539,K539,N539)</f>
        <v>#REF!</v>
      </c>
      <c r="N554" s="11" t="e">
        <f>T1.PLATEREADER_VALUE("",E539,H539,K539,N539)</f>
        <v>#REF!</v>
      </c>
      <c r="O554" s="11" t="e">
        <f>T1.PLATEREADER_VALUE("",E539,H539,K539,N539)</f>
        <v>#REF!</v>
      </c>
      <c r="P554" s="11" t="e">
        <f>T1.PLATEREADER_VALUE("",E539,H539,K539,N539)</f>
        <v>#REF!</v>
      </c>
      <c r="Q554" s="11" t="e">
        <f>T1.PLATEREADER_VALUE("",E539,H539,K539,N539)</f>
        <v>#REF!</v>
      </c>
      <c r="R554" s="11" t="e">
        <f>T1.PLATEREADER_VALUE("",E539,H539,K539,N539)</f>
        <v>#REF!</v>
      </c>
      <c r="S554" s="11" t="e">
        <f>T1.PLATEREADER_VALUE("",E539,H539,K539,N539)</f>
        <v>#REF!</v>
      </c>
      <c r="T554" s="11" t="e">
        <f>T1.PLATEREADER_VALUE("",E539,H539,K539,N539)</f>
        <v>#REF!</v>
      </c>
      <c r="U554" s="11" t="e">
        <f>T1.PLATEREADER_VALUE("",E539,H539,K539,N539)</f>
        <v>#REF!</v>
      </c>
      <c r="V554" s="11" t="e">
        <f>T1.PLATEREADER_VALUE("",E539,H539,K539,N539)</f>
        <v>#REF!</v>
      </c>
      <c r="W554" s="11" t="e">
        <f>T1.PLATEREADER_VALUE("",E539,H539,K539,N539)</f>
        <v>#REF!</v>
      </c>
      <c r="X554" s="11" t="e">
        <f>T1.PLATEREADER_VALUE("",E539,H539,K539,N539)</f>
        <v>#REF!</v>
      </c>
      <c r="Y554" s="11" t="e">
        <f>T1.PLATEREADER_VALUE("",E539,H539,K539,N539)</f>
        <v>#REF!</v>
      </c>
      <c r="Z554" s="11" t="e">
        <f>T1.PLATEREADER_VALUE("",E539,H539,K539,N539)</f>
        <v>#REF!</v>
      </c>
    </row>
    <row r="555" spans="1:26" ht="11.25" hidden="1" customHeight="1">
      <c r="B555" s="8" t="s">
        <v>610</v>
      </c>
      <c r="C555" s="11" t="e">
        <f>T1.PLATEREADER_VALUE("",E539,H539,K539,N539)</f>
        <v>#REF!</v>
      </c>
      <c r="D555" s="11" t="e">
        <f>T1.PLATEREADER_VALUE("",E539,H539,K539,N539)</f>
        <v>#REF!</v>
      </c>
      <c r="E555" s="11" t="e">
        <f>T1.PLATEREADER_VALUE("",E539,H539,K539,N539)</f>
        <v>#REF!</v>
      </c>
      <c r="F555" s="11" t="e">
        <f>T1.PLATEREADER_VALUE("",E539,H539,K539,N539)</f>
        <v>#REF!</v>
      </c>
      <c r="G555" s="11" t="e">
        <f>T1.PLATEREADER_VALUE("",E539,H539,K539,N539)</f>
        <v>#REF!</v>
      </c>
      <c r="H555" s="11" t="e">
        <f>T1.PLATEREADER_VALUE("",E539,H539,K539,N539)</f>
        <v>#REF!</v>
      </c>
      <c r="I555" s="11" t="e">
        <f>T1.PLATEREADER_VALUE("",E539,H539,K539,N539)</f>
        <v>#REF!</v>
      </c>
      <c r="J555" s="11" t="e">
        <f>T1.PLATEREADER_VALUE("",E539,H539,K539,N539)</f>
        <v>#REF!</v>
      </c>
      <c r="K555" s="11" t="e">
        <f>T1.PLATEREADER_VALUE("",E539,H539,K539,N539)</f>
        <v>#REF!</v>
      </c>
      <c r="L555" s="11" t="e">
        <f>T1.PLATEREADER_VALUE("",E539,H539,K539,N539)</f>
        <v>#REF!</v>
      </c>
      <c r="M555" s="11" t="e">
        <f>T1.PLATEREADER_VALUE("",E539,H539,K539,N539)</f>
        <v>#REF!</v>
      </c>
      <c r="N555" s="11" t="e">
        <f>T1.PLATEREADER_VALUE("",E539,H539,K539,N539)</f>
        <v>#REF!</v>
      </c>
      <c r="O555" s="11" t="e">
        <f>T1.PLATEREADER_VALUE("",E539,H539,K539,N539)</f>
        <v>#REF!</v>
      </c>
      <c r="P555" s="11" t="e">
        <f>T1.PLATEREADER_VALUE("",E539,H539,K539,N539)</f>
        <v>#REF!</v>
      </c>
      <c r="Q555" s="11" t="e">
        <f>T1.PLATEREADER_VALUE("",E539,H539,K539,N539)</f>
        <v>#REF!</v>
      </c>
      <c r="R555" s="11" t="e">
        <f>T1.PLATEREADER_VALUE("",E539,H539,K539,N539)</f>
        <v>#REF!</v>
      </c>
      <c r="S555" s="11" t="e">
        <f>T1.PLATEREADER_VALUE("",E539,H539,K539,N539)</f>
        <v>#REF!</v>
      </c>
      <c r="T555" s="11" t="e">
        <f>T1.PLATEREADER_VALUE("",E539,H539,K539,N539)</f>
        <v>#REF!</v>
      </c>
      <c r="U555" s="11" t="e">
        <f>T1.PLATEREADER_VALUE("",E539,H539,K539,N539)</f>
        <v>#REF!</v>
      </c>
      <c r="V555" s="11" t="e">
        <f>T1.PLATEREADER_VALUE("",E539,H539,K539,N539)</f>
        <v>#REF!</v>
      </c>
      <c r="W555" s="11" t="e">
        <f>T1.PLATEREADER_VALUE("",E539,H539,K539,N539)</f>
        <v>#REF!</v>
      </c>
      <c r="X555" s="11" t="e">
        <f>T1.PLATEREADER_VALUE("",E539,H539,K539,N539)</f>
        <v>#REF!</v>
      </c>
      <c r="Y555" s="11" t="e">
        <f>T1.PLATEREADER_VALUE("",E539,H539,K539,N539)</f>
        <v>#REF!</v>
      </c>
      <c r="Z555" s="11" t="e">
        <f>T1.PLATEREADER_VALUE("",E539,H539,K539,N539)</f>
        <v>#REF!</v>
      </c>
    </row>
    <row r="556" spans="1:26" ht="11.25" hidden="1" customHeight="1">
      <c r="B556" s="8" t="s">
        <v>611</v>
      </c>
      <c r="C556" s="11" t="e">
        <f>T1.PLATEREADER_VALUE("",E539,H539,K539,N539)</f>
        <v>#REF!</v>
      </c>
      <c r="D556" s="11" t="e">
        <f>T1.PLATEREADER_VALUE("",E539,H539,K539,N539)</f>
        <v>#REF!</v>
      </c>
      <c r="E556" s="11" t="e">
        <f>T1.PLATEREADER_VALUE("",E539,H539,K539,N539)</f>
        <v>#REF!</v>
      </c>
      <c r="F556" s="11" t="e">
        <f>T1.PLATEREADER_VALUE("",E539,H539,K539,N539)</f>
        <v>#REF!</v>
      </c>
      <c r="G556" s="11" t="e">
        <f>T1.PLATEREADER_VALUE("",E539,H539,K539,N539)</f>
        <v>#REF!</v>
      </c>
      <c r="H556" s="11" t="e">
        <f>T1.PLATEREADER_VALUE("",E539,H539,K539,N539)</f>
        <v>#REF!</v>
      </c>
      <c r="I556" s="11" t="e">
        <f>T1.PLATEREADER_VALUE("",E539,H539,K539,N539)</f>
        <v>#REF!</v>
      </c>
      <c r="J556" s="11" t="e">
        <f>T1.PLATEREADER_VALUE("",E539,H539,K539,N539)</f>
        <v>#REF!</v>
      </c>
      <c r="K556" s="11" t="e">
        <f>T1.PLATEREADER_VALUE("",E539,H539,K539,N539)</f>
        <v>#REF!</v>
      </c>
      <c r="L556" s="11" t="e">
        <f>T1.PLATEREADER_VALUE("",E539,H539,K539,N539)</f>
        <v>#REF!</v>
      </c>
      <c r="M556" s="11" t="e">
        <f>T1.PLATEREADER_VALUE("",E539,H539,K539,N539)</f>
        <v>#REF!</v>
      </c>
      <c r="N556" s="11" t="e">
        <f>T1.PLATEREADER_VALUE("",E539,H539,K539,N539)</f>
        <v>#REF!</v>
      </c>
      <c r="O556" s="11" t="e">
        <f>T1.PLATEREADER_VALUE("",E539,H539,K539,N539)</f>
        <v>#REF!</v>
      </c>
      <c r="P556" s="11" t="e">
        <f>T1.PLATEREADER_VALUE("",E539,H539,K539,N539)</f>
        <v>#REF!</v>
      </c>
      <c r="Q556" s="11" t="e">
        <f>T1.PLATEREADER_VALUE("",E539,H539,K539,N539)</f>
        <v>#REF!</v>
      </c>
      <c r="R556" s="11" t="e">
        <f>T1.PLATEREADER_VALUE("",E539,H539,K539,N539)</f>
        <v>#REF!</v>
      </c>
      <c r="S556" s="11" t="e">
        <f>T1.PLATEREADER_VALUE("",E539,H539,K539,N539)</f>
        <v>#REF!</v>
      </c>
      <c r="T556" s="11" t="e">
        <f>T1.PLATEREADER_VALUE("",E539,H539,K539,N539)</f>
        <v>#REF!</v>
      </c>
      <c r="U556" s="11" t="e">
        <f>T1.PLATEREADER_VALUE("",E539,H539,K539,N539)</f>
        <v>#REF!</v>
      </c>
      <c r="V556" s="11" t="e">
        <f>T1.PLATEREADER_VALUE("",E539,H539,K539,N539)</f>
        <v>#REF!</v>
      </c>
      <c r="W556" s="11" t="e">
        <f>T1.PLATEREADER_VALUE("",E539,H539,K539,N539)</f>
        <v>#REF!</v>
      </c>
      <c r="X556" s="11" t="e">
        <f>T1.PLATEREADER_VALUE("",E539,H539,K539,N539)</f>
        <v>#REF!</v>
      </c>
      <c r="Y556" s="11" t="e">
        <f>T1.PLATEREADER_VALUE("",E539,H539,K539,N539)</f>
        <v>#REF!</v>
      </c>
      <c r="Z556" s="11" t="e">
        <f>T1.PLATEREADER_VALUE("",E539,H539,K539,N539)</f>
        <v>#REF!</v>
      </c>
    </row>
    <row r="557" spans="1:26" ht="11.25" hidden="1" customHeight="1">
      <c r="B557" s="8" t="s">
        <v>612</v>
      </c>
      <c r="C557" s="11" t="e">
        <f>T1.PLATEREADER_VALUE("",E539,H539,K539,N539)</f>
        <v>#REF!</v>
      </c>
      <c r="D557" s="11" t="e">
        <f>T1.PLATEREADER_VALUE("",E539,H539,K539,N539)</f>
        <v>#REF!</v>
      </c>
      <c r="E557" s="11" t="e">
        <f>T1.PLATEREADER_VALUE("",E539,H539,K539,N539)</f>
        <v>#REF!</v>
      </c>
      <c r="F557" s="11" t="e">
        <f>T1.PLATEREADER_VALUE("",E539,H539,K539,N539)</f>
        <v>#REF!</v>
      </c>
      <c r="G557" s="11" t="e">
        <f>T1.PLATEREADER_VALUE("",E539,H539,K539,N539)</f>
        <v>#REF!</v>
      </c>
      <c r="H557" s="11" t="e">
        <f>T1.PLATEREADER_VALUE("",E539,H539,K539,N539)</f>
        <v>#REF!</v>
      </c>
      <c r="I557" s="11" t="e">
        <f>T1.PLATEREADER_VALUE("",E539,H539,K539,N539)</f>
        <v>#REF!</v>
      </c>
      <c r="J557" s="11" t="e">
        <f>T1.PLATEREADER_VALUE("",E539,H539,K539,N539)</f>
        <v>#REF!</v>
      </c>
      <c r="K557" s="11" t="e">
        <f>T1.PLATEREADER_VALUE("",E539,H539,K539,N539)</f>
        <v>#REF!</v>
      </c>
      <c r="L557" s="11" t="e">
        <f>T1.PLATEREADER_VALUE("",E539,H539,K539,N539)</f>
        <v>#REF!</v>
      </c>
      <c r="M557" s="11" t="e">
        <f>T1.PLATEREADER_VALUE("",E539,H539,K539,N539)</f>
        <v>#REF!</v>
      </c>
      <c r="N557" s="11" t="e">
        <f>T1.PLATEREADER_VALUE("",E539,H539,K539,N539)</f>
        <v>#REF!</v>
      </c>
      <c r="O557" s="11" t="e">
        <f>T1.PLATEREADER_VALUE("",E539,H539,K539,N539)</f>
        <v>#REF!</v>
      </c>
      <c r="P557" s="11" t="e">
        <f>T1.PLATEREADER_VALUE("",E539,H539,K539,N539)</f>
        <v>#REF!</v>
      </c>
      <c r="Q557" s="11" t="e">
        <f>T1.PLATEREADER_VALUE("",E539,H539,K539,N539)</f>
        <v>#REF!</v>
      </c>
      <c r="R557" s="11" t="e">
        <f>T1.PLATEREADER_VALUE("",E539,H539,K539,N539)</f>
        <v>#REF!</v>
      </c>
      <c r="S557" s="11" t="e">
        <f>T1.PLATEREADER_VALUE("",E539,H539,K539,N539)</f>
        <v>#REF!</v>
      </c>
      <c r="T557" s="11" t="e">
        <f>T1.PLATEREADER_VALUE("",E539,H539,K539,N539)</f>
        <v>#REF!</v>
      </c>
      <c r="U557" s="11" t="e">
        <f>T1.PLATEREADER_VALUE("",E539,H539,K539,N539)</f>
        <v>#REF!</v>
      </c>
      <c r="V557" s="11" t="e">
        <f>T1.PLATEREADER_VALUE("",E539,H539,K539,N539)</f>
        <v>#REF!</v>
      </c>
      <c r="W557" s="11" t="e">
        <f>T1.PLATEREADER_VALUE("",E539,H539,K539,N539)</f>
        <v>#REF!</v>
      </c>
      <c r="X557" s="11" t="e">
        <f>T1.PLATEREADER_VALUE("",E539,H539,K539,N539)</f>
        <v>#REF!</v>
      </c>
      <c r="Y557" s="11" t="e">
        <f>T1.PLATEREADER_VALUE("",E539,H539,K539,N539)</f>
        <v>#REF!</v>
      </c>
      <c r="Z557" s="11" t="e">
        <f>T1.PLATEREADER_VALUE("",E539,H539,K539,N539)</f>
        <v>#REF!</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f>T1.Label("RAW_DATA","sb")</f>
        <v>15.061601405352713</v>
      </c>
      <c r="E559" s="10"/>
      <c r="F559" s="94" t="s">
        <v>1480</v>
      </c>
      <c r="G559" s="10">
        <f>T1.Label("RAW_DATA","sn")</f>
        <v>299.08035634745534</v>
      </c>
      <c r="I559" s="94" t="s">
        <v>1478</v>
      </c>
      <c r="J559" s="14">
        <f>T1.Label("RAW_DATA","zprime")</f>
        <v>0.91177104342133841</v>
      </c>
      <c r="K559" s="10"/>
      <c r="L559" s="94" t="s">
        <v>1481</v>
      </c>
      <c r="M559" s="14">
        <f>T1.role("MAX","RAW_DATA","cvp")</f>
        <v>2.4113444658000271</v>
      </c>
      <c r="N559" s="10"/>
      <c r="O559" s="94" t="s">
        <v>1482</v>
      </c>
      <c r="P559" s="14">
        <f>T1.role("MIN","RAW_DATA","cvp")</f>
        <v>5.0359714657605128</v>
      </c>
      <c r="Q559" s="10"/>
      <c r="R559" s="94" t="s">
        <v>1483</v>
      </c>
      <c r="S559" s="10">
        <f>T1.role("MAX","RAW_DATA","avr")</f>
        <v>23087.2303125</v>
      </c>
      <c r="U559" s="94" t="s">
        <v>1484</v>
      </c>
      <c r="V559" s="10">
        <f>T1.role("MIN","RAW_DATA","avr")</f>
        <v>1532.853625</v>
      </c>
      <c r="X559" s="94" t="s">
        <v>1525</v>
      </c>
      <c r="Y559" s="10">
        <f>T1.role("CPD*","RAW_DATA","avr")</f>
        <v>18172.329103125005</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f>T1.WELL("",E587,H587)</f>
        <v>107.11156554060292</v>
      </c>
      <c r="D590" s="11">
        <f>T1.WELL("",E587,H587)</f>
        <v>107.11156554060292</v>
      </c>
      <c r="E590" s="11">
        <f>T1.WELL("",E587,H587)</f>
        <v>107.11156554060292</v>
      </c>
      <c r="F590" s="11">
        <f>T1.WELL("",E587,H587)</f>
        <v>107.11156554060292</v>
      </c>
      <c r="G590" s="11">
        <f>T1.WELL("",E587,H587)</f>
        <v>107.11156554060292</v>
      </c>
      <c r="H590" s="11">
        <f>T1.WELL("",E587,H587)</f>
        <v>107.11156554060292</v>
      </c>
      <c r="I590" s="110"/>
      <c r="J590" s="94" t="s">
        <v>1525</v>
      </c>
      <c r="K590" s="10">
        <f>T1.role("CPD*","CPD_RESULT","avr")</f>
        <v>68.768613225990805</v>
      </c>
      <c r="L590" s="110"/>
      <c r="M590" s="94" t="s">
        <v>2779</v>
      </c>
      <c r="N590" s="10">
        <f>K590+2*K591</f>
        <v>80.706455327571888</v>
      </c>
      <c r="O590" s="110"/>
      <c r="P590" s="110"/>
      <c r="Q590" s="110"/>
      <c r="R590" s="110"/>
      <c r="S590" s="110"/>
      <c r="T590" s="110"/>
      <c r="U590" s="110"/>
    </row>
    <row r="591" spans="1:21" ht="11.25" hidden="1" customHeight="1">
      <c r="B591" s="8" t="s">
        <v>598</v>
      </c>
      <c r="C591" s="11">
        <f>T1.WELL("",E587,H587)</f>
        <v>107.11156554060292</v>
      </c>
      <c r="D591" s="11">
        <f>T1.WELL("",E587,H587)</f>
        <v>107.11156554060292</v>
      </c>
      <c r="E591" s="11">
        <f>T1.WELL("",E587,H587)</f>
        <v>107.11156554060292</v>
      </c>
      <c r="F591" s="11">
        <f>T1.WELL("",E587,H587)</f>
        <v>107.11156554060292</v>
      </c>
      <c r="G591" s="11">
        <f>T1.WELL("",E587,H587)</f>
        <v>107.11156554060292</v>
      </c>
      <c r="H591" s="11">
        <f>T1.WELL("",E587,H587)</f>
        <v>107.11156554060292</v>
      </c>
      <c r="I591" s="110"/>
      <c r="J591" s="94" t="s">
        <v>2778</v>
      </c>
      <c r="K591" s="10">
        <f>T1.role("CPD*","CPD_RESULT","sd")</f>
        <v>5.9689210507905441</v>
      </c>
      <c r="L591" s="110"/>
      <c r="M591" s="94" t="s">
        <v>2780</v>
      </c>
      <c r="N591" s="10">
        <f>K590+3*K591</f>
        <v>86.675376378362444</v>
      </c>
      <c r="O591" s="110"/>
      <c r="P591" s="110"/>
      <c r="Q591" s="110"/>
      <c r="R591" s="110"/>
      <c r="S591" s="110"/>
      <c r="T591" s="110"/>
      <c r="U591" s="110"/>
    </row>
    <row r="592" spans="1:21" ht="11.25" hidden="1" customHeight="1">
      <c r="B592" s="8" t="s">
        <v>599</v>
      </c>
      <c r="C592" s="11">
        <f>T1.WELL("",E587,H587)</f>
        <v>107.11156554060292</v>
      </c>
      <c r="D592" s="11">
        <f>T1.WELL("",E587,H587)</f>
        <v>107.11156554060292</v>
      </c>
      <c r="E592" s="11">
        <f>T1.WELL("",E587,H587)</f>
        <v>107.11156554060292</v>
      </c>
      <c r="F592" s="11">
        <f>T1.WELL("",E587,H587)</f>
        <v>107.11156554060292</v>
      </c>
      <c r="G592" s="11">
        <f>T1.WELL("",E587,H587)</f>
        <v>107.11156554060292</v>
      </c>
      <c r="H592" s="11">
        <f>T1.WELL("",E587,H587)</f>
        <v>107.11156554060292</v>
      </c>
      <c r="I592" s="110"/>
      <c r="M592" s="94" t="s">
        <v>2781</v>
      </c>
      <c r="N592" s="10">
        <f>K590+4*K591</f>
        <v>92.644297429152985</v>
      </c>
      <c r="O592" s="110"/>
      <c r="P592" s="110"/>
      <c r="Q592" s="110"/>
      <c r="R592" s="110"/>
      <c r="S592" s="110"/>
      <c r="T592" s="110"/>
      <c r="U592" s="110"/>
    </row>
    <row r="593" spans="1:27" ht="11.25" hidden="1" customHeight="1">
      <c r="B593" s="8" t="s">
        <v>600</v>
      </c>
      <c r="C593" s="11">
        <f>T1.WELL("",E587,H587)</f>
        <v>107.11156554060292</v>
      </c>
      <c r="D593" s="11">
        <f>T1.WELL("",E587,H587)</f>
        <v>107.11156554060292</v>
      </c>
      <c r="E593" s="11">
        <f>T1.WELL("",E587,H587)</f>
        <v>107.11156554060292</v>
      </c>
      <c r="F593" s="11">
        <f>T1.WELL("",E587,H587)</f>
        <v>107.11156554060292</v>
      </c>
      <c r="G593" s="11">
        <f>T1.WELL("",E587,H587)</f>
        <v>107.11156554060292</v>
      </c>
      <c r="H593" s="11">
        <f>T1.WELL("",E587,H587)</f>
        <v>107.11156554060292</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f>T1.WELL("",E595,H595)</f>
        <v>107.11156554060292</v>
      </c>
      <c r="D598" s="11">
        <f>T1.WELL("",E595,H595)</f>
        <v>107.11156554060292</v>
      </c>
      <c r="E598" s="11">
        <f>T1.WELL("",E595,H595)</f>
        <v>107.11156554060292</v>
      </c>
      <c r="F598" s="11">
        <f>T1.WELL("",E595,H595)</f>
        <v>107.11156554060292</v>
      </c>
      <c r="G598" s="11">
        <f>T1.WELL("",E595,H595)</f>
        <v>107.11156554060292</v>
      </c>
      <c r="H598" s="11">
        <f>T1.WELL("",E595,H595)</f>
        <v>107.11156554060292</v>
      </c>
      <c r="I598" s="11">
        <f>T1.WELL("",E595,H595)</f>
        <v>107.11156554060292</v>
      </c>
      <c r="J598" s="11">
        <f>T1.WELL("",E595,H595)</f>
        <v>107.11156554060292</v>
      </c>
      <c r="K598" s="11">
        <f>T1.WELL("",E595,H595)</f>
        <v>107.11156554060292</v>
      </c>
      <c r="L598" s="11">
        <f>T1.WELL("",E595,H595)</f>
        <v>107.11156554060292</v>
      </c>
      <c r="M598" s="11">
        <f>T1.WELL("",E595,H595)</f>
        <v>107.11156554060292</v>
      </c>
      <c r="N598" s="11">
        <f>T1.WELL("",E595,H595)</f>
        <v>107.11156554060292</v>
      </c>
      <c r="O598" s="110"/>
      <c r="P598" s="94" t="s">
        <v>1525</v>
      </c>
      <c r="Q598" s="10">
        <f>T1.role("CPD*","CPD_RESULT","avr")</f>
        <v>68.768613225990805</v>
      </c>
      <c r="R598" s="110"/>
      <c r="S598" s="110"/>
      <c r="T598" s="110"/>
      <c r="U598" s="110"/>
      <c r="V598" s="110"/>
      <c r="W598" s="110"/>
      <c r="X598" s="110"/>
      <c r="Y598" s="110"/>
      <c r="Z598" s="110"/>
      <c r="AA598" s="110"/>
    </row>
    <row r="599" spans="1:27" ht="11.25" hidden="1" customHeight="1">
      <c r="B599" s="8" t="s">
        <v>598</v>
      </c>
      <c r="C599" s="11">
        <f>T1.WELL("",E595,H595)</f>
        <v>107.11156554060292</v>
      </c>
      <c r="D599" s="11">
        <f>T1.WELL("",E595,H595)</f>
        <v>107.11156554060292</v>
      </c>
      <c r="E599" s="11">
        <f>T1.WELL("",E595,H595)</f>
        <v>107.11156554060292</v>
      </c>
      <c r="F599" s="11">
        <f>T1.WELL("",E595,H595)</f>
        <v>107.11156554060292</v>
      </c>
      <c r="G599" s="11">
        <f>T1.WELL("",E595,H595)</f>
        <v>107.11156554060292</v>
      </c>
      <c r="H599" s="11">
        <f>T1.WELL("",E595,H595)</f>
        <v>107.11156554060292</v>
      </c>
      <c r="I599" s="11">
        <f>T1.WELL("",E595,H595)</f>
        <v>107.11156554060292</v>
      </c>
      <c r="J599" s="11">
        <f>T1.WELL("",E595,H595)</f>
        <v>107.11156554060292</v>
      </c>
      <c r="K599" s="11">
        <f>T1.WELL("",E595,H595)</f>
        <v>107.11156554060292</v>
      </c>
      <c r="L599" s="11">
        <f>T1.WELL("",E595,H595)</f>
        <v>107.11156554060292</v>
      </c>
      <c r="M599" s="11">
        <f>T1.WELL("",E595,H595)</f>
        <v>107.11156554060292</v>
      </c>
      <c r="N599" s="11">
        <f>T1.WELL("",E595,H595)</f>
        <v>107.11156554060292</v>
      </c>
      <c r="O599" s="110"/>
      <c r="P599" s="94" t="s">
        <v>2778</v>
      </c>
      <c r="Q599" s="10">
        <f>T1.role("CPD*","CPD_RESULT","sd")</f>
        <v>5.9689210507905441</v>
      </c>
      <c r="R599" s="110"/>
      <c r="S599" s="110"/>
      <c r="T599" s="110"/>
      <c r="U599" s="110"/>
      <c r="V599" s="110"/>
      <c r="W599" s="110"/>
      <c r="X599" s="110"/>
      <c r="Y599" s="110"/>
      <c r="Z599" s="110"/>
      <c r="AA599" s="110"/>
    </row>
    <row r="600" spans="1:27" ht="11.25" hidden="1" customHeight="1">
      <c r="B600" s="8" t="s">
        <v>599</v>
      </c>
      <c r="C600" s="11">
        <f>T1.WELL("",E595,H595)</f>
        <v>107.11156554060292</v>
      </c>
      <c r="D600" s="11">
        <f>T1.WELL("",E595,H595)</f>
        <v>107.11156554060292</v>
      </c>
      <c r="E600" s="11">
        <f>T1.WELL("",E595,H595)</f>
        <v>107.11156554060292</v>
      </c>
      <c r="F600" s="11">
        <f>T1.WELL("",E595,H595)</f>
        <v>107.11156554060292</v>
      </c>
      <c r="G600" s="11">
        <f>T1.WELL("",E595,H595)</f>
        <v>107.11156554060292</v>
      </c>
      <c r="H600" s="11">
        <f>T1.WELL("",E595,H595)</f>
        <v>107.11156554060292</v>
      </c>
      <c r="I600" s="11">
        <f>T1.WELL("",E595,H595)</f>
        <v>107.11156554060292</v>
      </c>
      <c r="J600" s="11">
        <f>T1.WELL("",E595,H595)</f>
        <v>107.11156554060292</v>
      </c>
      <c r="K600" s="11">
        <f>T1.WELL("",E595,H595)</f>
        <v>107.11156554060292</v>
      </c>
      <c r="L600" s="11">
        <f>T1.WELL("",E595,H595)</f>
        <v>107.11156554060292</v>
      </c>
      <c r="M600" s="11">
        <f>T1.WELL("",E595,H595)</f>
        <v>107.11156554060292</v>
      </c>
      <c r="N600" s="11">
        <f>T1.WELL("",E595,H595)</f>
        <v>107.11156554060292</v>
      </c>
      <c r="O600" s="110"/>
      <c r="P600" s="94" t="s">
        <v>2779</v>
      </c>
      <c r="Q600" s="10">
        <f>Q598+2*Q599</f>
        <v>80.706455327571888</v>
      </c>
      <c r="R600" s="110"/>
      <c r="S600" s="110"/>
      <c r="T600" s="110"/>
      <c r="U600" s="110"/>
      <c r="V600" s="110"/>
      <c r="W600" s="110"/>
      <c r="X600" s="110"/>
      <c r="Y600" s="110"/>
      <c r="Z600" s="110"/>
      <c r="AA600" s="110"/>
    </row>
    <row r="601" spans="1:27" ht="11.25" hidden="1" customHeight="1">
      <c r="B601" s="8" t="s">
        <v>600</v>
      </c>
      <c r="C601" s="11">
        <f>T1.WELL("",E595,H595)</f>
        <v>107.11156554060292</v>
      </c>
      <c r="D601" s="11">
        <f>T1.WELL("",E595,H595)</f>
        <v>107.11156554060292</v>
      </c>
      <c r="E601" s="11">
        <f>T1.WELL("",E595,H595)</f>
        <v>107.11156554060292</v>
      </c>
      <c r="F601" s="11">
        <f>T1.WELL("",E595,H595)</f>
        <v>107.11156554060292</v>
      </c>
      <c r="G601" s="11">
        <f>T1.WELL("",E595,H595)</f>
        <v>107.11156554060292</v>
      </c>
      <c r="H601" s="11">
        <f>T1.WELL("",E595,H595)</f>
        <v>107.11156554060292</v>
      </c>
      <c r="I601" s="11">
        <f>T1.WELL("",E595,H595)</f>
        <v>107.11156554060292</v>
      </c>
      <c r="J601" s="11">
        <f>T1.WELL("",E595,H595)</f>
        <v>107.11156554060292</v>
      </c>
      <c r="K601" s="11">
        <f>T1.WELL("",E595,H595)</f>
        <v>107.11156554060292</v>
      </c>
      <c r="L601" s="11">
        <f>T1.WELL("",E595,H595)</f>
        <v>107.11156554060292</v>
      </c>
      <c r="M601" s="11">
        <f>T1.WELL("",E595,H595)</f>
        <v>107.11156554060292</v>
      </c>
      <c r="N601" s="11">
        <f>T1.WELL("",E595,H595)</f>
        <v>107.11156554060292</v>
      </c>
      <c r="O601" s="110"/>
      <c r="P601" s="94" t="s">
        <v>2780</v>
      </c>
      <c r="Q601" s="10">
        <f>Q598+3*Q599</f>
        <v>86.675376378362444</v>
      </c>
      <c r="R601" s="110"/>
      <c r="S601" s="110"/>
      <c r="T601" s="110"/>
      <c r="U601" s="110"/>
      <c r="V601" s="110"/>
      <c r="W601" s="110"/>
      <c r="X601" s="110"/>
      <c r="Y601" s="110"/>
      <c r="Z601" s="110"/>
      <c r="AA601" s="110"/>
    </row>
    <row r="602" spans="1:27" ht="11.25" hidden="1" customHeight="1">
      <c r="B602" s="8" t="s">
        <v>601</v>
      </c>
      <c r="C602" s="11">
        <f>T1.WELL("",E595,H595)</f>
        <v>107.11156554060292</v>
      </c>
      <c r="D602" s="11">
        <f>T1.WELL("",E595,H595)</f>
        <v>107.11156554060292</v>
      </c>
      <c r="E602" s="11">
        <f>T1.WELL("",E595,H595)</f>
        <v>107.11156554060292</v>
      </c>
      <c r="F602" s="11">
        <f>T1.WELL("",E595,H595)</f>
        <v>107.11156554060292</v>
      </c>
      <c r="G602" s="11">
        <f>T1.WELL("",E595,H595)</f>
        <v>107.11156554060292</v>
      </c>
      <c r="H602" s="11">
        <f>T1.WELL("",E595,H595)</f>
        <v>107.11156554060292</v>
      </c>
      <c r="I602" s="11">
        <f>T1.WELL("",E595,H595)</f>
        <v>107.11156554060292</v>
      </c>
      <c r="J602" s="11">
        <f>T1.WELL("",E595,H595)</f>
        <v>107.11156554060292</v>
      </c>
      <c r="K602" s="11">
        <f>T1.WELL("",E595,H595)</f>
        <v>107.11156554060292</v>
      </c>
      <c r="L602" s="11">
        <f>T1.WELL("",E595,H595)</f>
        <v>107.11156554060292</v>
      </c>
      <c r="M602" s="11">
        <f>T1.WELL("",E595,H595)</f>
        <v>107.11156554060292</v>
      </c>
      <c r="N602" s="11">
        <f>T1.WELL("",E595,H595)</f>
        <v>107.11156554060292</v>
      </c>
      <c r="O602" s="110"/>
      <c r="P602" s="94" t="s">
        <v>2781</v>
      </c>
      <c r="Q602" s="10">
        <f>Q598+4*Q599</f>
        <v>92.644297429152985</v>
      </c>
      <c r="R602" s="110"/>
      <c r="S602" s="110"/>
      <c r="T602" s="110"/>
      <c r="U602" s="110"/>
      <c r="V602" s="110"/>
      <c r="W602" s="110"/>
      <c r="X602" s="110"/>
      <c r="Y602" s="110"/>
      <c r="Z602" s="110"/>
      <c r="AA602" s="110"/>
    </row>
    <row r="603" spans="1:27" ht="11.25" hidden="1" customHeight="1">
      <c r="B603" s="8" t="s">
        <v>602</v>
      </c>
      <c r="C603" s="11">
        <f>T1.WELL("",E595,H595)</f>
        <v>107.11156554060292</v>
      </c>
      <c r="D603" s="11">
        <f>T1.WELL("",E595,H595)</f>
        <v>107.11156554060292</v>
      </c>
      <c r="E603" s="11">
        <f>T1.WELL("",E595,H595)</f>
        <v>107.11156554060292</v>
      </c>
      <c r="F603" s="11">
        <f>T1.WELL("",E595,H595)</f>
        <v>107.11156554060292</v>
      </c>
      <c r="G603" s="11">
        <f>T1.WELL("",E595,H595)</f>
        <v>107.11156554060292</v>
      </c>
      <c r="H603" s="11">
        <f>T1.WELL("",E595,H595)</f>
        <v>107.11156554060292</v>
      </c>
      <c r="I603" s="11">
        <f>T1.WELL("",E595,H595)</f>
        <v>107.11156554060292</v>
      </c>
      <c r="J603" s="11">
        <f>T1.WELL("",E595,H595)</f>
        <v>107.11156554060292</v>
      </c>
      <c r="K603" s="11">
        <f>T1.WELL("",E595,H595)</f>
        <v>107.11156554060292</v>
      </c>
      <c r="L603" s="11">
        <f>T1.WELL("",E595,H595)</f>
        <v>107.11156554060292</v>
      </c>
      <c r="M603" s="11">
        <f>T1.WELL("",E595,H595)</f>
        <v>107.11156554060292</v>
      </c>
      <c r="N603" s="11">
        <f>T1.WELL("",E595,H595)</f>
        <v>107.11156554060292</v>
      </c>
      <c r="O603" s="110"/>
      <c r="P603" s="94"/>
      <c r="Q603" s="10"/>
      <c r="R603" s="110"/>
      <c r="S603" s="110"/>
      <c r="T603" s="110"/>
      <c r="U603" s="110"/>
      <c r="V603" s="110"/>
      <c r="W603" s="110"/>
      <c r="X603" s="110"/>
      <c r="Y603" s="110"/>
      <c r="Z603" s="110"/>
      <c r="AA603" s="110"/>
    </row>
    <row r="604" spans="1:27" ht="11.25" hidden="1" customHeight="1">
      <c r="B604" s="8" t="s">
        <v>603</v>
      </c>
      <c r="C604" s="11">
        <f>T1.WELL("",E595,H595)</f>
        <v>107.11156554060292</v>
      </c>
      <c r="D604" s="11">
        <f>T1.WELL("",E595,H595)</f>
        <v>107.11156554060292</v>
      </c>
      <c r="E604" s="11">
        <f>T1.WELL("",E595,H595)</f>
        <v>107.11156554060292</v>
      </c>
      <c r="F604" s="11">
        <f>T1.WELL("",E595,H595)</f>
        <v>107.11156554060292</v>
      </c>
      <c r="G604" s="11">
        <f>T1.WELL("",E595,H595)</f>
        <v>107.11156554060292</v>
      </c>
      <c r="H604" s="11">
        <f>T1.WELL("",E595,H595)</f>
        <v>107.11156554060292</v>
      </c>
      <c r="I604" s="11">
        <f>T1.WELL("",E595,H595)</f>
        <v>107.11156554060292</v>
      </c>
      <c r="J604" s="11">
        <f>T1.WELL("",E595,H595)</f>
        <v>107.11156554060292</v>
      </c>
      <c r="K604" s="11">
        <f>T1.WELL("",E595,H595)</f>
        <v>107.11156554060292</v>
      </c>
      <c r="L604" s="11">
        <f>T1.WELL("",E595,H595)</f>
        <v>107.11156554060292</v>
      </c>
      <c r="M604" s="11">
        <f>T1.WELL("",E595,H595)</f>
        <v>107.11156554060292</v>
      </c>
      <c r="N604" s="11">
        <f>T1.WELL("",E595,H595)</f>
        <v>107.11156554060292</v>
      </c>
      <c r="O604" s="110"/>
      <c r="P604" s="94"/>
      <c r="Q604" s="10"/>
      <c r="R604" s="110"/>
      <c r="S604" s="110"/>
      <c r="T604" s="110"/>
      <c r="U604" s="110"/>
      <c r="V604" s="110"/>
      <c r="W604" s="110"/>
      <c r="X604" s="110"/>
      <c r="Y604" s="110"/>
      <c r="Z604" s="110"/>
      <c r="AA604" s="110"/>
    </row>
    <row r="605" spans="1:27" ht="11.25" hidden="1" customHeight="1">
      <c r="B605" s="8" t="s">
        <v>604</v>
      </c>
      <c r="C605" s="11">
        <f>T1.WELL("",E595,H595)</f>
        <v>107.11156554060292</v>
      </c>
      <c r="D605" s="11">
        <f>T1.WELL("",E595,H595)</f>
        <v>107.11156554060292</v>
      </c>
      <c r="E605" s="11">
        <f>T1.WELL("",E595,H595)</f>
        <v>107.11156554060292</v>
      </c>
      <c r="F605" s="11">
        <f>T1.WELL("",E595,H595)</f>
        <v>107.11156554060292</v>
      </c>
      <c r="G605" s="11">
        <f>T1.WELL("",E595,H595)</f>
        <v>107.11156554060292</v>
      </c>
      <c r="H605" s="11">
        <f>T1.WELL("",E595,H595)</f>
        <v>107.11156554060292</v>
      </c>
      <c r="I605" s="11">
        <f>T1.WELL("",E595,H595)</f>
        <v>107.11156554060292</v>
      </c>
      <c r="J605" s="11">
        <f>T1.WELL("",E595,H595)</f>
        <v>107.11156554060292</v>
      </c>
      <c r="K605" s="11">
        <f>T1.WELL("",E595,H595)</f>
        <v>107.11156554060292</v>
      </c>
      <c r="L605" s="11">
        <f>T1.WELL("",E595,H595)</f>
        <v>107.11156554060292</v>
      </c>
      <c r="M605" s="11">
        <f>T1.WELL("",E595,H595)</f>
        <v>107.11156554060292</v>
      </c>
      <c r="N605" s="11">
        <f>T1.WELL("",E595,H595)</f>
        <v>107.11156554060292</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#REF!</v>
      </c>
      <c r="D610" s="11">
        <f>T1.WELL("",E607,H607)</f>
        <v>95.619699939884896</v>
      </c>
      <c r="E610" s="11">
        <f>T1.WELL("",E607,H607)</f>
        <v>57.144915350964958</v>
      </c>
      <c r="F610" s="11">
        <f>T1.WELL("",E607,H607)</f>
        <v>59.534221279253124</v>
      </c>
      <c r="G610" s="11">
        <f>T1.WELL("",E607,H607)</f>
        <v>62.452422112055565</v>
      </c>
      <c r="H610" s="11">
        <f>T1.WELL("",E607,H607)</f>
        <v>62.624080984573354</v>
      </c>
      <c r="I610" s="11">
        <f>T1.WELL("",E607,H607)</f>
        <v>60.271890488180922</v>
      </c>
      <c r="J610" s="11">
        <f>T1.WELL("",E607,H607)</f>
        <v>64.558722872138731</v>
      </c>
      <c r="K610" s="11">
        <f>T1.WELL("",E607,H607)</f>
        <v>63.667952506641001</v>
      </c>
      <c r="L610" s="11">
        <f>T1.WELL("",E607,H607)</f>
        <v>60.424991644750847</v>
      </c>
      <c r="M610" s="11">
        <f>T1.WELL("",E607,H607)</f>
        <v>68.404809502334629</v>
      </c>
      <c r="N610" s="11">
        <f>T1.WELL("",E607,H607)</f>
        <v>65.621152110154242</v>
      </c>
      <c r="O610" s="11">
        <f>T1.WELL("",E607,H607)</f>
        <v>63.129778744152787</v>
      </c>
      <c r="P610" s="11">
        <f>T1.WELL("",E607,H607)</f>
        <v>62.772542712156309</v>
      </c>
      <c r="Q610" s="11">
        <f>T1.WELL("",E607,H607)</f>
        <v>73.401474521298425</v>
      </c>
      <c r="R610" s="11">
        <f>T1.WELL("",E607,H607)</f>
        <v>61.770426050971366</v>
      </c>
      <c r="S610" s="11">
        <f>T1.WELL("",E607,H607)</f>
        <v>64.475213150373321</v>
      </c>
      <c r="T610" s="11">
        <f>T1.WELL("",E607,H607)</f>
        <v>67.017620235231391</v>
      </c>
      <c r="U610" s="11">
        <f>T1.WELL("",E607,H607)</f>
        <v>94.770684435269871</v>
      </c>
      <c r="V610" s="11">
        <f>T1.WELL("",E607,H607)</f>
        <v>83.376246843278153</v>
      </c>
      <c r="W610" s="11">
        <f>T1.WELL("",E607,H607)</f>
        <v>65.147930353483574</v>
      </c>
      <c r="X610" s="11">
        <f>T1.WELL("",E607,H607)</f>
        <v>70.334811960913029</v>
      </c>
      <c r="Y610" s="11">
        <f>T1.WELL("",E607,H607)</f>
        <v>65.444853808649469</v>
      </c>
      <c r="Z610" s="11" t="e">
        <f>T1.WELL("",E607,H607)</f>
        <v>#REF!</v>
      </c>
    </row>
    <row r="611" spans="2:26" ht="11.25" hidden="1" customHeight="1">
      <c r="B611" s="8" t="s">
        <v>598</v>
      </c>
      <c r="C611" s="11" t="e">
        <f>T1.WELL("",E607,H607)</f>
        <v>#REF!</v>
      </c>
      <c r="D611" s="11">
        <f>T1.WELL("",E607,H607)</f>
        <v>94.946982736774629</v>
      </c>
      <c r="E611" s="11">
        <f>T1.WELL("",E607,H607)</f>
        <v>68.386251786386765</v>
      </c>
      <c r="F611" s="11">
        <f>T1.WELL("",E607,H607)</f>
        <v>63.16225474706156</v>
      </c>
      <c r="G611" s="11">
        <f>T1.WELL("",E607,H607)</f>
        <v>68.066131186286015</v>
      </c>
      <c r="H611" s="11">
        <f>T1.WELL("",E607,H607)</f>
        <v>78.885279583893791</v>
      </c>
      <c r="I611" s="11">
        <f>T1.WELL("",E607,H607)</f>
        <v>58.026406858488748</v>
      </c>
      <c r="J611" s="11">
        <f>T1.WELL("",E607,H607)</f>
        <v>64.674708596812906</v>
      </c>
      <c r="K611" s="11">
        <f>T1.WELL("",E607,H607)</f>
        <v>58.70840291957294</v>
      </c>
      <c r="L611" s="11">
        <f>T1.WELL("",E607,H607)</f>
        <v>61.598767178453578</v>
      </c>
      <c r="M611" s="11">
        <f>T1.WELL("",E607,H607)</f>
        <v>70.177071375356135</v>
      </c>
      <c r="N611" s="11">
        <f>T1.WELL("",E607,H607)</f>
        <v>65.65826754204997</v>
      </c>
      <c r="O611" s="11">
        <f>T1.WELL("",E607,H607)</f>
        <v>73.962845428721465</v>
      </c>
      <c r="P611" s="11">
        <f>T1.WELL("",E607,H607)</f>
        <v>62.767903283169339</v>
      </c>
      <c r="Q611" s="11">
        <f>T1.WELL("",E607,H607)</f>
        <v>59.585254998109761</v>
      </c>
      <c r="R611" s="11">
        <f>T1.WELL("",E607,H607)</f>
        <v>65.389180660805863</v>
      </c>
      <c r="S611" s="11">
        <f>T1.WELL("",E607,H607)</f>
        <v>63.292158758696644</v>
      </c>
      <c r="T611" s="11">
        <f>T1.WELL("",E607,H607)</f>
        <v>63.598361071836486</v>
      </c>
      <c r="U611" s="11">
        <f>T1.WELL("",E607,H607)</f>
        <v>62.995235303530741</v>
      </c>
      <c r="V611" s="11">
        <f>T1.WELL("",E607,H607)</f>
        <v>65.472690382571287</v>
      </c>
      <c r="W611" s="11">
        <f>T1.WELL("",E607,H607)</f>
        <v>66.502643617678018</v>
      </c>
      <c r="X611" s="11">
        <f>T1.WELL("",E607,H607)</f>
        <v>65.829926414567765</v>
      </c>
      <c r="Y611" s="11">
        <f>T1.WELL("",E607,H607)</f>
        <v>64.322111993803389</v>
      </c>
      <c r="Z611" s="11" t="e">
        <f>T1.WELL("",E607,H607)</f>
        <v>#REF!</v>
      </c>
    </row>
    <row r="612" spans="2:26" ht="11.25" hidden="1" customHeight="1">
      <c r="B612" s="8" t="s">
        <v>599</v>
      </c>
      <c r="C612" s="11" t="e">
        <f>T1.WELL("",E607,H607)</f>
        <v>#REF!</v>
      </c>
      <c r="D612" s="11">
        <f>T1.WELL("",E607,H607)</f>
        <v>95.596502794950055</v>
      </c>
      <c r="E612" s="11">
        <f>T1.WELL("",E607,H607)</f>
        <v>63.779298802328213</v>
      </c>
      <c r="F612" s="11">
        <f>T1.WELL("",E607,H607)</f>
        <v>78.871361296932889</v>
      </c>
      <c r="G612" s="11">
        <f>T1.WELL("",E607,H607)</f>
        <v>72.079237260012746</v>
      </c>
      <c r="H612" s="11">
        <f>T1.WELL("",E607,H607)</f>
        <v>65.166488069431438</v>
      </c>
      <c r="I612" s="11">
        <f>T1.WELL("",E607,H607)</f>
        <v>79.469847636251671</v>
      </c>
      <c r="J612" s="11">
        <f>T1.WELL("",E607,H607)</f>
        <v>65.755695550776295</v>
      </c>
      <c r="K612" s="11">
        <f>T1.WELL("",E607,H607)</f>
        <v>68.112525476155682</v>
      </c>
      <c r="L612" s="11">
        <f>T1.WELL("",E607,H607)</f>
        <v>67.99190032249453</v>
      </c>
      <c r="M612" s="11">
        <f>T1.WELL("",E607,H607)</f>
        <v>95.401646777497419</v>
      </c>
      <c r="N612" s="11">
        <f>T1.WELL("",E607,H607)</f>
        <v>67.5140391368369</v>
      </c>
      <c r="O612" s="11">
        <f>T1.WELL("",E607,H607)</f>
        <v>68.242429487790773</v>
      </c>
      <c r="P612" s="11">
        <f>T1.WELL("",E607,H607)</f>
        <v>66.266032739342691</v>
      </c>
      <c r="Q612" s="11">
        <f>T1.WELL("",E607,H607)</f>
        <v>68.409448931321592</v>
      </c>
      <c r="R612" s="11">
        <f>T1.WELL("",E607,H607)</f>
        <v>68.084688902233879</v>
      </c>
      <c r="S612" s="11">
        <f>T1.WELL("",E607,H607)</f>
        <v>75.716549585795121</v>
      </c>
      <c r="T612" s="11">
        <f>T1.WELL("",E607,H607)</f>
        <v>68.492958653087001</v>
      </c>
      <c r="U612" s="11">
        <f>T1.WELL("",E607,H607)</f>
        <v>65.635070397115143</v>
      </c>
      <c r="V612" s="11">
        <f>T1.WELL("",E607,H607)</f>
        <v>69.750243908555149</v>
      </c>
      <c r="W612" s="11">
        <f>T1.WELL("",E607,H607)</f>
        <v>68.534713513969706</v>
      </c>
      <c r="X612" s="11">
        <f>T1.WELL("",E607,H607)</f>
        <v>69.161036427210291</v>
      </c>
      <c r="Y612" s="11">
        <f>T1.WELL("",E607,H607)</f>
        <v>69.573945607050391</v>
      </c>
      <c r="Z612" s="11" t="e">
        <f>T1.WELL("",E607,H607)</f>
        <v>#REF!</v>
      </c>
    </row>
    <row r="613" spans="2:26" ht="11.25" hidden="1" customHeight="1">
      <c r="B613" s="8" t="s">
        <v>600</v>
      </c>
      <c r="C613" s="11" t="e">
        <f>T1.WELL("",E607,H607)</f>
        <v>#REF!</v>
      </c>
      <c r="D613" s="11">
        <f>T1.WELL("",E607,H607)</f>
        <v>96.459436586525968</v>
      </c>
      <c r="E613" s="11">
        <f>T1.WELL("",E607,H607)</f>
        <v>69.898705636138104</v>
      </c>
      <c r="F613" s="11">
        <f>T1.WELL("",E607,H607)</f>
        <v>69.527551317180723</v>
      </c>
      <c r="G613" s="11">
        <f>T1.WELL("",E607,H607)</f>
        <v>65.68146468698481</v>
      </c>
      <c r="H613" s="11">
        <f>T1.WELL("",E607,H607)</f>
        <v>72.905055619692916</v>
      </c>
      <c r="I613" s="11">
        <f>T1.WELL("",E607,H607)</f>
        <v>65.481969240545226</v>
      </c>
      <c r="J613" s="11">
        <f>T1.WELL("",E607,H607)</f>
        <v>84.605695524824483</v>
      </c>
      <c r="K613" s="11">
        <f>T1.WELL("",E607,H607)</f>
        <v>64.169010837233472</v>
      </c>
      <c r="L613" s="11">
        <f>T1.WELL("",E607,H607)</f>
        <v>66.906273939544178</v>
      </c>
      <c r="M613" s="11">
        <f>T1.WELL("",E607,H607)</f>
        <v>64.558722872138731</v>
      </c>
      <c r="N613" s="11">
        <f>T1.WELL("",E607,H607)</f>
        <v>68.868752401031358</v>
      </c>
      <c r="O613" s="11">
        <f>T1.WELL("",E607,H607)</f>
        <v>82.058649010979423</v>
      </c>
      <c r="P613" s="11">
        <f>T1.WELL("",E607,H607)</f>
        <v>69.133199853288488</v>
      </c>
      <c r="Q613" s="11">
        <f>T1.WELL("",E607,H607)</f>
        <v>68.247068916777735</v>
      </c>
      <c r="R613" s="11">
        <f>T1.WELL("",E607,H607)</f>
        <v>69.917263352085968</v>
      </c>
      <c r="S613" s="11">
        <f>T1.WELL("",E607,H607)</f>
        <v>68.265626632725599</v>
      </c>
      <c r="T613" s="11">
        <f>T1.WELL("",E607,H607)</f>
        <v>70.223465665225817</v>
      </c>
      <c r="U613" s="11">
        <f>T1.WELL("",E607,H607)</f>
        <v>69.06360841848398</v>
      </c>
      <c r="V613" s="11">
        <f>T1.WELL("",E607,H607)</f>
        <v>68.878031259005297</v>
      </c>
      <c r="W613" s="11">
        <f>T1.WELL("",E607,H607)</f>
        <v>65.653628113063007</v>
      </c>
      <c r="X613" s="11">
        <f>T1.WELL("",E607,H607)</f>
        <v>69.007935270640374</v>
      </c>
      <c r="Y613" s="11">
        <f>T1.WELL("",E607,H607)</f>
        <v>65.783532124698098</v>
      </c>
      <c r="Z613" s="11" t="e">
        <f>T1.WELL("",E607,H607)</f>
        <v>#REF!</v>
      </c>
    </row>
    <row r="614" spans="2:26" ht="11.25" hidden="1" customHeight="1">
      <c r="B614" s="8" t="s">
        <v>601</v>
      </c>
      <c r="C614" s="11" t="e">
        <f>T1.WELL("",E607,H607)</f>
        <v>#REF!</v>
      </c>
      <c r="D614" s="11">
        <f>T1.WELL("",E607,H607)</f>
        <v>96.723884038783112</v>
      </c>
      <c r="E614" s="11">
        <f>T1.WELL("",E607,H607)</f>
        <v>64.229323414064041</v>
      </c>
      <c r="F614" s="11">
        <f>T1.WELL("",E607,H607)</f>
        <v>59.715159009744845</v>
      </c>
      <c r="G614" s="11">
        <f>T1.WELL("",E607,H607)</f>
        <v>66.442331040847449</v>
      </c>
      <c r="H614" s="11">
        <f>T1.WELL("",E607,H607)</f>
        <v>65.885599562411372</v>
      </c>
      <c r="I614" s="11">
        <f>T1.WELL("",E607,H607)</f>
        <v>67.91766945870306</v>
      </c>
      <c r="J614" s="11">
        <f>T1.WELL("",E607,H607)</f>
        <v>69.791998769437853</v>
      </c>
      <c r="K614" s="11">
        <f>T1.WELL("",E607,H607)</f>
        <v>68.933704406848904</v>
      </c>
      <c r="L614" s="11">
        <f>T1.WELL("",E607,H607)</f>
        <v>67.13360595990558</v>
      </c>
      <c r="M614" s="11">
        <f>T1.WELL("",E607,H607)</f>
        <v>65.110814921587831</v>
      </c>
      <c r="N614" s="11">
        <f>T1.WELL("",E607,H607)</f>
        <v>66.456249327808351</v>
      </c>
      <c r="O614" s="11">
        <f>T1.WELL("",E607,H607)</f>
        <v>69.88014792019024</v>
      </c>
      <c r="P614" s="11">
        <f>T1.WELL("",E607,H607)</f>
        <v>67.750650015172226</v>
      </c>
      <c r="Q614" s="11">
        <f>T1.WELL("",E607,H607)</f>
        <v>65.792810982672023</v>
      </c>
      <c r="R614" s="11">
        <f>T1.WELL("",E607,H607)</f>
        <v>67.824880878963711</v>
      </c>
      <c r="S614" s="11">
        <f>T1.WELL("",E607,H607)</f>
        <v>67.328461977358216</v>
      </c>
      <c r="T614" s="11">
        <f>T1.WELL("",E607,H607)</f>
        <v>68.511516369034865</v>
      </c>
      <c r="U614" s="11">
        <f>T1.WELL("",E607,H607)</f>
        <v>71.137433175658373</v>
      </c>
      <c r="V614" s="11">
        <f>T1.WELL("",E607,H607)</f>
        <v>67.231033968631891</v>
      </c>
      <c r="W614" s="11">
        <f>T1.WELL("",E607,H607)</f>
        <v>70.928658871244849</v>
      </c>
      <c r="X614" s="11">
        <f>T1.WELL("",E607,H607)</f>
        <v>68.678535812565698</v>
      </c>
      <c r="Y614" s="11">
        <f>T1.WELL("",E607,H607)</f>
        <v>69.295579867832345</v>
      </c>
      <c r="Z614" s="11" t="e">
        <f>T1.WELL("",E607,H607)</f>
        <v>#REF!</v>
      </c>
    </row>
    <row r="615" spans="2:26" ht="11.25" hidden="1" customHeight="1">
      <c r="B615" s="8" t="s">
        <v>602</v>
      </c>
      <c r="C615" s="11" t="e">
        <f>T1.WELL("",E607,H607)</f>
        <v>#REF!</v>
      </c>
      <c r="D615" s="11">
        <f>T1.WELL("",E607,H607)</f>
        <v>96.533667450317452</v>
      </c>
      <c r="E615" s="11">
        <f>T1.WELL("",E607,H607)</f>
        <v>68.154280337038387</v>
      </c>
      <c r="F615" s="11">
        <f>T1.WELL("",E607,H607)</f>
        <v>66.057258434929167</v>
      </c>
      <c r="G615" s="11">
        <f>T1.WELL("",E607,H607)</f>
        <v>63.598361071836486</v>
      </c>
      <c r="H615" s="11">
        <f>T1.WELL("",E607,H607)</f>
        <v>66.748533353987298</v>
      </c>
      <c r="I615" s="11">
        <f>T1.WELL("",E607,H607)</f>
        <v>66.470167614769252</v>
      </c>
      <c r="J615" s="11">
        <f>T1.WELL("",E607,H607)</f>
        <v>65.607233823193326</v>
      </c>
      <c r="K615" s="11">
        <f>T1.WELL("",E607,H607)</f>
        <v>66.845961362713609</v>
      </c>
      <c r="L615" s="11">
        <f>T1.WELL("",E607,H607)</f>
        <v>68.446564363217334</v>
      </c>
      <c r="M615" s="11">
        <f>T1.WELL("",E607,H607)</f>
        <v>67.481563133928134</v>
      </c>
      <c r="N615" s="11">
        <f>T1.WELL("",E607,H607)</f>
        <v>68.9058678329271</v>
      </c>
      <c r="O615" s="11">
        <f>T1.WELL("",E607,H607)</f>
        <v>66.233556736433925</v>
      </c>
      <c r="P615" s="11">
        <f>T1.WELL("",E607,H607)</f>
        <v>79.288909905759937</v>
      </c>
      <c r="Q615" s="11">
        <f>T1.WELL("",E607,H607)</f>
        <v>71.986448680273384</v>
      </c>
      <c r="R615" s="11">
        <f>T1.WELL("",E607,H607)</f>
        <v>68.284184348673477</v>
      </c>
      <c r="S615" s="11">
        <f>T1.WELL("",E607,H607)</f>
        <v>67.810962592002809</v>
      </c>
      <c r="T615" s="11">
        <f>T1.WELL("",E607,H607)</f>
        <v>69.058968989497018</v>
      </c>
      <c r="U615" s="11">
        <f>T1.WELL("",E607,H607)</f>
        <v>74.153062017187125</v>
      </c>
      <c r="V615" s="11">
        <f>T1.WELL("",E607,H607)</f>
        <v>69.003295841653411</v>
      </c>
      <c r="W615" s="11">
        <f>T1.WELL("",E607,H607)</f>
        <v>68.687814670539638</v>
      </c>
      <c r="X615" s="11">
        <f>T1.WELL("",E607,H607)</f>
        <v>70.288417671043362</v>
      </c>
      <c r="Y615" s="11">
        <f>T1.WELL("",E607,H607)</f>
        <v>68.789882108252911</v>
      </c>
      <c r="Z615" s="11" t="e">
        <f>T1.WELL("",E607,H607)</f>
        <v>#REF!</v>
      </c>
    </row>
    <row r="616" spans="2:26" ht="11.25" hidden="1" customHeight="1">
      <c r="B616" s="8" t="s">
        <v>603</v>
      </c>
      <c r="C616" s="11" t="e">
        <f>T1.WELL("",E607,H607)</f>
        <v>#REF!</v>
      </c>
      <c r="D616" s="11">
        <f>T1.WELL("",E607,H607)</f>
        <v>95.837753102272359</v>
      </c>
      <c r="E616" s="11">
        <f>T1.WELL("",E607,H607)</f>
        <v>61.250810004431031</v>
      </c>
      <c r="F616" s="11">
        <f>T1.WELL("",E607,H607)</f>
        <v>62.512734688886141</v>
      </c>
      <c r="G616" s="11">
        <f>T1.WELL("",E607,H607)</f>
        <v>63.190091320983363</v>
      </c>
      <c r="H616" s="11">
        <f>T1.WELL("",E607,H607)</f>
        <v>66.191801875551221</v>
      </c>
      <c r="I616" s="11">
        <f>T1.WELL("",E607,H607)</f>
        <v>64.632953735930201</v>
      </c>
      <c r="J616" s="11">
        <f>T1.WELL("",E607,H607)</f>
        <v>65.1711274984184</v>
      </c>
      <c r="K616" s="11">
        <f>T1.WELL("",E607,H607)</f>
        <v>66.641826487287048</v>
      </c>
      <c r="L616" s="11">
        <f>T1.WELL("",E607,H607)</f>
        <v>65.913436136333189</v>
      </c>
      <c r="M616" s="11">
        <f>T1.WELL("",E607,H607)</f>
        <v>68.242429487790773</v>
      </c>
      <c r="N616" s="11">
        <f>T1.WELL("",E607,H607)</f>
        <v>67.773847160107067</v>
      </c>
      <c r="O616" s="11">
        <f>T1.WELL("",E607,H607)</f>
        <v>68.256347774751674</v>
      </c>
      <c r="P616" s="11">
        <f>T1.WELL("",E607,H607)</f>
        <v>69.894066207151127</v>
      </c>
      <c r="Q616" s="11">
        <f>T1.WELL("",E607,H607)</f>
        <v>93.963423791537565</v>
      </c>
      <c r="R616" s="11">
        <f>T1.WELL("",E607,H607)</f>
        <v>67.639303719485014</v>
      </c>
      <c r="S616" s="11">
        <f>T1.WELL("",E607,H607)</f>
        <v>68.358415212464948</v>
      </c>
      <c r="T616" s="11">
        <f>T1.WELL("",E607,H607)</f>
        <v>68.103246618181743</v>
      </c>
      <c r="U616" s="11">
        <f>T1.WELL("",E607,H607)</f>
        <v>70.265220526108521</v>
      </c>
      <c r="V616" s="11">
        <f>T1.WELL("",E607,H607)</f>
        <v>69.555387891102527</v>
      </c>
      <c r="W616" s="11">
        <f>T1.WELL("",E607,H607)</f>
        <v>80.555474019202023</v>
      </c>
      <c r="X616" s="11">
        <f>T1.WELL("",E607,H607)</f>
        <v>74.75618778549287</v>
      </c>
      <c r="Y616" s="11">
        <f>T1.WELL("",E607,H607)</f>
        <v>69.355892444662928</v>
      </c>
      <c r="Z616" s="11" t="e">
        <f>T1.WELL("",E607,H607)</f>
        <v>#REF!</v>
      </c>
    </row>
    <row r="617" spans="2:26" ht="11.25" hidden="1" customHeight="1">
      <c r="B617" s="8" t="s">
        <v>604</v>
      </c>
      <c r="C617" s="11" t="e">
        <f>T1.WELL("",E607,H607)</f>
        <v>#REF!</v>
      </c>
      <c r="D617" s="11">
        <f>T1.WELL("",E607,H607)</f>
        <v>97.336288665062796</v>
      </c>
      <c r="E617" s="11">
        <f>T1.WELL("",E607,H607)</f>
        <v>75.447462704551015</v>
      </c>
      <c r="F617" s="11">
        <f>T1.WELL("",E607,H607)</f>
        <v>68.404809502334629</v>
      </c>
      <c r="G617" s="11">
        <f>T1.WELL("",E607,H607)</f>
        <v>68.567189516878486</v>
      </c>
      <c r="H617" s="11">
        <f>T1.WELL("",E607,H607)</f>
        <v>63.487014776149273</v>
      </c>
      <c r="I617" s="11">
        <f>T1.WELL("",E607,H607)</f>
        <v>66.646465916274011</v>
      </c>
      <c r="J617" s="11">
        <f>T1.WELL("",E607,H607)</f>
        <v>67.630024861511089</v>
      </c>
      <c r="K617" s="11">
        <f>T1.WELL("",E607,H607)</f>
        <v>64.702545170734709</v>
      </c>
      <c r="L617" s="11">
        <f>T1.WELL("",E607,H607)</f>
        <v>66.590792768430404</v>
      </c>
      <c r="M617" s="11">
        <f>T1.WELL("",E607,H607)</f>
        <v>63.088023883270083</v>
      </c>
      <c r="N617" s="11">
        <f>T1.WELL("",E607,H607)</f>
        <v>67.193918536736163</v>
      </c>
      <c r="O617" s="11">
        <f>T1.WELL("",E607,H607)</f>
        <v>63.816414234223956</v>
      </c>
      <c r="P617" s="11">
        <f>T1.WELL("",E607,H607)</f>
        <v>67.050096238140171</v>
      </c>
      <c r="Q617" s="11">
        <f>T1.WELL("",E607,H607)</f>
        <v>68.994016983679472</v>
      </c>
      <c r="R617" s="11">
        <f>T1.WELL("",E607,H607)</f>
        <v>68.896588974953161</v>
      </c>
      <c r="S617" s="11">
        <f>T1.WELL("",E607,H607)</f>
        <v>73.559215106855305</v>
      </c>
      <c r="T617" s="11">
        <f>T1.WELL("",E607,H607)</f>
        <v>68.766684963318085</v>
      </c>
      <c r="U617" s="11">
        <f>T1.WELL("",E607,H607)</f>
        <v>68.107886047168719</v>
      </c>
      <c r="V617" s="11">
        <f>T1.WELL("",E607,H607)</f>
        <v>61.589488320479646</v>
      </c>
      <c r="W617" s="11">
        <f>T1.WELL("",E607,H607)</f>
        <v>64.312833135829464</v>
      </c>
      <c r="X617" s="11">
        <f>T1.WELL("",E607,H607)</f>
        <v>68.520795227008804</v>
      </c>
      <c r="Y617" s="11">
        <f>T1.WELL("",E607,H607)</f>
        <v>65.727858976854492</v>
      </c>
      <c r="Z617" s="11" t="e">
        <f>T1.WELL("",E607,H607)</f>
        <v>#REF!</v>
      </c>
    </row>
    <row r="618" spans="2:26" ht="11.25" hidden="1" customHeight="1">
      <c r="B618" s="8" t="s">
        <v>605</v>
      </c>
      <c r="C618" s="11" t="e">
        <f>T1.WELL("",E607,H607)</f>
        <v>#REF!</v>
      </c>
      <c r="D618" s="11">
        <f>T1.WELL("",E607,H607)</f>
        <v>96.482633731460808</v>
      </c>
      <c r="E618" s="11">
        <f>T1.WELL("",E607,H607)</f>
        <v>63.955597103832972</v>
      </c>
      <c r="F618" s="11">
        <f>T1.WELL("",E607,H607)</f>
        <v>65.97838814215072</v>
      </c>
      <c r="G618" s="11">
        <f>T1.WELL("",E607,H607)</f>
        <v>66.16860473061638</v>
      </c>
      <c r="H618" s="11">
        <f>T1.WELL("",E607,H607)</f>
        <v>82.954058805464115</v>
      </c>
      <c r="I618" s="11">
        <f>T1.WELL("",E607,H607)</f>
        <v>65.853123559502606</v>
      </c>
      <c r="J618" s="11">
        <f>T1.WELL("",E607,H607)</f>
        <v>67.347019693306081</v>
      </c>
      <c r="K618" s="11">
        <f>T1.WELL("",E607,H607)</f>
        <v>65.110814921587831</v>
      </c>
      <c r="L618" s="11">
        <f>T1.WELL("",E607,H607)</f>
        <v>67.458365988993293</v>
      </c>
      <c r="M618" s="11">
        <f>T1.WELL("",E607,H607)</f>
        <v>81.919466141370407</v>
      </c>
      <c r="N618" s="11">
        <f>T1.WELL("",E607,H607)</f>
        <v>66.154686443655478</v>
      </c>
      <c r="O618" s="11">
        <f>T1.WELL("",E607,H607)</f>
        <v>86.716635713894618</v>
      </c>
      <c r="P618" s="11">
        <f>T1.WELL("",E607,H607)</f>
        <v>72.705560173253332</v>
      </c>
      <c r="Q618" s="11">
        <f>T1.WELL("",E607,H607)</f>
        <v>66.414494466925646</v>
      </c>
      <c r="R618" s="11">
        <f>T1.WELL("",E607,H607)</f>
        <v>68.896588974953161</v>
      </c>
      <c r="S618" s="11">
        <f>T1.WELL("",E607,H607)</f>
        <v>67.894472313768219</v>
      </c>
      <c r="T618" s="11">
        <f>T1.WELL("",E607,H607)</f>
        <v>74.681956921701399</v>
      </c>
      <c r="U618" s="11">
        <f>T1.WELL("",E607,H607)</f>
        <v>74.538134623105407</v>
      </c>
      <c r="V618" s="11">
        <f>T1.WELL("",E607,H607)</f>
        <v>69.003295841653411</v>
      </c>
      <c r="W618" s="11">
        <f>T1.WELL("",E607,H607)</f>
        <v>69.564666749076451</v>
      </c>
      <c r="X618" s="11">
        <f>T1.WELL("",E607,H607)</f>
        <v>72.631329309461847</v>
      </c>
      <c r="Y618" s="11">
        <f>T1.WELL("",E607,H607)</f>
        <v>69.676013044763664</v>
      </c>
      <c r="Z618" s="11" t="e">
        <f>T1.WELL("",E607,H607)</f>
        <v>#REF!</v>
      </c>
    </row>
    <row r="619" spans="2:26" ht="11.25" hidden="1" customHeight="1">
      <c r="B619" s="8" t="s">
        <v>606</v>
      </c>
      <c r="C619" s="11" t="e">
        <f>T1.WELL("",E607,H607)</f>
        <v>#REF!</v>
      </c>
      <c r="D619" s="11">
        <f>T1.WELL("",E607,H607)</f>
        <v>96.955855488131476</v>
      </c>
      <c r="E619" s="11">
        <f>T1.WELL("",E607,H607)</f>
        <v>64.470573721386344</v>
      </c>
      <c r="F619" s="11">
        <f>T1.WELL("",E607,H607)</f>
        <v>67.416611128110588</v>
      </c>
      <c r="G619" s="11">
        <f>T1.WELL("",E607,H607)</f>
        <v>66.581513910456465</v>
      </c>
      <c r="H619" s="11">
        <f>T1.WELL("",E607,H607)</f>
        <v>67.597548858602323</v>
      </c>
      <c r="I619" s="11">
        <f>T1.WELL("",E607,H607)</f>
        <v>64.971632051978816</v>
      </c>
      <c r="J619" s="11">
        <f>T1.WELL("",E607,H607)</f>
        <v>65.987667000124645</v>
      </c>
      <c r="K619" s="11">
        <f>T1.WELL("",E607,H607)</f>
        <v>67.305264832423376</v>
      </c>
      <c r="L619" s="11">
        <f>T1.WELL("",E607,H607)</f>
        <v>67.231033968631891</v>
      </c>
      <c r="M619" s="11">
        <f>T1.WELL("",E607,H607)</f>
        <v>91.537002431353656</v>
      </c>
      <c r="N619" s="11">
        <f>T1.WELL("",E607,H607)</f>
        <v>67.592909429615347</v>
      </c>
      <c r="O619" s="11">
        <f>T1.WELL("",E607,H607)</f>
        <v>68.21459291386897</v>
      </c>
      <c r="P619" s="11">
        <f>T1.WELL("",E607,H607)</f>
        <v>67.616106574550173</v>
      </c>
      <c r="Q619" s="11">
        <f>T1.WELL("",E607,H607)</f>
        <v>70.580701697222295</v>
      </c>
      <c r="R619" s="11">
        <f>T1.WELL("",E607,H607)</f>
        <v>68.4790403661261</v>
      </c>
      <c r="S619" s="11">
        <f>T1.WELL("",E607,H607)</f>
        <v>71.568900071446336</v>
      </c>
      <c r="T619" s="11">
        <f>T1.WELL("",E607,H607)</f>
        <v>69.406926163519557</v>
      </c>
      <c r="U619" s="11">
        <f>T1.WELL("",E607,H607)</f>
        <v>68.061491757299052</v>
      </c>
      <c r="V619" s="11">
        <f>T1.WELL("",E607,H607)</f>
        <v>68.330578638543145</v>
      </c>
      <c r="W619" s="11">
        <f>T1.WELL("",E607,H607)</f>
        <v>65.95519099721588</v>
      </c>
      <c r="X619" s="11">
        <f>T1.WELL("",E607,H607)</f>
        <v>71.935414961416754</v>
      </c>
      <c r="Y619" s="11">
        <f>T1.WELL("",E607,H607)</f>
        <v>68.961540980770707</v>
      </c>
      <c r="Z619" s="11" t="e">
        <f>T1.WELL("",E607,H607)</f>
        <v>#REF!</v>
      </c>
    </row>
    <row r="620" spans="2:26" ht="11.25" hidden="1" customHeight="1">
      <c r="B620" s="8" t="s">
        <v>607</v>
      </c>
      <c r="C620" s="11" t="e">
        <f>T1.WELL("",E607,H607)</f>
        <v>#REF!</v>
      </c>
      <c r="D620" s="11">
        <f>T1.WELL("",E607,H607)</f>
        <v>96.510470305382611</v>
      </c>
      <c r="E620" s="11">
        <f>T1.WELL("",E607,H607)</f>
        <v>78.509485835949434</v>
      </c>
      <c r="F620" s="11">
        <f>T1.WELL("",E607,H607)</f>
        <v>93.787125490032793</v>
      </c>
      <c r="G620" s="11">
        <f>T1.WELL("",E607,H607)</f>
        <v>78.982707592620102</v>
      </c>
      <c r="H620" s="11">
        <f>T1.WELL("",E607,H607)</f>
        <v>65.208242930314157</v>
      </c>
      <c r="I620" s="11">
        <f>T1.WELL("",E607,H607)</f>
        <v>69.058968989497018</v>
      </c>
      <c r="J620" s="11">
        <f>T1.WELL("",E607,H607)</f>
        <v>66.372739606042941</v>
      </c>
      <c r="K620" s="11">
        <f>T1.WELL("",E607,H607)</f>
        <v>68.738848389396267</v>
      </c>
      <c r="L620" s="11">
        <f>T1.WELL("",E607,H607)</f>
        <v>64.257159987985858</v>
      </c>
      <c r="M620" s="11">
        <f>T1.WELL("",E607,H607)</f>
        <v>83.53862685782201</v>
      </c>
      <c r="N620" s="11">
        <f>T1.WELL("",E607,H607)</f>
        <v>67.286707116475498</v>
      </c>
      <c r="O620" s="11">
        <f>T1.WELL("",E607,H607)</f>
        <v>70.993610877062395</v>
      </c>
      <c r="P620" s="11">
        <f>T1.WELL("",E607,H607)</f>
        <v>71.69416465409445</v>
      </c>
      <c r="Q620" s="11">
        <f>T1.WELL("",E607,H607)</f>
        <v>93.926308359641823</v>
      </c>
      <c r="R620" s="11">
        <f>T1.WELL("",E607,H607)</f>
        <v>67.24031282660583</v>
      </c>
      <c r="S620" s="11">
        <f>T1.WELL("",E607,H607)</f>
        <v>66.085095008850971</v>
      </c>
      <c r="T620" s="11">
        <f>T1.WELL("",E607,H607)</f>
        <v>67.899111742755196</v>
      </c>
      <c r="U620" s="11">
        <f>T1.WELL("",E607,H607)</f>
        <v>69.346613586688989</v>
      </c>
      <c r="V620" s="11">
        <f>T1.WELL("",E607,H607)</f>
        <v>69.365171302636867</v>
      </c>
      <c r="W620" s="11">
        <f>T1.WELL("",E607,H607)</f>
        <v>70.914740584283948</v>
      </c>
      <c r="X620" s="11">
        <f>T1.WELL("",E607,H607)</f>
        <v>68.729569531422342</v>
      </c>
      <c r="Y620" s="11">
        <f>T1.WELL("",E607,H607)</f>
        <v>69.161036427210291</v>
      </c>
      <c r="Z620" s="11" t="e">
        <f>T1.WELL("",E607,H607)</f>
        <v>#REF!</v>
      </c>
    </row>
    <row r="621" spans="2:26" ht="11.25" hidden="1" customHeight="1">
      <c r="B621" s="8" t="s">
        <v>608</v>
      </c>
      <c r="C621" s="11" t="e">
        <f>T1.WELL("",E607,H607)</f>
        <v>#REF!</v>
      </c>
      <c r="D621" s="11">
        <f>T1.WELL("",E607,H607)</f>
        <v>97.64249097820263</v>
      </c>
      <c r="E621" s="11">
        <f>T1.WELL("",E607,H607)</f>
        <v>64.646872022891102</v>
      </c>
      <c r="F621" s="11">
        <f>T1.WELL("",E607,H607)</f>
        <v>67.328461977358216</v>
      </c>
      <c r="G621" s="11">
        <f>T1.WELL("",E607,H607)</f>
        <v>68.437285505243395</v>
      </c>
      <c r="H621" s="11">
        <f>T1.WELL("",E607,H607)</f>
        <v>77.781095484995575</v>
      </c>
      <c r="I621" s="11">
        <f>T1.WELL("",E607,H607)</f>
        <v>46.585574976627356</v>
      </c>
      <c r="J621" s="11">
        <f>T1.WELL("",E607,H607)</f>
        <v>65.797450411658986</v>
      </c>
      <c r="K621" s="11">
        <f>T1.WELL("",E607,H607)</f>
        <v>64.521607440242974</v>
      </c>
      <c r="L621" s="11">
        <f>T1.WELL("",E607,H607)</f>
        <v>63.746822799419441</v>
      </c>
      <c r="M621" s="11">
        <f>T1.WELL("",E607,H607)</f>
        <v>67.824880878963711</v>
      </c>
      <c r="N621" s="11">
        <f>T1.WELL("",E607,H607)</f>
        <v>67.746010586185264</v>
      </c>
      <c r="O621" s="11">
        <f>T1.WELL("",E607,H607)</f>
        <v>67.53723628177174</v>
      </c>
      <c r="P621" s="11">
        <f>T1.WELL("",E607,H607)</f>
        <v>68.622862664722092</v>
      </c>
      <c r="Q621" s="11">
        <f>T1.WELL("",E607,H607)</f>
        <v>84.939734411886135</v>
      </c>
      <c r="R621" s="11">
        <f>T1.WELL("",E607,H607)</f>
        <v>67.718174012263461</v>
      </c>
      <c r="S621" s="11">
        <f>T1.WELL("",E607,H607)</f>
        <v>69.174954714171207</v>
      </c>
      <c r="T621" s="11">
        <f>T1.WELL("",E607,H607)</f>
        <v>70.733802853792213</v>
      </c>
      <c r="U621" s="11">
        <f>T1.WELL("",E607,H607)</f>
        <v>68.117164905142658</v>
      </c>
      <c r="V621" s="11">
        <f>T1.WELL("",E607,H607)</f>
        <v>72.63596873844881</v>
      </c>
      <c r="W621" s="11">
        <f>T1.WELL("",E607,H607)</f>
        <v>66.154686443655478</v>
      </c>
      <c r="X621" s="11">
        <f>T1.WELL("",E607,H607)</f>
        <v>67.820241449976749</v>
      </c>
      <c r="Y621" s="11">
        <f>T1.WELL("",E607,H607)</f>
        <v>65.839205272541705</v>
      </c>
      <c r="Z621" s="11" t="e">
        <f>T1.WELL("",E607,H607)</f>
        <v>#REF!</v>
      </c>
    </row>
    <row r="622" spans="2:26" ht="11.25" hidden="1" customHeight="1">
      <c r="B622" s="8" t="s">
        <v>609</v>
      </c>
      <c r="C622" s="11" t="e">
        <f>T1.WELL("",E607,H607)</f>
        <v>#REF!</v>
      </c>
      <c r="D622" s="11">
        <f>T1.WELL("",E607,H607)</f>
        <v>95.758882809493912</v>
      </c>
      <c r="E622" s="11">
        <f>T1.WELL("",E607,H607)</f>
        <v>60.56417451435987</v>
      </c>
      <c r="F622" s="11">
        <f>T1.WELL("",E607,H607)</f>
        <v>69.699210189698505</v>
      </c>
      <c r="G622" s="11">
        <f>T1.WELL("",E607,H607)</f>
        <v>77.173330287702854</v>
      </c>
      <c r="H622" s="11">
        <f>T1.WELL("",E607,H607)</f>
        <v>64.628314306943224</v>
      </c>
      <c r="I622" s="11">
        <f>T1.WELL("",E607,H607)</f>
        <v>73.716955692412199</v>
      </c>
      <c r="J622" s="11">
        <f>T1.WELL("",E607,H607)</f>
        <v>62.503455830912202</v>
      </c>
      <c r="K622" s="11">
        <f>T1.WELL("",E607,H607)</f>
        <v>66.307787600225396</v>
      </c>
      <c r="L622" s="11">
        <f>T1.WELL("",E607,H607)</f>
        <v>70.525028549378689</v>
      </c>
      <c r="M622" s="11">
        <f>T1.WELL("",E607,H607)</f>
        <v>67.546515139745679</v>
      </c>
      <c r="N622" s="11">
        <f>T1.WELL("",E607,H607)</f>
        <v>67.277428258501573</v>
      </c>
      <c r="O622" s="11">
        <f>T1.WELL("",E607,H607)</f>
        <v>75.642318722003637</v>
      </c>
      <c r="P622" s="11">
        <f>T1.WELL("",E607,H607)</f>
        <v>75.410347272655272</v>
      </c>
      <c r="Q622" s="11">
        <f>T1.WELL("",E607,H607)</f>
        <v>67.258870542553694</v>
      </c>
      <c r="R622" s="11">
        <f>T1.WELL("",E607,H607)</f>
        <v>67.054735667127147</v>
      </c>
      <c r="S622" s="11">
        <f>T1.WELL("",E607,H607)</f>
        <v>64.326751422790352</v>
      </c>
      <c r="T622" s="11">
        <f>T1.WELL("",E607,H607)</f>
        <v>68.09860718919478</v>
      </c>
      <c r="U622" s="11">
        <f>T1.WELL("",E607,H607)</f>
        <v>66.632547629313109</v>
      </c>
      <c r="V622" s="11">
        <f>T1.WELL("",E607,H607)</f>
        <v>68.066131186286015</v>
      </c>
      <c r="W622" s="11">
        <f>T1.WELL("",E607,H607)</f>
        <v>68.734208960409305</v>
      </c>
      <c r="X622" s="11">
        <f>T1.WELL("",E607,H607)</f>
        <v>67.968703177559689</v>
      </c>
      <c r="Y622" s="11">
        <f>T1.WELL("",E607,H607)</f>
        <v>67.99190032249453</v>
      </c>
      <c r="Z622" s="11" t="e">
        <f>T1.WELL("",E607,H607)</f>
        <v>#REF!</v>
      </c>
    </row>
    <row r="623" spans="2:26" ht="11.25" hidden="1" customHeight="1">
      <c r="B623" s="8" t="s">
        <v>610</v>
      </c>
      <c r="C623" s="11" t="e">
        <f>T1.WELL("",E607,H607)</f>
        <v>#REF!</v>
      </c>
      <c r="D623" s="11">
        <f>T1.WELL("",E607,H607)</f>
        <v>96.459436586525968</v>
      </c>
      <c r="E623" s="11">
        <f>T1.WELL("",E607,H607)</f>
        <v>78.249677812679266</v>
      </c>
      <c r="F623" s="11">
        <f>T1.WELL("",E607,H607)</f>
        <v>80.819921471459168</v>
      </c>
      <c r="G623" s="11">
        <f>T1.WELL("",E607,H607)</f>
        <v>64.549444014164791</v>
      </c>
      <c r="H623" s="11">
        <f>T1.WELL("",E607,H607)</f>
        <v>73.610248825711949</v>
      </c>
      <c r="I623" s="11">
        <f>T1.WELL("",E607,H607)</f>
        <v>55.697413507031158</v>
      </c>
      <c r="J623" s="11">
        <f>T1.WELL("",E607,H607)</f>
        <v>66.864519078661488</v>
      </c>
      <c r="K623" s="11">
        <f>T1.WELL("",E607,H607)</f>
        <v>66.219638449473024</v>
      </c>
      <c r="L623" s="11">
        <f>T1.WELL("",E607,H607)</f>
        <v>69.829114201333596</v>
      </c>
      <c r="M623" s="11">
        <f>T1.WELL("",E607,H607)</f>
        <v>67.411971699123626</v>
      </c>
      <c r="N623" s="11">
        <f>T1.WELL("",E607,H607)</f>
        <v>66.558316765521639</v>
      </c>
      <c r="O623" s="11">
        <f>T1.WELL("",E607,H607)</f>
        <v>67.263509971540657</v>
      </c>
      <c r="P623" s="11">
        <f>T1.WELL("",E607,H607)</f>
        <v>67.458365988993293</v>
      </c>
      <c r="Q623" s="11">
        <f>T1.WELL("",E607,H607)</f>
        <v>67.667140293406817</v>
      </c>
      <c r="R623" s="11">
        <f>T1.WELL("",E607,H607)</f>
        <v>73.70767683443826</v>
      </c>
      <c r="S623" s="11">
        <f>T1.WELL("",E607,H607)</f>
        <v>67.342380264319104</v>
      </c>
      <c r="T623" s="11">
        <f>T1.WELL("",E607,H607)</f>
        <v>68.636780951682994</v>
      </c>
      <c r="U623" s="11">
        <f>T1.WELL("",E607,H607)</f>
        <v>68.414088360308568</v>
      </c>
      <c r="V623" s="11">
        <f>T1.WELL("",E607,H607)</f>
        <v>68.748127247370206</v>
      </c>
      <c r="W623" s="11">
        <f>T1.WELL("",E607,H607)</f>
        <v>68.001179180468469</v>
      </c>
      <c r="X623" s="11">
        <f>T1.WELL("",E607,H607)</f>
        <v>68.418727789295531</v>
      </c>
      <c r="Y623" s="11">
        <f>T1.WELL("",E607,H607)</f>
        <v>67.286707116475498</v>
      </c>
      <c r="Z623" s="11" t="e">
        <f>T1.WELL("",E607,H607)</f>
        <v>#REF!</v>
      </c>
    </row>
    <row r="624" spans="2:26" ht="11.25" hidden="1" customHeight="1">
      <c r="B624" s="8" t="s">
        <v>611</v>
      </c>
      <c r="C624" s="11" t="e">
        <f>T1.WELL("",E607,H607)</f>
        <v>#REF!</v>
      </c>
      <c r="D624" s="11">
        <f>T1.WELL("",E607,H607)</f>
        <v>95.82847424429842</v>
      </c>
      <c r="E624" s="11">
        <f>T1.WELL("",E607,H607)</f>
        <v>70.487913117482947</v>
      </c>
      <c r="F624" s="11">
        <f>T1.WELL("",E607,H607)</f>
        <v>72.366881857204703</v>
      </c>
      <c r="G624" s="11">
        <f>T1.WELL("",E607,H607)</f>
        <v>76.537728516488329</v>
      </c>
      <c r="H624" s="11">
        <f>T1.WELL("",E607,H607)</f>
        <v>63.816414234223956</v>
      </c>
      <c r="I624" s="11">
        <f>T1.WELL("",E607,H607)</f>
        <v>66.010864145059486</v>
      </c>
      <c r="J624" s="11">
        <f>T1.WELL("",E607,H607)</f>
        <v>65.839205272541705</v>
      </c>
      <c r="K624" s="11">
        <f>T1.WELL("",E607,H607)</f>
        <v>69.184233572145132</v>
      </c>
      <c r="L624" s="11">
        <f>T1.WELL("",E607,H607)</f>
        <v>66.999062519283527</v>
      </c>
      <c r="M624" s="11">
        <f>T1.WELL("",E607,H607)</f>
        <v>64.400982286581836</v>
      </c>
      <c r="N624" s="11">
        <f>T1.WELL("",E607,H607)</f>
        <v>67.017620235231391</v>
      </c>
      <c r="O624" s="11">
        <f>T1.WELL("",E607,H607)</f>
        <v>73.81438370113851</v>
      </c>
      <c r="P624" s="11">
        <f>T1.WELL("",E607,H607)</f>
        <v>65.398459518779816</v>
      </c>
      <c r="Q624" s="11">
        <f>T1.WELL("",E607,H607)</f>
        <v>68.047573470338136</v>
      </c>
      <c r="R624" s="11">
        <f>T1.WELL("",E607,H607)</f>
        <v>67.068653954088035</v>
      </c>
      <c r="S624" s="11">
        <f>T1.WELL("",E607,H607)</f>
        <v>69.235267291001776</v>
      </c>
      <c r="T624" s="11">
        <f>T1.WELL("",E607,H607)</f>
        <v>66.219638449473024</v>
      </c>
      <c r="U624" s="11">
        <f>T1.WELL("",E607,H607)</f>
        <v>69.972936499929574</v>
      </c>
      <c r="V624" s="11">
        <f>T1.WELL("",E607,H607)</f>
        <v>68.548631800930607</v>
      </c>
      <c r="W624" s="11">
        <f>T1.WELL("",E607,H607)</f>
        <v>65.27783436511865</v>
      </c>
      <c r="X624" s="11">
        <f>T1.WELL("",E607,H607)</f>
        <v>68.729569531422342</v>
      </c>
      <c r="Y624" s="11">
        <f>T1.WELL("",E607,H607)</f>
        <v>68.423367218282493</v>
      </c>
      <c r="Z624" s="11" t="e">
        <f>T1.WELL("",E607,H607)</f>
        <v>#REF!</v>
      </c>
    </row>
    <row r="625" spans="1:53" ht="11.25" hidden="1" customHeight="1">
      <c r="B625" s="8" t="s">
        <v>612</v>
      </c>
      <c r="C625" s="11" t="e">
        <f>T1.WELL("",E607,H607)</f>
        <v>#REF!</v>
      </c>
      <c r="D625" s="11">
        <f>T1.WELL("",E607,H607)</f>
        <v>96.798114902574582</v>
      </c>
      <c r="E625" s="11">
        <f>T1.WELL("",E607,H607)</f>
        <v>67.110408814970754</v>
      </c>
      <c r="F625" s="11">
        <f>T1.WELL("",E607,H607)</f>
        <v>66.641826487287048</v>
      </c>
      <c r="G625" s="11">
        <f>T1.WELL("",E607,H607)</f>
        <v>66.957307658400822</v>
      </c>
      <c r="H625" s="11">
        <f>T1.WELL("",E607,H607)</f>
        <v>66.94338937143992</v>
      </c>
      <c r="I625" s="11">
        <f>T1.WELL("",E607,H607)</f>
        <v>62.266844952576868</v>
      </c>
      <c r="J625" s="11">
        <f>T1.WELL("",E607,H607)</f>
        <v>64.721102886682587</v>
      </c>
      <c r="K625" s="11">
        <f>T1.WELL("",E607,H607)</f>
        <v>77.869244635747947</v>
      </c>
      <c r="L625" s="11">
        <f>T1.WELL("",E607,H607)</f>
        <v>65.008747483874544</v>
      </c>
      <c r="M625" s="11">
        <f>T1.WELL("",E607,H607)</f>
        <v>64.526246869229951</v>
      </c>
      <c r="N625" s="11">
        <f>T1.WELL("",E607,H607)</f>
        <v>68.673896383578722</v>
      </c>
      <c r="O625" s="11">
        <f>T1.WELL("",E607,H607)</f>
        <v>81.761725555813527</v>
      </c>
      <c r="P625" s="11">
        <f>T1.WELL("",E607,H607)</f>
        <v>77.168690858715877</v>
      </c>
      <c r="Q625" s="11">
        <f>T1.WELL("",E607,H607)</f>
        <v>76.941358838354489</v>
      </c>
      <c r="R625" s="11">
        <f>T1.WELL("",E607,H607)</f>
        <v>68.919786119888002</v>
      </c>
      <c r="S625" s="11">
        <f>T1.WELL("",E607,H607)</f>
        <v>67.88519345579428</v>
      </c>
      <c r="T625" s="11">
        <f>T1.WELL("",E607,H607)</f>
        <v>69.680652473750641</v>
      </c>
      <c r="U625" s="11">
        <f>T1.WELL("",E607,H607)</f>
        <v>81.859153564539838</v>
      </c>
      <c r="V625" s="11">
        <f>T1.WELL("",E607,H607)</f>
        <v>69.188873001132094</v>
      </c>
      <c r="W625" s="11">
        <f>T1.WELL("",E607,H607)</f>
        <v>68.414088360308568</v>
      </c>
      <c r="X625" s="11">
        <f>T1.WELL("",E607,H607)</f>
        <v>66.085095008850971</v>
      </c>
      <c r="Y625" s="11">
        <f>T1.WELL("",E607,H607)</f>
        <v>65.839205272541705</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f>T1.role("CPD*","CPD_RESULT","avr")</f>
        <v>68.768613225990805</v>
      </c>
      <c r="E627" s="10"/>
      <c r="F627" s="94" t="s">
        <v>2778</v>
      </c>
      <c r="G627" s="10">
        <f>T1.role("CPD*","CPD_RESULT","sd")</f>
        <v>5.9689210507905441</v>
      </c>
      <c r="H627" s="10"/>
      <c r="I627" s="94" t="s">
        <v>2779</v>
      </c>
      <c r="J627" s="10">
        <f>D627+2*G627</f>
        <v>80.706455327571888</v>
      </c>
      <c r="K627" s="10"/>
      <c r="L627" s="94" t="s">
        <v>2780</v>
      </c>
      <c r="M627" s="10">
        <f>D627+3*G627</f>
        <v>86.675376378362444</v>
      </c>
      <c r="N627" s="10"/>
      <c r="O627" s="94" t="s">
        <v>2781</v>
      </c>
      <c r="P627" s="10">
        <f>D627+4*G627</f>
        <v>92.644297429152985</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f>T1.WELL("",E629,H629)</f>
        <v>107.11156554060292</v>
      </c>
      <c r="D632" s="11">
        <f>T1.WELL("",E629,H629)</f>
        <v>107.11156554060292</v>
      </c>
      <c r="E632" s="11">
        <f>T1.WELL("",E629,H629)</f>
        <v>107.11156554060292</v>
      </c>
      <c r="F632" s="11">
        <f>T1.WELL("",E629,H629)</f>
        <v>107.11156554060292</v>
      </c>
      <c r="G632" s="11">
        <f>T1.WELL("",E629,H629)</f>
        <v>107.11156554060292</v>
      </c>
      <c r="H632" s="11">
        <f>T1.WELL("",E629,H629)</f>
        <v>107.11156554060292</v>
      </c>
      <c r="I632" s="11">
        <f>T1.WELL("",E629,H629)</f>
        <v>107.11156554060292</v>
      </c>
      <c r="J632" s="11">
        <f>T1.WELL("",E629,H629)</f>
        <v>107.11156554060292</v>
      </c>
      <c r="K632" s="11">
        <f>T1.WELL("",E629,H629)</f>
        <v>107.11156554060292</v>
      </c>
      <c r="L632" s="11">
        <f>T1.WELL("",E629,H629)</f>
        <v>107.11156554060292</v>
      </c>
      <c r="M632" s="11">
        <f>T1.WELL("",E629,H629)</f>
        <v>107.11156554060292</v>
      </c>
      <c r="N632" s="11">
        <f>T1.WELL("",E629,H629)</f>
        <v>107.11156554060292</v>
      </c>
      <c r="O632" s="11">
        <f>T1.WELL("",E629,H629)</f>
        <v>107.11156554060292</v>
      </c>
      <c r="P632" s="11">
        <f>T1.WELL("",E629,H629)</f>
        <v>107.11156554060292</v>
      </c>
      <c r="Q632" s="11">
        <f>T1.WELL("",E629,H629)</f>
        <v>107.11156554060292</v>
      </c>
      <c r="R632" s="11">
        <f>T1.WELL("",E629,H629)</f>
        <v>107.11156554060292</v>
      </c>
      <c r="S632" s="11">
        <f>T1.WELL("",E629,H629)</f>
        <v>107.11156554060292</v>
      </c>
      <c r="T632" s="11">
        <f>T1.WELL("",E629,H629)</f>
        <v>107.11156554060292</v>
      </c>
      <c r="U632" s="11">
        <f>T1.WELL("",E629,H629)</f>
        <v>107.11156554060292</v>
      </c>
      <c r="V632" s="11">
        <f>T1.WELL("",E629,H629)</f>
        <v>107.11156554060292</v>
      </c>
      <c r="W632" s="11">
        <f>T1.WELL("",E629,H629)</f>
        <v>107.11156554060292</v>
      </c>
      <c r="X632" s="11">
        <f>T1.WELL("",E629,H629)</f>
        <v>107.11156554060292</v>
      </c>
      <c r="Y632" s="11">
        <f>T1.WELL("",E629,H629)</f>
        <v>107.11156554060292</v>
      </c>
      <c r="Z632" s="11">
        <f>T1.WELL("",E629,H629)</f>
        <v>107.11156554060292</v>
      </c>
      <c r="AA632" s="11">
        <f>T1.WELL("",E629,H629)</f>
        <v>107.11156554060292</v>
      </c>
      <c r="AB632" s="11">
        <f>T1.WELL("",E629,H629)</f>
        <v>107.11156554060292</v>
      </c>
      <c r="AC632" s="11">
        <f>T1.WELL("",E629,H629)</f>
        <v>107.11156554060292</v>
      </c>
      <c r="AD632" s="11">
        <f>T1.WELL("",E629,H629)</f>
        <v>107.11156554060292</v>
      </c>
      <c r="AE632" s="11">
        <f>T1.WELL("",E629,H629)</f>
        <v>107.11156554060292</v>
      </c>
      <c r="AF632" s="11">
        <f>T1.WELL("",E629,H629)</f>
        <v>107.11156554060292</v>
      </c>
      <c r="AG632" s="11">
        <f>T1.WELL("",E629,H629)</f>
        <v>107.11156554060292</v>
      </c>
      <c r="AH632" s="11">
        <f>T1.WELL("",E629,H629)</f>
        <v>107.11156554060292</v>
      </c>
      <c r="AI632" s="11">
        <f>T1.WELL("",E629,H629)</f>
        <v>107.11156554060292</v>
      </c>
      <c r="AJ632" s="11">
        <f>T1.WELL("",E629,H629)</f>
        <v>107.11156554060292</v>
      </c>
      <c r="AK632" s="11">
        <f>T1.WELL("",E629,H629)</f>
        <v>107.11156554060292</v>
      </c>
      <c r="AL632" s="11">
        <f>T1.WELL("",E629,H629)</f>
        <v>107.11156554060292</v>
      </c>
      <c r="AM632" s="11">
        <f>T1.WELL("",E629,H629)</f>
        <v>107.11156554060292</v>
      </c>
      <c r="AN632" s="11">
        <f>T1.WELL("",E629,H629)</f>
        <v>107.11156554060292</v>
      </c>
      <c r="AO632" s="11">
        <f>T1.WELL("",E629,H629)</f>
        <v>107.11156554060292</v>
      </c>
      <c r="AP632" s="11">
        <f>T1.WELL("",E629,H629)</f>
        <v>107.11156554060292</v>
      </c>
      <c r="AQ632" s="11">
        <f>T1.WELL("",E629,H629)</f>
        <v>107.11156554060292</v>
      </c>
      <c r="AR632" s="11">
        <f>T1.WELL("",E629,H629)</f>
        <v>107.11156554060292</v>
      </c>
      <c r="AS632" s="11">
        <f>T1.WELL("",E629,H629)</f>
        <v>107.11156554060292</v>
      </c>
      <c r="AT632" s="11">
        <f>T1.WELL("",E629,H629)</f>
        <v>107.11156554060292</v>
      </c>
      <c r="AU632" s="11">
        <f>T1.WELL("",E629,H629)</f>
        <v>107.11156554060292</v>
      </c>
      <c r="AV632" s="11">
        <f>T1.WELL("",E629,H629)</f>
        <v>107.11156554060292</v>
      </c>
      <c r="AW632" s="11">
        <f>T1.WELL("",E629,H629)</f>
        <v>107.11156554060292</v>
      </c>
      <c r="AX632" s="11">
        <f>T1.WELL("",E629,H629)</f>
        <v>107.11156554060292</v>
      </c>
      <c r="AY632" s="110"/>
      <c r="AZ632" s="110"/>
      <c r="BA632" s="110"/>
    </row>
    <row r="633" spans="1:53" ht="11.25" hidden="1" customHeight="1">
      <c r="B633" s="97" t="s">
        <v>504</v>
      </c>
      <c r="C633" s="11">
        <f>T1.WELL("",E629,H629)</f>
        <v>107.11156554060292</v>
      </c>
      <c r="D633" s="11">
        <f>T1.WELL("",E629,H629)</f>
        <v>107.11156554060292</v>
      </c>
      <c r="E633" s="11">
        <f>T1.WELL("",E629,H629)</f>
        <v>107.11156554060292</v>
      </c>
      <c r="F633" s="11">
        <f>T1.WELL("",E629,H629)</f>
        <v>107.11156554060292</v>
      </c>
      <c r="G633" s="11">
        <f>T1.WELL("",E629,H629)</f>
        <v>107.11156554060292</v>
      </c>
      <c r="H633" s="11">
        <f>T1.WELL("",E629,H629)</f>
        <v>107.11156554060292</v>
      </c>
      <c r="I633" s="11">
        <f>T1.WELL("",E629,H629)</f>
        <v>107.11156554060292</v>
      </c>
      <c r="J633" s="11">
        <f>T1.WELL("",E629,H629)</f>
        <v>107.11156554060292</v>
      </c>
      <c r="K633" s="11">
        <f>T1.WELL("",E629,H629)</f>
        <v>107.11156554060292</v>
      </c>
      <c r="L633" s="11">
        <f>T1.WELL("",E629,H629)</f>
        <v>107.11156554060292</v>
      </c>
      <c r="M633" s="11">
        <f>T1.WELL("",E629,H629)</f>
        <v>107.11156554060292</v>
      </c>
      <c r="N633" s="11">
        <f>T1.WELL("",E629,H629)</f>
        <v>107.11156554060292</v>
      </c>
      <c r="O633" s="11">
        <f>T1.WELL("",E629,H629)</f>
        <v>107.11156554060292</v>
      </c>
      <c r="P633" s="11">
        <f>T1.WELL("",E629,H629)</f>
        <v>107.11156554060292</v>
      </c>
      <c r="Q633" s="11">
        <f>T1.WELL("",E629,H629)</f>
        <v>107.11156554060292</v>
      </c>
      <c r="R633" s="11">
        <f>T1.WELL("",E629,H629)</f>
        <v>107.11156554060292</v>
      </c>
      <c r="S633" s="11">
        <f>T1.WELL("",E629,H629)</f>
        <v>107.11156554060292</v>
      </c>
      <c r="T633" s="11">
        <f>T1.WELL("",E629,H629)</f>
        <v>107.11156554060292</v>
      </c>
      <c r="U633" s="11">
        <f>T1.WELL("",E629,H629)</f>
        <v>107.11156554060292</v>
      </c>
      <c r="V633" s="11">
        <f>T1.WELL("",E629,H629)</f>
        <v>107.11156554060292</v>
      </c>
      <c r="W633" s="11">
        <f>T1.WELL("",E629,H629)</f>
        <v>107.11156554060292</v>
      </c>
      <c r="X633" s="11">
        <f>T1.WELL("",E629,H629)</f>
        <v>107.11156554060292</v>
      </c>
      <c r="Y633" s="11">
        <f>T1.WELL("",E629,H629)</f>
        <v>107.11156554060292</v>
      </c>
      <c r="Z633" s="11">
        <f>T1.WELL("",E629,H629)</f>
        <v>107.11156554060292</v>
      </c>
      <c r="AA633" s="11">
        <f>T1.WELL("",E629,H629)</f>
        <v>107.11156554060292</v>
      </c>
      <c r="AB633" s="11">
        <f>T1.WELL("",E629,H629)</f>
        <v>107.11156554060292</v>
      </c>
      <c r="AC633" s="11">
        <f>T1.WELL("",E629,H629)</f>
        <v>107.11156554060292</v>
      </c>
      <c r="AD633" s="11">
        <f>T1.WELL("",E629,H629)</f>
        <v>107.11156554060292</v>
      </c>
      <c r="AE633" s="11">
        <f>T1.WELL("",E629,H629)</f>
        <v>107.11156554060292</v>
      </c>
      <c r="AF633" s="11">
        <f>T1.WELL("",E629,H629)</f>
        <v>107.11156554060292</v>
      </c>
      <c r="AG633" s="11">
        <f>T1.WELL("",E629,H629)</f>
        <v>107.11156554060292</v>
      </c>
      <c r="AH633" s="11">
        <f>T1.WELL("",E629,H629)</f>
        <v>107.11156554060292</v>
      </c>
      <c r="AI633" s="11">
        <f>T1.WELL("",E629,H629)</f>
        <v>107.11156554060292</v>
      </c>
      <c r="AJ633" s="11">
        <f>T1.WELL("",E629,H629)</f>
        <v>107.11156554060292</v>
      </c>
      <c r="AK633" s="11">
        <f>T1.WELL("",E629,H629)</f>
        <v>107.11156554060292</v>
      </c>
      <c r="AL633" s="11">
        <f>T1.WELL("",E629,H629)</f>
        <v>107.11156554060292</v>
      </c>
      <c r="AM633" s="11">
        <f>T1.WELL("",E629,H629)</f>
        <v>107.11156554060292</v>
      </c>
      <c r="AN633" s="11">
        <f>T1.WELL("",E629,H629)</f>
        <v>107.11156554060292</v>
      </c>
      <c r="AO633" s="11">
        <f>T1.WELL("",E629,H629)</f>
        <v>107.11156554060292</v>
      </c>
      <c r="AP633" s="11">
        <f>T1.WELL("",E629,H629)</f>
        <v>107.11156554060292</v>
      </c>
      <c r="AQ633" s="11">
        <f>T1.WELL("",E629,H629)</f>
        <v>107.11156554060292</v>
      </c>
      <c r="AR633" s="11">
        <f>T1.WELL("",E629,H629)</f>
        <v>107.11156554060292</v>
      </c>
      <c r="AS633" s="11">
        <f>T1.WELL("",E629,H629)</f>
        <v>107.11156554060292</v>
      </c>
      <c r="AT633" s="11">
        <f>T1.WELL("",E629,H629)</f>
        <v>107.11156554060292</v>
      </c>
      <c r="AU633" s="11">
        <f>T1.WELL("",E629,H629)</f>
        <v>107.11156554060292</v>
      </c>
      <c r="AV633" s="11">
        <f>T1.WELL("",E629,H629)</f>
        <v>107.11156554060292</v>
      </c>
      <c r="AW633" s="11">
        <f>T1.WELL("",E629,H629)</f>
        <v>107.11156554060292</v>
      </c>
      <c r="AX633" s="11">
        <f>T1.WELL("",E629,H629)</f>
        <v>107.11156554060292</v>
      </c>
      <c r="AY633" s="110"/>
      <c r="AZ633" s="110"/>
      <c r="BA633" s="110"/>
    </row>
    <row r="634" spans="1:53" ht="11.25" hidden="1" customHeight="1">
      <c r="B634" s="97" t="s">
        <v>505</v>
      </c>
      <c r="C634" s="11">
        <f>T1.WELL("",E629,H629)</f>
        <v>107.11156554060292</v>
      </c>
      <c r="D634" s="11">
        <f>T1.WELL("",E629,H629)</f>
        <v>107.11156554060292</v>
      </c>
      <c r="E634" s="11">
        <f>T1.WELL("",E629,H629)</f>
        <v>107.11156554060292</v>
      </c>
      <c r="F634" s="11">
        <f>T1.WELL("",E629,H629)</f>
        <v>107.11156554060292</v>
      </c>
      <c r="G634" s="11">
        <f>T1.WELL("",E629,H629)</f>
        <v>107.11156554060292</v>
      </c>
      <c r="H634" s="11">
        <f>T1.WELL("",E629,H629)</f>
        <v>107.11156554060292</v>
      </c>
      <c r="I634" s="11">
        <f>T1.WELL("",E629,H629)</f>
        <v>107.11156554060292</v>
      </c>
      <c r="J634" s="11">
        <f>T1.WELL("",E629,H629)</f>
        <v>107.11156554060292</v>
      </c>
      <c r="K634" s="11">
        <f>T1.WELL("",E629,H629)</f>
        <v>107.11156554060292</v>
      </c>
      <c r="L634" s="11">
        <f>T1.WELL("",E629,H629)</f>
        <v>107.11156554060292</v>
      </c>
      <c r="M634" s="11">
        <f>T1.WELL("",E629,H629)</f>
        <v>107.11156554060292</v>
      </c>
      <c r="N634" s="11">
        <f>T1.WELL("",E629,H629)</f>
        <v>107.11156554060292</v>
      </c>
      <c r="O634" s="11">
        <f>T1.WELL("",E629,H629)</f>
        <v>107.11156554060292</v>
      </c>
      <c r="P634" s="11">
        <f>T1.WELL("",E629,H629)</f>
        <v>107.11156554060292</v>
      </c>
      <c r="Q634" s="11">
        <f>T1.WELL("",E629,H629)</f>
        <v>107.11156554060292</v>
      </c>
      <c r="R634" s="11">
        <f>T1.WELL("",E629,H629)</f>
        <v>107.11156554060292</v>
      </c>
      <c r="S634" s="11">
        <f>T1.WELL("",E629,H629)</f>
        <v>107.11156554060292</v>
      </c>
      <c r="T634" s="11">
        <f>T1.WELL("",E629,H629)</f>
        <v>107.11156554060292</v>
      </c>
      <c r="U634" s="11">
        <f>T1.WELL("",E629,H629)</f>
        <v>107.11156554060292</v>
      </c>
      <c r="V634" s="11">
        <f>T1.WELL("",E629,H629)</f>
        <v>107.11156554060292</v>
      </c>
      <c r="W634" s="11">
        <f>T1.WELL("",E629,H629)</f>
        <v>107.11156554060292</v>
      </c>
      <c r="X634" s="11">
        <f>T1.WELL("",E629,H629)</f>
        <v>107.11156554060292</v>
      </c>
      <c r="Y634" s="11">
        <f>T1.WELL("",E629,H629)</f>
        <v>107.11156554060292</v>
      </c>
      <c r="Z634" s="11">
        <f>T1.WELL("",E629,H629)</f>
        <v>107.11156554060292</v>
      </c>
      <c r="AA634" s="11">
        <f>T1.WELL("",E629,H629)</f>
        <v>107.11156554060292</v>
      </c>
      <c r="AB634" s="11">
        <f>T1.WELL("",E629,H629)</f>
        <v>107.11156554060292</v>
      </c>
      <c r="AC634" s="11">
        <f>T1.WELL("",E629,H629)</f>
        <v>107.11156554060292</v>
      </c>
      <c r="AD634" s="11">
        <f>T1.WELL("",E629,H629)</f>
        <v>107.11156554060292</v>
      </c>
      <c r="AE634" s="11">
        <f>T1.WELL("",E629,H629)</f>
        <v>107.11156554060292</v>
      </c>
      <c r="AF634" s="11">
        <f>T1.WELL("",E629,H629)</f>
        <v>107.11156554060292</v>
      </c>
      <c r="AG634" s="11">
        <f>T1.WELL("",E629,H629)</f>
        <v>107.11156554060292</v>
      </c>
      <c r="AH634" s="11">
        <f>T1.WELL("",E629,H629)</f>
        <v>107.11156554060292</v>
      </c>
      <c r="AI634" s="11">
        <f>T1.WELL("",E629,H629)</f>
        <v>107.11156554060292</v>
      </c>
      <c r="AJ634" s="11">
        <f>T1.WELL("",E629,H629)</f>
        <v>107.11156554060292</v>
      </c>
      <c r="AK634" s="11">
        <f>T1.WELL("",E629,H629)</f>
        <v>107.11156554060292</v>
      </c>
      <c r="AL634" s="11">
        <f>T1.WELL("",E629,H629)</f>
        <v>107.11156554060292</v>
      </c>
      <c r="AM634" s="11">
        <f>T1.WELL("",E629,H629)</f>
        <v>107.11156554060292</v>
      </c>
      <c r="AN634" s="11">
        <f>T1.WELL("",E629,H629)</f>
        <v>107.11156554060292</v>
      </c>
      <c r="AO634" s="11">
        <f>T1.WELL("",E629,H629)</f>
        <v>107.11156554060292</v>
      </c>
      <c r="AP634" s="11">
        <f>T1.WELL("",E629,H629)</f>
        <v>107.11156554060292</v>
      </c>
      <c r="AQ634" s="11">
        <f>T1.WELL("",E629,H629)</f>
        <v>107.11156554060292</v>
      </c>
      <c r="AR634" s="11">
        <f>T1.WELL("",E629,H629)</f>
        <v>107.11156554060292</v>
      </c>
      <c r="AS634" s="11">
        <f>T1.WELL("",E629,H629)</f>
        <v>107.11156554060292</v>
      </c>
      <c r="AT634" s="11">
        <f>T1.WELL("",E629,H629)</f>
        <v>107.11156554060292</v>
      </c>
      <c r="AU634" s="11">
        <f>T1.WELL("",E629,H629)</f>
        <v>107.11156554060292</v>
      </c>
      <c r="AV634" s="11">
        <f>T1.WELL("",E629,H629)</f>
        <v>107.11156554060292</v>
      </c>
      <c r="AW634" s="11">
        <f>T1.WELL("",E629,H629)</f>
        <v>107.11156554060292</v>
      </c>
      <c r="AX634" s="11">
        <f>T1.WELL("",E629,H629)</f>
        <v>107.11156554060292</v>
      </c>
      <c r="AY634" s="110"/>
      <c r="AZ634" s="110"/>
      <c r="BA634" s="110"/>
    </row>
    <row r="635" spans="1:53" ht="11.25" hidden="1" customHeight="1">
      <c r="B635" s="97" t="s">
        <v>506</v>
      </c>
      <c r="C635" s="11">
        <f>T1.WELL("",E629,H629)</f>
        <v>107.11156554060292</v>
      </c>
      <c r="D635" s="11">
        <f>T1.WELL("",E629,H629)</f>
        <v>107.11156554060292</v>
      </c>
      <c r="E635" s="11">
        <f>T1.WELL("",E629,H629)</f>
        <v>107.11156554060292</v>
      </c>
      <c r="F635" s="11">
        <f>T1.WELL("",E629,H629)</f>
        <v>107.11156554060292</v>
      </c>
      <c r="G635" s="11">
        <f>T1.WELL("",E629,H629)</f>
        <v>107.11156554060292</v>
      </c>
      <c r="H635" s="11">
        <f>T1.WELL("",E629,H629)</f>
        <v>107.11156554060292</v>
      </c>
      <c r="I635" s="11">
        <f>T1.WELL("",E629,H629)</f>
        <v>107.11156554060292</v>
      </c>
      <c r="J635" s="11">
        <f>T1.WELL("",E629,H629)</f>
        <v>107.11156554060292</v>
      </c>
      <c r="K635" s="11">
        <f>T1.WELL("",E629,H629)</f>
        <v>107.11156554060292</v>
      </c>
      <c r="L635" s="11">
        <f>T1.WELL("",E629,H629)</f>
        <v>107.11156554060292</v>
      </c>
      <c r="M635" s="11">
        <f>T1.WELL("",E629,H629)</f>
        <v>107.11156554060292</v>
      </c>
      <c r="N635" s="11">
        <f>T1.WELL("",E629,H629)</f>
        <v>107.11156554060292</v>
      </c>
      <c r="O635" s="11">
        <f>T1.WELL("",E629,H629)</f>
        <v>107.11156554060292</v>
      </c>
      <c r="P635" s="11">
        <f>T1.WELL("",E629,H629)</f>
        <v>107.11156554060292</v>
      </c>
      <c r="Q635" s="11">
        <f>T1.WELL("",E629,H629)</f>
        <v>107.11156554060292</v>
      </c>
      <c r="R635" s="11">
        <f>T1.WELL("",E629,H629)</f>
        <v>107.11156554060292</v>
      </c>
      <c r="S635" s="11">
        <f>T1.WELL("",E629,H629)</f>
        <v>107.11156554060292</v>
      </c>
      <c r="T635" s="11">
        <f>T1.WELL("",E629,H629)</f>
        <v>107.11156554060292</v>
      </c>
      <c r="U635" s="11">
        <f>T1.WELL("",E629,H629)</f>
        <v>107.11156554060292</v>
      </c>
      <c r="V635" s="11">
        <f>T1.WELL("",E629,H629)</f>
        <v>107.11156554060292</v>
      </c>
      <c r="W635" s="11">
        <f>T1.WELL("",E629,H629)</f>
        <v>107.11156554060292</v>
      </c>
      <c r="X635" s="11">
        <f>T1.WELL("",E629,H629)</f>
        <v>107.11156554060292</v>
      </c>
      <c r="Y635" s="11">
        <f>T1.WELL("",E629,H629)</f>
        <v>107.11156554060292</v>
      </c>
      <c r="Z635" s="11">
        <f>T1.WELL("",E629,H629)</f>
        <v>107.11156554060292</v>
      </c>
      <c r="AA635" s="11">
        <f>T1.WELL("",E629,H629)</f>
        <v>107.11156554060292</v>
      </c>
      <c r="AB635" s="11">
        <f>T1.WELL("",E629,H629)</f>
        <v>107.11156554060292</v>
      </c>
      <c r="AC635" s="11">
        <f>T1.WELL("",E629,H629)</f>
        <v>107.11156554060292</v>
      </c>
      <c r="AD635" s="11">
        <f>T1.WELL("",E629,H629)</f>
        <v>107.11156554060292</v>
      </c>
      <c r="AE635" s="11">
        <f>T1.WELL("",E629,H629)</f>
        <v>107.11156554060292</v>
      </c>
      <c r="AF635" s="11">
        <f>T1.WELL("",E629,H629)</f>
        <v>107.11156554060292</v>
      </c>
      <c r="AG635" s="11">
        <f>T1.WELL("",E629,H629)</f>
        <v>107.11156554060292</v>
      </c>
      <c r="AH635" s="11">
        <f>T1.WELL("",E629,H629)</f>
        <v>107.11156554060292</v>
      </c>
      <c r="AI635" s="11">
        <f>T1.WELL("",E629,H629)</f>
        <v>107.11156554060292</v>
      </c>
      <c r="AJ635" s="11">
        <f>T1.WELL("",E629,H629)</f>
        <v>107.11156554060292</v>
      </c>
      <c r="AK635" s="11">
        <f>T1.WELL("",E629,H629)</f>
        <v>107.11156554060292</v>
      </c>
      <c r="AL635" s="11">
        <f>T1.WELL("",E629,H629)</f>
        <v>107.11156554060292</v>
      </c>
      <c r="AM635" s="11">
        <f>T1.WELL("",E629,H629)</f>
        <v>107.11156554060292</v>
      </c>
      <c r="AN635" s="11">
        <f>T1.WELL("",E629,H629)</f>
        <v>107.11156554060292</v>
      </c>
      <c r="AO635" s="11">
        <f>T1.WELL("",E629,H629)</f>
        <v>107.11156554060292</v>
      </c>
      <c r="AP635" s="11">
        <f>T1.WELL("",E629,H629)</f>
        <v>107.11156554060292</v>
      </c>
      <c r="AQ635" s="11">
        <f>T1.WELL("",E629,H629)</f>
        <v>107.11156554060292</v>
      </c>
      <c r="AR635" s="11">
        <f>T1.WELL("",E629,H629)</f>
        <v>107.11156554060292</v>
      </c>
      <c r="AS635" s="11">
        <f>T1.WELL("",E629,H629)</f>
        <v>107.11156554060292</v>
      </c>
      <c r="AT635" s="11">
        <f>T1.WELL("",E629,H629)</f>
        <v>107.11156554060292</v>
      </c>
      <c r="AU635" s="11">
        <f>T1.WELL("",E629,H629)</f>
        <v>107.11156554060292</v>
      </c>
      <c r="AV635" s="11">
        <f>T1.WELL("",E629,H629)</f>
        <v>107.11156554060292</v>
      </c>
      <c r="AW635" s="11">
        <f>T1.WELL("",E629,H629)</f>
        <v>107.11156554060292</v>
      </c>
      <c r="AX635" s="11">
        <f>T1.WELL("",E629,H629)</f>
        <v>107.11156554060292</v>
      </c>
      <c r="AY635" s="110"/>
      <c r="AZ635" s="110"/>
      <c r="BA635" s="110"/>
    </row>
    <row r="636" spans="1:53" ht="11.25" hidden="1" customHeight="1">
      <c r="B636" s="97" t="s">
        <v>507</v>
      </c>
      <c r="C636" s="11">
        <f>T1.WELL("",E629,H629)</f>
        <v>107.11156554060292</v>
      </c>
      <c r="D636" s="11">
        <f>T1.WELL("",E629,H629)</f>
        <v>107.11156554060292</v>
      </c>
      <c r="E636" s="11">
        <f>T1.WELL("",E629,H629)</f>
        <v>107.11156554060292</v>
      </c>
      <c r="F636" s="11">
        <f>T1.WELL("",E629,H629)</f>
        <v>107.11156554060292</v>
      </c>
      <c r="G636" s="11">
        <f>T1.WELL("",E629,H629)</f>
        <v>107.11156554060292</v>
      </c>
      <c r="H636" s="11">
        <f>T1.WELL("",E629,H629)</f>
        <v>107.11156554060292</v>
      </c>
      <c r="I636" s="11">
        <f>T1.WELL("",E629,H629)</f>
        <v>107.11156554060292</v>
      </c>
      <c r="J636" s="11">
        <f>T1.WELL("",E629,H629)</f>
        <v>107.11156554060292</v>
      </c>
      <c r="K636" s="11">
        <f>T1.WELL("",E629,H629)</f>
        <v>107.11156554060292</v>
      </c>
      <c r="L636" s="11">
        <f>T1.WELL("",E629,H629)</f>
        <v>107.11156554060292</v>
      </c>
      <c r="M636" s="11">
        <f>T1.WELL("",E629,H629)</f>
        <v>107.11156554060292</v>
      </c>
      <c r="N636" s="11">
        <f>T1.WELL("",E629,H629)</f>
        <v>107.11156554060292</v>
      </c>
      <c r="O636" s="11">
        <f>T1.WELL("",E629,H629)</f>
        <v>107.11156554060292</v>
      </c>
      <c r="P636" s="11">
        <f>T1.WELL("",E629,H629)</f>
        <v>107.11156554060292</v>
      </c>
      <c r="Q636" s="11">
        <f>T1.WELL("",E629,H629)</f>
        <v>107.11156554060292</v>
      </c>
      <c r="R636" s="11">
        <f>T1.WELL("",E629,H629)</f>
        <v>107.11156554060292</v>
      </c>
      <c r="S636" s="11">
        <f>T1.WELL("",E629,H629)</f>
        <v>107.11156554060292</v>
      </c>
      <c r="T636" s="11">
        <f>T1.WELL("",E629,H629)</f>
        <v>107.11156554060292</v>
      </c>
      <c r="U636" s="11">
        <f>T1.WELL("",E629,H629)</f>
        <v>107.11156554060292</v>
      </c>
      <c r="V636" s="11">
        <f>T1.WELL("",E629,H629)</f>
        <v>107.11156554060292</v>
      </c>
      <c r="W636" s="11">
        <f>T1.WELL("",E629,H629)</f>
        <v>107.11156554060292</v>
      </c>
      <c r="X636" s="11">
        <f>T1.WELL("",E629,H629)</f>
        <v>107.11156554060292</v>
      </c>
      <c r="Y636" s="11">
        <f>T1.WELL("",E629,H629)</f>
        <v>107.11156554060292</v>
      </c>
      <c r="Z636" s="11">
        <f>T1.WELL("",E629,H629)</f>
        <v>107.11156554060292</v>
      </c>
      <c r="AA636" s="11">
        <f>T1.WELL("",E629,H629)</f>
        <v>107.11156554060292</v>
      </c>
      <c r="AB636" s="11">
        <f>T1.WELL("",E629,H629)</f>
        <v>107.11156554060292</v>
      </c>
      <c r="AC636" s="11">
        <f>T1.WELL("",E629,H629)</f>
        <v>107.11156554060292</v>
      </c>
      <c r="AD636" s="11">
        <f>T1.WELL("",E629,H629)</f>
        <v>107.11156554060292</v>
      </c>
      <c r="AE636" s="11">
        <f>T1.WELL("",E629,H629)</f>
        <v>107.11156554060292</v>
      </c>
      <c r="AF636" s="11">
        <f>T1.WELL("",E629,H629)</f>
        <v>107.11156554060292</v>
      </c>
      <c r="AG636" s="11">
        <f>T1.WELL("",E629,H629)</f>
        <v>107.11156554060292</v>
      </c>
      <c r="AH636" s="11">
        <f>T1.WELL("",E629,H629)</f>
        <v>107.11156554060292</v>
      </c>
      <c r="AI636" s="11">
        <f>T1.WELL("",E629,H629)</f>
        <v>107.11156554060292</v>
      </c>
      <c r="AJ636" s="11">
        <f>T1.WELL("",E629,H629)</f>
        <v>107.11156554060292</v>
      </c>
      <c r="AK636" s="11">
        <f>T1.WELL("",E629,H629)</f>
        <v>107.11156554060292</v>
      </c>
      <c r="AL636" s="11">
        <f>T1.WELL("",E629,H629)</f>
        <v>107.11156554060292</v>
      </c>
      <c r="AM636" s="11">
        <f>T1.WELL("",E629,H629)</f>
        <v>107.11156554060292</v>
      </c>
      <c r="AN636" s="11">
        <f>T1.WELL("",E629,H629)</f>
        <v>107.11156554060292</v>
      </c>
      <c r="AO636" s="11">
        <f>T1.WELL("",E629,H629)</f>
        <v>107.11156554060292</v>
      </c>
      <c r="AP636" s="11">
        <f>T1.WELL("",E629,H629)</f>
        <v>107.11156554060292</v>
      </c>
      <c r="AQ636" s="11">
        <f>T1.WELL("",E629,H629)</f>
        <v>107.11156554060292</v>
      </c>
      <c r="AR636" s="11">
        <f>T1.WELL("",E629,H629)</f>
        <v>107.11156554060292</v>
      </c>
      <c r="AS636" s="11">
        <f>T1.WELL("",E629,H629)</f>
        <v>107.11156554060292</v>
      </c>
      <c r="AT636" s="11">
        <f>T1.WELL("",E629,H629)</f>
        <v>107.11156554060292</v>
      </c>
      <c r="AU636" s="11">
        <f>T1.WELL("",E629,H629)</f>
        <v>107.11156554060292</v>
      </c>
      <c r="AV636" s="11">
        <f>T1.WELL("",E629,H629)</f>
        <v>107.11156554060292</v>
      </c>
      <c r="AW636" s="11">
        <f>T1.WELL("",E629,H629)</f>
        <v>107.11156554060292</v>
      </c>
      <c r="AX636" s="11">
        <f>T1.WELL("",E629,H629)</f>
        <v>107.11156554060292</v>
      </c>
      <c r="AY636" s="110"/>
      <c r="AZ636" s="110"/>
      <c r="BA636" s="110"/>
    </row>
    <row r="637" spans="1:53" ht="11.25" hidden="1" customHeight="1">
      <c r="B637" s="97" t="s">
        <v>508</v>
      </c>
      <c r="C637" s="11">
        <f>T1.WELL("",E629,H629)</f>
        <v>107.11156554060292</v>
      </c>
      <c r="D637" s="11">
        <f>T1.WELL("",E629,H629)</f>
        <v>107.11156554060292</v>
      </c>
      <c r="E637" s="11">
        <f>T1.WELL("",E629,H629)</f>
        <v>107.11156554060292</v>
      </c>
      <c r="F637" s="11">
        <f>T1.WELL("",E629,H629)</f>
        <v>107.11156554060292</v>
      </c>
      <c r="G637" s="11">
        <f>T1.WELL("",E629,H629)</f>
        <v>107.11156554060292</v>
      </c>
      <c r="H637" s="11">
        <f>T1.WELL("",E629,H629)</f>
        <v>107.11156554060292</v>
      </c>
      <c r="I637" s="11">
        <f>T1.WELL("",E629,H629)</f>
        <v>107.11156554060292</v>
      </c>
      <c r="J637" s="11">
        <f>T1.WELL("",E629,H629)</f>
        <v>107.11156554060292</v>
      </c>
      <c r="K637" s="11">
        <f>T1.WELL("",E629,H629)</f>
        <v>107.11156554060292</v>
      </c>
      <c r="L637" s="11">
        <f>T1.WELL("",E629,H629)</f>
        <v>107.11156554060292</v>
      </c>
      <c r="M637" s="11">
        <f>T1.WELL("",E629,H629)</f>
        <v>107.11156554060292</v>
      </c>
      <c r="N637" s="11">
        <f>T1.WELL("",E629,H629)</f>
        <v>107.11156554060292</v>
      </c>
      <c r="O637" s="11">
        <f>T1.WELL("",E629,H629)</f>
        <v>107.11156554060292</v>
      </c>
      <c r="P637" s="11">
        <f>T1.WELL("",E629,H629)</f>
        <v>107.11156554060292</v>
      </c>
      <c r="Q637" s="11">
        <f>T1.WELL("",E629,H629)</f>
        <v>107.11156554060292</v>
      </c>
      <c r="R637" s="11">
        <f>T1.WELL("",E629,H629)</f>
        <v>107.11156554060292</v>
      </c>
      <c r="S637" s="11">
        <f>T1.WELL("",E629,H629)</f>
        <v>107.11156554060292</v>
      </c>
      <c r="T637" s="11">
        <f>T1.WELL("",E629,H629)</f>
        <v>107.11156554060292</v>
      </c>
      <c r="U637" s="11">
        <f>T1.WELL("",E629,H629)</f>
        <v>107.11156554060292</v>
      </c>
      <c r="V637" s="11">
        <f>T1.WELL("",E629,H629)</f>
        <v>107.11156554060292</v>
      </c>
      <c r="W637" s="11">
        <f>T1.WELL("",E629,H629)</f>
        <v>107.11156554060292</v>
      </c>
      <c r="X637" s="11">
        <f>T1.WELL("",E629,H629)</f>
        <v>107.11156554060292</v>
      </c>
      <c r="Y637" s="11">
        <f>T1.WELL("",E629,H629)</f>
        <v>107.11156554060292</v>
      </c>
      <c r="Z637" s="11">
        <f>T1.WELL("",E629,H629)</f>
        <v>107.11156554060292</v>
      </c>
      <c r="AA637" s="11">
        <f>T1.WELL("",E629,H629)</f>
        <v>107.11156554060292</v>
      </c>
      <c r="AB637" s="11">
        <f>T1.WELL("",E629,H629)</f>
        <v>107.11156554060292</v>
      </c>
      <c r="AC637" s="11">
        <f>T1.WELL("",E629,H629)</f>
        <v>107.11156554060292</v>
      </c>
      <c r="AD637" s="11">
        <f>T1.WELL("",E629,H629)</f>
        <v>107.11156554060292</v>
      </c>
      <c r="AE637" s="11">
        <f>T1.WELL("",E629,H629)</f>
        <v>107.11156554060292</v>
      </c>
      <c r="AF637" s="11">
        <f>T1.WELL("",E629,H629)</f>
        <v>107.11156554060292</v>
      </c>
      <c r="AG637" s="11">
        <f>T1.WELL("",E629,H629)</f>
        <v>107.11156554060292</v>
      </c>
      <c r="AH637" s="11">
        <f>T1.WELL("",E629,H629)</f>
        <v>107.11156554060292</v>
      </c>
      <c r="AI637" s="11">
        <f>T1.WELL("",E629,H629)</f>
        <v>107.11156554060292</v>
      </c>
      <c r="AJ637" s="11">
        <f>T1.WELL("",E629,H629)</f>
        <v>107.11156554060292</v>
      </c>
      <c r="AK637" s="11">
        <f>T1.WELL("",E629,H629)</f>
        <v>107.11156554060292</v>
      </c>
      <c r="AL637" s="11">
        <f>T1.WELL("",E629,H629)</f>
        <v>107.11156554060292</v>
      </c>
      <c r="AM637" s="11">
        <f>T1.WELL("",E629,H629)</f>
        <v>107.11156554060292</v>
      </c>
      <c r="AN637" s="11">
        <f>T1.WELL("",E629,H629)</f>
        <v>107.11156554060292</v>
      </c>
      <c r="AO637" s="11">
        <f>T1.WELL("",E629,H629)</f>
        <v>107.11156554060292</v>
      </c>
      <c r="AP637" s="11">
        <f>T1.WELL("",E629,H629)</f>
        <v>107.11156554060292</v>
      </c>
      <c r="AQ637" s="11">
        <f>T1.WELL("",E629,H629)</f>
        <v>107.11156554060292</v>
      </c>
      <c r="AR637" s="11">
        <f>T1.WELL("",E629,H629)</f>
        <v>107.11156554060292</v>
      </c>
      <c r="AS637" s="11">
        <f>T1.WELL("",E629,H629)</f>
        <v>107.11156554060292</v>
      </c>
      <c r="AT637" s="11">
        <f>T1.WELL("",E629,H629)</f>
        <v>107.11156554060292</v>
      </c>
      <c r="AU637" s="11">
        <f>T1.WELL("",E629,H629)</f>
        <v>107.11156554060292</v>
      </c>
      <c r="AV637" s="11">
        <f>T1.WELL("",E629,H629)</f>
        <v>107.11156554060292</v>
      </c>
      <c r="AW637" s="11">
        <f>T1.WELL("",E629,H629)</f>
        <v>107.11156554060292</v>
      </c>
      <c r="AX637" s="11">
        <f>T1.WELL("",E629,H629)</f>
        <v>107.11156554060292</v>
      </c>
      <c r="AY637" s="110"/>
      <c r="AZ637" s="110"/>
      <c r="BA637" s="110"/>
    </row>
    <row r="638" spans="1:53" ht="11.25" hidden="1" customHeight="1">
      <c r="B638" s="97" t="s">
        <v>509</v>
      </c>
      <c r="C638" s="11">
        <f>T1.WELL("",E629,H629)</f>
        <v>107.11156554060292</v>
      </c>
      <c r="D638" s="11">
        <f>T1.WELL("",E629,H629)</f>
        <v>107.11156554060292</v>
      </c>
      <c r="E638" s="11">
        <f>T1.WELL("",E629,H629)</f>
        <v>107.11156554060292</v>
      </c>
      <c r="F638" s="11">
        <f>T1.WELL("",E629,H629)</f>
        <v>107.11156554060292</v>
      </c>
      <c r="G638" s="11">
        <f>T1.WELL("",E629,H629)</f>
        <v>107.11156554060292</v>
      </c>
      <c r="H638" s="11">
        <f>T1.WELL("",E629,H629)</f>
        <v>107.11156554060292</v>
      </c>
      <c r="I638" s="11">
        <f>T1.WELL("",E629,H629)</f>
        <v>107.11156554060292</v>
      </c>
      <c r="J638" s="11">
        <f>T1.WELL("",E629,H629)</f>
        <v>107.11156554060292</v>
      </c>
      <c r="K638" s="11">
        <f>T1.WELL("",E629,H629)</f>
        <v>107.11156554060292</v>
      </c>
      <c r="L638" s="11">
        <f>T1.WELL("",E629,H629)</f>
        <v>107.11156554060292</v>
      </c>
      <c r="M638" s="11">
        <f>T1.WELL("",E629,H629)</f>
        <v>107.11156554060292</v>
      </c>
      <c r="N638" s="11">
        <f>T1.WELL("",E629,H629)</f>
        <v>107.11156554060292</v>
      </c>
      <c r="O638" s="11">
        <f>T1.WELL("",E629,H629)</f>
        <v>107.11156554060292</v>
      </c>
      <c r="P638" s="11">
        <f>T1.WELL("",E629,H629)</f>
        <v>107.11156554060292</v>
      </c>
      <c r="Q638" s="11">
        <f>T1.WELL("",E629,H629)</f>
        <v>107.11156554060292</v>
      </c>
      <c r="R638" s="11">
        <f>T1.WELL("",E629,H629)</f>
        <v>107.11156554060292</v>
      </c>
      <c r="S638" s="11">
        <f>T1.WELL("",E629,H629)</f>
        <v>107.11156554060292</v>
      </c>
      <c r="T638" s="11">
        <f>T1.WELL("",E629,H629)</f>
        <v>107.11156554060292</v>
      </c>
      <c r="U638" s="11">
        <f>T1.WELL("",E629,H629)</f>
        <v>107.11156554060292</v>
      </c>
      <c r="V638" s="11">
        <f>T1.WELL("",E629,H629)</f>
        <v>107.11156554060292</v>
      </c>
      <c r="W638" s="11">
        <f>T1.WELL("",E629,H629)</f>
        <v>107.11156554060292</v>
      </c>
      <c r="X638" s="11">
        <f>T1.WELL("",E629,H629)</f>
        <v>107.11156554060292</v>
      </c>
      <c r="Y638" s="11">
        <f>T1.WELL("",E629,H629)</f>
        <v>107.11156554060292</v>
      </c>
      <c r="Z638" s="11">
        <f>T1.WELL("",E629,H629)</f>
        <v>107.11156554060292</v>
      </c>
      <c r="AA638" s="11">
        <f>T1.WELL("",E629,H629)</f>
        <v>107.11156554060292</v>
      </c>
      <c r="AB638" s="11">
        <f>T1.WELL("",E629,H629)</f>
        <v>107.11156554060292</v>
      </c>
      <c r="AC638" s="11">
        <f>T1.WELL("",E629,H629)</f>
        <v>107.11156554060292</v>
      </c>
      <c r="AD638" s="11">
        <f>T1.WELL("",E629,H629)</f>
        <v>107.11156554060292</v>
      </c>
      <c r="AE638" s="11">
        <f>T1.WELL("",E629,H629)</f>
        <v>107.11156554060292</v>
      </c>
      <c r="AF638" s="11">
        <f>T1.WELL("",E629,H629)</f>
        <v>107.11156554060292</v>
      </c>
      <c r="AG638" s="11">
        <f>T1.WELL("",E629,H629)</f>
        <v>107.11156554060292</v>
      </c>
      <c r="AH638" s="11">
        <f>T1.WELL("",E629,H629)</f>
        <v>107.11156554060292</v>
      </c>
      <c r="AI638" s="11">
        <f>T1.WELL("",E629,H629)</f>
        <v>107.11156554060292</v>
      </c>
      <c r="AJ638" s="11">
        <f>T1.WELL("",E629,H629)</f>
        <v>107.11156554060292</v>
      </c>
      <c r="AK638" s="11">
        <f>T1.WELL("",E629,H629)</f>
        <v>107.11156554060292</v>
      </c>
      <c r="AL638" s="11">
        <f>T1.WELL("",E629,H629)</f>
        <v>107.11156554060292</v>
      </c>
      <c r="AM638" s="11">
        <f>T1.WELL("",E629,H629)</f>
        <v>107.11156554060292</v>
      </c>
      <c r="AN638" s="11">
        <f>T1.WELL("",E629,H629)</f>
        <v>107.11156554060292</v>
      </c>
      <c r="AO638" s="11">
        <f>T1.WELL("",E629,H629)</f>
        <v>107.11156554060292</v>
      </c>
      <c r="AP638" s="11">
        <f>T1.WELL("",E629,H629)</f>
        <v>107.11156554060292</v>
      </c>
      <c r="AQ638" s="11">
        <f>T1.WELL("",E629,H629)</f>
        <v>107.11156554060292</v>
      </c>
      <c r="AR638" s="11">
        <f>T1.WELL("",E629,H629)</f>
        <v>107.11156554060292</v>
      </c>
      <c r="AS638" s="11">
        <f>T1.WELL("",E629,H629)</f>
        <v>107.11156554060292</v>
      </c>
      <c r="AT638" s="11">
        <f>T1.WELL("",E629,H629)</f>
        <v>107.11156554060292</v>
      </c>
      <c r="AU638" s="11">
        <f>T1.WELL("",E629,H629)</f>
        <v>107.11156554060292</v>
      </c>
      <c r="AV638" s="11">
        <f>T1.WELL("",E629,H629)</f>
        <v>107.11156554060292</v>
      </c>
      <c r="AW638" s="11">
        <f>T1.WELL("",E629,H629)</f>
        <v>107.11156554060292</v>
      </c>
      <c r="AX638" s="11">
        <f>T1.WELL("",E629,H629)</f>
        <v>107.11156554060292</v>
      </c>
      <c r="AY638" s="110"/>
      <c r="AZ638" s="110"/>
      <c r="BA638" s="110"/>
    </row>
    <row r="639" spans="1:53" ht="11.25" hidden="1" customHeight="1">
      <c r="B639" s="97" t="s">
        <v>510</v>
      </c>
      <c r="C639" s="11">
        <f>T1.WELL("",E629,H629)</f>
        <v>107.11156554060292</v>
      </c>
      <c r="D639" s="11">
        <f>T1.WELL("",E629,H629)</f>
        <v>107.11156554060292</v>
      </c>
      <c r="E639" s="11">
        <f>T1.WELL("",E629,H629)</f>
        <v>107.11156554060292</v>
      </c>
      <c r="F639" s="11">
        <f>T1.WELL("",E629,H629)</f>
        <v>107.11156554060292</v>
      </c>
      <c r="G639" s="11">
        <f>T1.WELL("",E629,H629)</f>
        <v>107.11156554060292</v>
      </c>
      <c r="H639" s="11">
        <f>T1.WELL("",E629,H629)</f>
        <v>107.11156554060292</v>
      </c>
      <c r="I639" s="11">
        <f>T1.WELL("",E629,H629)</f>
        <v>107.11156554060292</v>
      </c>
      <c r="J639" s="11">
        <f>T1.WELL("",E629,H629)</f>
        <v>107.11156554060292</v>
      </c>
      <c r="K639" s="11">
        <f>T1.WELL("",E629,H629)</f>
        <v>107.11156554060292</v>
      </c>
      <c r="L639" s="11">
        <f>T1.WELL("",E629,H629)</f>
        <v>107.11156554060292</v>
      </c>
      <c r="M639" s="11">
        <f>T1.WELL("",E629,H629)</f>
        <v>107.11156554060292</v>
      </c>
      <c r="N639" s="11">
        <f>T1.WELL("",E629,H629)</f>
        <v>107.11156554060292</v>
      </c>
      <c r="O639" s="11">
        <f>T1.WELL("",E629,H629)</f>
        <v>107.11156554060292</v>
      </c>
      <c r="P639" s="11">
        <f>T1.WELL("",E629,H629)</f>
        <v>107.11156554060292</v>
      </c>
      <c r="Q639" s="11">
        <f>T1.WELL("",E629,H629)</f>
        <v>107.11156554060292</v>
      </c>
      <c r="R639" s="11">
        <f>T1.WELL("",E629,H629)</f>
        <v>107.11156554060292</v>
      </c>
      <c r="S639" s="11">
        <f>T1.WELL("",E629,H629)</f>
        <v>107.11156554060292</v>
      </c>
      <c r="T639" s="11">
        <f>T1.WELL("",E629,H629)</f>
        <v>107.11156554060292</v>
      </c>
      <c r="U639" s="11">
        <f>T1.WELL("",E629,H629)</f>
        <v>107.11156554060292</v>
      </c>
      <c r="V639" s="11">
        <f>T1.WELL("",E629,H629)</f>
        <v>107.11156554060292</v>
      </c>
      <c r="W639" s="11">
        <f>T1.WELL("",E629,H629)</f>
        <v>107.11156554060292</v>
      </c>
      <c r="X639" s="11">
        <f>T1.WELL("",E629,H629)</f>
        <v>107.11156554060292</v>
      </c>
      <c r="Y639" s="11">
        <f>T1.WELL("",E629,H629)</f>
        <v>107.11156554060292</v>
      </c>
      <c r="Z639" s="11">
        <f>T1.WELL("",E629,H629)</f>
        <v>107.11156554060292</v>
      </c>
      <c r="AA639" s="11">
        <f>T1.WELL("",E629,H629)</f>
        <v>107.11156554060292</v>
      </c>
      <c r="AB639" s="11">
        <f>T1.WELL("",E629,H629)</f>
        <v>107.11156554060292</v>
      </c>
      <c r="AC639" s="11">
        <f>T1.WELL("",E629,H629)</f>
        <v>107.11156554060292</v>
      </c>
      <c r="AD639" s="11">
        <f>T1.WELL("",E629,H629)</f>
        <v>107.11156554060292</v>
      </c>
      <c r="AE639" s="11">
        <f>T1.WELL("",E629,H629)</f>
        <v>107.11156554060292</v>
      </c>
      <c r="AF639" s="11">
        <f>T1.WELL("",E629,H629)</f>
        <v>107.11156554060292</v>
      </c>
      <c r="AG639" s="11">
        <f>T1.WELL("",E629,H629)</f>
        <v>107.11156554060292</v>
      </c>
      <c r="AH639" s="11">
        <f>T1.WELL("",E629,H629)</f>
        <v>107.11156554060292</v>
      </c>
      <c r="AI639" s="11">
        <f>T1.WELL("",E629,H629)</f>
        <v>107.11156554060292</v>
      </c>
      <c r="AJ639" s="11">
        <f>T1.WELL("",E629,H629)</f>
        <v>107.11156554060292</v>
      </c>
      <c r="AK639" s="11">
        <f>T1.WELL("",E629,H629)</f>
        <v>107.11156554060292</v>
      </c>
      <c r="AL639" s="11">
        <f>T1.WELL("",E629,H629)</f>
        <v>107.11156554060292</v>
      </c>
      <c r="AM639" s="11">
        <f>T1.WELL("",E629,H629)</f>
        <v>107.11156554060292</v>
      </c>
      <c r="AN639" s="11">
        <f>T1.WELL("",E629,H629)</f>
        <v>107.11156554060292</v>
      </c>
      <c r="AO639" s="11">
        <f>T1.WELL("",E629,H629)</f>
        <v>107.11156554060292</v>
      </c>
      <c r="AP639" s="11">
        <f>T1.WELL("",E629,H629)</f>
        <v>107.11156554060292</v>
      </c>
      <c r="AQ639" s="11">
        <f>T1.WELL("",E629,H629)</f>
        <v>107.11156554060292</v>
      </c>
      <c r="AR639" s="11">
        <f>T1.WELL("",E629,H629)</f>
        <v>107.11156554060292</v>
      </c>
      <c r="AS639" s="11">
        <f>T1.WELL("",E629,H629)</f>
        <v>107.11156554060292</v>
      </c>
      <c r="AT639" s="11">
        <f>T1.WELL("",E629,H629)</f>
        <v>107.11156554060292</v>
      </c>
      <c r="AU639" s="11">
        <f>T1.WELL("",E629,H629)</f>
        <v>107.11156554060292</v>
      </c>
      <c r="AV639" s="11">
        <f>T1.WELL("",E629,H629)</f>
        <v>107.11156554060292</v>
      </c>
      <c r="AW639" s="11">
        <f>T1.WELL("",E629,H629)</f>
        <v>107.11156554060292</v>
      </c>
      <c r="AX639" s="11">
        <f>T1.WELL("",E629,H629)</f>
        <v>107.11156554060292</v>
      </c>
      <c r="AY639" s="110"/>
      <c r="AZ639" s="110"/>
      <c r="BA639" s="110"/>
    </row>
    <row r="640" spans="1:53" ht="11.25" hidden="1" customHeight="1">
      <c r="B640" s="97" t="s">
        <v>511</v>
      </c>
      <c r="C640" s="11">
        <f>T1.WELL("",E629,H629)</f>
        <v>107.11156554060292</v>
      </c>
      <c r="D640" s="11">
        <f>T1.WELL("",E629,H629)</f>
        <v>107.11156554060292</v>
      </c>
      <c r="E640" s="11">
        <f>T1.WELL("",E629,H629)</f>
        <v>107.11156554060292</v>
      </c>
      <c r="F640" s="11">
        <f>T1.WELL("",E629,H629)</f>
        <v>107.11156554060292</v>
      </c>
      <c r="G640" s="11">
        <f>T1.WELL("",E629,H629)</f>
        <v>107.11156554060292</v>
      </c>
      <c r="H640" s="11">
        <f>T1.WELL("",E629,H629)</f>
        <v>107.11156554060292</v>
      </c>
      <c r="I640" s="11">
        <f>T1.WELL("",E629,H629)</f>
        <v>107.11156554060292</v>
      </c>
      <c r="J640" s="11">
        <f>T1.WELL("",E629,H629)</f>
        <v>107.11156554060292</v>
      </c>
      <c r="K640" s="11">
        <f>T1.WELL("",E629,H629)</f>
        <v>107.11156554060292</v>
      </c>
      <c r="L640" s="11">
        <f>T1.WELL("",E629,H629)</f>
        <v>107.11156554060292</v>
      </c>
      <c r="M640" s="11">
        <f>T1.WELL("",E629,H629)</f>
        <v>107.11156554060292</v>
      </c>
      <c r="N640" s="11">
        <f>T1.WELL("",E629,H629)</f>
        <v>107.11156554060292</v>
      </c>
      <c r="O640" s="11">
        <f>T1.WELL("",E629,H629)</f>
        <v>107.11156554060292</v>
      </c>
      <c r="P640" s="11">
        <f>T1.WELL("",E629,H629)</f>
        <v>107.11156554060292</v>
      </c>
      <c r="Q640" s="11">
        <f>T1.WELL("",E629,H629)</f>
        <v>107.11156554060292</v>
      </c>
      <c r="R640" s="11">
        <f>T1.WELL("",E629,H629)</f>
        <v>107.11156554060292</v>
      </c>
      <c r="S640" s="11">
        <f>T1.WELL("",E629,H629)</f>
        <v>107.11156554060292</v>
      </c>
      <c r="T640" s="11">
        <f>T1.WELL("",E629,H629)</f>
        <v>107.11156554060292</v>
      </c>
      <c r="U640" s="11">
        <f>T1.WELL("",E629,H629)</f>
        <v>107.11156554060292</v>
      </c>
      <c r="V640" s="11">
        <f>T1.WELL("",E629,H629)</f>
        <v>107.11156554060292</v>
      </c>
      <c r="W640" s="11">
        <f>T1.WELL("",E629,H629)</f>
        <v>107.11156554060292</v>
      </c>
      <c r="X640" s="11">
        <f>T1.WELL("",E629,H629)</f>
        <v>107.11156554060292</v>
      </c>
      <c r="Y640" s="11">
        <f>T1.WELL("",E629,H629)</f>
        <v>107.11156554060292</v>
      </c>
      <c r="Z640" s="11">
        <f>T1.WELL("",E629,H629)</f>
        <v>107.11156554060292</v>
      </c>
      <c r="AA640" s="11">
        <f>T1.WELL("",E629,H629)</f>
        <v>107.11156554060292</v>
      </c>
      <c r="AB640" s="11">
        <f>T1.WELL("",E629,H629)</f>
        <v>107.11156554060292</v>
      </c>
      <c r="AC640" s="11">
        <f>T1.WELL("",E629,H629)</f>
        <v>107.11156554060292</v>
      </c>
      <c r="AD640" s="11">
        <f>T1.WELL("",E629,H629)</f>
        <v>107.11156554060292</v>
      </c>
      <c r="AE640" s="11">
        <f>T1.WELL("",E629,H629)</f>
        <v>107.11156554060292</v>
      </c>
      <c r="AF640" s="11">
        <f>T1.WELL("",E629,H629)</f>
        <v>107.11156554060292</v>
      </c>
      <c r="AG640" s="11">
        <f>T1.WELL("",E629,H629)</f>
        <v>107.11156554060292</v>
      </c>
      <c r="AH640" s="11">
        <f>T1.WELL("",E629,H629)</f>
        <v>107.11156554060292</v>
      </c>
      <c r="AI640" s="11">
        <f>T1.WELL("",E629,H629)</f>
        <v>107.11156554060292</v>
      </c>
      <c r="AJ640" s="11">
        <f>T1.WELL("",E629,H629)</f>
        <v>107.11156554060292</v>
      </c>
      <c r="AK640" s="11">
        <f>T1.WELL("",E629,H629)</f>
        <v>107.11156554060292</v>
      </c>
      <c r="AL640" s="11">
        <f>T1.WELL("",E629,H629)</f>
        <v>107.11156554060292</v>
      </c>
      <c r="AM640" s="11">
        <f>T1.WELL("",E629,H629)</f>
        <v>107.11156554060292</v>
      </c>
      <c r="AN640" s="11">
        <f>T1.WELL("",E629,H629)</f>
        <v>107.11156554060292</v>
      </c>
      <c r="AO640" s="11">
        <f>T1.WELL("",E629,H629)</f>
        <v>107.11156554060292</v>
      </c>
      <c r="AP640" s="11">
        <f>T1.WELL("",E629,H629)</f>
        <v>107.11156554060292</v>
      </c>
      <c r="AQ640" s="11">
        <f>T1.WELL("",E629,H629)</f>
        <v>107.11156554060292</v>
      </c>
      <c r="AR640" s="11">
        <f>T1.WELL("",E629,H629)</f>
        <v>107.11156554060292</v>
      </c>
      <c r="AS640" s="11">
        <f>T1.WELL("",E629,H629)</f>
        <v>107.11156554060292</v>
      </c>
      <c r="AT640" s="11">
        <f>T1.WELL("",E629,H629)</f>
        <v>107.11156554060292</v>
      </c>
      <c r="AU640" s="11">
        <f>T1.WELL("",E629,H629)</f>
        <v>107.11156554060292</v>
      </c>
      <c r="AV640" s="11">
        <f>T1.WELL("",E629,H629)</f>
        <v>107.11156554060292</v>
      </c>
      <c r="AW640" s="11">
        <f>T1.WELL("",E629,H629)</f>
        <v>107.11156554060292</v>
      </c>
      <c r="AX640" s="11">
        <f>T1.WELL("",E629,H629)</f>
        <v>107.11156554060292</v>
      </c>
      <c r="AY640" s="110"/>
      <c r="AZ640" s="110"/>
      <c r="BA640" s="110"/>
    </row>
    <row r="641" spans="2:53" ht="11.25" hidden="1" customHeight="1">
      <c r="B641" s="97" t="s">
        <v>512</v>
      </c>
      <c r="C641" s="11">
        <f>T1.WELL("",E629,H629)</f>
        <v>107.11156554060292</v>
      </c>
      <c r="D641" s="11">
        <f>T1.WELL("",E629,H629)</f>
        <v>107.11156554060292</v>
      </c>
      <c r="E641" s="11">
        <f>T1.WELL("",E629,H629)</f>
        <v>107.11156554060292</v>
      </c>
      <c r="F641" s="11">
        <f>T1.WELL("",E629,H629)</f>
        <v>107.11156554060292</v>
      </c>
      <c r="G641" s="11">
        <f>T1.WELL("",E629,H629)</f>
        <v>107.11156554060292</v>
      </c>
      <c r="H641" s="11">
        <f>T1.WELL("",E629,H629)</f>
        <v>107.11156554060292</v>
      </c>
      <c r="I641" s="11">
        <f>T1.WELL("",E629,H629)</f>
        <v>107.11156554060292</v>
      </c>
      <c r="J641" s="11">
        <f>T1.WELL("",E629,H629)</f>
        <v>107.11156554060292</v>
      </c>
      <c r="K641" s="11">
        <f>T1.WELL("",E629,H629)</f>
        <v>107.11156554060292</v>
      </c>
      <c r="L641" s="11">
        <f>T1.WELL("",E629,H629)</f>
        <v>107.11156554060292</v>
      </c>
      <c r="M641" s="11">
        <f>T1.WELL("",E629,H629)</f>
        <v>107.11156554060292</v>
      </c>
      <c r="N641" s="11">
        <f>T1.WELL("",E629,H629)</f>
        <v>107.11156554060292</v>
      </c>
      <c r="O641" s="11">
        <f>T1.WELL("",E629,H629)</f>
        <v>107.11156554060292</v>
      </c>
      <c r="P641" s="11">
        <f>T1.WELL("",E629,H629)</f>
        <v>107.11156554060292</v>
      </c>
      <c r="Q641" s="11">
        <f>T1.WELL("",E629,H629)</f>
        <v>107.11156554060292</v>
      </c>
      <c r="R641" s="11">
        <f>T1.WELL("",E629,H629)</f>
        <v>107.11156554060292</v>
      </c>
      <c r="S641" s="11">
        <f>T1.WELL("",E629,H629)</f>
        <v>107.11156554060292</v>
      </c>
      <c r="T641" s="11">
        <f>T1.WELL("",E629,H629)</f>
        <v>107.11156554060292</v>
      </c>
      <c r="U641" s="11">
        <f>T1.WELL("",E629,H629)</f>
        <v>107.11156554060292</v>
      </c>
      <c r="V641" s="11">
        <f>T1.WELL("",E629,H629)</f>
        <v>107.11156554060292</v>
      </c>
      <c r="W641" s="11">
        <f>T1.WELL("",E629,H629)</f>
        <v>107.11156554060292</v>
      </c>
      <c r="X641" s="11">
        <f>T1.WELL("",E629,H629)</f>
        <v>107.11156554060292</v>
      </c>
      <c r="Y641" s="11">
        <f>T1.WELL("",E629,H629)</f>
        <v>107.11156554060292</v>
      </c>
      <c r="Z641" s="11">
        <f>T1.WELL("",E629,H629)</f>
        <v>107.11156554060292</v>
      </c>
      <c r="AA641" s="11">
        <f>T1.WELL("",E629,H629)</f>
        <v>107.11156554060292</v>
      </c>
      <c r="AB641" s="11">
        <f>T1.WELL("",E629,H629)</f>
        <v>107.11156554060292</v>
      </c>
      <c r="AC641" s="11">
        <f>T1.WELL("",E629,H629)</f>
        <v>107.11156554060292</v>
      </c>
      <c r="AD641" s="11">
        <f>T1.WELL("",E629,H629)</f>
        <v>107.11156554060292</v>
      </c>
      <c r="AE641" s="11">
        <f>T1.WELL("",E629,H629)</f>
        <v>107.11156554060292</v>
      </c>
      <c r="AF641" s="11">
        <f>T1.WELL("",E629,H629)</f>
        <v>107.11156554060292</v>
      </c>
      <c r="AG641" s="11">
        <f>T1.WELL("",E629,H629)</f>
        <v>107.11156554060292</v>
      </c>
      <c r="AH641" s="11">
        <f>T1.WELL("",E629,H629)</f>
        <v>107.11156554060292</v>
      </c>
      <c r="AI641" s="11">
        <f>T1.WELL("",E629,H629)</f>
        <v>107.11156554060292</v>
      </c>
      <c r="AJ641" s="11">
        <f>T1.WELL("",E629,H629)</f>
        <v>107.11156554060292</v>
      </c>
      <c r="AK641" s="11">
        <f>T1.WELL("",E629,H629)</f>
        <v>107.11156554060292</v>
      </c>
      <c r="AL641" s="11">
        <f>T1.WELL("",E629,H629)</f>
        <v>107.11156554060292</v>
      </c>
      <c r="AM641" s="11">
        <f>T1.WELL("",E629,H629)</f>
        <v>107.11156554060292</v>
      </c>
      <c r="AN641" s="11">
        <f>T1.WELL("",E629,H629)</f>
        <v>107.11156554060292</v>
      </c>
      <c r="AO641" s="11">
        <f>T1.WELL("",E629,H629)</f>
        <v>107.11156554060292</v>
      </c>
      <c r="AP641" s="11">
        <f>T1.WELL("",E629,H629)</f>
        <v>107.11156554060292</v>
      </c>
      <c r="AQ641" s="11">
        <f>T1.WELL("",E629,H629)</f>
        <v>107.11156554060292</v>
      </c>
      <c r="AR641" s="11">
        <f>T1.WELL("",E629,H629)</f>
        <v>107.11156554060292</v>
      </c>
      <c r="AS641" s="11">
        <f>T1.WELL("",E629,H629)</f>
        <v>107.11156554060292</v>
      </c>
      <c r="AT641" s="11">
        <f>T1.WELL("",E629,H629)</f>
        <v>107.11156554060292</v>
      </c>
      <c r="AU641" s="11">
        <f>T1.WELL("",E629,H629)</f>
        <v>107.11156554060292</v>
      </c>
      <c r="AV641" s="11">
        <f>T1.WELL("",E629,H629)</f>
        <v>107.11156554060292</v>
      </c>
      <c r="AW641" s="11">
        <f>T1.WELL("",E629,H629)</f>
        <v>107.11156554060292</v>
      </c>
      <c r="AX641" s="11">
        <f>T1.WELL("",E629,H629)</f>
        <v>107.11156554060292</v>
      </c>
      <c r="AY641" s="110"/>
      <c r="AZ641" s="110"/>
      <c r="BA641" s="110"/>
    </row>
    <row r="642" spans="2:53" ht="11.25" hidden="1" customHeight="1">
      <c r="B642" s="97" t="s">
        <v>513</v>
      </c>
      <c r="C642" s="11">
        <f>T1.WELL("",E629,H629)</f>
        <v>107.11156554060292</v>
      </c>
      <c r="D642" s="11">
        <f>T1.WELL("",E629,H629)</f>
        <v>107.11156554060292</v>
      </c>
      <c r="E642" s="11">
        <f>T1.WELL("",E629,H629)</f>
        <v>107.11156554060292</v>
      </c>
      <c r="F642" s="11">
        <f>T1.WELL("",E629,H629)</f>
        <v>107.11156554060292</v>
      </c>
      <c r="G642" s="11">
        <f>T1.WELL("",E629,H629)</f>
        <v>107.11156554060292</v>
      </c>
      <c r="H642" s="11">
        <f>T1.WELL("",E629,H629)</f>
        <v>107.11156554060292</v>
      </c>
      <c r="I642" s="11">
        <f>T1.WELL("",E629,H629)</f>
        <v>107.11156554060292</v>
      </c>
      <c r="J642" s="11">
        <f>T1.WELL("",E629,H629)</f>
        <v>107.11156554060292</v>
      </c>
      <c r="K642" s="11">
        <f>T1.WELL("",E629,H629)</f>
        <v>107.11156554060292</v>
      </c>
      <c r="L642" s="11">
        <f>T1.WELL("",E629,H629)</f>
        <v>107.11156554060292</v>
      </c>
      <c r="M642" s="11">
        <f>T1.WELL("",E629,H629)</f>
        <v>107.11156554060292</v>
      </c>
      <c r="N642" s="11">
        <f>T1.WELL("",E629,H629)</f>
        <v>107.11156554060292</v>
      </c>
      <c r="O642" s="11">
        <f>T1.WELL("",E629,H629)</f>
        <v>107.11156554060292</v>
      </c>
      <c r="P642" s="11">
        <f>T1.WELL("",E629,H629)</f>
        <v>107.11156554060292</v>
      </c>
      <c r="Q642" s="11">
        <f>T1.WELL("",E629,H629)</f>
        <v>107.11156554060292</v>
      </c>
      <c r="R642" s="11">
        <f>T1.WELL("",E629,H629)</f>
        <v>107.11156554060292</v>
      </c>
      <c r="S642" s="11">
        <f>T1.WELL("",E629,H629)</f>
        <v>107.11156554060292</v>
      </c>
      <c r="T642" s="11">
        <f>T1.WELL("",E629,H629)</f>
        <v>107.11156554060292</v>
      </c>
      <c r="U642" s="11">
        <f>T1.WELL("",E629,H629)</f>
        <v>107.11156554060292</v>
      </c>
      <c r="V642" s="11">
        <f>T1.WELL("",E629,H629)</f>
        <v>107.11156554060292</v>
      </c>
      <c r="W642" s="11">
        <f>T1.WELL("",E629,H629)</f>
        <v>107.11156554060292</v>
      </c>
      <c r="X642" s="11">
        <f>T1.WELL("",E629,H629)</f>
        <v>107.11156554060292</v>
      </c>
      <c r="Y642" s="11">
        <f>T1.WELL("",E629,H629)</f>
        <v>107.11156554060292</v>
      </c>
      <c r="Z642" s="11">
        <f>T1.WELL("",E629,H629)</f>
        <v>107.11156554060292</v>
      </c>
      <c r="AA642" s="11">
        <f>T1.WELL("",E629,H629)</f>
        <v>107.11156554060292</v>
      </c>
      <c r="AB642" s="11">
        <f>T1.WELL("",E629,H629)</f>
        <v>107.11156554060292</v>
      </c>
      <c r="AC642" s="11">
        <f>T1.WELL("",E629,H629)</f>
        <v>107.11156554060292</v>
      </c>
      <c r="AD642" s="11">
        <f>T1.WELL("",E629,H629)</f>
        <v>107.11156554060292</v>
      </c>
      <c r="AE642" s="11">
        <f>T1.WELL("",E629,H629)</f>
        <v>107.11156554060292</v>
      </c>
      <c r="AF642" s="11">
        <f>T1.WELL("",E629,H629)</f>
        <v>107.11156554060292</v>
      </c>
      <c r="AG642" s="11">
        <f>T1.WELL("",E629,H629)</f>
        <v>107.11156554060292</v>
      </c>
      <c r="AH642" s="11">
        <f>T1.WELL("",E629,H629)</f>
        <v>107.11156554060292</v>
      </c>
      <c r="AI642" s="11">
        <f>T1.WELL("",E629,H629)</f>
        <v>107.11156554060292</v>
      </c>
      <c r="AJ642" s="11">
        <f>T1.WELL("",E629,H629)</f>
        <v>107.11156554060292</v>
      </c>
      <c r="AK642" s="11">
        <f>T1.WELL("",E629,H629)</f>
        <v>107.11156554060292</v>
      </c>
      <c r="AL642" s="11">
        <f>T1.WELL("",E629,H629)</f>
        <v>107.11156554060292</v>
      </c>
      <c r="AM642" s="11">
        <f>T1.WELL("",E629,H629)</f>
        <v>107.11156554060292</v>
      </c>
      <c r="AN642" s="11">
        <f>T1.WELL("",E629,H629)</f>
        <v>107.11156554060292</v>
      </c>
      <c r="AO642" s="11">
        <f>T1.WELL("",E629,H629)</f>
        <v>107.11156554060292</v>
      </c>
      <c r="AP642" s="11">
        <f>T1.WELL("",E629,H629)</f>
        <v>107.11156554060292</v>
      </c>
      <c r="AQ642" s="11">
        <f>T1.WELL("",E629,H629)</f>
        <v>107.11156554060292</v>
      </c>
      <c r="AR642" s="11">
        <f>T1.WELL("",E629,H629)</f>
        <v>107.11156554060292</v>
      </c>
      <c r="AS642" s="11">
        <f>T1.WELL("",E629,H629)</f>
        <v>107.11156554060292</v>
      </c>
      <c r="AT642" s="11">
        <f>T1.WELL("",E629,H629)</f>
        <v>107.11156554060292</v>
      </c>
      <c r="AU642" s="11">
        <f>T1.WELL("",E629,H629)</f>
        <v>107.11156554060292</v>
      </c>
      <c r="AV642" s="11">
        <f>T1.WELL("",E629,H629)</f>
        <v>107.11156554060292</v>
      </c>
      <c r="AW642" s="11">
        <f>T1.WELL("",E629,H629)</f>
        <v>107.11156554060292</v>
      </c>
      <c r="AX642" s="11">
        <f>T1.WELL("",E629,H629)</f>
        <v>107.11156554060292</v>
      </c>
      <c r="AY642" s="110"/>
      <c r="AZ642" s="110"/>
      <c r="BA642" s="110"/>
    </row>
    <row r="643" spans="2:53" ht="11.25" hidden="1" customHeight="1">
      <c r="B643" s="97" t="s">
        <v>514</v>
      </c>
      <c r="C643" s="11">
        <f>T1.WELL("",E629,H629)</f>
        <v>107.11156554060292</v>
      </c>
      <c r="D643" s="11">
        <f>T1.WELL("",E629,H629)</f>
        <v>107.11156554060292</v>
      </c>
      <c r="E643" s="11">
        <f>T1.WELL("",E629,H629)</f>
        <v>107.11156554060292</v>
      </c>
      <c r="F643" s="11">
        <f>T1.WELL("",E629,H629)</f>
        <v>107.11156554060292</v>
      </c>
      <c r="G643" s="11">
        <f>T1.WELL("",E629,H629)</f>
        <v>107.11156554060292</v>
      </c>
      <c r="H643" s="11">
        <f>T1.WELL("",E629,H629)</f>
        <v>107.11156554060292</v>
      </c>
      <c r="I643" s="11">
        <f>T1.WELL("",E629,H629)</f>
        <v>107.11156554060292</v>
      </c>
      <c r="J643" s="11">
        <f>T1.WELL("",E629,H629)</f>
        <v>107.11156554060292</v>
      </c>
      <c r="K643" s="11">
        <f>T1.WELL("",E629,H629)</f>
        <v>107.11156554060292</v>
      </c>
      <c r="L643" s="11">
        <f>T1.WELL("",E629,H629)</f>
        <v>107.11156554060292</v>
      </c>
      <c r="M643" s="11">
        <f>T1.WELL("",E629,H629)</f>
        <v>107.11156554060292</v>
      </c>
      <c r="N643" s="11">
        <f>T1.WELL("",E629,H629)</f>
        <v>107.11156554060292</v>
      </c>
      <c r="O643" s="11">
        <f>T1.WELL("",E629,H629)</f>
        <v>107.11156554060292</v>
      </c>
      <c r="P643" s="11">
        <f>T1.WELL("",E629,H629)</f>
        <v>107.11156554060292</v>
      </c>
      <c r="Q643" s="11">
        <f>T1.WELL("",E629,H629)</f>
        <v>107.11156554060292</v>
      </c>
      <c r="R643" s="11">
        <f>T1.WELL("",E629,H629)</f>
        <v>107.11156554060292</v>
      </c>
      <c r="S643" s="11">
        <f>T1.WELL("",E629,H629)</f>
        <v>107.11156554060292</v>
      </c>
      <c r="T643" s="11">
        <f>T1.WELL("",E629,H629)</f>
        <v>107.11156554060292</v>
      </c>
      <c r="U643" s="11">
        <f>T1.WELL("",E629,H629)</f>
        <v>107.11156554060292</v>
      </c>
      <c r="V643" s="11">
        <f>T1.WELL("",E629,H629)</f>
        <v>107.11156554060292</v>
      </c>
      <c r="W643" s="11">
        <f>T1.WELL("",E629,H629)</f>
        <v>107.11156554060292</v>
      </c>
      <c r="X643" s="11">
        <f>T1.WELL("",E629,H629)</f>
        <v>107.11156554060292</v>
      </c>
      <c r="Y643" s="11">
        <f>T1.WELL("",E629,H629)</f>
        <v>107.11156554060292</v>
      </c>
      <c r="Z643" s="11">
        <f>T1.WELL("",E629,H629)</f>
        <v>107.11156554060292</v>
      </c>
      <c r="AA643" s="11">
        <f>T1.WELL("",E629,H629)</f>
        <v>107.11156554060292</v>
      </c>
      <c r="AB643" s="11">
        <f>T1.WELL("",E629,H629)</f>
        <v>107.11156554060292</v>
      </c>
      <c r="AC643" s="11">
        <f>T1.WELL("",E629,H629)</f>
        <v>107.11156554060292</v>
      </c>
      <c r="AD643" s="11">
        <f>T1.WELL("",E629,H629)</f>
        <v>107.11156554060292</v>
      </c>
      <c r="AE643" s="11">
        <f>T1.WELL("",E629,H629)</f>
        <v>107.11156554060292</v>
      </c>
      <c r="AF643" s="11">
        <f>T1.WELL("",E629,H629)</f>
        <v>107.11156554060292</v>
      </c>
      <c r="AG643" s="11">
        <f>T1.WELL("",E629,H629)</f>
        <v>107.11156554060292</v>
      </c>
      <c r="AH643" s="11">
        <f>T1.WELL("",E629,H629)</f>
        <v>107.11156554060292</v>
      </c>
      <c r="AI643" s="11">
        <f>T1.WELL("",E629,H629)</f>
        <v>107.11156554060292</v>
      </c>
      <c r="AJ643" s="11">
        <f>T1.WELL("",E629,H629)</f>
        <v>107.11156554060292</v>
      </c>
      <c r="AK643" s="11">
        <f>T1.WELL("",E629,H629)</f>
        <v>107.11156554060292</v>
      </c>
      <c r="AL643" s="11">
        <f>T1.WELL("",E629,H629)</f>
        <v>107.11156554060292</v>
      </c>
      <c r="AM643" s="11">
        <f>T1.WELL("",E629,H629)</f>
        <v>107.11156554060292</v>
      </c>
      <c r="AN643" s="11">
        <f>T1.WELL("",E629,H629)</f>
        <v>107.11156554060292</v>
      </c>
      <c r="AO643" s="11">
        <f>T1.WELL("",E629,H629)</f>
        <v>107.11156554060292</v>
      </c>
      <c r="AP643" s="11">
        <f>T1.WELL("",E629,H629)</f>
        <v>107.11156554060292</v>
      </c>
      <c r="AQ643" s="11">
        <f>T1.WELL("",E629,H629)</f>
        <v>107.11156554060292</v>
      </c>
      <c r="AR643" s="11">
        <f>T1.WELL("",E629,H629)</f>
        <v>107.11156554060292</v>
      </c>
      <c r="AS643" s="11">
        <f>T1.WELL("",E629,H629)</f>
        <v>107.11156554060292</v>
      </c>
      <c r="AT643" s="11">
        <f>T1.WELL("",E629,H629)</f>
        <v>107.11156554060292</v>
      </c>
      <c r="AU643" s="11">
        <f>T1.WELL("",E629,H629)</f>
        <v>107.11156554060292</v>
      </c>
      <c r="AV643" s="11">
        <f>T1.WELL("",E629,H629)</f>
        <v>107.11156554060292</v>
      </c>
      <c r="AW643" s="11">
        <f>T1.WELL("",E629,H629)</f>
        <v>107.11156554060292</v>
      </c>
      <c r="AX643" s="11">
        <f>T1.WELL("",E629,H629)</f>
        <v>107.11156554060292</v>
      </c>
      <c r="AY643" s="110"/>
      <c r="AZ643" s="110"/>
      <c r="BA643" s="110"/>
    </row>
    <row r="644" spans="2:53" ht="11.25" hidden="1" customHeight="1">
      <c r="B644" s="97" t="s">
        <v>515</v>
      </c>
      <c r="C644" s="11">
        <f>T1.WELL("",E629,H629)</f>
        <v>107.11156554060292</v>
      </c>
      <c r="D644" s="11">
        <f>T1.WELL("",E629,H629)</f>
        <v>107.11156554060292</v>
      </c>
      <c r="E644" s="11">
        <f>T1.WELL("",E629,H629)</f>
        <v>107.11156554060292</v>
      </c>
      <c r="F644" s="11">
        <f>T1.WELL("",E629,H629)</f>
        <v>107.11156554060292</v>
      </c>
      <c r="G644" s="11">
        <f>T1.WELL("",E629,H629)</f>
        <v>107.11156554060292</v>
      </c>
      <c r="H644" s="11">
        <f>T1.WELL("",E629,H629)</f>
        <v>107.11156554060292</v>
      </c>
      <c r="I644" s="11">
        <f>T1.WELL("",E629,H629)</f>
        <v>107.11156554060292</v>
      </c>
      <c r="J644" s="11">
        <f>T1.WELL("",E629,H629)</f>
        <v>107.11156554060292</v>
      </c>
      <c r="K644" s="11">
        <f>T1.WELL("",E629,H629)</f>
        <v>107.11156554060292</v>
      </c>
      <c r="L644" s="11">
        <f>T1.WELL("",E629,H629)</f>
        <v>107.11156554060292</v>
      </c>
      <c r="M644" s="11">
        <f>T1.WELL("",E629,H629)</f>
        <v>107.11156554060292</v>
      </c>
      <c r="N644" s="11">
        <f>T1.WELL("",E629,H629)</f>
        <v>107.11156554060292</v>
      </c>
      <c r="O644" s="11">
        <f>T1.WELL("",E629,H629)</f>
        <v>107.11156554060292</v>
      </c>
      <c r="P644" s="11">
        <f>T1.WELL("",E629,H629)</f>
        <v>107.11156554060292</v>
      </c>
      <c r="Q644" s="11">
        <f>T1.WELL("",E629,H629)</f>
        <v>107.11156554060292</v>
      </c>
      <c r="R644" s="11">
        <f>T1.WELL("",E629,H629)</f>
        <v>107.11156554060292</v>
      </c>
      <c r="S644" s="11">
        <f>T1.WELL("",E629,H629)</f>
        <v>107.11156554060292</v>
      </c>
      <c r="T644" s="11">
        <f>T1.WELL("",E629,H629)</f>
        <v>107.11156554060292</v>
      </c>
      <c r="U644" s="11">
        <f>T1.WELL("",E629,H629)</f>
        <v>107.11156554060292</v>
      </c>
      <c r="V644" s="11">
        <f>T1.WELL("",E629,H629)</f>
        <v>107.11156554060292</v>
      </c>
      <c r="W644" s="11">
        <f>T1.WELL("",E629,H629)</f>
        <v>107.11156554060292</v>
      </c>
      <c r="X644" s="11">
        <f>T1.WELL("",E629,H629)</f>
        <v>107.11156554060292</v>
      </c>
      <c r="Y644" s="11">
        <f>T1.WELL("",E629,H629)</f>
        <v>107.11156554060292</v>
      </c>
      <c r="Z644" s="11">
        <f>T1.WELL("",E629,H629)</f>
        <v>107.11156554060292</v>
      </c>
      <c r="AA644" s="11">
        <f>T1.WELL("",E629,H629)</f>
        <v>107.11156554060292</v>
      </c>
      <c r="AB644" s="11">
        <f>T1.WELL("",E629,H629)</f>
        <v>107.11156554060292</v>
      </c>
      <c r="AC644" s="11">
        <f>T1.WELL("",E629,H629)</f>
        <v>107.11156554060292</v>
      </c>
      <c r="AD644" s="11">
        <f>T1.WELL("",E629,H629)</f>
        <v>107.11156554060292</v>
      </c>
      <c r="AE644" s="11">
        <f>T1.WELL("",E629,H629)</f>
        <v>107.11156554060292</v>
      </c>
      <c r="AF644" s="11">
        <f>T1.WELL("",E629,H629)</f>
        <v>107.11156554060292</v>
      </c>
      <c r="AG644" s="11">
        <f>T1.WELL("",E629,H629)</f>
        <v>107.11156554060292</v>
      </c>
      <c r="AH644" s="11">
        <f>T1.WELL("",E629,H629)</f>
        <v>107.11156554060292</v>
      </c>
      <c r="AI644" s="11">
        <f>T1.WELL("",E629,H629)</f>
        <v>107.11156554060292</v>
      </c>
      <c r="AJ644" s="11">
        <f>T1.WELL("",E629,H629)</f>
        <v>107.11156554060292</v>
      </c>
      <c r="AK644" s="11">
        <f>T1.WELL("",E629,H629)</f>
        <v>107.11156554060292</v>
      </c>
      <c r="AL644" s="11">
        <f>T1.WELL("",E629,H629)</f>
        <v>107.11156554060292</v>
      </c>
      <c r="AM644" s="11">
        <f>T1.WELL("",E629,H629)</f>
        <v>107.11156554060292</v>
      </c>
      <c r="AN644" s="11">
        <f>T1.WELL("",E629,H629)</f>
        <v>107.11156554060292</v>
      </c>
      <c r="AO644" s="11">
        <f>T1.WELL("",E629,H629)</f>
        <v>107.11156554060292</v>
      </c>
      <c r="AP644" s="11">
        <f>T1.WELL("",E629,H629)</f>
        <v>107.11156554060292</v>
      </c>
      <c r="AQ644" s="11">
        <f>T1.WELL("",E629,H629)</f>
        <v>107.11156554060292</v>
      </c>
      <c r="AR644" s="11">
        <f>T1.WELL("",E629,H629)</f>
        <v>107.11156554060292</v>
      </c>
      <c r="AS644" s="11">
        <f>T1.WELL("",E629,H629)</f>
        <v>107.11156554060292</v>
      </c>
      <c r="AT644" s="11">
        <f>T1.WELL("",E629,H629)</f>
        <v>107.11156554060292</v>
      </c>
      <c r="AU644" s="11">
        <f>T1.WELL("",E629,H629)</f>
        <v>107.11156554060292</v>
      </c>
      <c r="AV644" s="11">
        <f>T1.WELL("",E629,H629)</f>
        <v>107.11156554060292</v>
      </c>
      <c r="AW644" s="11">
        <f>T1.WELL("",E629,H629)</f>
        <v>107.11156554060292</v>
      </c>
      <c r="AX644" s="11">
        <f>T1.WELL("",E629,H629)</f>
        <v>107.11156554060292</v>
      </c>
      <c r="AY644" s="110"/>
      <c r="AZ644" s="110"/>
      <c r="BA644" s="110"/>
    </row>
    <row r="645" spans="2:53" ht="11.25" hidden="1" customHeight="1">
      <c r="B645" s="97" t="s">
        <v>516</v>
      </c>
      <c r="C645" s="11">
        <f>T1.WELL("",E629,H629)</f>
        <v>107.11156554060292</v>
      </c>
      <c r="D645" s="11">
        <f>T1.WELL("",E629,H629)</f>
        <v>107.11156554060292</v>
      </c>
      <c r="E645" s="11">
        <f>T1.WELL("",E629,H629)</f>
        <v>107.11156554060292</v>
      </c>
      <c r="F645" s="11">
        <f>T1.WELL("",E629,H629)</f>
        <v>107.11156554060292</v>
      </c>
      <c r="G645" s="11">
        <f>T1.WELL("",E629,H629)</f>
        <v>107.11156554060292</v>
      </c>
      <c r="H645" s="11">
        <f>T1.WELL("",E629,H629)</f>
        <v>107.11156554060292</v>
      </c>
      <c r="I645" s="11">
        <f>T1.WELL("",E629,H629)</f>
        <v>107.11156554060292</v>
      </c>
      <c r="J645" s="11">
        <f>T1.WELL("",E629,H629)</f>
        <v>107.11156554060292</v>
      </c>
      <c r="K645" s="11">
        <f>T1.WELL("",E629,H629)</f>
        <v>107.11156554060292</v>
      </c>
      <c r="L645" s="11">
        <f>T1.WELL("",E629,H629)</f>
        <v>107.11156554060292</v>
      </c>
      <c r="M645" s="11">
        <f>T1.WELL("",E629,H629)</f>
        <v>107.11156554060292</v>
      </c>
      <c r="N645" s="11">
        <f>T1.WELL("",E629,H629)</f>
        <v>107.11156554060292</v>
      </c>
      <c r="O645" s="11">
        <f>T1.WELL("",E629,H629)</f>
        <v>107.11156554060292</v>
      </c>
      <c r="P645" s="11">
        <f>T1.WELL("",E629,H629)</f>
        <v>107.11156554060292</v>
      </c>
      <c r="Q645" s="11">
        <f>T1.WELL("",E629,H629)</f>
        <v>107.11156554060292</v>
      </c>
      <c r="R645" s="11">
        <f>T1.WELL("",E629,H629)</f>
        <v>107.11156554060292</v>
      </c>
      <c r="S645" s="11">
        <f>T1.WELL("",E629,H629)</f>
        <v>107.11156554060292</v>
      </c>
      <c r="T645" s="11">
        <f>T1.WELL("",E629,H629)</f>
        <v>107.11156554060292</v>
      </c>
      <c r="U645" s="11">
        <f>T1.WELL("",E629,H629)</f>
        <v>107.11156554060292</v>
      </c>
      <c r="V645" s="11">
        <f>T1.WELL("",E629,H629)</f>
        <v>107.11156554060292</v>
      </c>
      <c r="W645" s="11">
        <f>T1.WELL("",E629,H629)</f>
        <v>107.11156554060292</v>
      </c>
      <c r="X645" s="11">
        <f>T1.WELL("",E629,H629)</f>
        <v>107.11156554060292</v>
      </c>
      <c r="Y645" s="11">
        <f>T1.WELL("",E629,H629)</f>
        <v>107.11156554060292</v>
      </c>
      <c r="Z645" s="11">
        <f>T1.WELL("",E629,H629)</f>
        <v>107.11156554060292</v>
      </c>
      <c r="AA645" s="11">
        <f>T1.WELL("",E629,H629)</f>
        <v>107.11156554060292</v>
      </c>
      <c r="AB645" s="11">
        <f>T1.WELL("",E629,H629)</f>
        <v>107.11156554060292</v>
      </c>
      <c r="AC645" s="11">
        <f>T1.WELL("",E629,H629)</f>
        <v>107.11156554060292</v>
      </c>
      <c r="AD645" s="11">
        <f>T1.WELL("",E629,H629)</f>
        <v>107.11156554060292</v>
      </c>
      <c r="AE645" s="11">
        <f>T1.WELL("",E629,H629)</f>
        <v>107.11156554060292</v>
      </c>
      <c r="AF645" s="11">
        <f>T1.WELL("",E629,H629)</f>
        <v>107.11156554060292</v>
      </c>
      <c r="AG645" s="11">
        <f>T1.WELL("",E629,H629)</f>
        <v>107.11156554060292</v>
      </c>
      <c r="AH645" s="11">
        <f>T1.WELL("",E629,H629)</f>
        <v>107.11156554060292</v>
      </c>
      <c r="AI645" s="11">
        <f>T1.WELL("",E629,H629)</f>
        <v>107.11156554060292</v>
      </c>
      <c r="AJ645" s="11">
        <f>T1.WELL("",E629,H629)</f>
        <v>107.11156554060292</v>
      </c>
      <c r="AK645" s="11">
        <f>T1.WELL("",E629,H629)</f>
        <v>107.11156554060292</v>
      </c>
      <c r="AL645" s="11">
        <f>T1.WELL("",E629,H629)</f>
        <v>107.11156554060292</v>
      </c>
      <c r="AM645" s="11">
        <f>T1.WELL("",E629,H629)</f>
        <v>107.11156554060292</v>
      </c>
      <c r="AN645" s="11">
        <f>T1.WELL("",E629,H629)</f>
        <v>107.11156554060292</v>
      </c>
      <c r="AO645" s="11">
        <f>T1.WELL("",E629,H629)</f>
        <v>107.11156554060292</v>
      </c>
      <c r="AP645" s="11">
        <f>T1.WELL("",E629,H629)</f>
        <v>107.11156554060292</v>
      </c>
      <c r="AQ645" s="11">
        <f>T1.WELL("",E629,H629)</f>
        <v>107.11156554060292</v>
      </c>
      <c r="AR645" s="11">
        <f>T1.WELL("",E629,H629)</f>
        <v>107.11156554060292</v>
      </c>
      <c r="AS645" s="11">
        <f>T1.WELL("",E629,H629)</f>
        <v>107.11156554060292</v>
      </c>
      <c r="AT645" s="11">
        <f>T1.WELL("",E629,H629)</f>
        <v>107.11156554060292</v>
      </c>
      <c r="AU645" s="11">
        <f>T1.WELL("",E629,H629)</f>
        <v>107.11156554060292</v>
      </c>
      <c r="AV645" s="11">
        <f>T1.WELL("",E629,H629)</f>
        <v>107.11156554060292</v>
      </c>
      <c r="AW645" s="11">
        <f>T1.WELL("",E629,H629)</f>
        <v>107.11156554060292</v>
      </c>
      <c r="AX645" s="11">
        <f>T1.WELL("",E629,H629)</f>
        <v>107.11156554060292</v>
      </c>
      <c r="AY645" s="110"/>
      <c r="AZ645" s="110"/>
      <c r="BA645" s="110"/>
    </row>
    <row r="646" spans="2:53" ht="11.25" hidden="1" customHeight="1">
      <c r="B646" s="97" t="s">
        <v>517</v>
      </c>
      <c r="C646" s="11">
        <f>T1.WELL("",E629,H629)</f>
        <v>107.11156554060292</v>
      </c>
      <c r="D646" s="11">
        <f>T1.WELL("",E629,H629)</f>
        <v>107.11156554060292</v>
      </c>
      <c r="E646" s="11">
        <f>T1.WELL("",E629,H629)</f>
        <v>107.11156554060292</v>
      </c>
      <c r="F646" s="11">
        <f>T1.WELL("",E629,H629)</f>
        <v>107.11156554060292</v>
      </c>
      <c r="G646" s="11">
        <f>T1.WELL("",E629,H629)</f>
        <v>107.11156554060292</v>
      </c>
      <c r="H646" s="11">
        <f>T1.WELL("",E629,H629)</f>
        <v>107.11156554060292</v>
      </c>
      <c r="I646" s="11">
        <f>T1.WELL("",E629,H629)</f>
        <v>107.11156554060292</v>
      </c>
      <c r="J646" s="11">
        <f>T1.WELL("",E629,H629)</f>
        <v>107.11156554060292</v>
      </c>
      <c r="K646" s="11">
        <f>T1.WELL("",E629,H629)</f>
        <v>107.11156554060292</v>
      </c>
      <c r="L646" s="11">
        <f>T1.WELL("",E629,H629)</f>
        <v>107.11156554060292</v>
      </c>
      <c r="M646" s="11">
        <f>T1.WELL("",E629,H629)</f>
        <v>107.11156554060292</v>
      </c>
      <c r="N646" s="11">
        <f>T1.WELL("",E629,H629)</f>
        <v>107.11156554060292</v>
      </c>
      <c r="O646" s="11">
        <f>T1.WELL("",E629,H629)</f>
        <v>107.11156554060292</v>
      </c>
      <c r="P646" s="11">
        <f>T1.WELL("",E629,H629)</f>
        <v>107.11156554060292</v>
      </c>
      <c r="Q646" s="11">
        <f>T1.WELL("",E629,H629)</f>
        <v>107.11156554060292</v>
      </c>
      <c r="R646" s="11">
        <f>T1.WELL("",E629,H629)</f>
        <v>107.11156554060292</v>
      </c>
      <c r="S646" s="11">
        <f>T1.WELL("",E629,H629)</f>
        <v>107.11156554060292</v>
      </c>
      <c r="T646" s="11">
        <f>T1.WELL("",E629,H629)</f>
        <v>107.11156554060292</v>
      </c>
      <c r="U646" s="11">
        <f>T1.WELL("",E629,H629)</f>
        <v>107.11156554060292</v>
      </c>
      <c r="V646" s="11">
        <f>T1.WELL("",E629,H629)</f>
        <v>107.11156554060292</v>
      </c>
      <c r="W646" s="11">
        <f>T1.WELL("",E629,H629)</f>
        <v>107.11156554060292</v>
      </c>
      <c r="X646" s="11">
        <f>T1.WELL("",E629,H629)</f>
        <v>107.11156554060292</v>
      </c>
      <c r="Y646" s="11">
        <f>T1.WELL("",E629,H629)</f>
        <v>107.11156554060292</v>
      </c>
      <c r="Z646" s="11">
        <f>T1.WELL("",E629,H629)</f>
        <v>107.11156554060292</v>
      </c>
      <c r="AA646" s="11">
        <f>T1.WELL("",E629,H629)</f>
        <v>107.11156554060292</v>
      </c>
      <c r="AB646" s="11">
        <f>T1.WELL("",E629,H629)</f>
        <v>107.11156554060292</v>
      </c>
      <c r="AC646" s="11">
        <f>T1.WELL("",E629,H629)</f>
        <v>107.11156554060292</v>
      </c>
      <c r="AD646" s="11">
        <f>T1.WELL("",E629,H629)</f>
        <v>107.11156554060292</v>
      </c>
      <c r="AE646" s="11">
        <f>T1.WELL("",E629,H629)</f>
        <v>107.11156554060292</v>
      </c>
      <c r="AF646" s="11">
        <f>T1.WELL("",E629,H629)</f>
        <v>107.11156554060292</v>
      </c>
      <c r="AG646" s="11">
        <f>T1.WELL("",E629,H629)</f>
        <v>107.11156554060292</v>
      </c>
      <c r="AH646" s="11">
        <f>T1.WELL("",E629,H629)</f>
        <v>107.11156554060292</v>
      </c>
      <c r="AI646" s="11">
        <f>T1.WELL("",E629,H629)</f>
        <v>107.11156554060292</v>
      </c>
      <c r="AJ646" s="11">
        <f>T1.WELL("",E629,H629)</f>
        <v>107.11156554060292</v>
      </c>
      <c r="AK646" s="11">
        <f>T1.WELL("",E629,H629)</f>
        <v>107.11156554060292</v>
      </c>
      <c r="AL646" s="11">
        <f>T1.WELL("",E629,H629)</f>
        <v>107.11156554060292</v>
      </c>
      <c r="AM646" s="11">
        <f>T1.WELL("",E629,H629)</f>
        <v>107.11156554060292</v>
      </c>
      <c r="AN646" s="11">
        <f>T1.WELL("",E629,H629)</f>
        <v>107.11156554060292</v>
      </c>
      <c r="AO646" s="11">
        <f>T1.WELL("",E629,H629)</f>
        <v>107.11156554060292</v>
      </c>
      <c r="AP646" s="11">
        <f>T1.WELL("",E629,H629)</f>
        <v>107.11156554060292</v>
      </c>
      <c r="AQ646" s="11">
        <f>T1.WELL("",E629,H629)</f>
        <v>107.11156554060292</v>
      </c>
      <c r="AR646" s="11">
        <f>T1.WELL("",E629,H629)</f>
        <v>107.11156554060292</v>
      </c>
      <c r="AS646" s="11">
        <f>T1.WELL("",E629,H629)</f>
        <v>107.11156554060292</v>
      </c>
      <c r="AT646" s="11">
        <f>T1.WELL("",E629,H629)</f>
        <v>107.11156554060292</v>
      </c>
      <c r="AU646" s="11">
        <f>T1.WELL("",E629,H629)</f>
        <v>107.11156554060292</v>
      </c>
      <c r="AV646" s="11">
        <f>T1.WELL("",E629,H629)</f>
        <v>107.11156554060292</v>
      </c>
      <c r="AW646" s="11">
        <f>T1.WELL("",E629,H629)</f>
        <v>107.11156554060292</v>
      </c>
      <c r="AX646" s="11">
        <f>T1.WELL("",E629,H629)</f>
        <v>107.11156554060292</v>
      </c>
      <c r="AY646" s="110"/>
      <c r="AZ646" s="110"/>
      <c r="BA646" s="110"/>
    </row>
    <row r="647" spans="2:53" ht="11.25" hidden="1" customHeight="1">
      <c r="B647" s="97" t="s">
        <v>518</v>
      </c>
      <c r="C647" s="11">
        <f>T1.WELL("",E629,H629)</f>
        <v>107.11156554060292</v>
      </c>
      <c r="D647" s="11">
        <f>T1.WELL("",E629,H629)</f>
        <v>107.11156554060292</v>
      </c>
      <c r="E647" s="11">
        <f>T1.WELL("",E629,H629)</f>
        <v>107.11156554060292</v>
      </c>
      <c r="F647" s="11">
        <f>T1.WELL("",E629,H629)</f>
        <v>107.11156554060292</v>
      </c>
      <c r="G647" s="11">
        <f>T1.WELL("",E629,H629)</f>
        <v>107.11156554060292</v>
      </c>
      <c r="H647" s="11">
        <f>T1.WELL("",E629,H629)</f>
        <v>107.11156554060292</v>
      </c>
      <c r="I647" s="11">
        <f>T1.WELL("",E629,H629)</f>
        <v>107.11156554060292</v>
      </c>
      <c r="J647" s="11">
        <f>T1.WELL("",E629,H629)</f>
        <v>107.11156554060292</v>
      </c>
      <c r="K647" s="11">
        <f>T1.WELL("",E629,H629)</f>
        <v>107.11156554060292</v>
      </c>
      <c r="L647" s="11">
        <f>T1.WELL("",E629,H629)</f>
        <v>107.11156554060292</v>
      </c>
      <c r="M647" s="11">
        <f>T1.WELL("",E629,H629)</f>
        <v>107.11156554060292</v>
      </c>
      <c r="N647" s="11">
        <f>T1.WELL("",E629,H629)</f>
        <v>107.11156554060292</v>
      </c>
      <c r="O647" s="11">
        <f>T1.WELL("",E629,H629)</f>
        <v>107.11156554060292</v>
      </c>
      <c r="P647" s="11">
        <f>T1.WELL("",E629,H629)</f>
        <v>107.11156554060292</v>
      </c>
      <c r="Q647" s="11">
        <f>T1.WELL("",E629,H629)</f>
        <v>107.11156554060292</v>
      </c>
      <c r="R647" s="11">
        <f>T1.WELL("",E629,H629)</f>
        <v>107.11156554060292</v>
      </c>
      <c r="S647" s="11">
        <f>T1.WELL("",E629,H629)</f>
        <v>107.11156554060292</v>
      </c>
      <c r="T647" s="11">
        <f>T1.WELL("",E629,H629)</f>
        <v>107.11156554060292</v>
      </c>
      <c r="U647" s="11">
        <f>T1.WELL("",E629,H629)</f>
        <v>107.11156554060292</v>
      </c>
      <c r="V647" s="11">
        <f>T1.WELL("",E629,H629)</f>
        <v>107.11156554060292</v>
      </c>
      <c r="W647" s="11">
        <f>T1.WELL("",E629,H629)</f>
        <v>107.11156554060292</v>
      </c>
      <c r="X647" s="11">
        <f>T1.WELL("",E629,H629)</f>
        <v>107.11156554060292</v>
      </c>
      <c r="Y647" s="11">
        <f>T1.WELL("",E629,H629)</f>
        <v>107.11156554060292</v>
      </c>
      <c r="Z647" s="11">
        <f>T1.WELL("",E629,H629)</f>
        <v>107.11156554060292</v>
      </c>
      <c r="AA647" s="11">
        <f>T1.WELL("",E629,H629)</f>
        <v>107.11156554060292</v>
      </c>
      <c r="AB647" s="11">
        <f>T1.WELL("",E629,H629)</f>
        <v>107.11156554060292</v>
      </c>
      <c r="AC647" s="11">
        <f>T1.WELL("",E629,H629)</f>
        <v>107.11156554060292</v>
      </c>
      <c r="AD647" s="11">
        <f>T1.WELL("",E629,H629)</f>
        <v>107.11156554060292</v>
      </c>
      <c r="AE647" s="11">
        <f>T1.WELL("",E629,H629)</f>
        <v>107.11156554060292</v>
      </c>
      <c r="AF647" s="11">
        <f>T1.WELL("",E629,H629)</f>
        <v>107.11156554060292</v>
      </c>
      <c r="AG647" s="11">
        <f>T1.WELL("",E629,H629)</f>
        <v>107.11156554060292</v>
      </c>
      <c r="AH647" s="11">
        <f>T1.WELL("",E629,H629)</f>
        <v>107.11156554060292</v>
      </c>
      <c r="AI647" s="11">
        <f>T1.WELL("",E629,H629)</f>
        <v>107.11156554060292</v>
      </c>
      <c r="AJ647" s="11">
        <f>T1.WELL("",E629,H629)</f>
        <v>107.11156554060292</v>
      </c>
      <c r="AK647" s="11">
        <f>T1.WELL("",E629,H629)</f>
        <v>107.11156554060292</v>
      </c>
      <c r="AL647" s="11">
        <f>T1.WELL("",E629,H629)</f>
        <v>107.11156554060292</v>
      </c>
      <c r="AM647" s="11">
        <f>T1.WELL("",E629,H629)</f>
        <v>107.11156554060292</v>
      </c>
      <c r="AN647" s="11">
        <f>T1.WELL("",E629,H629)</f>
        <v>107.11156554060292</v>
      </c>
      <c r="AO647" s="11">
        <f>T1.WELL("",E629,H629)</f>
        <v>107.11156554060292</v>
      </c>
      <c r="AP647" s="11">
        <f>T1.WELL("",E629,H629)</f>
        <v>107.11156554060292</v>
      </c>
      <c r="AQ647" s="11">
        <f>T1.WELL("",E629,H629)</f>
        <v>107.11156554060292</v>
      </c>
      <c r="AR647" s="11">
        <f>T1.WELL("",E629,H629)</f>
        <v>107.11156554060292</v>
      </c>
      <c r="AS647" s="11">
        <f>T1.WELL("",E629,H629)</f>
        <v>107.11156554060292</v>
      </c>
      <c r="AT647" s="11">
        <f>T1.WELL("",E629,H629)</f>
        <v>107.11156554060292</v>
      </c>
      <c r="AU647" s="11">
        <f>T1.WELL("",E629,H629)</f>
        <v>107.11156554060292</v>
      </c>
      <c r="AV647" s="11">
        <f>T1.WELL("",E629,H629)</f>
        <v>107.11156554060292</v>
      </c>
      <c r="AW647" s="11">
        <f>T1.WELL("",E629,H629)</f>
        <v>107.11156554060292</v>
      </c>
      <c r="AX647" s="11">
        <f>T1.WELL("",E629,H629)</f>
        <v>107.11156554060292</v>
      </c>
      <c r="AY647" s="110"/>
      <c r="AZ647" s="110"/>
      <c r="BA647" s="110"/>
    </row>
    <row r="648" spans="2:53" ht="11.25" hidden="1" customHeight="1">
      <c r="B648" s="97" t="s">
        <v>1962</v>
      </c>
      <c r="C648" s="11">
        <f>T1.WELL("",E629,H629)</f>
        <v>107.11156554060292</v>
      </c>
      <c r="D648" s="11">
        <f>T1.WELL("",E629,H629)</f>
        <v>107.11156554060292</v>
      </c>
      <c r="E648" s="11">
        <f>T1.WELL("",E629,H629)</f>
        <v>107.11156554060292</v>
      </c>
      <c r="F648" s="11">
        <f>T1.WELL("",E629,H629)</f>
        <v>107.11156554060292</v>
      </c>
      <c r="G648" s="11">
        <f>T1.WELL("",E629,H629)</f>
        <v>107.11156554060292</v>
      </c>
      <c r="H648" s="11">
        <f>T1.WELL("",E629,H629)</f>
        <v>107.11156554060292</v>
      </c>
      <c r="I648" s="11">
        <f>T1.WELL("",E629,H629)</f>
        <v>107.11156554060292</v>
      </c>
      <c r="J648" s="11">
        <f>T1.WELL("",E629,H629)</f>
        <v>107.11156554060292</v>
      </c>
      <c r="K648" s="11">
        <f>T1.WELL("",E629,H629)</f>
        <v>107.11156554060292</v>
      </c>
      <c r="L648" s="11">
        <f>T1.WELL("",E629,H629)</f>
        <v>107.11156554060292</v>
      </c>
      <c r="M648" s="11">
        <f>T1.WELL("",E629,H629)</f>
        <v>107.11156554060292</v>
      </c>
      <c r="N648" s="11">
        <f>T1.WELL("",E629,H629)</f>
        <v>107.11156554060292</v>
      </c>
      <c r="O648" s="11">
        <f>T1.WELL("",E629,H629)</f>
        <v>107.11156554060292</v>
      </c>
      <c r="P648" s="11">
        <f>T1.WELL("",E629,H629)</f>
        <v>107.11156554060292</v>
      </c>
      <c r="Q648" s="11">
        <f>T1.WELL("",E629,H629)</f>
        <v>107.11156554060292</v>
      </c>
      <c r="R648" s="11">
        <f>T1.WELL("",E629,H629)</f>
        <v>107.11156554060292</v>
      </c>
      <c r="S648" s="11">
        <f>T1.WELL("",E629,H629)</f>
        <v>107.11156554060292</v>
      </c>
      <c r="T648" s="11">
        <f>T1.WELL("",E629,H629)</f>
        <v>107.11156554060292</v>
      </c>
      <c r="U648" s="11">
        <f>T1.WELL("",E629,H629)</f>
        <v>107.11156554060292</v>
      </c>
      <c r="V648" s="11">
        <f>T1.WELL("",E629,H629)</f>
        <v>107.11156554060292</v>
      </c>
      <c r="W648" s="11">
        <f>T1.WELL("",E629,H629)</f>
        <v>107.11156554060292</v>
      </c>
      <c r="X648" s="11">
        <f>T1.WELL("",E629,H629)</f>
        <v>107.11156554060292</v>
      </c>
      <c r="Y648" s="11">
        <f>T1.WELL("",E629,H629)</f>
        <v>107.11156554060292</v>
      </c>
      <c r="Z648" s="11">
        <f>T1.WELL("",E629,H629)</f>
        <v>107.11156554060292</v>
      </c>
      <c r="AA648" s="11">
        <f>T1.WELL("",E629,H629)</f>
        <v>107.11156554060292</v>
      </c>
      <c r="AB648" s="11">
        <f>T1.WELL("",E629,H629)</f>
        <v>107.11156554060292</v>
      </c>
      <c r="AC648" s="11">
        <f>T1.WELL("",E629,H629)</f>
        <v>107.11156554060292</v>
      </c>
      <c r="AD648" s="11">
        <f>T1.WELL("",E629,H629)</f>
        <v>107.11156554060292</v>
      </c>
      <c r="AE648" s="11">
        <f>T1.WELL("",E629,H629)</f>
        <v>107.11156554060292</v>
      </c>
      <c r="AF648" s="11">
        <f>T1.WELL("",E629,H629)</f>
        <v>107.11156554060292</v>
      </c>
      <c r="AG648" s="11">
        <f>T1.WELL("",E629,H629)</f>
        <v>107.11156554060292</v>
      </c>
      <c r="AH648" s="11">
        <f>T1.WELL("",E629,H629)</f>
        <v>107.11156554060292</v>
      </c>
      <c r="AI648" s="11">
        <f>T1.WELL("",E629,H629)</f>
        <v>107.11156554060292</v>
      </c>
      <c r="AJ648" s="11">
        <f>T1.WELL("",E629,H629)</f>
        <v>107.11156554060292</v>
      </c>
      <c r="AK648" s="11">
        <f>T1.WELL("",E629,H629)</f>
        <v>107.11156554060292</v>
      </c>
      <c r="AL648" s="11">
        <f>T1.WELL("",E629,H629)</f>
        <v>107.11156554060292</v>
      </c>
      <c r="AM648" s="11">
        <f>T1.WELL("",E629,H629)</f>
        <v>107.11156554060292</v>
      </c>
      <c r="AN648" s="11">
        <f>T1.WELL("",E629,H629)</f>
        <v>107.11156554060292</v>
      </c>
      <c r="AO648" s="11">
        <f>T1.WELL("",E629,H629)</f>
        <v>107.11156554060292</v>
      </c>
      <c r="AP648" s="11">
        <f>T1.WELL("",E629,H629)</f>
        <v>107.11156554060292</v>
      </c>
      <c r="AQ648" s="11">
        <f>T1.WELL("",E629,H629)</f>
        <v>107.11156554060292</v>
      </c>
      <c r="AR648" s="11">
        <f>T1.WELL("",E629,H629)</f>
        <v>107.11156554060292</v>
      </c>
      <c r="AS648" s="11">
        <f>T1.WELL("",E629,H629)</f>
        <v>107.11156554060292</v>
      </c>
      <c r="AT648" s="11">
        <f>T1.WELL("",E629,H629)</f>
        <v>107.11156554060292</v>
      </c>
      <c r="AU648" s="11">
        <f>T1.WELL("",E629,H629)</f>
        <v>107.11156554060292</v>
      </c>
      <c r="AV648" s="11">
        <f>T1.WELL("",E629,H629)</f>
        <v>107.11156554060292</v>
      </c>
      <c r="AW648" s="11">
        <f>T1.WELL("",E629,H629)</f>
        <v>107.11156554060292</v>
      </c>
      <c r="AX648" s="11">
        <f>T1.WELL("",E629,H629)</f>
        <v>107.11156554060292</v>
      </c>
      <c r="AY648" s="110"/>
      <c r="AZ648" s="110"/>
      <c r="BA648" s="110"/>
    </row>
    <row r="649" spans="2:53" ht="11.25" hidden="1" customHeight="1">
      <c r="B649" s="97" t="s">
        <v>2011</v>
      </c>
      <c r="C649" s="11">
        <f>T1.WELL("",E629,H629)</f>
        <v>107.11156554060292</v>
      </c>
      <c r="D649" s="11">
        <f>T1.WELL("",E629,H629)</f>
        <v>107.11156554060292</v>
      </c>
      <c r="E649" s="11">
        <f>T1.WELL("",E629,H629)</f>
        <v>107.11156554060292</v>
      </c>
      <c r="F649" s="11">
        <f>T1.WELL("",E629,H629)</f>
        <v>107.11156554060292</v>
      </c>
      <c r="G649" s="11">
        <f>T1.WELL("",E629,H629)</f>
        <v>107.11156554060292</v>
      </c>
      <c r="H649" s="11">
        <f>T1.WELL("",E629,H629)</f>
        <v>107.11156554060292</v>
      </c>
      <c r="I649" s="11">
        <f>T1.WELL("",E629,H629)</f>
        <v>107.11156554060292</v>
      </c>
      <c r="J649" s="11">
        <f>T1.WELL("",E629,H629)</f>
        <v>107.11156554060292</v>
      </c>
      <c r="K649" s="11">
        <f>T1.WELL("",E629,H629)</f>
        <v>107.11156554060292</v>
      </c>
      <c r="L649" s="11">
        <f>T1.WELL("",E629,H629)</f>
        <v>107.11156554060292</v>
      </c>
      <c r="M649" s="11">
        <f>T1.WELL("",E629,H629)</f>
        <v>107.11156554060292</v>
      </c>
      <c r="N649" s="11">
        <f>T1.WELL("",E629,H629)</f>
        <v>107.11156554060292</v>
      </c>
      <c r="O649" s="11">
        <f>T1.WELL("",E629,H629)</f>
        <v>107.11156554060292</v>
      </c>
      <c r="P649" s="11">
        <f>T1.WELL("",E629,H629)</f>
        <v>107.11156554060292</v>
      </c>
      <c r="Q649" s="11">
        <f>T1.WELL("",E629,H629)</f>
        <v>107.11156554060292</v>
      </c>
      <c r="R649" s="11">
        <f>T1.WELL("",E629,H629)</f>
        <v>107.11156554060292</v>
      </c>
      <c r="S649" s="11">
        <f>T1.WELL("",E629,H629)</f>
        <v>107.11156554060292</v>
      </c>
      <c r="T649" s="11">
        <f>T1.WELL("",E629,H629)</f>
        <v>107.11156554060292</v>
      </c>
      <c r="U649" s="11">
        <f>T1.WELL("",E629,H629)</f>
        <v>107.11156554060292</v>
      </c>
      <c r="V649" s="11">
        <f>T1.WELL("",E629,H629)</f>
        <v>107.11156554060292</v>
      </c>
      <c r="W649" s="11">
        <f>T1.WELL("",E629,H629)</f>
        <v>107.11156554060292</v>
      </c>
      <c r="X649" s="11">
        <f>T1.WELL("",E629,H629)</f>
        <v>107.11156554060292</v>
      </c>
      <c r="Y649" s="11">
        <f>T1.WELL("",E629,H629)</f>
        <v>107.11156554060292</v>
      </c>
      <c r="Z649" s="11">
        <f>T1.WELL("",E629,H629)</f>
        <v>107.11156554060292</v>
      </c>
      <c r="AA649" s="11">
        <f>T1.WELL("",E629,H629)</f>
        <v>107.11156554060292</v>
      </c>
      <c r="AB649" s="11">
        <f>T1.WELL("",E629,H629)</f>
        <v>107.11156554060292</v>
      </c>
      <c r="AC649" s="11">
        <f>T1.WELL("",E629,H629)</f>
        <v>107.11156554060292</v>
      </c>
      <c r="AD649" s="11">
        <f>T1.WELL("",E629,H629)</f>
        <v>107.11156554060292</v>
      </c>
      <c r="AE649" s="11">
        <f>T1.WELL("",E629,H629)</f>
        <v>107.11156554060292</v>
      </c>
      <c r="AF649" s="11">
        <f>T1.WELL("",E629,H629)</f>
        <v>107.11156554060292</v>
      </c>
      <c r="AG649" s="11">
        <f>T1.WELL("",E629,H629)</f>
        <v>107.11156554060292</v>
      </c>
      <c r="AH649" s="11">
        <f>T1.WELL("",E629,H629)</f>
        <v>107.11156554060292</v>
      </c>
      <c r="AI649" s="11">
        <f>T1.WELL("",E629,H629)</f>
        <v>107.11156554060292</v>
      </c>
      <c r="AJ649" s="11">
        <f>T1.WELL("",E629,H629)</f>
        <v>107.11156554060292</v>
      </c>
      <c r="AK649" s="11">
        <f>T1.WELL("",E629,H629)</f>
        <v>107.11156554060292</v>
      </c>
      <c r="AL649" s="11">
        <f>T1.WELL("",E629,H629)</f>
        <v>107.11156554060292</v>
      </c>
      <c r="AM649" s="11">
        <f>T1.WELL("",E629,H629)</f>
        <v>107.11156554060292</v>
      </c>
      <c r="AN649" s="11">
        <f>T1.WELL("",E629,H629)</f>
        <v>107.11156554060292</v>
      </c>
      <c r="AO649" s="11">
        <f>T1.WELL("",E629,H629)</f>
        <v>107.11156554060292</v>
      </c>
      <c r="AP649" s="11">
        <f>T1.WELL("",E629,H629)</f>
        <v>107.11156554060292</v>
      </c>
      <c r="AQ649" s="11">
        <f>T1.WELL("",E629,H629)</f>
        <v>107.11156554060292</v>
      </c>
      <c r="AR649" s="11">
        <f>T1.WELL("",E629,H629)</f>
        <v>107.11156554060292</v>
      </c>
      <c r="AS649" s="11">
        <f>T1.WELL("",E629,H629)</f>
        <v>107.11156554060292</v>
      </c>
      <c r="AT649" s="11">
        <f>T1.WELL("",E629,H629)</f>
        <v>107.11156554060292</v>
      </c>
      <c r="AU649" s="11">
        <f>T1.WELL("",E629,H629)</f>
        <v>107.11156554060292</v>
      </c>
      <c r="AV649" s="11">
        <f>T1.WELL("",E629,H629)</f>
        <v>107.11156554060292</v>
      </c>
      <c r="AW649" s="11">
        <f>T1.WELL("",E629,H629)</f>
        <v>107.11156554060292</v>
      </c>
      <c r="AX649" s="11">
        <f>T1.WELL("",E629,H629)</f>
        <v>107.11156554060292</v>
      </c>
      <c r="AY649" s="110"/>
      <c r="AZ649" s="110"/>
      <c r="BA649" s="110"/>
    </row>
    <row r="650" spans="2:53" ht="11.25" hidden="1" customHeight="1">
      <c r="B650" s="97" t="s">
        <v>2060</v>
      </c>
      <c r="C650" s="11">
        <f>T1.WELL("",E629,H629)</f>
        <v>107.11156554060292</v>
      </c>
      <c r="D650" s="11">
        <f>T1.WELL("",E629,H629)</f>
        <v>107.11156554060292</v>
      </c>
      <c r="E650" s="11">
        <f>T1.WELL("",E629,H629)</f>
        <v>107.11156554060292</v>
      </c>
      <c r="F650" s="11">
        <f>T1.WELL("",E629,H629)</f>
        <v>107.11156554060292</v>
      </c>
      <c r="G650" s="11">
        <f>T1.WELL("",E629,H629)</f>
        <v>107.11156554060292</v>
      </c>
      <c r="H650" s="11">
        <f>T1.WELL("",E629,H629)</f>
        <v>107.11156554060292</v>
      </c>
      <c r="I650" s="11">
        <f>T1.WELL("",E629,H629)</f>
        <v>107.11156554060292</v>
      </c>
      <c r="J650" s="11">
        <f>T1.WELL("",E629,H629)</f>
        <v>107.11156554060292</v>
      </c>
      <c r="K650" s="11">
        <f>T1.WELL("",E629,H629)</f>
        <v>107.11156554060292</v>
      </c>
      <c r="L650" s="11">
        <f>T1.WELL("",E629,H629)</f>
        <v>107.11156554060292</v>
      </c>
      <c r="M650" s="11">
        <f>T1.WELL("",E629,H629)</f>
        <v>107.11156554060292</v>
      </c>
      <c r="N650" s="11">
        <f>T1.WELL("",E629,H629)</f>
        <v>107.11156554060292</v>
      </c>
      <c r="O650" s="11">
        <f>T1.WELL("",E629,H629)</f>
        <v>107.11156554060292</v>
      </c>
      <c r="P650" s="11">
        <f>T1.WELL("",E629,H629)</f>
        <v>107.11156554060292</v>
      </c>
      <c r="Q650" s="11">
        <f>T1.WELL("",E629,H629)</f>
        <v>107.11156554060292</v>
      </c>
      <c r="R650" s="11">
        <f>T1.WELL("",E629,H629)</f>
        <v>107.11156554060292</v>
      </c>
      <c r="S650" s="11">
        <f>T1.WELL("",E629,H629)</f>
        <v>107.11156554060292</v>
      </c>
      <c r="T650" s="11">
        <f>T1.WELL("",E629,H629)</f>
        <v>107.11156554060292</v>
      </c>
      <c r="U650" s="11">
        <f>T1.WELL("",E629,H629)</f>
        <v>107.11156554060292</v>
      </c>
      <c r="V650" s="11">
        <f>T1.WELL("",E629,H629)</f>
        <v>107.11156554060292</v>
      </c>
      <c r="W650" s="11">
        <f>T1.WELL("",E629,H629)</f>
        <v>107.11156554060292</v>
      </c>
      <c r="X650" s="11">
        <f>T1.WELL("",E629,H629)</f>
        <v>107.11156554060292</v>
      </c>
      <c r="Y650" s="11">
        <f>T1.WELL("",E629,H629)</f>
        <v>107.11156554060292</v>
      </c>
      <c r="Z650" s="11">
        <f>T1.WELL("",E629,H629)</f>
        <v>107.11156554060292</v>
      </c>
      <c r="AA650" s="11">
        <f>T1.WELL("",E629,H629)</f>
        <v>107.11156554060292</v>
      </c>
      <c r="AB650" s="11">
        <f>T1.WELL("",E629,H629)</f>
        <v>107.11156554060292</v>
      </c>
      <c r="AC650" s="11">
        <f>T1.WELL("",E629,H629)</f>
        <v>107.11156554060292</v>
      </c>
      <c r="AD650" s="11">
        <f>T1.WELL("",E629,H629)</f>
        <v>107.11156554060292</v>
      </c>
      <c r="AE650" s="11">
        <f>T1.WELL("",E629,H629)</f>
        <v>107.11156554060292</v>
      </c>
      <c r="AF650" s="11">
        <f>T1.WELL("",E629,H629)</f>
        <v>107.11156554060292</v>
      </c>
      <c r="AG650" s="11">
        <f>T1.WELL("",E629,H629)</f>
        <v>107.11156554060292</v>
      </c>
      <c r="AH650" s="11">
        <f>T1.WELL("",E629,H629)</f>
        <v>107.11156554060292</v>
      </c>
      <c r="AI650" s="11">
        <f>T1.WELL("",E629,H629)</f>
        <v>107.11156554060292</v>
      </c>
      <c r="AJ650" s="11">
        <f>T1.WELL("",E629,H629)</f>
        <v>107.11156554060292</v>
      </c>
      <c r="AK650" s="11">
        <f>T1.WELL("",E629,H629)</f>
        <v>107.11156554060292</v>
      </c>
      <c r="AL650" s="11">
        <f>T1.WELL("",E629,H629)</f>
        <v>107.11156554060292</v>
      </c>
      <c r="AM650" s="11">
        <f>T1.WELL("",E629,H629)</f>
        <v>107.11156554060292</v>
      </c>
      <c r="AN650" s="11">
        <f>T1.WELL("",E629,H629)</f>
        <v>107.11156554060292</v>
      </c>
      <c r="AO650" s="11">
        <f>T1.WELL("",E629,H629)</f>
        <v>107.11156554060292</v>
      </c>
      <c r="AP650" s="11">
        <f>T1.WELL("",E629,H629)</f>
        <v>107.11156554060292</v>
      </c>
      <c r="AQ650" s="11">
        <f>T1.WELL("",E629,H629)</f>
        <v>107.11156554060292</v>
      </c>
      <c r="AR650" s="11">
        <f>T1.WELL("",E629,H629)</f>
        <v>107.11156554060292</v>
      </c>
      <c r="AS650" s="11">
        <f>T1.WELL("",E629,H629)</f>
        <v>107.11156554060292</v>
      </c>
      <c r="AT650" s="11">
        <f>T1.WELL("",E629,H629)</f>
        <v>107.11156554060292</v>
      </c>
      <c r="AU650" s="11">
        <f>T1.WELL("",E629,H629)</f>
        <v>107.11156554060292</v>
      </c>
      <c r="AV650" s="11">
        <f>T1.WELL("",E629,H629)</f>
        <v>107.11156554060292</v>
      </c>
      <c r="AW650" s="11">
        <f>T1.WELL("",E629,H629)</f>
        <v>107.11156554060292</v>
      </c>
      <c r="AX650" s="11">
        <f>T1.WELL("",E629,H629)</f>
        <v>107.11156554060292</v>
      </c>
      <c r="AY650" s="110"/>
      <c r="AZ650" s="110"/>
      <c r="BA650" s="110"/>
    </row>
    <row r="651" spans="2:53" ht="11.25" hidden="1" customHeight="1">
      <c r="B651" s="97" t="s">
        <v>2109</v>
      </c>
      <c r="C651" s="11">
        <f>T1.WELL("",E629,H629)</f>
        <v>107.11156554060292</v>
      </c>
      <c r="D651" s="11">
        <f>T1.WELL("",E629,H629)</f>
        <v>107.11156554060292</v>
      </c>
      <c r="E651" s="11">
        <f>T1.WELL("",E629,H629)</f>
        <v>107.11156554060292</v>
      </c>
      <c r="F651" s="11">
        <f>T1.WELL("",E629,H629)</f>
        <v>107.11156554060292</v>
      </c>
      <c r="G651" s="11">
        <f>T1.WELL("",E629,H629)</f>
        <v>107.11156554060292</v>
      </c>
      <c r="H651" s="11">
        <f>T1.WELL("",E629,H629)</f>
        <v>107.11156554060292</v>
      </c>
      <c r="I651" s="11">
        <f>T1.WELL("",E629,H629)</f>
        <v>107.11156554060292</v>
      </c>
      <c r="J651" s="11">
        <f>T1.WELL("",E629,H629)</f>
        <v>107.11156554060292</v>
      </c>
      <c r="K651" s="11">
        <f>T1.WELL("",E629,H629)</f>
        <v>107.11156554060292</v>
      </c>
      <c r="L651" s="11">
        <f>T1.WELL("",E629,H629)</f>
        <v>107.11156554060292</v>
      </c>
      <c r="M651" s="11">
        <f>T1.WELL("",E629,H629)</f>
        <v>107.11156554060292</v>
      </c>
      <c r="N651" s="11">
        <f>T1.WELL("",E629,H629)</f>
        <v>107.11156554060292</v>
      </c>
      <c r="O651" s="11">
        <f>T1.WELL("",E629,H629)</f>
        <v>107.11156554060292</v>
      </c>
      <c r="P651" s="11">
        <f>T1.WELL("",E629,H629)</f>
        <v>107.11156554060292</v>
      </c>
      <c r="Q651" s="11">
        <f>T1.WELL("",E629,H629)</f>
        <v>107.11156554060292</v>
      </c>
      <c r="R651" s="11">
        <f>T1.WELL("",E629,H629)</f>
        <v>107.11156554060292</v>
      </c>
      <c r="S651" s="11">
        <f>T1.WELL("",E629,H629)</f>
        <v>107.11156554060292</v>
      </c>
      <c r="T651" s="11">
        <f>T1.WELL("",E629,H629)</f>
        <v>107.11156554060292</v>
      </c>
      <c r="U651" s="11">
        <f>T1.WELL("",E629,H629)</f>
        <v>107.11156554060292</v>
      </c>
      <c r="V651" s="11">
        <f>T1.WELL("",E629,H629)</f>
        <v>107.11156554060292</v>
      </c>
      <c r="W651" s="11">
        <f>T1.WELL("",E629,H629)</f>
        <v>107.11156554060292</v>
      </c>
      <c r="X651" s="11">
        <f>T1.WELL("",E629,H629)</f>
        <v>107.11156554060292</v>
      </c>
      <c r="Y651" s="11">
        <f>T1.WELL("",E629,H629)</f>
        <v>107.11156554060292</v>
      </c>
      <c r="Z651" s="11">
        <f>T1.WELL("",E629,H629)</f>
        <v>107.11156554060292</v>
      </c>
      <c r="AA651" s="11">
        <f>T1.WELL("",E629,H629)</f>
        <v>107.11156554060292</v>
      </c>
      <c r="AB651" s="11">
        <f>T1.WELL("",E629,H629)</f>
        <v>107.11156554060292</v>
      </c>
      <c r="AC651" s="11">
        <f>T1.WELL("",E629,H629)</f>
        <v>107.11156554060292</v>
      </c>
      <c r="AD651" s="11">
        <f>T1.WELL("",E629,H629)</f>
        <v>107.11156554060292</v>
      </c>
      <c r="AE651" s="11">
        <f>T1.WELL("",E629,H629)</f>
        <v>107.11156554060292</v>
      </c>
      <c r="AF651" s="11">
        <f>T1.WELL("",E629,H629)</f>
        <v>107.11156554060292</v>
      </c>
      <c r="AG651" s="11">
        <f>T1.WELL("",E629,H629)</f>
        <v>107.11156554060292</v>
      </c>
      <c r="AH651" s="11">
        <f>T1.WELL("",E629,H629)</f>
        <v>107.11156554060292</v>
      </c>
      <c r="AI651" s="11">
        <f>T1.WELL("",E629,H629)</f>
        <v>107.11156554060292</v>
      </c>
      <c r="AJ651" s="11">
        <f>T1.WELL("",E629,H629)</f>
        <v>107.11156554060292</v>
      </c>
      <c r="AK651" s="11">
        <f>T1.WELL("",E629,H629)</f>
        <v>107.11156554060292</v>
      </c>
      <c r="AL651" s="11">
        <f>T1.WELL("",E629,H629)</f>
        <v>107.11156554060292</v>
      </c>
      <c r="AM651" s="11">
        <f>T1.WELL("",E629,H629)</f>
        <v>107.11156554060292</v>
      </c>
      <c r="AN651" s="11">
        <f>T1.WELL("",E629,H629)</f>
        <v>107.11156554060292</v>
      </c>
      <c r="AO651" s="11">
        <f>T1.WELL("",E629,H629)</f>
        <v>107.11156554060292</v>
      </c>
      <c r="AP651" s="11">
        <f>T1.WELL("",E629,H629)</f>
        <v>107.11156554060292</v>
      </c>
      <c r="AQ651" s="11">
        <f>T1.WELL("",E629,H629)</f>
        <v>107.11156554060292</v>
      </c>
      <c r="AR651" s="11">
        <f>T1.WELL("",E629,H629)</f>
        <v>107.11156554060292</v>
      </c>
      <c r="AS651" s="11">
        <f>T1.WELL("",E629,H629)</f>
        <v>107.11156554060292</v>
      </c>
      <c r="AT651" s="11">
        <f>T1.WELL("",E629,H629)</f>
        <v>107.11156554060292</v>
      </c>
      <c r="AU651" s="11">
        <f>T1.WELL("",E629,H629)</f>
        <v>107.11156554060292</v>
      </c>
      <c r="AV651" s="11">
        <f>T1.WELL("",E629,H629)</f>
        <v>107.11156554060292</v>
      </c>
      <c r="AW651" s="11">
        <f>T1.WELL("",E629,H629)</f>
        <v>107.11156554060292</v>
      </c>
      <c r="AX651" s="11">
        <f>T1.WELL("",E629,H629)</f>
        <v>107.11156554060292</v>
      </c>
      <c r="AY651" s="110"/>
      <c r="AZ651" s="110"/>
      <c r="BA651" s="110"/>
    </row>
    <row r="652" spans="2:53" ht="11.25" hidden="1" customHeight="1">
      <c r="B652" s="97" t="s">
        <v>2158</v>
      </c>
      <c r="C652" s="11">
        <f>T1.WELL("",E629,H629)</f>
        <v>107.11156554060292</v>
      </c>
      <c r="D652" s="11">
        <f>T1.WELL("",E629,H629)</f>
        <v>107.11156554060292</v>
      </c>
      <c r="E652" s="11">
        <f>T1.WELL("",E629,H629)</f>
        <v>107.11156554060292</v>
      </c>
      <c r="F652" s="11">
        <f>T1.WELL("",E629,H629)</f>
        <v>107.11156554060292</v>
      </c>
      <c r="G652" s="11">
        <f>T1.WELL("",E629,H629)</f>
        <v>107.11156554060292</v>
      </c>
      <c r="H652" s="11">
        <f>T1.WELL("",E629,H629)</f>
        <v>107.11156554060292</v>
      </c>
      <c r="I652" s="11">
        <f>T1.WELL("",E629,H629)</f>
        <v>107.11156554060292</v>
      </c>
      <c r="J652" s="11">
        <f>T1.WELL("",E629,H629)</f>
        <v>107.11156554060292</v>
      </c>
      <c r="K652" s="11">
        <f>T1.WELL("",E629,H629)</f>
        <v>107.11156554060292</v>
      </c>
      <c r="L652" s="11">
        <f>T1.WELL("",E629,H629)</f>
        <v>107.11156554060292</v>
      </c>
      <c r="M652" s="11">
        <f>T1.WELL("",E629,H629)</f>
        <v>107.11156554060292</v>
      </c>
      <c r="N652" s="11">
        <f>T1.WELL("",E629,H629)</f>
        <v>107.11156554060292</v>
      </c>
      <c r="O652" s="11">
        <f>T1.WELL("",E629,H629)</f>
        <v>107.11156554060292</v>
      </c>
      <c r="P652" s="11">
        <f>T1.WELL("",E629,H629)</f>
        <v>107.11156554060292</v>
      </c>
      <c r="Q652" s="11">
        <f>T1.WELL("",E629,H629)</f>
        <v>107.11156554060292</v>
      </c>
      <c r="R652" s="11">
        <f>T1.WELL("",E629,H629)</f>
        <v>107.11156554060292</v>
      </c>
      <c r="S652" s="11">
        <f>T1.WELL("",E629,H629)</f>
        <v>107.11156554060292</v>
      </c>
      <c r="T652" s="11">
        <f>T1.WELL("",E629,H629)</f>
        <v>107.11156554060292</v>
      </c>
      <c r="U652" s="11">
        <f>T1.WELL("",E629,H629)</f>
        <v>107.11156554060292</v>
      </c>
      <c r="V652" s="11">
        <f>T1.WELL("",E629,H629)</f>
        <v>107.11156554060292</v>
      </c>
      <c r="W652" s="11">
        <f>T1.WELL("",E629,H629)</f>
        <v>107.11156554060292</v>
      </c>
      <c r="X652" s="11">
        <f>T1.WELL("",E629,H629)</f>
        <v>107.11156554060292</v>
      </c>
      <c r="Y652" s="11">
        <f>T1.WELL("",E629,H629)</f>
        <v>107.11156554060292</v>
      </c>
      <c r="Z652" s="11">
        <f>T1.WELL("",E629,H629)</f>
        <v>107.11156554060292</v>
      </c>
      <c r="AA652" s="11">
        <f>T1.WELL("",E629,H629)</f>
        <v>107.11156554060292</v>
      </c>
      <c r="AB652" s="11">
        <f>T1.WELL("",E629,H629)</f>
        <v>107.11156554060292</v>
      </c>
      <c r="AC652" s="11">
        <f>T1.WELL("",E629,H629)</f>
        <v>107.11156554060292</v>
      </c>
      <c r="AD652" s="11">
        <f>T1.WELL("",E629,H629)</f>
        <v>107.11156554060292</v>
      </c>
      <c r="AE652" s="11">
        <f>T1.WELL("",E629,H629)</f>
        <v>107.11156554060292</v>
      </c>
      <c r="AF652" s="11">
        <f>T1.WELL("",E629,H629)</f>
        <v>107.11156554060292</v>
      </c>
      <c r="AG652" s="11">
        <f>T1.WELL("",E629,H629)</f>
        <v>107.11156554060292</v>
      </c>
      <c r="AH652" s="11">
        <f>T1.WELL("",E629,H629)</f>
        <v>107.11156554060292</v>
      </c>
      <c r="AI652" s="11">
        <f>T1.WELL("",E629,H629)</f>
        <v>107.11156554060292</v>
      </c>
      <c r="AJ652" s="11">
        <f>T1.WELL("",E629,H629)</f>
        <v>107.11156554060292</v>
      </c>
      <c r="AK652" s="11">
        <f>T1.WELL("",E629,H629)</f>
        <v>107.11156554060292</v>
      </c>
      <c r="AL652" s="11">
        <f>T1.WELL("",E629,H629)</f>
        <v>107.11156554060292</v>
      </c>
      <c r="AM652" s="11">
        <f>T1.WELL("",E629,H629)</f>
        <v>107.11156554060292</v>
      </c>
      <c r="AN652" s="11">
        <f>T1.WELL("",E629,H629)</f>
        <v>107.11156554060292</v>
      </c>
      <c r="AO652" s="11">
        <f>T1.WELL("",E629,H629)</f>
        <v>107.11156554060292</v>
      </c>
      <c r="AP652" s="11">
        <f>T1.WELL("",E629,H629)</f>
        <v>107.11156554060292</v>
      </c>
      <c r="AQ652" s="11">
        <f>T1.WELL("",E629,H629)</f>
        <v>107.11156554060292</v>
      </c>
      <c r="AR652" s="11">
        <f>T1.WELL("",E629,H629)</f>
        <v>107.11156554060292</v>
      </c>
      <c r="AS652" s="11">
        <f>T1.WELL("",E629,H629)</f>
        <v>107.11156554060292</v>
      </c>
      <c r="AT652" s="11">
        <f>T1.WELL("",E629,H629)</f>
        <v>107.11156554060292</v>
      </c>
      <c r="AU652" s="11">
        <f>T1.WELL("",E629,H629)</f>
        <v>107.11156554060292</v>
      </c>
      <c r="AV652" s="11">
        <f>T1.WELL("",E629,H629)</f>
        <v>107.11156554060292</v>
      </c>
      <c r="AW652" s="11">
        <f>T1.WELL("",E629,H629)</f>
        <v>107.11156554060292</v>
      </c>
      <c r="AX652" s="11">
        <f>T1.WELL("",E629,H629)</f>
        <v>107.11156554060292</v>
      </c>
      <c r="AY652" s="110"/>
      <c r="AZ652" s="110"/>
      <c r="BA652" s="110"/>
    </row>
    <row r="653" spans="2:53" ht="11.25" hidden="1" customHeight="1">
      <c r="B653" s="97" t="s">
        <v>2207</v>
      </c>
      <c r="C653" s="11">
        <f>T1.WELL("",E629,H629)</f>
        <v>107.11156554060292</v>
      </c>
      <c r="D653" s="11">
        <f>T1.WELL("",E629,H629)</f>
        <v>107.11156554060292</v>
      </c>
      <c r="E653" s="11">
        <f>T1.WELL("",E629,H629)</f>
        <v>107.11156554060292</v>
      </c>
      <c r="F653" s="11">
        <f>T1.WELL("",E629,H629)</f>
        <v>107.11156554060292</v>
      </c>
      <c r="G653" s="11">
        <f>T1.WELL("",E629,H629)</f>
        <v>107.11156554060292</v>
      </c>
      <c r="H653" s="11">
        <f>T1.WELL("",E629,H629)</f>
        <v>107.11156554060292</v>
      </c>
      <c r="I653" s="11">
        <f>T1.WELL("",E629,H629)</f>
        <v>107.11156554060292</v>
      </c>
      <c r="J653" s="11">
        <f>T1.WELL("",E629,H629)</f>
        <v>107.11156554060292</v>
      </c>
      <c r="K653" s="11">
        <f>T1.WELL("",E629,H629)</f>
        <v>107.11156554060292</v>
      </c>
      <c r="L653" s="11">
        <f>T1.WELL("",E629,H629)</f>
        <v>107.11156554060292</v>
      </c>
      <c r="M653" s="11">
        <f>T1.WELL("",E629,H629)</f>
        <v>107.11156554060292</v>
      </c>
      <c r="N653" s="11">
        <f>T1.WELL("",E629,H629)</f>
        <v>107.11156554060292</v>
      </c>
      <c r="O653" s="11">
        <f>T1.WELL("",E629,H629)</f>
        <v>107.11156554060292</v>
      </c>
      <c r="P653" s="11">
        <f>T1.WELL("",E629,H629)</f>
        <v>107.11156554060292</v>
      </c>
      <c r="Q653" s="11">
        <f>T1.WELL("",E629,H629)</f>
        <v>107.11156554060292</v>
      </c>
      <c r="R653" s="11">
        <f>T1.WELL("",E629,H629)</f>
        <v>107.11156554060292</v>
      </c>
      <c r="S653" s="11">
        <f>T1.WELL("",E629,H629)</f>
        <v>107.11156554060292</v>
      </c>
      <c r="T653" s="11">
        <f>T1.WELL("",E629,H629)</f>
        <v>107.11156554060292</v>
      </c>
      <c r="U653" s="11">
        <f>T1.WELL("",E629,H629)</f>
        <v>107.11156554060292</v>
      </c>
      <c r="V653" s="11">
        <f>T1.WELL("",E629,H629)</f>
        <v>107.11156554060292</v>
      </c>
      <c r="W653" s="11">
        <f>T1.WELL("",E629,H629)</f>
        <v>107.11156554060292</v>
      </c>
      <c r="X653" s="11">
        <f>T1.WELL("",E629,H629)</f>
        <v>107.11156554060292</v>
      </c>
      <c r="Y653" s="11">
        <f>T1.WELL("",E629,H629)</f>
        <v>107.11156554060292</v>
      </c>
      <c r="Z653" s="11">
        <f>T1.WELL("",E629,H629)</f>
        <v>107.11156554060292</v>
      </c>
      <c r="AA653" s="11">
        <f>T1.WELL("",E629,H629)</f>
        <v>107.11156554060292</v>
      </c>
      <c r="AB653" s="11">
        <f>T1.WELL("",E629,H629)</f>
        <v>107.11156554060292</v>
      </c>
      <c r="AC653" s="11">
        <f>T1.WELL("",E629,H629)</f>
        <v>107.11156554060292</v>
      </c>
      <c r="AD653" s="11">
        <f>T1.WELL("",E629,H629)</f>
        <v>107.11156554060292</v>
      </c>
      <c r="AE653" s="11">
        <f>T1.WELL("",E629,H629)</f>
        <v>107.11156554060292</v>
      </c>
      <c r="AF653" s="11">
        <f>T1.WELL("",E629,H629)</f>
        <v>107.11156554060292</v>
      </c>
      <c r="AG653" s="11">
        <f>T1.WELL("",E629,H629)</f>
        <v>107.11156554060292</v>
      </c>
      <c r="AH653" s="11">
        <f>T1.WELL("",E629,H629)</f>
        <v>107.11156554060292</v>
      </c>
      <c r="AI653" s="11">
        <f>T1.WELL("",E629,H629)</f>
        <v>107.11156554060292</v>
      </c>
      <c r="AJ653" s="11">
        <f>T1.WELL("",E629,H629)</f>
        <v>107.11156554060292</v>
      </c>
      <c r="AK653" s="11">
        <f>T1.WELL("",E629,H629)</f>
        <v>107.11156554060292</v>
      </c>
      <c r="AL653" s="11">
        <f>T1.WELL("",E629,H629)</f>
        <v>107.11156554060292</v>
      </c>
      <c r="AM653" s="11">
        <f>T1.WELL("",E629,H629)</f>
        <v>107.11156554060292</v>
      </c>
      <c r="AN653" s="11">
        <f>T1.WELL("",E629,H629)</f>
        <v>107.11156554060292</v>
      </c>
      <c r="AO653" s="11">
        <f>T1.WELL("",E629,H629)</f>
        <v>107.11156554060292</v>
      </c>
      <c r="AP653" s="11">
        <f>T1.WELL("",E629,H629)</f>
        <v>107.11156554060292</v>
      </c>
      <c r="AQ653" s="11">
        <f>T1.WELL("",E629,H629)</f>
        <v>107.11156554060292</v>
      </c>
      <c r="AR653" s="11">
        <f>T1.WELL("",E629,H629)</f>
        <v>107.11156554060292</v>
      </c>
      <c r="AS653" s="11">
        <f>T1.WELL("",E629,H629)</f>
        <v>107.11156554060292</v>
      </c>
      <c r="AT653" s="11">
        <f>T1.WELL("",E629,H629)</f>
        <v>107.11156554060292</v>
      </c>
      <c r="AU653" s="11">
        <f>T1.WELL("",E629,H629)</f>
        <v>107.11156554060292</v>
      </c>
      <c r="AV653" s="11">
        <f>T1.WELL("",E629,H629)</f>
        <v>107.11156554060292</v>
      </c>
      <c r="AW653" s="11">
        <f>T1.WELL("",E629,H629)</f>
        <v>107.11156554060292</v>
      </c>
      <c r="AX653" s="11">
        <f>T1.WELL("",E629,H629)</f>
        <v>107.11156554060292</v>
      </c>
      <c r="AY653" s="110"/>
      <c r="AZ653" s="110"/>
      <c r="BA653" s="110"/>
    </row>
    <row r="654" spans="2:53" ht="11.25" hidden="1" customHeight="1">
      <c r="B654" s="97" t="s">
        <v>2256</v>
      </c>
      <c r="C654" s="11">
        <f>T1.WELL("",E629,H629)</f>
        <v>107.11156554060292</v>
      </c>
      <c r="D654" s="11">
        <f>T1.WELL("",E629,H629)</f>
        <v>107.11156554060292</v>
      </c>
      <c r="E654" s="11">
        <f>T1.WELL("",E629,H629)</f>
        <v>107.11156554060292</v>
      </c>
      <c r="F654" s="11">
        <f>T1.WELL("",E629,H629)</f>
        <v>107.11156554060292</v>
      </c>
      <c r="G654" s="11">
        <f>T1.WELL("",E629,H629)</f>
        <v>107.11156554060292</v>
      </c>
      <c r="H654" s="11">
        <f>T1.WELL("",E629,H629)</f>
        <v>107.11156554060292</v>
      </c>
      <c r="I654" s="11">
        <f>T1.WELL("",E629,H629)</f>
        <v>107.11156554060292</v>
      </c>
      <c r="J654" s="11">
        <f>T1.WELL("",E629,H629)</f>
        <v>107.11156554060292</v>
      </c>
      <c r="K654" s="11">
        <f>T1.WELL("",E629,H629)</f>
        <v>107.11156554060292</v>
      </c>
      <c r="L654" s="11">
        <f>T1.WELL("",E629,H629)</f>
        <v>107.11156554060292</v>
      </c>
      <c r="M654" s="11">
        <f>T1.WELL("",E629,H629)</f>
        <v>107.11156554060292</v>
      </c>
      <c r="N654" s="11">
        <f>T1.WELL("",E629,H629)</f>
        <v>107.11156554060292</v>
      </c>
      <c r="O654" s="11">
        <f>T1.WELL("",E629,H629)</f>
        <v>107.11156554060292</v>
      </c>
      <c r="P654" s="11">
        <f>T1.WELL("",E629,H629)</f>
        <v>107.11156554060292</v>
      </c>
      <c r="Q654" s="11">
        <f>T1.WELL("",E629,H629)</f>
        <v>107.11156554060292</v>
      </c>
      <c r="R654" s="11">
        <f>T1.WELL("",E629,H629)</f>
        <v>107.11156554060292</v>
      </c>
      <c r="S654" s="11">
        <f>T1.WELL("",E629,H629)</f>
        <v>107.11156554060292</v>
      </c>
      <c r="T654" s="11">
        <f>T1.WELL("",E629,H629)</f>
        <v>107.11156554060292</v>
      </c>
      <c r="U654" s="11">
        <f>T1.WELL("",E629,H629)</f>
        <v>107.11156554060292</v>
      </c>
      <c r="V654" s="11">
        <f>T1.WELL("",E629,H629)</f>
        <v>107.11156554060292</v>
      </c>
      <c r="W654" s="11">
        <f>T1.WELL("",E629,H629)</f>
        <v>107.11156554060292</v>
      </c>
      <c r="X654" s="11">
        <f>T1.WELL("",E629,H629)</f>
        <v>107.11156554060292</v>
      </c>
      <c r="Y654" s="11">
        <f>T1.WELL("",E629,H629)</f>
        <v>107.11156554060292</v>
      </c>
      <c r="Z654" s="11">
        <f>T1.WELL("",E629,H629)</f>
        <v>107.11156554060292</v>
      </c>
      <c r="AA654" s="11">
        <f>T1.WELL("",E629,H629)</f>
        <v>107.11156554060292</v>
      </c>
      <c r="AB654" s="11">
        <f>T1.WELL("",E629,H629)</f>
        <v>107.11156554060292</v>
      </c>
      <c r="AC654" s="11">
        <f>T1.WELL("",E629,H629)</f>
        <v>107.11156554060292</v>
      </c>
      <c r="AD654" s="11">
        <f>T1.WELL("",E629,H629)</f>
        <v>107.11156554060292</v>
      </c>
      <c r="AE654" s="11">
        <f>T1.WELL("",E629,H629)</f>
        <v>107.11156554060292</v>
      </c>
      <c r="AF654" s="11">
        <f>T1.WELL("",E629,H629)</f>
        <v>107.11156554060292</v>
      </c>
      <c r="AG654" s="11">
        <f>T1.WELL("",E629,H629)</f>
        <v>107.11156554060292</v>
      </c>
      <c r="AH654" s="11">
        <f>T1.WELL("",E629,H629)</f>
        <v>107.11156554060292</v>
      </c>
      <c r="AI654" s="11">
        <f>T1.WELL("",E629,H629)</f>
        <v>107.11156554060292</v>
      </c>
      <c r="AJ654" s="11">
        <f>T1.WELL("",E629,H629)</f>
        <v>107.11156554060292</v>
      </c>
      <c r="AK654" s="11">
        <f>T1.WELL("",E629,H629)</f>
        <v>107.11156554060292</v>
      </c>
      <c r="AL654" s="11">
        <f>T1.WELL("",E629,H629)</f>
        <v>107.11156554060292</v>
      </c>
      <c r="AM654" s="11">
        <f>T1.WELL("",E629,H629)</f>
        <v>107.11156554060292</v>
      </c>
      <c r="AN654" s="11">
        <f>T1.WELL("",E629,H629)</f>
        <v>107.11156554060292</v>
      </c>
      <c r="AO654" s="11">
        <f>T1.WELL("",E629,H629)</f>
        <v>107.11156554060292</v>
      </c>
      <c r="AP654" s="11">
        <f>T1.WELL("",E629,H629)</f>
        <v>107.11156554060292</v>
      </c>
      <c r="AQ654" s="11">
        <f>T1.WELL("",E629,H629)</f>
        <v>107.11156554060292</v>
      </c>
      <c r="AR654" s="11">
        <f>T1.WELL("",E629,H629)</f>
        <v>107.11156554060292</v>
      </c>
      <c r="AS654" s="11">
        <f>T1.WELL("",E629,H629)</f>
        <v>107.11156554060292</v>
      </c>
      <c r="AT654" s="11">
        <f>T1.WELL("",E629,H629)</f>
        <v>107.11156554060292</v>
      </c>
      <c r="AU654" s="11">
        <f>T1.WELL("",E629,H629)</f>
        <v>107.11156554060292</v>
      </c>
      <c r="AV654" s="11">
        <f>T1.WELL("",E629,H629)</f>
        <v>107.11156554060292</v>
      </c>
      <c r="AW654" s="11">
        <f>T1.WELL("",E629,H629)</f>
        <v>107.11156554060292</v>
      </c>
      <c r="AX654" s="11">
        <f>T1.WELL("",E629,H629)</f>
        <v>107.11156554060292</v>
      </c>
      <c r="AY654" s="110"/>
      <c r="AZ654" s="110"/>
      <c r="BA654" s="110"/>
    </row>
    <row r="655" spans="2:53" ht="11.25" hidden="1" customHeight="1">
      <c r="B655" s="97" t="s">
        <v>2305</v>
      </c>
      <c r="C655" s="11">
        <f>T1.WELL("",E629,H629)</f>
        <v>107.11156554060292</v>
      </c>
      <c r="D655" s="11">
        <f>T1.WELL("",E629,H629)</f>
        <v>107.11156554060292</v>
      </c>
      <c r="E655" s="11">
        <f>T1.WELL("",E629,H629)</f>
        <v>107.11156554060292</v>
      </c>
      <c r="F655" s="11">
        <f>T1.WELL("",E629,H629)</f>
        <v>107.11156554060292</v>
      </c>
      <c r="G655" s="11">
        <f>T1.WELL("",E629,H629)</f>
        <v>107.11156554060292</v>
      </c>
      <c r="H655" s="11">
        <f>T1.WELL("",E629,H629)</f>
        <v>107.11156554060292</v>
      </c>
      <c r="I655" s="11">
        <f>T1.WELL("",E629,H629)</f>
        <v>107.11156554060292</v>
      </c>
      <c r="J655" s="11">
        <f>T1.WELL("",E629,H629)</f>
        <v>107.11156554060292</v>
      </c>
      <c r="K655" s="11">
        <f>T1.WELL("",E629,H629)</f>
        <v>107.11156554060292</v>
      </c>
      <c r="L655" s="11">
        <f>T1.WELL("",E629,H629)</f>
        <v>107.11156554060292</v>
      </c>
      <c r="M655" s="11">
        <f>T1.WELL("",E629,H629)</f>
        <v>107.11156554060292</v>
      </c>
      <c r="N655" s="11">
        <f>T1.WELL("",E629,H629)</f>
        <v>107.11156554060292</v>
      </c>
      <c r="O655" s="11">
        <f>T1.WELL("",E629,H629)</f>
        <v>107.11156554060292</v>
      </c>
      <c r="P655" s="11">
        <f>T1.WELL("",E629,H629)</f>
        <v>107.11156554060292</v>
      </c>
      <c r="Q655" s="11">
        <f>T1.WELL("",E629,H629)</f>
        <v>107.11156554060292</v>
      </c>
      <c r="R655" s="11">
        <f>T1.WELL("",E629,H629)</f>
        <v>107.11156554060292</v>
      </c>
      <c r="S655" s="11">
        <f>T1.WELL("",E629,H629)</f>
        <v>107.11156554060292</v>
      </c>
      <c r="T655" s="11">
        <f>T1.WELL("",E629,H629)</f>
        <v>107.11156554060292</v>
      </c>
      <c r="U655" s="11">
        <f>T1.WELL("",E629,H629)</f>
        <v>107.11156554060292</v>
      </c>
      <c r="V655" s="11">
        <f>T1.WELL("",E629,H629)</f>
        <v>107.11156554060292</v>
      </c>
      <c r="W655" s="11">
        <f>T1.WELL("",E629,H629)</f>
        <v>107.11156554060292</v>
      </c>
      <c r="X655" s="11">
        <f>T1.WELL("",E629,H629)</f>
        <v>107.11156554060292</v>
      </c>
      <c r="Y655" s="11">
        <f>T1.WELL("",E629,H629)</f>
        <v>107.11156554060292</v>
      </c>
      <c r="Z655" s="11">
        <f>T1.WELL("",E629,H629)</f>
        <v>107.11156554060292</v>
      </c>
      <c r="AA655" s="11">
        <f>T1.WELL("",E629,H629)</f>
        <v>107.11156554060292</v>
      </c>
      <c r="AB655" s="11">
        <f>T1.WELL("",E629,H629)</f>
        <v>107.11156554060292</v>
      </c>
      <c r="AC655" s="11">
        <f>T1.WELL("",E629,H629)</f>
        <v>107.11156554060292</v>
      </c>
      <c r="AD655" s="11">
        <f>T1.WELL("",E629,H629)</f>
        <v>107.11156554060292</v>
      </c>
      <c r="AE655" s="11">
        <f>T1.WELL("",E629,H629)</f>
        <v>107.11156554060292</v>
      </c>
      <c r="AF655" s="11">
        <f>T1.WELL("",E629,H629)</f>
        <v>107.11156554060292</v>
      </c>
      <c r="AG655" s="11">
        <f>T1.WELL("",E629,H629)</f>
        <v>107.11156554060292</v>
      </c>
      <c r="AH655" s="11">
        <f>T1.WELL("",E629,H629)</f>
        <v>107.11156554060292</v>
      </c>
      <c r="AI655" s="11">
        <f>T1.WELL("",E629,H629)</f>
        <v>107.11156554060292</v>
      </c>
      <c r="AJ655" s="11">
        <f>T1.WELL("",E629,H629)</f>
        <v>107.11156554060292</v>
      </c>
      <c r="AK655" s="11">
        <f>T1.WELL("",E629,H629)</f>
        <v>107.11156554060292</v>
      </c>
      <c r="AL655" s="11">
        <f>T1.WELL("",E629,H629)</f>
        <v>107.11156554060292</v>
      </c>
      <c r="AM655" s="11">
        <f>T1.WELL("",E629,H629)</f>
        <v>107.11156554060292</v>
      </c>
      <c r="AN655" s="11">
        <f>T1.WELL("",E629,H629)</f>
        <v>107.11156554060292</v>
      </c>
      <c r="AO655" s="11">
        <f>T1.WELL("",E629,H629)</f>
        <v>107.11156554060292</v>
      </c>
      <c r="AP655" s="11">
        <f>T1.WELL("",E629,H629)</f>
        <v>107.11156554060292</v>
      </c>
      <c r="AQ655" s="11">
        <f>T1.WELL("",E629,H629)</f>
        <v>107.11156554060292</v>
      </c>
      <c r="AR655" s="11">
        <f>T1.WELL("",E629,H629)</f>
        <v>107.11156554060292</v>
      </c>
      <c r="AS655" s="11">
        <f>T1.WELL("",E629,H629)</f>
        <v>107.11156554060292</v>
      </c>
      <c r="AT655" s="11">
        <f>T1.WELL("",E629,H629)</f>
        <v>107.11156554060292</v>
      </c>
      <c r="AU655" s="11">
        <f>T1.WELL("",E629,H629)</f>
        <v>107.11156554060292</v>
      </c>
      <c r="AV655" s="11">
        <f>T1.WELL("",E629,H629)</f>
        <v>107.11156554060292</v>
      </c>
      <c r="AW655" s="11">
        <f>T1.WELL("",E629,H629)</f>
        <v>107.11156554060292</v>
      </c>
      <c r="AX655" s="11">
        <f>T1.WELL("",E629,H629)</f>
        <v>107.11156554060292</v>
      </c>
      <c r="AY655" s="110"/>
      <c r="AZ655" s="110"/>
      <c r="BA655" s="110"/>
    </row>
    <row r="656" spans="2:53" ht="11.25" hidden="1" customHeight="1">
      <c r="B656" s="97" t="s">
        <v>2354</v>
      </c>
      <c r="C656" s="11">
        <f>T1.WELL("",E629,H629)</f>
        <v>107.11156554060292</v>
      </c>
      <c r="D656" s="11">
        <f>T1.WELL("",E629,H629)</f>
        <v>107.11156554060292</v>
      </c>
      <c r="E656" s="11">
        <f>T1.WELL("",E629,H629)</f>
        <v>107.11156554060292</v>
      </c>
      <c r="F656" s="11">
        <f>T1.WELL("",E629,H629)</f>
        <v>107.11156554060292</v>
      </c>
      <c r="G656" s="11">
        <f>T1.WELL("",E629,H629)</f>
        <v>107.11156554060292</v>
      </c>
      <c r="H656" s="11">
        <f>T1.WELL("",E629,H629)</f>
        <v>107.11156554060292</v>
      </c>
      <c r="I656" s="11">
        <f>T1.WELL("",E629,H629)</f>
        <v>107.11156554060292</v>
      </c>
      <c r="J656" s="11">
        <f>T1.WELL("",E629,H629)</f>
        <v>107.11156554060292</v>
      </c>
      <c r="K656" s="11">
        <f>T1.WELL("",E629,H629)</f>
        <v>107.11156554060292</v>
      </c>
      <c r="L656" s="11">
        <f>T1.WELL("",E629,H629)</f>
        <v>107.11156554060292</v>
      </c>
      <c r="M656" s="11">
        <f>T1.WELL("",E629,H629)</f>
        <v>107.11156554060292</v>
      </c>
      <c r="N656" s="11">
        <f>T1.WELL("",E629,H629)</f>
        <v>107.11156554060292</v>
      </c>
      <c r="O656" s="11">
        <f>T1.WELL("",E629,H629)</f>
        <v>107.11156554060292</v>
      </c>
      <c r="P656" s="11">
        <f>T1.WELL("",E629,H629)</f>
        <v>107.11156554060292</v>
      </c>
      <c r="Q656" s="11">
        <f>T1.WELL("",E629,H629)</f>
        <v>107.11156554060292</v>
      </c>
      <c r="R656" s="11">
        <f>T1.WELL("",E629,H629)</f>
        <v>107.11156554060292</v>
      </c>
      <c r="S656" s="11">
        <f>T1.WELL("",E629,H629)</f>
        <v>107.11156554060292</v>
      </c>
      <c r="T656" s="11">
        <f>T1.WELL("",E629,H629)</f>
        <v>107.11156554060292</v>
      </c>
      <c r="U656" s="11">
        <f>T1.WELL("",E629,H629)</f>
        <v>107.11156554060292</v>
      </c>
      <c r="V656" s="11">
        <f>T1.WELL("",E629,H629)</f>
        <v>107.11156554060292</v>
      </c>
      <c r="W656" s="11">
        <f>T1.WELL("",E629,H629)</f>
        <v>107.11156554060292</v>
      </c>
      <c r="X656" s="11">
        <f>T1.WELL("",E629,H629)</f>
        <v>107.11156554060292</v>
      </c>
      <c r="Y656" s="11">
        <f>T1.WELL("",E629,H629)</f>
        <v>107.11156554060292</v>
      </c>
      <c r="Z656" s="11">
        <f>T1.WELL("",E629,H629)</f>
        <v>107.11156554060292</v>
      </c>
      <c r="AA656" s="11">
        <f>T1.WELL("",E629,H629)</f>
        <v>107.11156554060292</v>
      </c>
      <c r="AB656" s="11">
        <f>T1.WELL("",E629,H629)</f>
        <v>107.11156554060292</v>
      </c>
      <c r="AC656" s="11">
        <f>T1.WELL("",E629,H629)</f>
        <v>107.11156554060292</v>
      </c>
      <c r="AD656" s="11">
        <f>T1.WELL("",E629,H629)</f>
        <v>107.11156554060292</v>
      </c>
      <c r="AE656" s="11">
        <f>T1.WELL("",E629,H629)</f>
        <v>107.11156554060292</v>
      </c>
      <c r="AF656" s="11">
        <f>T1.WELL("",E629,H629)</f>
        <v>107.11156554060292</v>
      </c>
      <c r="AG656" s="11">
        <f>T1.WELL("",E629,H629)</f>
        <v>107.11156554060292</v>
      </c>
      <c r="AH656" s="11">
        <f>T1.WELL("",E629,H629)</f>
        <v>107.11156554060292</v>
      </c>
      <c r="AI656" s="11">
        <f>T1.WELL("",E629,H629)</f>
        <v>107.11156554060292</v>
      </c>
      <c r="AJ656" s="11">
        <f>T1.WELL("",E629,H629)</f>
        <v>107.11156554060292</v>
      </c>
      <c r="AK656" s="11">
        <f>T1.WELL("",E629,H629)</f>
        <v>107.11156554060292</v>
      </c>
      <c r="AL656" s="11">
        <f>T1.WELL("",E629,H629)</f>
        <v>107.11156554060292</v>
      </c>
      <c r="AM656" s="11">
        <f>T1.WELL("",E629,H629)</f>
        <v>107.11156554060292</v>
      </c>
      <c r="AN656" s="11">
        <f>T1.WELL("",E629,H629)</f>
        <v>107.11156554060292</v>
      </c>
      <c r="AO656" s="11">
        <f>T1.WELL("",E629,H629)</f>
        <v>107.11156554060292</v>
      </c>
      <c r="AP656" s="11">
        <f>T1.WELL("",E629,H629)</f>
        <v>107.11156554060292</v>
      </c>
      <c r="AQ656" s="11">
        <f>T1.WELL("",E629,H629)</f>
        <v>107.11156554060292</v>
      </c>
      <c r="AR656" s="11">
        <f>T1.WELL("",E629,H629)</f>
        <v>107.11156554060292</v>
      </c>
      <c r="AS656" s="11">
        <f>T1.WELL("",E629,H629)</f>
        <v>107.11156554060292</v>
      </c>
      <c r="AT656" s="11">
        <f>T1.WELL("",E629,H629)</f>
        <v>107.11156554060292</v>
      </c>
      <c r="AU656" s="11">
        <f>T1.WELL("",E629,H629)</f>
        <v>107.11156554060292</v>
      </c>
      <c r="AV656" s="11">
        <f>T1.WELL("",E629,H629)</f>
        <v>107.11156554060292</v>
      </c>
      <c r="AW656" s="11">
        <f>T1.WELL("",E629,H629)</f>
        <v>107.11156554060292</v>
      </c>
      <c r="AX656" s="11">
        <f>T1.WELL("",E629,H629)</f>
        <v>107.11156554060292</v>
      </c>
      <c r="AY656" s="110"/>
      <c r="AZ656" s="110"/>
      <c r="BA656" s="110"/>
    </row>
    <row r="657" spans="1:53" ht="11.25" hidden="1" customHeight="1">
      <c r="B657" s="97" t="s">
        <v>2403</v>
      </c>
      <c r="C657" s="11">
        <f>T1.WELL("",E629,H629)</f>
        <v>107.11156554060292</v>
      </c>
      <c r="D657" s="11">
        <f>T1.WELL("",E629,H629)</f>
        <v>107.11156554060292</v>
      </c>
      <c r="E657" s="11">
        <f>T1.WELL("",E629,H629)</f>
        <v>107.11156554060292</v>
      </c>
      <c r="F657" s="11">
        <f>T1.WELL("",E629,H629)</f>
        <v>107.11156554060292</v>
      </c>
      <c r="G657" s="11">
        <f>T1.WELL("",E629,H629)</f>
        <v>107.11156554060292</v>
      </c>
      <c r="H657" s="11">
        <f>T1.WELL("",E629,H629)</f>
        <v>107.11156554060292</v>
      </c>
      <c r="I657" s="11">
        <f>T1.WELL("",E629,H629)</f>
        <v>107.11156554060292</v>
      </c>
      <c r="J657" s="11">
        <f>T1.WELL("",E629,H629)</f>
        <v>107.11156554060292</v>
      </c>
      <c r="K657" s="11">
        <f>T1.WELL("",E629,H629)</f>
        <v>107.11156554060292</v>
      </c>
      <c r="L657" s="11">
        <f>T1.WELL("",E629,H629)</f>
        <v>107.11156554060292</v>
      </c>
      <c r="M657" s="11">
        <f>T1.WELL("",E629,H629)</f>
        <v>107.11156554060292</v>
      </c>
      <c r="N657" s="11">
        <f>T1.WELL("",E629,H629)</f>
        <v>107.11156554060292</v>
      </c>
      <c r="O657" s="11">
        <f>T1.WELL("",E629,H629)</f>
        <v>107.11156554060292</v>
      </c>
      <c r="P657" s="11">
        <f>T1.WELL("",E629,H629)</f>
        <v>107.11156554060292</v>
      </c>
      <c r="Q657" s="11">
        <f>T1.WELL("",E629,H629)</f>
        <v>107.11156554060292</v>
      </c>
      <c r="R657" s="11">
        <f>T1.WELL("",E629,H629)</f>
        <v>107.11156554060292</v>
      </c>
      <c r="S657" s="11">
        <f>T1.WELL("",E629,H629)</f>
        <v>107.11156554060292</v>
      </c>
      <c r="T657" s="11">
        <f>T1.WELL("",E629,H629)</f>
        <v>107.11156554060292</v>
      </c>
      <c r="U657" s="11">
        <f>T1.WELL("",E629,H629)</f>
        <v>107.11156554060292</v>
      </c>
      <c r="V657" s="11">
        <f>T1.WELL("",E629,H629)</f>
        <v>107.11156554060292</v>
      </c>
      <c r="W657" s="11">
        <f>T1.WELL("",E629,H629)</f>
        <v>107.11156554060292</v>
      </c>
      <c r="X657" s="11">
        <f>T1.WELL("",E629,H629)</f>
        <v>107.11156554060292</v>
      </c>
      <c r="Y657" s="11">
        <f>T1.WELL("",E629,H629)</f>
        <v>107.11156554060292</v>
      </c>
      <c r="Z657" s="11">
        <f>T1.WELL("",E629,H629)</f>
        <v>107.11156554060292</v>
      </c>
      <c r="AA657" s="11">
        <f>T1.WELL("",E629,H629)</f>
        <v>107.11156554060292</v>
      </c>
      <c r="AB657" s="11">
        <f>T1.WELL("",E629,H629)</f>
        <v>107.11156554060292</v>
      </c>
      <c r="AC657" s="11">
        <f>T1.WELL("",E629,H629)</f>
        <v>107.11156554060292</v>
      </c>
      <c r="AD657" s="11">
        <f>T1.WELL("",E629,H629)</f>
        <v>107.11156554060292</v>
      </c>
      <c r="AE657" s="11">
        <f>T1.WELL("",E629,H629)</f>
        <v>107.11156554060292</v>
      </c>
      <c r="AF657" s="11">
        <f>T1.WELL("",E629,H629)</f>
        <v>107.11156554060292</v>
      </c>
      <c r="AG657" s="11">
        <f>T1.WELL("",E629,H629)</f>
        <v>107.11156554060292</v>
      </c>
      <c r="AH657" s="11">
        <f>T1.WELL("",E629,H629)</f>
        <v>107.11156554060292</v>
      </c>
      <c r="AI657" s="11">
        <f>T1.WELL("",E629,H629)</f>
        <v>107.11156554060292</v>
      </c>
      <c r="AJ657" s="11">
        <f>T1.WELL("",E629,H629)</f>
        <v>107.11156554060292</v>
      </c>
      <c r="AK657" s="11">
        <f>T1.WELL("",E629,H629)</f>
        <v>107.11156554060292</v>
      </c>
      <c r="AL657" s="11">
        <f>T1.WELL("",E629,H629)</f>
        <v>107.11156554060292</v>
      </c>
      <c r="AM657" s="11">
        <f>T1.WELL("",E629,H629)</f>
        <v>107.11156554060292</v>
      </c>
      <c r="AN657" s="11">
        <f>T1.WELL("",E629,H629)</f>
        <v>107.11156554060292</v>
      </c>
      <c r="AO657" s="11">
        <f>T1.WELL("",E629,H629)</f>
        <v>107.11156554060292</v>
      </c>
      <c r="AP657" s="11">
        <f>T1.WELL("",E629,H629)</f>
        <v>107.11156554060292</v>
      </c>
      <c r="AQ657" s="11">
        <f>T1.WELL("",E629,H629)</f>
        <v>107.11156554060292</v>
      </c>
      <c r="AR657" s="11">
        <f>T1.WELL("",E629,H629)</f>
        <v>107.11156554060292</v>
      </c>
      <c r="AS657" s="11">
        <f>T1.WELL("",E629,H629)</f>
        <v>107.11156554060292</v>
      </c>
      <c r="AT657" s="11">
        <f>T1.WELL("",E629,H629)</f>
        <v>107.11156554060292</v>
      </c>
      <c r="AU657" s="11">
        <f>T1.WELL("",E629,H629)</f>
        <v>107.11156554060292</v>
      </c>
      <c r="AV657" s="11">
        <f>T1.WELL("",E629,H629)</f>
        <v>107.11156554060292</v>
      </c>
      <c r="AW657" s="11">
        <f>T1.WELL("",E629,H629)</f>
        <v>107.11156554060292</v>
      </c>
      <c r="AX657" s="11">
        <f>T1.WELL("",E629,H629)</f>
        <v>107.11156554060292</v>
      </c>
      <c r="AY657" s="110"/>
      <c r="AZ657" s="110"/>
      <c r="BA657" s="110"/>
    </row>
    <row r="658" spans="1:53" ht="11.25" hidden="1" customHeight="1">
      <c r="B658" s="97" t="s">
        <v>2452</v>
      </c>
      <c r="C658" s="11">
        <f>T1.WELL("",E629,H629)</f>
        <v>107.11156554060292</v>
      </c>
      <c r="D658" s="11">
        <f>T1.WELL("",E629,H629)</f>
        <v>107.11156554060292</v>
      </c>
      <c r="E658" s="11">
        <f>T1.WELL("",E629,H629)</f>
        <v>107.11156554060292</v>
      </c>
      <c r="F658" s="11">
        <f>T1.WELL("",E629,H629)</f>
        <v>107.11156554060292</v>
      </c>
      <c r="G658" s="11">
        <f>T1.WELL("",E629,H629)</f>
        <v>107.11156554060292</v>
      </c>
      <c r="H658" s="11">
        <f>T1.WELL("",E629,H629)</f>
        <v>107.11156554060292</v>
      </c>
      <c r="I658" s="11">
        <f>T1.WELL("",E629,H629)</f>
        <v>107.11156554060292</v>
      </c>
      <c r="J658" s="11">
        <f>T1.WELL("",E629,H629)</f>
        <v>107.11156554060292</v>
      </c>
      <c r="K658" s="11">
        <f>T1.WELL("",E629,H629)</f>
        <v>107.11156554060292</v>
      </c>
      <c r="L658" s="11">
        <f>T1.WELL("",E629,H629)</f>
        <v>107.11156554060292</v>
      </c>
      <c r="M658" s="11">
        <f>T1.WELL("",E629,H629)</f>
        <v>107.11156554060292</v>
      </c>
      <c r="N658" s="11">
        <f>T1.WELL("",E629,H629)</f>
        <v>107.11156554060292</v>
      </c>
      <c r="O658" s="11">
        <f>T1.WELL("",E629,H629)</f>
        <v>107.11156554060292</v>
      </c>
      <c r="P658" s="11">
        <f>T1.WELL("",E629,H629)</f>
        <v>107.11156554060292</v>
      </c>
      <c r="Q658" s="11">
        <f>T1.WELL("",E629,H629)</f>
        <v>107.11156554060292</v>
      </c>
      <c r="R658" s="11">
        <f>T1.WELL("",E629,H629)</f>
        <v>107.11156554060292</v>
      </c>
      <c r="S658" s="11">
        <f>T1.WELL("",E629,H629)</f>
        <v>107.11156554060292</v>
      </c>
      <c r="T658" s="11">
        <f>T1.WELL("",E629,H629)</f>
        <v>107.11156554060292</v>
      </c>
      <c r="U658" s="11">
        <f>T1.WELL("",E629,H629)</f>
        <v>107.11156554060292</v>
      </c>
      <c r="V658" s="11">
        <f>T1.WELL("",E629,H629)</f>
        <v>107.11156554060292</v>
      </c>
      <c r="W658" s="11">
        <f>T1.WELL("",E629,H629)</f>
        <v>107.11156554060292</v>
      </c>
      <c r="X658" s="11">
        <f>T1.WELL("",E629,H629)</f>
        <v>107.11156554060292</v>
      </c>
      <c r="Y658" s="11">
        <f>T1.WELL("",E629,H629)</f>
        <v>107.11156554060292</v>
      </c>
      <c r="Z658" s="11">
        <f>T1.WELL("",E629,H629)</f>
        <v>107.11156554060292</v>
      </c>
      <c r="AA658" s="11">
        <f>T1.WELL("",E629,H629)</f>
        <v>107.11156554060292</v>
      </c>
      <c r="AB658" s="11">
        <f>T1.WELL("",E629,H629)</f>
        <v>107.11156554060292</v>
      </c>
      <c r="AC658" s="11">
        <f>T1.WELL("",E629,H629)</f>
        <v>107.11156554060292</v>
      </c>
      <c r="AD658" s="11">
        <f>T1.WELL("",E629,H629)</f>
        <v>107.11156554060292</v>
      </c>
      <c r="AE658" s="11">
        <f>T1.WELL("",E629,H629)</f>
        <v>107.11156554060292</v>
      </c>
      <c r="AF658" s="11">
        <f>T1.WELL("",E629,H629)</f>
        <v>107.11156554060292</v>
      </c>
      <c r="AG658" s="11">
        <f>T1.WELL("",E629,H629)</f>
        <v>107.11156554060292</v>
      </c>
      <c r="AH658" s="11">
        <f>T1.WELL("",E629,H629)</f>
        <v>107.11156554060292</v>
      </c>
      <c r="AI658" s="11">
        <f>T1.WELL("",E629,H629)</f>
        <v>107.11156554060292</v>
      </c>
      <c r="AJ658" s="11">
        <f>T1.WELL("",E629,H629)</f>
        <v>107.11156554060292</v>
      </c>
      <c r="AK658" s="11">
        <f>T1.WELL("",E629,H629)</f>
        <v>107.11156554060292</v>
      </c>
      <c r="AL658" s="11">
        <f>T1.WELL("",E629,H629)</f>
        <v>107.11156554060292</v>
      </c>
      <c r="AM658" s="11">
        <f>T1.WELL("",E629,H629)</f>
        <v>107.11156554060292</v>
      </c>
      <c r="AN658" s="11">
        <f>T1.WELL("",E629,H629)</f>
        <v>107.11156554060292</v>
      </c>
      <c r="AO658" s="11">
        <f>T1.WELL("",E629,H629)</f>
        <v>107.11156554060292</v>
      </c>
      <c r="AP658" s="11">
        <f>T1.WELL("",E629,H629)</f>
        <v>107.11156554060292</v>
      </c>
      <c r="AQ658" s="11">
        <f>T1.WELL("",E629,H629)</f>
        <v>107.11156554060292</v>
      </c>
      <c r="AR658" s="11">
        <f>T1.WELL("",E629,H629)</f>
        <v>107.11156554060292</v>
      </c>
      <c r="AS658" s="11">
        <f>T1.WELL("",E629,H629)</f>
        <v>107.11156554060292</v>
      </c>
      <c r="AT658" s="11">
        <f>T1.WELL("",E629,H629)</f>
        <v>107.11156554060292</v>
      </c>
      <c r="AU658" s="11">
        <f>T1.WELL("",E629,H629)</f>
        <v>107.11156554060292</v>
      </c>
      <c r="AV658" s="11">
        <f>T1.WELL("",E629,H629)</f>
        <v>107.11156554060292</v>
      </c>
      <c r="AW658" s="11">
        <f>T1.WELL("",E629,H629)</f>
        <v>107.11156554060292</v>
      </c>
      <c r="AX658" s="11">
        <f>T1.WELL("",E629,H629)</f>
        <v>107.11156554060292</v>
      </c>
      <c r="AY658" s="110"/>
      <c r="AZ658" s="110"/>
      <c r="BA658" s="110"/>
    </row>
    <row r="659" spans="1:53" ht="11.25" hidden="1" customHeight="1">
      <c r="B659" s="97" t="s">
        <v>2501</v>
      </c>
      <c r="C659" s="11">
        <f>T1.WELL("",E629,H629)</f>
        <v>107.11156554060292</v>
      </c>
      <c r="D659" s="11">
        <f>T1.WELL("",E629,H629)</f>
        <v>107.11156554060292</v>
      </c>
      <c r="E659" s="11">
        <f>T1.WELL("",E629,H629)</f>
        <v>107.11156554060292</v>
      </c>
      <c r="F659" s="11">
        <f>T1.WELL("",E629,H629)</f>
        <v>107.11156554060292</v>
      </c>
      <c r="G659" s="11">
        <f>T1.WELL("",E629,H629)</f>
        <v>107.11156554060292</v>
      </c>
      <c r="H659" s="11">
        <f>T1.WELL("",E629,H629)</f>
        <v>107.11156554060292</v>
      </c>
      <c r="I659" s="11">
        <f>T1.WELL("",E629,H629)</f>
        <v>107.11156554060292</v>
      </c>
      <c r="J659" s="11">
        <f>T1.WELL("",E629,H629)</f>
        <v>107.11156554060292</v>
      </c>
      <c r="K659" s="11">
        <f>T1.WELL("",E629,H629)</f>
        <v>107.11156554060292</v>
      </c>
      <c r="L659" s="11">
        <f>T1.WELL("",E629,H629)</f>
        <v>107.11156554060292</v>
      </c>
      <c r="M659" s="11">
        <f>T1.WELL("",E629,H629)</f>
        <v>107.11156554060292</v>
      </c>
      <c r="N659" s="11">
        <f>T1.WELL("",E629,H629)</f>
        <v>107.11156554060292</v>
      </c>
      <c r="O659" s="11">
        <f>T1.WELL("",E629,H629)</f>
        <v>107.11156554060292</v>
      </c>
      <c r="P659" s="11">
        <f>T1.WELL("",E629,H629)</f>
        <v>107.11156554060292</v>
      </c>
      <c r="Q659" s="11">
        <f>T1.WELL("",E629,H629)</f>
        <v>107.11156554060292</v>
      </c>
      <c r="R659" s="11">
        <f>T1.WELL("",E629,H629)</f>
        <v>107.11156554060292</v>
      </c>
      <c r="S659" s="11">
        <f>T1.WELL("",E629,H629)</f>
        <v>107.11156554060292</v>
      </c>
      <c r="T659" s="11">
        <f>T1.WELL("",E629,H629)</f>
        <v>107.11156554060292</v>
      </c>
      <c r="U659" s="11">
        <f>T1.WELL("",E629,H629)</f>
        <v>107.11156554060292</v>
      </c>
      <c r="V659" s="11">
        <f>T1.WELL("",E629,H629)</f>
        <v>107.11156554060292</v>
      </c>
      <c r="W659" s="11">
        <f>T1.WELL("",E629,H629)</f>
        <v>107.11156554060292</v>
      </c>
      <c r="X659" s="11">
        <f>T1.WELL("",E629,H629)</f>
        <v>107.11156554060292</v>
      </c>
      <c r="Y659" s="11">
        <f>T1.WELL("",E629,H629)</f>
        <v>107.11156554060292</v>
      </c>
      <c r="Z659" s="11">
        <f>T1.WELL("",E629,H629)</f>
        <v>107.11156554060292</v>
      </c>
      <c r="AA659" s="11">
        <f>T1.WELL("",E629,H629)</f>
        <v>107.11156554060292</v>
      </c>
      <c r="AB659" s="11">
        <f>T1.WELL("",E629,H629)</f>
        <v>107.11156554060292</v>
      </c>
      <c r="AC659" s="11">
        <f>T1.WELL("",E629,H629)</f>
        <v>107.11156554060292</v>
      </c>
      <c r="AD659" s="11">
        <f>T1.WELL("",E629,H629)</f>
        <v>107.11156554060292</v>
      </c>
      <c r="AE659" s="11">
        <f>T1.WELL("",E629,H629)</f>
        <v>107.11156554060292</v>
      </c>
      <c r="AF659" s="11">
        <f>T1.WELL("",E629,H629)</f>
        <v>107.11156554060292</v>
      </c>
      <c r="AG659" s="11">
        <f>T1.WELL("",E629,H629)</f>
        <v>107.11156554060292</v>
      </c>
      <c r="AH659" s="11">
        <f>T1.WELL("",E629,H629)</f>
        <v>107.11156554060292</v>
      </c>
      <c r="AI659" s="11">
        <f>T1.WELL("",E629,H629)</f>
        <v>107.11156554060292</v>
      </c>
      <c r="AJ659" s="11">
        <f>T1.WELL("",E629,H629)</f>
        <v>107.11156554060292</v>
      </c>
      <c r="AK659" s="11">
        <f>T1.WELL("",E629,H629)</f>
        <v>107.11156554060292</v>
      </c>
      <c r="AL659" s="11">
        <f>T1.WELL("",E629,H629)</f>
        <v>107.11156554060292</v>
      </c>
      <c r="AM659" s="11">
        <f>T1.WELL("",E629,H629)</f>
        <v>107.11156554060292</v>
      </c>
      <c r="AN659" s="11">
        <f>T1.WELL("",E629,H629)</f>
        <v>107.11156554060292</v>
      </c>
      <c r="AO659" s="11">
        <f>T1.WELL("",E629,H629)</f>
        <v>107.11156554060292</v>
      </c>
      <c r="AP659" s="11">
        <f>T1.WELL("",E629,H629)</f>
        <v>107.11156554060292</v>
      </c>
      <c r="AQ659" s="11">
        <f>T1.WELL("",E629,H629)</f>
        <v>107.11156554060292</v>
      </c>
      <c r="AR659" s="11">
        <f>T1.WELL("",E629,H629)</f>
        <v>107.11156554060292</v>
      </c>
      <c r="AS659" s="11">
        <f>T1.WELL("",E629,H629)</f>
        <v>107.11156554060292</v>
      </c>
      <c r="AT659" s="11">
        <f>T1.WELL("",E629,H629)</f>
        <v>107.11156554060292</v>
      </c>
      <c r="AU659" s="11">
        <f>T1.WELL("",E629,H629)</f>
        <v>107.11156554060292</v>
      </c>
      <c r="AV659" s="11">
        <f>T1.WELL("",E629,H629)</f>
        <v>107.11156554060292</v>
      </c>
      <c r="AW659" s="11">
        <f>T1.WELL("",E629,H629)</f>
        <v>107.11156554060292</v>
      </c>
      <c r="AX659" s="11">
        <f>T1.WELL("",E629,H629)</f>
        <v>107.11156554060292</v>
      </c>
      <c r="AY659" s="110"/>
      <c r="AZ659" s="110"/>
      <c r="BA659" s="110"/>
    </row>
    <row r="660" spans="1:53" ht="11.25" hidden="1" customHeight="1">
      <c r="B660" s="97" t="s">
        <v>2550</v>
      </c>
      <c r="C660" s="11">
        <f>T1.WELL("",E629,H629)</f>
        <v>107.11156554060292</v>
      </c>
      <c r="D660" s="11">
        <f>T1.WELL("",E629,H629)</f>
        <v>107.11156554060292</v>
      </c>
      <c r="E660" s="11">
        <f>T1.WELL("",E629,H629)</f>
        <v>107.11156554060292</v>
      </c>
      <c r="F660" s="11">
        <f>T1.WELL("",E629,H629)</f>
        <v>107.11156554060292</v>
      </c>
      <c r="G660" s="11">
        <f>T1.WELL("",E629,H629)</f>
        <v>107.11156554060292</v>
      </c>
      <c r="H660" s="11">
        <f>T1.WELL("",E629,H629)</f>
        <v>107.11156554060292</v>
      </c>
      <c r="I660" s="11">
        <f>T1.WELL("",E629,H629)</f>
        <v>107.11156554060292</v>
      </c>
      <c r="J660" s="11">
        <f>T1.WELL("",E629,H629)</f>
        <v>107.11156554060292</v>
      </c>
      <c r="K660" s="11">
        <f>T1.WELL("",E629,H629)</f>
        <v>107.11156554060292</v>
      </c>
      <c r="L660" s="11">
        <f>T1.WELL("",E629,H629)</f>
        <v>107.11156554060292</v>
      </c>
      <c r="M660" s="11">
        <f>T1.WELL("",E629,H629)</f>
        <v>107.11156554060292</v>
      </c>
      <c r="N660" s="11">
        <f>T1.WELL("",E629,H629)</f>
        <v>107.11156554060292</v>
      </c>
      <c r="O660" s="11">
        <f>T1.WELL("",E629,H629)</f>
        <v>107.11156554060292</v>
      </c>
      <c r="P660" s="11">
        <f>T1.WELL("",E629,H629)</f>
        <v>107.11156554060292</v>
      </c>
      <c r="Q660" s="11">
        <f>T1.WELL("",E629,H629)</f>
        <v>107.11156554060292</v>
      </c>
      <c r="R660" s="11">
        <f>T1.WELL("",E629,H629)</f>
        <v>107.11156554060292</v>
      </c>
      <c r="S660" s="11">
        <f>T1.WELL("",E629,H629)</f>
        <v>107.11156554060292</v>
      </c>
      <c r="T660" s="11">
        <f>T1.WELL("",E629,H629)</f>
        <v>107.11156554060292</v>
      </c>
      <c r="U660" s="11">
        <f>T1.WELL("",E629,H629)</f>
        <v>107.11156554060292</v>
      </c>
      <c r="V660" s="11">
        <f>T1.WELL("",E629,H629)</f>
        <v>107.11156554060292</v>
      </c>
      <c r="W660" s="11">
        <f>T1.WELL("",E629,H629)</f>
        <v>107.11156554060292</v>
      </c>
      <c r="X660" s="11">
        <f>T1.WELL("",E629,H629)</f>
        <v>107.11156554060292</v>
      </c>
      <c r="Y660" s="11">
        <f>T1.WELL("",E629,H629)</f>
        <v>107.11156554060292</v>
      </c>
      <c r="Z660" s="11">
        <f>T1.WELL("",E629,H629)</f>
        <v>107.11156554060292</v>
      </c>
      <c r="AA660" s="11">
        <f>T1.WELL("",E629,H629)</f>
        <v>107.11156554060292</v>
      </c>
      <c r="AB660" s="11">
        <f>T1.WELL("",E629,H629)</f>
        <v>107.11156554060292</v>
      </c>
      <c r="AC660" s="11">
        <f>T1.WELL("",E629,H629)</f>
        <v>107.11156554060292</v>
      </c>
      <c r="AD660" s="11">
        <f>T1.WELL("",E629,H629)</f>
        <v>107.11156554060292</v>
      </c>
      <c r="AE660" s="11">
        <f>T1.WELL("",E629,H629)</f>
        <v>107.11156554060292</v>
      </c>
      <c r="AF660" s="11">
        <f>T1.WELL("",E629,H629)</f>
        <v>107.11156554060292</v>
      </c>
      <c r="AG660" s="11">
        <f>T1.WELL("",E629,H629)</f>
        <v>107.11156554060292</v>
      </c>
      <c r="AH660" s="11">
        <f>T1.WELL("",E629,H629)</f>
        <v>107.11156554060292</v>
      </c>
      <c r="AI660" s="11">
        <f>T1.WELL("",E629,H629)</f>
        <v>107.11156554060292</v>
      </c>
      <c r="AJ660" s="11">
        <f>T1.WELL("",E629,H629)</f>
        <v>107.11156554060292</v>
      </c>
      <c r="AK660" s="11">
        <f>T1.WELL("",E629,H629)</f>
        <v>107.11156554060292</v>
      </c>
      <c r="AL660" s="11">
        <f>T1.WELL("",E629,H629)</f>
        <v>107.11156554060292</v>
      </c>
      <c r="AM660" s="11">
        <f>T1.WELL("",E629,H629)</f>
        <v>107.11156554060292</v>
      </c>
      <c r="AN660" s="11">
        <f>T1.WELL("",E629,H629)</f>
        <v>107.11156554060292</v>
      </c>
      <c r="AO660" s="11">
        <f>T1.WELL("",E629,H629)</f>
        <v>107.11156554060292</v>
      </c>
      <c r="AP660" s="11">
        <f>T1.WELL("",E629,H629)</f>
        <v>107.11156554060292</v>
      </c>
      <c r="AQ660" s="11">
        <f>T1.WELL("",E629,H629)</f>
        <v>107.11156554060292</v>
      </c>
      <c r="AR660" s="11">
        <f>T1.WELL("",E629,H629)</f>
        <v>107.11156554060292</v>
      </c>
      <c r="AS660" s="11">
        <f>T1.WELL("",E629,H629)</f>
        <v>107.11156554060292</v>
      </c>
      <c r="AT660" s="11">
        <f>T1.WELL("",E629,H629)</f>
        <v>107.11156554060292</v>
      </c>
      <c r="AU660" s="11">
        <f>T1.WELL("",E629,H629)</f>
        <v>107.11156554060292</v>
      </c>
      <c r="AV660" s="11">
        <f>T1.WELL("",E629,H629)</f>
        <v>107.11156554060292</v>
      </c>
      <c r="AW660" s="11">
        <f>T1.WELL("",E629,H629)</f>
        <v>107.11156554060292</v>
      </c>
      <c r="AX660" s="11">
        <f>T1.WELL("",E629,H629)</f>
        <v>107.11156554060292</v>
      </c>
      <c r="AY660" s="110"/>
      <c r="AZ660" s="110"/>
      <c r="BA660" s="110"/>
    </row>
    <row r="661" spans="1:53" ht="11.25" hidden="1" customHeight="1">
      <c r="B661" s="97" t="s">
        <v>2599</v>
      </c>
      <c r="C661" s="11">
        <f>T1.WELL("",E629,H629)</f>
        <v>107.11156554060292</v>
      </c>
      <c r="D661" s="11">
        <f>T1.WELL("",E629,H629)</f>
        <v>107.11156554060292</v>
      </c>
      <c r="E661" s="11">
        <f>T1.WELL("",E629,H629)</f>
        <v>107.11156554060292</v>
      </c>
      <c r="F661" s="11">
        <f>T1.WELL("",E629,H629)</f>
        <v>107.11156554060292</v>
      </c>
      <c r="G661" s="11">
        <f>T1.WELL("",E629,H629)</f>
        <v>107.11156554060292</v>
      </c>
      <c r="H661" s="11">
        <f>T1.WELL("",E629,H629)</f>
        <v>107.11156554060292</v>
      </c>
      <c r="I661" s="11">
        <f>T1.WELL("",E629,H629)</f>
        <v>107.11156554060292</v>
      </c>
      <c r="J661" s="11">
        <f>T1.WELL("",E629,H629)</f>
        <v>107.11156554060292</v>
      </c>
      <c r="K661" s="11">
        <f>T1.WELL("",E629,H629)</f>
        <v>107.11156554060292</v>
      </c>
      <c r="L661" s="11">
        <f>T1.WELL("",E629,H629)</f>
        <v>107.11156554060292</v>
      </c>
      <c r="M661" s="11">
        <f>T1.WELL("",E629,H629)</f>
        <v>107.11156554060292</v>
      </c>
      <c r="N661" s="11">
        <f>T1.WELL("",E629,H629)</f>
        <v>107.11156554060292</v>
      </c>
      <c r="O661" s="11">
        <f>T1.WELL("",E629,H629)</f>
        <v>107.11156554060292</v>
      </c>
      <c r="P661" s="11">
        <f>T1.WELL("",E629,H629)</f>
        <v>107.11156554060292</v>
      </c>
      <c r="Q661" s="11">
        <f>T1.WELL("",E629,H629)</f>
        <v>107.11156554060292</v>
      </c>
      <c r="R661" s="11">
        <f>T1.WELL("",E629,H629)</f>
        <v>107.11156554060292</v>
      </c>
      <c r="S661" s="11">
        <f>T1.WELL("",E629,H629)</f>
        <v>107.11156554060292</v>
      </c>
      <c r="T661" s="11">
        <f>T1.WELL("",E629,H629)</f>
        <v>107.11156554060292</v>
      </c>
      <c r="U661" s="11">
        <f>T1.WELL("",E629,H629)</f>
        <v>107.11156554060292</v>
      </c>
      <c r="V661" s="11">
        <f>T1.WELL("",E629,H629)</f>
        <v>107.11156554060292</v>
      </c>
      <c r="W661" s="11">
        <f>T1.WELL("",E629,H629)</f>
        <v>107.11156554060292</v>
      </c>
      <c r="X661" s="11">
        <f>T1.WELL("",E629,H629)</f>
        <v>107.11156554060292</v>
      </c>
      <c r="Y661" s="11">
        <f>T1.WELL("",E629,H629)</f>
        <v>107.11156554060292</v>
      </c>
      <c r="Z661" s="11">
        <f>T1.WELL("",E629,H629)</f>
        <v>107.11156554060292</v>
      </c>
      <c r="AA661" s="11">
        <f>T1.WELL("",E629,H629)</f>
        <v>107.11156554060292</v>
      </c>
      <c r="AB661" s="11">
        <f>T1.WELL("",E629,H629)</f>
        <v>107.11156554060292</v>
      </c>
      <c r="AC661" s="11">
        <f>T1.WELL("",E629,H629)</f>
        <v>107.11156554060292</v>
      </c>
      <c r="AD661" s="11">
        <f>T1.WELL("",E629,H629)</f>
        <v>107.11156554060292</v>
      </c>
      <c r="AE661" s="11">
        <f>T1.WELL("",E629,H629)</f>
        <v>107.11156554060292</v>
      </c>
      <c r="AF661" s="11">
        <f>T1.WELL("",E629,H629)</f>
        <v>107.11156554060292</v>
      </c>
      <c r="AG661" s="11">
        <f>T1.WELL("",E629,H629)</f>
        <v>107.11156554060292</v>
      </c>
      <c r="AH661" s="11">
        <f>T1.WELL("",E629,H629)</f>
        <v>107.11156554060292</v>
      </c>
      <c r="AI661" s="11">
        <f>T1.WELL("",E629,H629)</f>
        <v>107.11156554060292</v>
      </c>
      <c r="AJ661" s="11">
        <f>T1.WELL("",E629,H629)</f>
        <v>107.11156554060292</v>
      </c>
      <c r="AK661" s="11">
        <f>T1.WELL("",E629,H629)</f>
        <v>107.11156554060292</v>
      </c>
      <c r="AL661" s="11">
        <f>T1.WELL("",E629,H629)</f>
        <v>107.11156554060292</v>
      </c>
      <c r="AM661" s="11">
        <f>T1.WELL("",E629,H629)</f>
        <v>107.11156554060292</v>
      </c>
      <c r="AN661" s="11">
        <f>T1.WELL("",E629,H629)</f>
        <v>107.11156554060292</v>
      </c>
      <c r="AO661" s="11">
        <f>T1.WELL("",E629,H629)</f>
        <v>107.11156554060292</v>
      </c>
      <c r="AP661" s="11">
        <f>T1.WELL("",E629,H629)</f>
        <v>107.11156554060292</v>
      </c>
      <c r="AQ661" s="11">
        <f>T1.WELL("",E629,H629)</f>
        <v>107.11156554060292</v>
      </c>
      <c r="AR661" s="11">
        <f>T1.WELL("",E629,H629)</f>
        <v>107.11156554060292</v>
      </c>
      <c r="AS661" s="11">
        <f>T1.WELL("",E629,H629)</f>
        <v>107.11156554060292</v>
      </c>
      <c r="AT661" s="11">
        <f>T1.WELL("",E629,H629)</f>
        <v>107.11156554060292</v>
      </c>
      <c r="AU661" s="11">
        <f>T1.WELL("",E629,H629)</f>
        <v>107.11156554060292</v>
      </c>
      <c r="AV661" s="11">
        <f>T1.WELL("",E629,H629)</f>
        <v>107.11156554060292</v>
      </c>
      <c r="AW661" s="11">
        <f>T1.WELL("",E629,H629)</f>
        <v>107.11156554060292</v>
      </c>
      <c r="AX661" s="11">
        <f>T1.WELL("",E629,H629)</f>
        <v>107.11156554060292</v>
      </c>
      <c r="AY661" s="110"/>
      <c r="AZ661" s="110"/>
      <c r="BA661" s="110"/>
    </row>
    <row r="662" spans="1:53" ht="11.25" hidden="1" customHeight="1">
      <c r="B662" s="97" t="s">
        <v>2648</v>
      </c>
      <c r="C662" s="11">
        <f>T1.WELL("",E629,H629)</f>
        <v>107.11156554060292</v>
      </c>
      <c r="D662" s="11">
        <f>T1.WELL("",E629,H629)</f>
        <v>107.11156554060292</v>
      </c>
      <c r="E662" s="11">
        <f>T1.WELL("",E629,H629)</f>
        <v>107.11156554060292</v>
      </c>
      <c r="F662" s="11">
        <f>T1.WELL("",E629,H629)</f>
        <v>107.11156554060292</v>
      </c>
      <c r="G662" s="11">
        <f>T1.WELL("",E629,H629)</f>
        <v>107.11156554060292</v>
      </c>
      <c r="H662" s="11">
        <f>T1.WELL("",E629,H629)</f>
        <v>107.11156554060292</v>
      </c>
      <c r="I662" s="11">
        <f>T1.WELL("",E629,H629)</f>
        <v>107.11156554060292</v>
      </c>
      <c r="J662" s="11">
        <f>T1.WELL("",E629,H629)</f>
        <v>107.11156554060292</v>
      </c>
      <c r="K662" s="11">
        <f>T1.WELL("",E629,H629)</f>
        <v>107.11156554060292</v>
      </c>
      <c r="L662" s="11">
        <f>T1.WELL("",E629,H629)</f>
        <v>107.11156554060292</v>
      </c>
      <c r="M662" s="11">
        <f>T1.WELL("",E629,H629)</f>
        <v>107.11156554060292</v>
      </c>
      <c r="N662" s="11">
        <f>T1.WELL("",E629,H629)</f>
        <v>107.11156554060292</v>
      </c>
      <c r="O662" s="11">
        <f>T1.WELL("",E629,H629)</f>
        <v>107.11156554060292</v>
      </c>
      <c r="P662" s="11">
        <f>T1.WELL("",E629,H629)</f>
        <v>107.11156554060292</v>
      </c>
      <c r="Q662" s="11">
        <f>T1.WELL("",E629,H629)</f>
        <v>107.11156554060292</v>
      </c>
      <c r="R662" s="11">
        <f>T1.WELL("",E629,H629)</f>
        <v>107.11156554060292</v>
      </c>
      <c r="S662" s="11">
        <f>T1.WELL("",E629,H629)</f>
        <v>107.11156554060292</v>
      </c>
      <c r="T662" s="11">
        <f>T1.WELL("",E629,H629)</f>
        <v>107.11156554060292</v>
      </c>
      <c r="U662" s="11">
        <f>T1.WELL("",E629,H629)</f>
        <v>107.11156554060292</v>
      </c>
      <c r="V662" s="11">
        <f>T1.WELL("",E629,H629)</f>
        <v>107.11156554060292</v>
      </c>
      <c r="W662" s="11">
        <f>T1.WELL("",E629,H629)</f>
        <v>107.11156554060292</v>
      </c>
      <c r="X662" s="11">
        <f>T1.WELL("",E629,H629)</f>
        <v>107.11156554060292</v>
      </c>
      <c r="Y662" s="11">
        <f>T1.WELL("",E629,H629)</f>
        <v>107.11156554060292</v>
      </c>
      <c r="Z662" s="11">
        <f>T1.WELL("",E629,H629)</f>
        <v>107.11156554060292</v>
      </c>
      <c r="AA662" s="11">
        <f>T1.WELL("",E629,H629)</f>
        <v>107.11156554060292</v>
      </c>
      <c r="AB662" s="11">
        <f>T1.WELL("",E629,H629)</f>
        <v>107.11156554060292</v>
      </c>
      <c r="AC662" s="11">
        <f>T1.WELL("",E629,H629)</f>
        <v>107.11156554060292</v>
      </c>
      <c r="AD662" s="11">
        <f>T1.WELL("",E629,H629)</f>
        <v>107.11156554060292</v>
      </c>
      <c r="AE662" s="11">
        <f>T1.WELL("",E629,H629)</f>
        <v>107.11156554060292</v>
      </c>
      <c r="AF662" s="11">
        <f>T1.WELL("",E629,H629)</f>
        <v>107.11156554060292</v>
      </c>
      <c r="AG662" s="11">
        <f>T1.WELL("",E629,H629)</f>
        <v>107.11156554060292</v>
      </c>
      <c r="AH662" s="11">
        <f>T1.WELL("",E629,H629)</f>
        <v>107.11156554060292</v>
      </c>
      <c r="AI662" s="11">
        <f>T1.WELL("",E629,H629)</f>
        <v>107.11156554060292</v>
      </c>
      <c r="AJ662" s="11">
        <f>T1.WELL("",E629,H629)</f>
        <v>107.11156554060292</v>
      </c>
      <c r="AK662" s="11">
        <f>T1.WELL("",E629,H629)</f>
        <v>107.11156554060292</v>
      </c>
      <c r="AL662" s="11">
        <f>T1.WELL("",E629,H629)</f>
        <v>107.11156554060292</v>
      </c>
      <c r="AM662" s="11">
        <f>T1.WELL("",E629,H629)</f>
        <v>107.11156554060292</v>
      </c>
      <c r="AN662" s="11">
        <f>T1.WELL("",E629,H629)</f>
        <v>107.11156554060292</v>
      </c>
      <c r="AO662" s="11">
        <f>T1.WELL("",E629,H629)</f>
        <v>107.11156554060292</v>
      </c>
      <c r="AP662" s="11">
        <f>T1.WELL("",E629,H629)</f>
        <v>107.11156554060292</v>
      </c>
      <c r="AQ662" s="11">
        <f>T1.WELL("",E629,H629)</f>
        <v>107.11156554060292</v>
      </c>
      <c r="AR662" s="11">
        <f>T1.WELL("",E629,H629)</f>
        <v>107.11156554060292</v>
      </c>
      <c r="AS662" s="11">
        <f>T1.WELL("",E629,H629)</f>
        <v>107.11156554060292</v>
      </c>
      <c r="AT662" s="11">
        <f>T1.WELL("",E629,H629)</f>
        <v>107.11156554060292</v>
      </c>
      <c r="AU662" s="11">
        <f>T1.WELL("",E629,H629)</f>
        <v>107.11156554060292</v>
      </c>
      <c r="AV662" s="11">
        <f>T1.WELL("",E629,H629)</f>
        <v>107.11156554060292</v>
      </c>
      <c r="AW662" s="11">
        <f>T1.WELL("",E629,H629)</f>
        <v>107.11156554060292</v>
      </c>
      <c r="AX662" s="11">
        <f>T1.WELL("",E629,H629)</f>
        <v>107.11156554060292</v>
      </c>
      <c r="AY662" s="110"/>
      <c r="AZ662" s="110"/>
      <c r="BA662" s="110"/>
    </row>
    <row r="663" spans="1:53" ht="11.25" hidden="1" customHeight="1">
      <c r="B663" s="97" t="s">
        <v>2697</v>
      </c>
      <c r="C663" s="11">
        <f>T1.WELL("",E629,H629)</f>
        <v>107.11156554060292</v>
      </c>
      <c r="D663" s="11">
        <f>T1.WELL("",E629,H629)</f>
        <v>107.11156554060292</v>
      </c>
      <c r="E663" s="11">
        <f>T1.WELL("",E629,H629)</f>
        <v>107.11156554060292</v>
      </c>
      <c r="F663" s="11">
        <f>T1.WELL("",E629,H629)</f>
        <v>107.11156554060292</v>
      </c>
      <c r="G663" s="11">
        <f>T1.WELL("",E629,H629)</f>
        <v>107.11156554060292</v>
      </c>
      <c r="H663" s="11">
        <f>T1.WELL("",E629,H629)</f>
        <v>107.11156554060292</v>
      </c>
      <c r="I663" s="11">
        <f>T1.WELL("",E629,H629)</f>
        <v>107.11156554060292</v>
      </c>
      <c r="J663" s="11">
        <f>T1.WELL("",E629,H629)</f>
        <v>107.11156554060292</v>
      </c>
      <c r="K663" s="11">
        <f>T1.WELL("",E629,H629)</f>
        <v>107.11156554060292</v>
      </c>
      <c r="L663" s="11">
        <f>T1.WELL("",E629,H629)</f>
        <v>107.11156554060292</v>
      </c>
      <c r="M663" s="11">
        <f>T1.WELL("",E629,H629)</f>
        <v>107.11156554060292</v>
      </c>
      <c r="N663" s="11">
        <f>T1.WELL("",E629,H629)</f>
        <v>107.11156554060292</v>
      </c>
      <c r="O663" s="11">
        <f>T1.WELL("",E629,H629)</f>
        <v>107.11156554060292</v>
      </c>
      <c r="P663" s="11">
        <f>T1.WELL("",E629,H629)</f>
        <v>107.11156554060292</v>
      </c>
      <c r="Q663" s="11">
        <f>T1.WELL("",E629,H629)</f>
        <v>107.11156554060292</v>
      </c>
      <c r="R663" s="11">
        <f>T1.WELL("",E629,H629)</f>
        <v>107.11156554060292</v>
      </c>
      <c r="S663" s="11">
        <f>T1.WELL("",E629,H629)</f>
        <v>107.11156554060292</v>
      </c>
      <c r="T663" s="11">
        <f>T1.WELL("",E629,H629)</f>
        <v>107.11156554060292</v>
      </c>
      <c r="U663" s="11">
        <f>T1.WELL("",E629,H629)</f>
        <v>107.11156554060292</v>
      </c>
      <c r="V663" s="11">
        <f>T1.WELL("",E629,H629)</f>
        <v>107.11156554060292</v>
      </c>
      <c r="W663" s="11">
        <f>T1.WELL("",E629,H629)</f>
        <v>107.11156554060292</v>
      </c>
      <c r="X663" s="11">
        <f>T1.WELL("",E629,H629)</f>
        <v>107.11156554060292</v>
      </c>
      <c r="Y663" s="11">
        <f>T1.WELL("",E629,H629)</f>
        <v>107.11156554060292</v>
      </c>
      <c r="Z663" s="11">
        <f>T1.WELL("",E629,H629)</f>
        <v>107.11156554060292</v>
      </c>
      <c r="AA663" s="11">
        <f>T1.WELL("",E629,H629)</f>
        <v>107.11156554060292</v>
      </c>
      <c r="AB663" s="11">
        <f>T1.WELL("",E629,H629)</f>
        <v>107.11156554060292</v>
      </c>
      <c r="AC663" s="11">
        <f>T1.WELL("",E629,H629)</f>
        <v>107.11156554060292</v>
      </c>
      <c r="AD663" s="11">
        <f>T1.WELL("",E629,H629)</f>
        <v>107.11156554060292</v>
      </c>
      <c r="AE663" s="11">
        <f>T1.WELL("",E629,H629)</f>
        <v>107.11156554060292</v>
      </c>
      <c r="AF663" s="11">
        <f>T1.WELL("",E629,H629)</f>
        <v>107.11156554060292</v>
      </c>
      <c r="AG663" s="11">
        <f>T1.WELL("",E629,H629)</f>
        <v>107.11156554060292</v>
      </c>
      <c r="AH663" s="11">
        <f>T1.WELL("",E629,H629)</f>
        <v>107.11156554060292</v>
      </c>
      <c r="AI663" s="11">
        <f>T1.WELL("",E629,H629)</f>
        <v>107.11156554060292</v>
      </c>
      <c r="AJ663" s="11">
        <f>T1.WELL("",E629,H629)</f>
        <v>107.11156554060292</v>
      </c>
      <c r="AK663" s="11">
        <f>T1.WELL("",E629,H629)</f>
        <v>107.11156554060292</v>
      </c>
      <c r="AL663" s="11">
        <f>T1.WELL("",E629,H629)</f>
        <v>107.11156554060292</v>
      </c>
      <c r="AM663" s="11">
        <f>T1.WELL("",E629,H629)</f>
        <v>107.11156554060292</v>
      </c>
      <c r="AN663" s="11">
        <f>T1.WELL("",E629,H629)</f>
        <v>107.11156554060292</v>
      </c>
      <c r="AO663" s="11">
        <f>T1.WELL("",E629,H629)</f>
        <v>107.11156554060292</v>
      </c>
      <c r="AP663" s="11">
        <f>T1.WELL("",E629,H629)</f>
        <v>107.11156554060292</v>
      </c>
      <c r="AQ663" s="11">
        <f>T1.WELL("",E629,H629)</f>
        <v>107.11156554060292</v>
      </c>
      <c r="AR663" s="11">
        <f>T1.WELL("",E629,H629)</f>
        <v>107.11156554060292</v>
      </c>
      <c r="AS663" s="11">
        <f>T1.WELL("",E629,H629)</f>
        <v>107.11156554060292</v>
      </c>
      <c r="AT663" s="11">
        <f>T1.WELL("",E629,H629)</f>
        <v>107.11156554060292</v>
      </c>
      <c r="AU663" s="11">
        <f>T1.WELL("",E629,H629)</f>
        <v>107.11156554060292</v>
      </c>
      <c r="AV663" s="11">
        <f>T1.WELL("",E629,H629)</f>
        <v>107.11156554060292</v>
      </c>
      <c r="AW663" s="11">
        <f>T1.WELL("",E629,H629)</f>
        <v>107.11156554060292</v>
      </c>
      <c r="AX663" s="11">
        <f>T1.WELL("",E629,H629)</f>
        <v>107.11156554060292</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f>T1.role("CPD*","CPD_RESULT","avr")</f>
        <v>68.768613225990805</v>
      </c>
      <c r="E665" s="10"/>
      <c r="F665" s="94" t="s">
        <v>2778</v>
      </c>
      <c r="G665" s="10">
        <f>T1.role("CPD*","CPD_RESULT","sd")</f>
        <v>5.9689210507905441</v>
      </c>
      <c r="H665" s="10"/>
      <c r="I665" s="94" t="s">
        <v>2779</v>
      </c>
      <c r="J665" s="10">
        <f>D665+2*G665</f>
        <v>80.706455327571888</v>
      </c>
      <c r="K665" s="10"/>
      <c r="L665" s="94" t="s">
        <v>2780</v>
      </c>
      <c r="M665" s="10">
        <f>D665+3*G665</f>
        <v>86.675376378362444</v>
      </c>
      <c r="N665" s="10"/>
      <c r="O665" s="94" t="s">
        <v>2781</v>
      </c>
      <c r="P665" s="10">
        <f>D665+4*G665</f>
        <v>92.644297429152985</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f>T1.role("CPD*",E693,"+2sd")</f>
        <v>80.706455327571888</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598</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599</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600</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f>T1.role("CPD*",E701,"+2sd")</f>
        <v>80.706455327571888</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598</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599</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600</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601</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602</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603</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604</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f>T1.role("CPD*",E713,"+2sd")</f>
        <v>80.706455327571888</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str">
        <f>T1.WELL("",E713,H713,K713)</f>
        <v>hit</v>
      </c>
      <c r="D716" s="11" t="str">
        <f>T1.WELL("",E713,H713,K713)</f>
        <v>hit</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hit</v>
      </c>
      <c r="V716" s="11" t="str">
        <f>T1.WELL("",E713,H713,K713)</f>
        <v/>
      </c>
      <c r="W716" s="11" t="str">
        <f>T1.WELL("",E713,H713,K713)</f>
        <v/>
      </c>
      <c r="X716" s="11" t="str">
        <f>T1.WELL("",E713,H713,K713)</f>
        <v/>
      </c>
      <c r="Y716" s="11" t="str">
        <f>T1.WELL("",E713,H713,K713)</f>
        <v/>
      </c>
      <c r="Z716" s="11" t="str">
        <f>T1.WELL("",E713,H713,K713)</f>
        <v>hit</v>
      </c>
    </row>
    <row r="717" spans="1:27" ht="11.25" hidden="1" customHeight="1">
      <c r="B717" s="8" t="s">
        <v>598</v>
      </c>
      <c r="C717" s="11" t="str">
        <f>T1.WELL("",E713,H713,K713)</f>
        <v>hit</v>
      </c>
      <c r="D717" s="11" t="str">
        <f>T1.WELL("",E713,H713,K713)</f>
        <v>hit</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hit</v>
      </c>
    </row>
    <row r="718" spans="1:27" ht="11.25" hidden="1" customHeight="1">
      <c r="B718" s="8" t="s">
        <v>599</v>
      </c>
      <c r="C718" s="11" t="str">
        <f>T1.WELL("",E713,H713,K713)</f>
        <v>hit</v>
      </c>
      <c r="D718" s="11" t="str">
        <f>T1.WELL("",E713,H713,K713)</f>
        <v>hit</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hit</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hit</v>
      </c>
    </row>
    <row r="719" spans="1:27" ht="11.25" hidden="1" customHeight="1">
      <c r="B719" s="8" t="s">
        <v>600</v>
      </c>
      <c r="C719" s="11" t="str">
        <f>T1.WELL("",E713,H713,K713)</f>
        <v>hit</v>
      </c>
      <c r="D719" s="11" t="str">
        <f>T1.WELL("",E713,H713,K713)</f>
        <v>hit</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hit</v>
      </c>
    </row>
    <row r="720" spans="1:27" ht="11.25" hidden="1" customHeight="1">
      <c r="B720" s="8" t="s">
        <v>601</v>
      </c>
      <c r="C720" s="11" t="str">
        <f>T1.WELL("",E713,H713,K713)</f>
        <v>hit</v>
      </c>
      <c r="D720" s="11" t="str">
        <f>T1.WELL("",E713,H713,K713)</f>
        <v>hit</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hit</v>
      </c>
    </row>
    <row r="721" spans="1:53" ht="11.25" hidden="1" customHeight="1">
      <c r="B721" s="8" t="s">
        <v>602</v>
      </c>
      <c r="C721" s="11" t="str">
        <f>T1.WELL("",E713,H713,K713)</f>
        <v>hit</v>
      </c>
      <c r="D721" s="11" t="str">
        <f>T1.WELL("",E713,H713,K713)</f>
        <v>hit</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hit</v>
      </c>
    </row>
    <row r="722" spans="1:53" ht="11.25" hidden="1" customHeight="1">
      <c r="B722" s="8" t="s">
        <v>603</v>
      </c>
      <c r="C722" s="11" t="str">
        <f>T1.WELL("",E713,H713,K713)</f>
        <v>hit</v>
      </c>
      <c r="D722" s="11" t="str">
        <f>T1.WELL("",E713,H713,K713)</f>
        <v>hit</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hit</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hit</v>
      </c>
    </row>
    <row r="723" spans="1:53" ht="11.25" hidden="1" customHeight="1">
      <c r="B723" s="8" t="s">
        <v>604</v>
      </c>
      <c r="C723" s="11" t="str">
        <f>T1.WELL("",E713,H713,K713)</f>
        <v>hit</v>
      </c>
      <c r="D723" s="11" t="str">
        <f>T1.WELL("",E713,H713,K713)</f>
        <v>hit</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hit</v>
      </c>
    </row>
    <row r="724" spans="1:53" ht="11.25" hidden="1" customHeight="1">
      <c r="B724" s="8" t="s">
        <v>605</v>
      </c>
      <c r="C724" s="11" t="str">
        <f>T1.WELL("",E713,H713,K713)</f>
        <v>hit</v>
      </c>
      <c r="D724" s="11" t="str">
        <f>T1.WELL("",E713,H713,K713)</f>
        <v>hit</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hit</v>
      </c>
    </row>
    <row r="725" spans="1:53" ht="11.25" hidden="1" customHeight="1">
      <c r="B725" s="8" t="s">
        <v>606</v>
      </c>
      <c r="C725" s="11" t="str">
        <f>T1.WELL("",E713,H713,K713)</f>
        <v>hit</v>
      </c>
      <c r="D725" s="11" t="str">
        <f>T1.WELL("",E713,H713,K713)</f>
        <v>hit</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hit</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hit</v>
      </c>
    </row>
    <row r="726" spans="1:53" ht="11.25" hidden="1" customHeight="1">
      <c r="B726" s="8" t="s">
        <v>607</v>
      </c>
      <c r="C726" s="11" t="str">
        <f>T1.WELL("",E713,H713,K713)</f>
        <v>hit</v>
      </c>
      <c r="D726" s="11" t="str">
        <f>T1.WELL("",E713,H713,K713)</f>
        <v>hit</v>
      </c>
      <c r="E726" s="11" t="str">
        <f>T1.WELL("",E713,H713,K713)</f>
        <v/>
      </c>
      <c r="F726" s="11" t="str">
        <f>T1.WELL("",E713,H713,K713)</f>
        <v>hit</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hit</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hit</v>
      </c>
    </row>
    <row r="727" spans="1:53" ht="11.25" hidden="1" customHeight="1">
      <c r="B727" s="8" t="s">
        <v>608</v>
      </c>
      <c r="C727" s="11" t="str">
        <f>T1.WELL("",E713,H713,K713)</f>
        <v>hit</v>
      </c>
      <c r="D727" s="11" t="str">
        <f>T1.WELL("",E713,H713,K713)</f>
        <v>hit</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hit</v>
      </c>
    </row>
    <row r="728" spans="1:53" ht="11.25" hidden="1" customHeight="1">
      <c r="B728" s="8" t="s">
        <v>609</v>
      </c>
      <c r="C728" s="11" t="str">
        <f>T1.WELL("",E713,H713,K713)</f>
        <v>hit</v>
      </c>
      <c r="D728" s="11" t="str">
        <f>T1.WELL("",E713,H713,K713)</f>
        <v>hit</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hit</v>
      </c>
    </row>
    <row r="729" spans="1:53" ht="11.25" hidden="1" customHeight="1">
      <c r="B729" s="8" t="s">
        <v>610</v>
      </c>
      <c r="C729" s="11" t="str">
        <f>T1.WELL("",E713,H713,K713)</f>
        <v>hit</v>
      </c>
      <c r="D729" s="11" t="str">
        <f>T1.WELL("",E713,H713,K713)</f>
        <v>hit</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hit</v>
      </c>
    </row>
    <row r="730" spans="1:53" ht="11.25" hidden="1" customHeight="1">
      <c r="B730" s="8" t="s">
        <v>611</v>
      </c>
      <c r="C730" s="11" t="str">
        <f>T1.WELL("",E713,H713,K713)</f>
        <v>hit</v>
      </c>
      <c r="D730" s="11" t="str">
        <f>T1.WELL("",E713,H713,K713)</f>
        <v>hit</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hit</v>
      </c>
    </row>
    <row r="731" spans="1:53" ht="11.25" hidden="1" customHeight="1">
      <c r="B731" s="8" t="s">
        <v>612</v>
      </c>
      <c r="C731" s="11" t="str">
        <f>T1.WELL("",E713,H713,K713)</f>
        <v>hit</v>
      </c>
      <c r="D731" s="11" t="str">
        <f>T1.WELL("",E713,H713,K713)</f>
        <v>hit</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hit</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f>T1.role("CPD*",E733,"+2sd")</f>
        <v>80.706455327571888</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1962</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2011</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2060</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2109</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2158</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2207</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2256</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2305</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2354</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2403</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2452</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2501</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2550</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2599</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2648</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2697</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1559</v>
      </c>
      <c r="C771" s="239"/>
      <c r="D771" s="137" t="s">
        <v>1571</v>
      </c>
      <c r="E771" s="238" t="s">
        <v>1556</v>
      </c>
      <c r="F771" s="238"/>
      <c r="G771" s="244" t="s">
        <v>1566</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1561</v>
      </c>
      <c r="C772" s="239"/>
      <c r="D772" s="137" t="str">
        <f>T1.role(B772,"well")</f>
        <v>A3</v>
      </c>
      <c r="E772" s="238" t="str">
        <f>T1.role(B772,"cpdid")</f>
        <v>T-005361</v>
      </c>
      <c r="F772" s="238"/>
      <c r="G772" s="242">
        <f t="shared" ref="G772:G775" si="0">T1.role(B772,"RAW_DATA","avr")</f>
        <v>14035.651</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1569</v>
      </c>
      <c r="C773" s="239"/>
      <c r="D773" s="137" t="str">
        <f t="shared" ref="D773:D775" si="1">T1.role(B773,"well")</f>
        <v>B3</v>
      </c>
      <c r="E773" s="238" t="str">
        <f t="shared" ref="E773:E775" si="2">T1.role(B773,"cpdid")</f>
        <v>T-005917</v>
      </c>
      <c r="F773" s="238"/>
      <c r="G773" s="242">
        <f t="shared" si="0"/>
        <v>13989.645</v>
      </c>
      <c r="H773" s="243"/>
      <c r="I773"/>
      <c r="J773"/>
      <c r="K773"/>
      <c r="M773" s="110"/>
      <c r="N773" s="110"/>
      <c r="O773" s="110"/>
      <c r="P773" s="110"/>
      <c r="Q773" s="110"/>
      <c r="R773" s="110"/>
      <c r="S773" s="110"/>
      <c r="T773" s="110"/>
      <c r="U773" s="110"/>
      <c r="V773" s="110"/>
      <c r="W773" s="110"/>
      <c r="X773" s="110"/>
      <c r="Y773" s="110"/>
    </row>
    <row r="774" spans="1:26" ht="11.25" hidden="1" customHeight="1">
      <c r="B774" s="239" t="s">
        <v>923</v>
      </c>
      <c r="C774" s="239"/>
      <c r="D774" s="137" t="str">
        <f t="shared" si="1"/>
        <v>C3</v>
      </c>
      <c r="E774" s="238" t="str">
        <f t="shared" si="2"/>
        <v>T-006097</v>
      </c>
      <c r="F774" s="238"/>
      <c r="G774" s="242">
        <f t="shared" si="0"/>
        <v>13912.906999999999</v>
      </c>
      <c r="H774" s="243"/>
      <c r="I774"/>
      <c r="J774"/>
      <c r="K774"/>
      <c r="M774" s="110"/>
      <c r="N774" s="110"/>
      <c r="O774" s="110"/>
      <c r="P774" s="110"/>
      <c r="Q774" s="110"/>
      <c r="R774" s="110"/>
      <c r="S774" s="110"/>
      <c r="T774" s="110"/>
      <c r="U774" s="110"/>
      <c r="V774" s="110"/>
      <c r="W774" s="110"/>
      <c r="X774" s="110"/>
      <c r="Y774" s="110"/>
    </row>
    <row r="775" spans="1:26" ht="11.25" hidden="1" customHeight="1">
      <c r="B775" s="239" t="s">
        <v>924</v>
      </c>
      <c r="C775" s="239"/>
      <c r="D775" s="137" t="str">
        <f t="shared" si="1"/>
        <v>D3</v>
      </c>
      <c r="E775" s="238" t="str">
        <f t="shared" si="2"/>
        <v>T-006585</v>
      </c>
      <c r="F775" s="238"/>
      <c r="G775" s="242">
        <f t="shared" si="0"/>
        <v>13591.754999999999</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1559</v>
      </c>
      <c r="C779" s="239"/>
      <c r="D779" s="238" t="s">
        <v>1571</v>
      </c>
      <c r="E779" s="238"/>
      <c r="F779" s="238" t="s">
        <v>1556</v>
      </c>
      <c r="G779" s="238"/>
      <c r="H779" s="244" t="s">
        <v>1566</v>
      </c>
      <c r="I779" s="245"/>
      <c r="J779" s="113" t="s">
        <v>1560</v>
      </c>
      <c r="K779" s="113" t="s">
        <v>1234</v>
      </c>
      <c r="R779" s="110"/>
      <c r="S779" s="110"/>
      <c r="T779" s="110"/>
      <c r="U779" s="110"/>
      <c r="V779" s="110"/>
      <c r="W779" s="110"/>
      <c r="X779" s="110"/>
      <c r="Y779" s="110"/>
    </row>
    <row r="780" spans="1:26" ht="11.25" hidden="1" customHeight="1">
      <c r="B780" s="239" t="s">
        <v>1561</v>
      </c>
      <c r="C780" s="239"/>
      <c r="D780" s="238" t="str">
        <f>T1.role(B780,"well")</f>
        <v>A3</v>
      </c>
      <c r="E780" s="238"/>
      <c r="F780" s="238" t="str">
        <f t="shared" ref="F780:F799" si="3">T1.role(B780,"cpdid")</f>
        <v>T-005361</v>
      </c>
      <c r="G780" s="238"/>
      <c r="H780" s="242">
        <f t="shared" ref="H780:H799" si="4">T1.role(B780,"RAW_DATA","avr")</f>
        <v>14035.651</v>
      </c>
      <c r="I780" s="243"/>
      <c r="J780" s="111">
        <f t="shared" ref="J780:J799" si="5">T1.role(B780,"CPD_RESULT","avr")</f>
        <v>57.144915350964958</v>
      </c>
      <c r="K780" s="111" t="str">
        <f t="shared" ref="K780:K799" si="6">T1.role(B780,"CPD_HIT","val",1)</f>
        <v/>
      </c>
      <c r="R780" s="110"/>
      <c r="S780" s="110"/>
      <c r="T780" s="110"/>
      <c r="U780" s="110"/>
      <c r="V780" s="110"/>
      <c r="W780" s="110"/>
      <c r="X780" s="110"/>
      <c r="Y780" s="110"/>
    </row>
    <row r="781" spans="1:26" ht="11.25" hidden="1" customHeight="1">
      <c r="A781" s="110"/>
      <c r="B781" s="239" t="s">
        <v>1569</v>
      </c>
      <c r="C781" s="239"/>
      <c r="D781" s="238" t="str">
        <f t="shared" ref="D781:D787" si="7">T1.role(B781,"well")</f>
        <v>B3</v>
      </c>
      <c r="E781" s="238"/>
      <c r="F781" s="238" t="str">
        <f t="shared" si="3"/>
        <v>T-005917</v>
      </c>
      <c r="G781" s="238"/>
      <c r="H781" s="242">
        <f t="shared" si="4"/>
        <v>13989.645</v>
      </c>
      <c r="I781" s="243"/>
      <c r="J781" s="111">
        <f t="shared" si="5"/>
        <v>68.386251786386765</v>
      </c>
      <c r="K781" s="111" t="str">
        <f t="shared" si="6"/>
        <v/>
      </c>
      <c r="R781" s="110"/>
      <c r="S781" s="110"/>
      <c r="T781" s="110"/>
      <c r="U781" s="110"/>
      <c r="V781" s="110"/>
      <c r="W781" s="110"/>
      <c r="X781" s="110"/>
      <c r="Y781" s="110"/>
    </row>
    <row r="782" spans="1:26" ht="11.25" hidden="1" customHeight="1">
      <c r="B782" s="239" t="s">
        <v>923</v>
      </c>
      <c r="C782" s="239"/>
      <c r="D782" s="238" t="str">
        <f t="shared" si="7"/>
        <v>C3</v>
      </c>
      <c r="E782" s="238"/>
      <c r="F782" s="238" t="str">
        <f t="shared" si="3"/>
        <v>T-006097</v>
      </c>
      <c r="G782" s="238"/>
      <c r="H782" s="242">
        <f t="shared" si="4"/>
        <v>13912.906999999999</v>
      </c>
      <c r="I782" s="243"/>
      <c r="J782" s="111">
        <f t="shared" si="5"/>
        <v>63.779298802328213</v>
      </c>
      <c r="K782" s="111" t="str">
        <f t="shared" si="6"/>
        <v/>
      </c>
      <c r="R782" s="110"/>
      <c r="S782" s="110"/>
      <c r="T782" s="110"/>
      <c r="U782" s="110"/>
      <c r="V782" s="110"/>
      <c r="W782" s="110"/>
      <c r="X782" s="110"/>
      <c r="Y782" s="110"/>
    </row>
    <row r="783" spans="1:26" ht="11.25" hidden="1" customHeight="1">
      <c r="B783" s="239" t="s">
        <v>924</v>
      </c>
      <c r="C783" s="239"/>
      <c r="D783" s="238" t="str">
        <f t="shared" si="7"/>
        <v>D3</v>
      </c>
      <c r="E783" s="238"/>
      <c r="F783" s="238" t="str">
        <f t="shared" si="3"/>
        <v>T-006585</v>
      </c>
      <c r="G783" s="238"/>
      <c r="H783" s="242">
        <f t="shared" si="4"/>
        <v>13591.754999999999</v>
      </c>
      <c r="I783" s="243"/>
      <c r="J783" s="111">
        <f t="shared" si="5"/>
        <v>69.898705636138104</v>
      </c>
      <c r="K783" s="111" t="str">
        <f t="shared" si="6"/>
        <v/>
      </c>
      <c r="R783" s="110"/>
      <c r="S783" s="110"/>
      <c r="T783" s="110"/>
      <c r="U783" s="110"/>
      <c r="V783" s="110"/>
      <c r="W783" s="110"/>
      <c r="X783" s="110"/>
      <c r="Y783" s="110"/>
    </row>
    <row r="784" spans="1:26" ht="11.25" hidden="1" customHeight="1">
      <c r="B784" s="239" t="s">
        <v>925</v>
      </c>
      <c r="C784" s="239"/>
      <c r="D784" s="238" t="str">
        <f t="shared" si="7"/>
        <v>E3</v>
      </c>
      <c r="E784" s="238"/>
      <c r="F784" s="238" t="str">
        <f t="shared" si="3"/>
        <v>T-009083</v>
      </c>
      <c r="G784" s="238"/>
      <c r="H784" s="242">
        <f t="shared" si="4"/>
        <v>4631.5079999999998</v>
      </c>
      <c r="I784" s="243"/>
      <c r="J784" s="111">
        <f t="shared" si="5"/>
        <v>64.229323414064041</v>
      </c>
      <c r="K784" s="111" t="str">
        <f t="shared" si="6"/>
        <v/>
      </c>
      <c r="R784" s="110"/>
      <c r="S784" s="110"/>
      <c r="T784" s="110"/>
      <c r="U784" s="110"/>
      <c r="V784" s="110"/>
      <c r="W784" s="110"/>
      <c r="X784" s="110"/>
      <c r="Y784" s="110"/>
    </row>
    <row r="785" spans="2:26" ht="11.25" hidden="1" customHeight="1">
      <c r="B785" s="239" t="s">
        <v>926</v>
      </c>
      <c r="C785" s="239"/>
      <c r="D785" s="238" t="str">
        <f t="shared" si="7"/>
        <v>F3</v>
      </c>
      <c r="E785" s="238"/>
      <c r="F785" s="238" t="str">
        <f t="shared" si="3"/>
        <v>T-009857</v>
      </c>
      <c r="G785" s="238"/>
      <c r="H785" s="242">
        <f t="shared" si="4"/>
        <v>4585.415</v>
      </c>
      <c r="I785" s="243"/>
      <c r="J785" s="111">
        <f t="shared" si="5"/>
        <v>68.154280337038387</v>
      </c>
      <c r="K785" s="111" t="str">
        <f t="shared" si="6"/>
        <v/>
      </c>
      <c r="R785" s="110"/>
      <c r="S785" s="110"/>
      <c r="T785" s="110"/>
      <c r="U785" s="110"/>
      <c r="V785" s="110"/>
      <c r="W785" s="110"/>
      <c r="X785" s="110"/>
      <c r="Y785" s="110"/>
    </row>
    <row r="786" spans="2:26" ht="11.25" hidden="1" customHeight="1">
      <c r="B786" s="239" t="s">
        <v>927</v>
      </c>
      <c r="C786" s="239"/>
      <c r="D786" s="238" t="str">
        <f t="shared" si="7"/>
        <v>G3</v>
      </c>
      <c r="E786" s="238"/>
      <c r="F786" s="238" t="str">
        <f t="shared" si="3"/>
        <v>T-009990</v>
      </c>
      <c r="G786" s="238"/>
      <c r="H786" s="242">
        <f t="shared" si="4"/>
        <v>4851.4139999999998</v>
      </c>
      <c r="I786" s="243"/>
      <c r="J786" s="111">
        <f t="shared" si="5"/>
        <v>61.250810004431031</v>
      </c>
      <c r="K786" s="111" t="str">
        <f t="shared" si="6"/>
        <v/>
      </c>
      <c r="R786" s="110"/>
      <c r="S786" s="110"/>
      <c r="T786" s="110"/>
      <c r="U786" s="110"/>
      <c r="V786" s="110"/>
      <c r="W786" s="110"/>
      <c r="X786" s="110"/>
      <c r="Y786" s="110"/>
    </row>
    <row r="787" spans="2:26" ht="11.25" hidden="1" customHeight="1">
      <c r="B787" s="239" t="s">
        <v>928</v>
      </c>
      <c r="C787" s="239"/>
      <c r="D787" s="238" t="str">
        <f t="shared" si="7"/>
        <v>H3</v>
      </c>
      <c r="E787" s="238"/>
      <c r="F787" s="238" t="str">
        <f t="shared" si="3"/>
        <v>T-010162</v>
      </c>
      <c r="G787" s="238"/>
      <c r="H787" s="242">
        <f t="shared" si="4"/>
        <v>4190.1779999999999</v>
      </c>
      <c r="I787" s="243"/>
      <c r="J787" s="111">
        <f t="shared" si="5"/>
        <v>75.447462704551015</v>
      </c>
      <c r="K787" s="111" t="str">
        <f t="shared" si="6"/>
        <v/>
      </c>
      <c r="R787" s="110"/>
      <c r="S787" s="110"/>
      <c r="T787" s="110"/>
      <c r="U787" s="110"/>
      <c r="V787" s="110"/>
      <c r="W787" s="110"/>
      <c r="X787" s="110"/>
      <c r="Y787" s="110"/>
    </row>
    <row r="788" spans="2:26" ht="11.25" hidden="1" customHeight="1">
      <c r="B788" s="239" t="s">
        <v>929</v>
      </c>
      <c r="C788" s="239"/>
      <c r="D788" s="238" t="str">
        <f>T1.role(B788,"well")</f>
        <v>I3</v>
      </c>
      <c r="E788" s="238"/>
      <c r="F788" s="238" t="e">
        <f t="shared" si="3"/>
        <v>#REF!</v>
      </c>
      <c r="G788" s="238"/>
      <c r="H788" s="242">
        <f t="shared" si="4"/>
        <v>14865.367</v>
      </c>
      <c r="I788" s="243"/>
      <c r="J788" s="111">
        <f t="shared" si="5"/>
        <v>63.955597103832972</v>
      </c>
      <c r="K788" s="111" t="str">
        <f t="shared" si="6"/>
        <v/>
      </c>
      <c r="R788" s="110"/>
      <c r="S788" s="110"/>
      <c r="T788" s="110"/>
      <c r="U788" s="110"/>
      <c r="V788" s="110"/>
      <c r="W788" s="110"/>
      <c r="X788" s="110"/>
      <c r="Y788" s="110"/>
    </row>
    <row r="789" spans="2:26" ht="11.25" hidden="1" customHeight="1">
      <c r="B789" s="239" t="s">
        <v>2</v>
      </c>
      <c r="C789" s="239"/>
      <c r="D789" s="238" t="str">
        <f t="shared" ref="D789:D799" si="8">T1.role(B789,"well")</f>
        <v>J3</v>
      </c>
      <c r="E789" s="238"/>
      <c r="F789" s="238" t="e">
        <f t="shared" si="3"/>
        <v>#REF!</v>
      </c>
      <c r="G789" s="238"/>
      <c r="H789" s="242">
        <f t="shared" si="4"/>
        <v>14973.106</v>
      </c>
      <c r="I789" s="243"/>
      <c r="J789" s="111">
        <f t="shared" si="5"/>
        <v>64.470573721386344</v>
      </c>
      <c r="K789" s="111" t="str">
        <f t="shared" si="6"/>
        <v/>
      </c>
      <c r="R789" s="110"/>
      <c r="S789" s="110"/>
      <c r="T789" s="110"/>
      <c r="U789" s="110"/>
      <c r="V789" s="110"/>
      <c r="W789" s="110"/>
      <c r="X789" s="110"/>
      <c r="Y789" s="110"/>
    </row>
    <row r="790" spans="2:26" ht="11.25" hidden="1" customHeight="1">
      <c r="B790" s="239" t="s">
        <v>4</v>
      </c>
      <c r="C790" s="239"/>
      <c r="D790" s="238" t="str">
        <f t="shared" si="8"/>
        <v>K3</v>
      </c>
      <c r="E790" s="238"/>
      <c r="F790" s="238" t="e">
        <f t="shared" si="3"/>
        <v>#REF!</v>
      </c>
      <c r="G790" s="238"/>
      <c r="H790" s="242">
        <f t="shared" si="4"/>
        <v>14732.745999999999</v>
      </c>
      <c r="I790" s="243"/>
      <c r="J790" s="111">
        <f t="shared" si="5"/>
        <v>78.509485835949434</v>
      </c>
      <c r="K790" s="111" t="str">
        <f t="shared" si="6"/>
        <v/>
      </c>
      <c r="R790" s="110"/>
      <c r="S790" s="110"/>
      <c r="T790" s="110"/>
      <c r="U790" s="110"/>
      <c r="V790" s="110"/>
      <c r="W790" s="110"/>
      <c r="X790" s="110"/>
      <c r="Y790" s="110"/>
    </row>
    <row r="791" spans="2:26" ht="11.25" hidden="1" customHeight="1">
      <c r="B791" s="239" t="s">
        <v>6</v>
      </c>
      <c r="C791" s="239"/>
      <c r="D791" s="238" t="str">
        <f t="shared" si="8"/>
        <v>L3</v>
      </c>
      <c r="E791" s="238"/>
      <c r="F791" s="238" t="e">
        <f t="shared" si="3"/>
        <v>#REF!</v>
      </c>
      <c r="G791" s="238"/>
      <c r="H791" s="242">
        <f t="shared" si="4"/>
        <v>15004.48</v>
      </c>
      <c r="I791" s="243"/>
      <c r="J791" s="111">
        <f t="shared" si="5"/>
        <v>64.646872022891102</v>
      </c>
      <c r="K791" s="111" t="str">
        <f t="shared" si="6"/>
        <v/>
      </c>
      <c r="R791" s="110"/>
      <c r="S791" s="110"/>
      <c r="T791" s="110"/>
      <c r="U791" s="110"/>
      <c r="V791" s="110"/>
      <c r="W791" s="110"/>
      <c r="X791" s="110"/>
      <c r="Y791" s="110"/>
    </row>
    <row r="792" spans="2:26" ht="11.25" hidden="1" customHeight="1">
      <c r="B792" s="239" t="s">
        <v>1</v>
      </c>
      <c r="C792" s="239"/>
      <c r="D792" s="238" t="str">
        <f t="shared" si="8"/>
        <v>M3</v>
      </c>
      <c r="E792" s="238"/>
      <c r="F792" s="238" t="e">
        <f t="shared" si="3"/>
        <v>#REF!</v>
      </c>
      <c r="G792" s="238"/>
      <c r="H792" s="242">
        <f t="shared" si="4"/>
        <v>6148.116</v>
      </c>
      <c r="I792" s="243"/>
      <c r="J792" s="111">
        <f t="shared" si="5"/>
        <v>60.56417451435987</v>
      </c>
      <c r="K792" s="111" t="str">
        <f t="shared" si="6"/>
        <v/>
      </c>
      <c r="R792" s="110"/>
      <c r="S792" s="110"/>
      <c r="T792" s="110"/>
      <c r="U792" s="110"/>
      <c r="V792" s="110"/>
      <c r="W792" s="110"/>
      <c r="X792" s="110"/>
      <c r="Y792" s="110"/>
    </row>
    <row r="793" spans="2:26" ht="11.25" hidden="1" customHeight="1">
      <c r="B793" s="239" t="s">
        <v>3</v>
      </c>
      <c r="C793" s="239"/>
      <c r="D793" s="238" t="str">
        <f t="shared" si="8"/>
        <v>N3</v>
      </c>
      <c r="E793" s="238"/>
      <c r="F793" s="238" t="e">
        <f t="shared" si="3"/>
        <v>#REF!</v>
      </c>
      <c r="G793" s="238"/>
      <c r="H793" s="242">
        <f t="shared" si="4"/>
        <v>6578.4669999999996</v>
      </c>
      <c r="I793" s="243"/>
      <c r="J793" s="111">
        <f t="shared" si="5"/>
        <v>78.249677812679266</v>
      </c>
      <c r="K793" s="111" t="str">
        <f t="shared" si="6"/>
        <v/>
      </c>
      <c r="R793" s="110"/>
      <c r="S793" s="110"/>
      <c r="T793" s="110"/>
      <c r="U793" s="110"/>
      <c r="V793" s="110"/>
      <c r="W793" s="110"/>
      <c r="X793" s="110"/>
      <c r="Y793" s="110"/>
    </row>
    <row r="794" spans="2:26" ht="11.25" hidden="1" customHeight="1">
      <c r="B794" s="239" t="s">
        <v>5</v>
      </c>
      <c r="C794" s="239"/>
      <c r="D794" s="238" t="str">
        <f t="shared" si="8"/>
        <v>O3</v>
      </c>
      <c r="E794" s="238"/>
      <c r="F794" s="238" t="e">
        <f t="shared" si="3"/>
        <v>#REF!</v>
      </c>
      <c r="G794" s="238"/>
      <c r="H794" s="242">
        <f t="shared" si="4"/>
        <v>6189.6319999999996</v>
      </c>
      <c r="I794" s="243"/>
      <c r="J794" s="111">
        <f t="shared" si="5"/>
        <v>70.487913117482947</v>
      </c>
      <c r="K794" s="111" t="str">
        <f t="shared" si="6"/>
        <v/>
      </c>
      <c r="R794" s="110"/>
      <c r="S794" s="110"/>
      <c r="T794" s="110"/>
      <c r="U794" s="110"/>
      <c r="V794" s="110"/>
      <c r="W794" s="110"/>
      <c r="X794" s="110"/>
      <c r="Y794" s="110"/>
    </row>
    <row r="795" spans="2:26" ht="11.25" hidden="1" customHeight="1">
      <c r="B795" s="239" t="s">
        <v>7</v>
      </c>
      <c r="C795" s="239"/>
      <c r="D795" s="238" t="str">
        <f t="shared" si="8"/>
        <v>P3</v>
      </c>
      <c r="E795" s="238"/>
      <c r="F795" s="238" t="e">
        <f t="shared" si="3"/>
        <v>#REF!</v>
      </c>
      <c r="G795" s="238"/>
      <c r="H795" s="242">
        <f t="shared" si="4"/>
        <v>5954.2619999999997</v>
      </c>
      <c r="I795" s="243"/>
      <c r="J795" s="111">
        <f t="shared" si="5"/>
        <v>67.110408814970754</v>
      </c>
      <c r="K795" s="111" t="str">
        <f t="shared" si="6"/>
        <v/>
      </c>
      <c r="R795" s="110"/>
      <c r="S795" s="110"/>
      <c r="T795" s="110"/>
      <c r="U795" s="110"/>
      <c r="V795" s="110"/>
      <c r="W795" s="110"/>
      <c r="X795" s="110"/>
      <c r="Y795" s="110"/>
    </row>
    <row r="796" spans="2:26" ht="11.25" hidden="1" customHeight="1">
      <c r="B796" s="239" t="s">
        <v>1567</v>
      </c>
      <c r="C796" s="239"/>
      <c r="D796" s="238" t="str">
        <f t="shared" si="8"/>
        <v>A4</v>
      </c>
      <c r="E796" s="238"/>
      <c r="F796" s="238" t="str">
        <f t="shared" si="3"/>
        <v>T-010226</v>
      </c>
      <c r="G796" s="238"/>
      <c r="H796" s="242">
        <f t="shared" si="4"/>
        <v>18563.472000000002</v>
      </c>
      <c r="I796" s="243"/>
      <c r="J796" s="111">
        <f t="shared" si="5"/>
        <v>59.534221279253124</v>
      </c>
      <c r="K796" s="111" t="str">
        <f t="shared" si="6"/>
        <v/>
      </c>
      <c r="R796" s="110"/>
      <c r="S796" s="110"/>
      <c r="T796" s="110"/>
      <c r="U796" s="110"/>
      <c r="V796" s="110"/>
      <c r="W796" s="110"/>
      <c r="X796" s="110"/>
      <c r="Y796" s="110"/>
    </row>
    <row r="797" spans="2:26" ht="11.25" hidden="1" customHeight="1">
      <c r="B797" s="239" t="s">
        <v>1568</v>
      </c>
      <c r="C797" s="239"/>
      <c r="D797" s="238" t="str">
        <f t="shared" si="8"/>
        <v>B4</v>
      </c>
      <c r="E797" s="238"/>
      <c r="F797" s="238" t="str">
        <f t="shared" si="3"/>
        <v>T-010511</v>
      </c>
      <c r="G797" s="238"/>
      <c r="H797" s="242">
        <f t="shared" si="4"/>
        <v>19051.643</v>
      </c>
      <c r="I797" s="243"/>
      <c r="J797" s="111">
        <f t="shared" si="5"/>
        <v>63.16225474706156</v>
      </c>
      <c r="K797" s="111" t="str">
        <f t="shared" si="6"/>
        <v/>
      </c>
      <c r="R797" s="110"/>
      <c r="S797" s="110"/>
      <c r="T797" s="110"/>
      <c r="U797" s="110"/>
      <c r="V797" s="110"/>
      <c r="W797" s="110"/>
      <c r="X797" s="110"/>
      <c r="Y797" s="110"/>
    </row>
    <row r="798" spans="2:26" ht="11.25" hidden="1" customHeight="1">
      <c r="B798" s="239" t="s">
        <v>967</v>
      </c>
      <c r="C798" s="239"/>
      <c r="D798" s="238" t="str">
        <f t="shared" si="8"/>
        <v>C4</v>
      </c>
      <c r="E798" s="238"/>
      <c r="F798" s="238" t="str">
        <f t="shared" si="3"/>
        <v>T-010646</v>
      </c>
      <c r="G798" s="238"/>
      <c r="H798" s="242">
        <f t="shared" si="4"/>
        <v>19180.886999999999</v>
      </c>
      <c r="I798" s="243"/>
      <c r="J798" s="111">
        <f t="shared" si="5"/>
        <v>78.871361296932889</v>
      </c>
      <c r="K798" s="111" t="str">
        <f t="shared" si="6"/>
        <v/>
      </c>
      <c r="R798" s="110"/>
      <c r="S798" s="110"/>
      <c r="T798" s="110"/>
      <c r="U798" s="110"/>
      <c r="V798" s="110"/>
      <c r="W798" s="110"/>
      <c r="X798" s="110"/>
      <c r="Y798" s="110"/>
    </row>
    <row r="799" spans="2:26" ht="11.25" hidden="1" customHeight="1">
      <c r="B799" s="239" t="s">
        <v>986</v>
      </c>
      <c r="C799" s="239"/>
      <c r="D799" s="238" t="str">
        <f t="shared" si="8"/>
        <v>D4</v>
      </c>
      <c r="E799" s="238"/>
      <c r="F799" s="238" t="str">
        <f t="shared" si="3"/>
        <v>T-010846</v>
      </c>
      <c r="G799" s="238"/>
      <c r="H799" s="242">
        <f t="shared" si="4"/>
        <v>18409.145</v>
      </c>
      <c r="I799" s="243"/>
      <c r="J799" s="111">
        <f t="shared" si="5"/>
        <v>69.527551317180723</v>
      </c>
      <c r="K799" s="111" t="str">
        <f t="shared" si="6"/>
        <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1559</v>
      </c>
      <c r="C803" s="239"/>
      <c r="D803" s="238" t="s">
        <v>1571</v>
      </c>
      <c r="E803" s="238"/>
      <c r="F803" s="238" t="s">
        <v>1556</v>
      </c>
      <c r="G803" s="238"/>
      <c r="H803" s="244" t="s">
        <v>1566</v>
      </c>
      <c r="I803" s="245"/>
      <c r="J803" s="103" t="s">
        <v>1560</v>
      </c>
      <c r="K803" s="103" t="s">
        <v>1234</v>
      </c>
      <c r="S803" s="110"/>
      <c r="T803" s="110"/>
      <c r="U803" s="110"/>
      <c r="V803" s="110"/>
      <c r="W803" s="110"/>
      <c r="X803" s="110"/>
      <c r="Y803" s="110"/>
    </row>
    <row r="804" spans="1:26" ht="11.25" hidden="1" customHeight="1">
      <c r="B804" s="239" t="s">
        <v>1561</v>
      </c>
      <c r="C804" s="239"/>
      <c r="D804" s="238" t="str">
        <f>T1.role(B804,"well")</f>
        <v>A3</v>
      </c>
      <c r="E804" s="238"/>
      <c r="F804" s="238" t="str">
        <f t="shared" ref="F804:F835" si="9">T1.role(B804,"cpdid")</f>
        <v>T-005361</v>
      </c>
      <c r="G804" s="238"/>
      <c r="H804" s="242">
        <f t="shared" ref="H804:H835" si="10">T1.role(B804,"RAW_DATA","avr")</f>
        <v>14035.651</v>
      </c>
      <c r="I804" s="243"/>
      <c r="J804" s="111">
        <f t="shared" ref="J804:J835" si="11">T1.role(B804,"CPD_RESULT","avr")</f>
        <v>57.144915350964958</v>
      </c>
      <c r="K804" s="111" t="str">
        <f t="shared" ref="K804:K835" si="12">T1.role(B804,"CPD_HIT","val",1)</f>
        <v/>
      </c>
      <c r="S804" s="110"/>
      <c r="T804" s="110"/>
      <c r="U804" s="110"/>
      <c r="V804" s="110"/>
      <c r="W804" s="110"/>
      <c r="X804" s="110"/>
      <c r="Y804" s="110"/>
    </row>
    <row r="805" spans="1:26" ht="11.25" hidden="1" customHeight="1">
      <c r="A805" s="110"/>
      <c r="B805" s="239" t="s">
        <v>1569</v>
      </c>
      <c r="C805" s="239"/>
      <c r="D805" s="238" t="str">
        <f t="shared" ref="D805:D843" si="13">T1.role(B805,"well")</f>
        <v>B3</v>
      </c>
      <c r="E805" s="238"/>
      <c r="F805" s="238" t="str">
        <f t="shared" si="9"/>
        <v>T-005917</v>
      </c>
      <c r="G805" s="238"/>
      <c r="H805" s="242">
        <f t="shared" si="10"/>
        <v>13989.645</v>
      </c>
      <c r="I805" s="243"/>
      <c r="J805" s="111">
        <f t="shared" si="11"/>
        <v>68.386251786386765</v>
      </c>
      <c r="K805" s="111" t="str">
        <f t="shared" si="12"/>
        <v/>
      </c>
      <c r="S805" s="110"/>
      <c r="T805" s="110"/>
      <c r="U805" s="110"/>
      <c r="V805" s="110"/>
      <c r="W805" s="110"/>
      <c r="X805" s="110"/>
      <c r="Y805" s="110"/>
    </row>
    <row r="806" spans="1:26" ht="11.25" hidden="1" customHeight="1">
      <c r="B806" s="239" t="s">
        <v>923</v>
      </c>
      <c r="C806" s="239"/>
      <c r="D806" s="238" t="str">
        <f t="shared" si="13"/>
        <v>C3</v>
      </c>
      <c r="E806" s="238"/>
      <c r="F806" s="238" t="str">
        <f t="shared" si="9"/>
        <v>T-006097</v>
      </c>
      <c r="G806" s="238"/>
      <c r="H806" s="242">
        <f t="shared" si="10"/>
        <v>13912.906999999999</v>
      </c>
      <c r="I806" s="243"/>
      <c r="J806" s="111">
        <f t="shared" si="11"/>
        <v>63.779298802328213</v>
      </c>
      <c r="K806" s="111" t="str">
        <f t="shared" si="12"/>
        <v/>
      </c>
      <c r="S806" s="110"/>
      <c r="T806" s="110"/>
      <c r="U806" s="110"/>
      <c r="V806" s="110"/>
      <c r="W806" s="110"/>
      <c r="X806" s="110"/>
      <c r="Y806" s="110"/>
    </row>
    <row r="807" spans="1:26" ht="11.25" hidden="1" customHeight="1">
      <c r="B807" s="239" t="s">
        <v>924</v>
      </c>
      <c r="C807" s="239"/>
      <c r="D807" s="238" t="str">
        <f t="shared" si="13"/>
        <v>D3</v>
      </c>
      <c r="E807" s="238"/>
      <c r="F807" s="238" t="str">
        <f t="shared" si="9"/>
        <v>T-006585</v>
      </c>
      <c r="G807" s="238"/>
      <c r="H807" s="242">
        <f t="shared" si="10"/>
        <v>13591.754999999999</v>
      </c>
      <c r="I807" s="243"/>
      <c r="J807" s="111">
        <f t="shared" si="11"/>
        <v>69.898705636138104</v>
      </c>
      <c r="K807" s="111" t="str">
        <f t="shared" si="12"/>
        <v/>
      </c>
      <c r="S807" s="110"/>
      <c r="T807" s="110"/>
      <c r="U807" s="110"/>
      <c r="V807" s="110"/>
      <c r="W807" s="110"/>
      <c r="X807" s="110"/>
      <c r="Y807" s="110"/>
    </row>
    <row r="808" spans="1:26" ht="11.25" hidden="1" customHeight="1">
      <c r="B808" s="239" t="s">
        <v>925</v>
      </c>
      <c r="C808" s="239"/>
      <c r="D808" s="238" t="str">
        <f t="shared" si="13"/>
        <v>E3</v>
      </c>
      <c r="E808" s="238"/>
      <c r="F808" s="238" t="str">
        <f t="shared" si="9"/>
        <v>T-009083</v>
      </c>
      <c r="G808" s="238"/>
      <c r="H808" s="242">
        <f t="shared" si="10"/>
        <v>4631.5079999999998</v>
      </c>
      <c r="I808" s="243"/>
      <c r="J808" s="111">
        <f t="shared" si="11"/>
        <v>64.229323414064041</v>
      </c>
      <c r="K808" s="111" t="str">
        <f t="shared" si="12"/>
        <v/>
      </c>
      <c r="S808" s="110"/>
      <c r="T808" s="110"/>
      <c r="U808" s="110"/>
      <c r="V808" s="110"/>
      <c r="W808" s="110"/>
      <c r="X808" s="110"/>
      <c r="Y808" s="110"/>
    </row>
    <row r="809" spans="1:26" ht="11.25" hidden="1" customHeight="1">
      <c r="B809" s="239" t="s">
        <v>926</v>
      </c>
      <c r="C809" s="239"/>
      <c r="D809" s="238" t="str">
        <f t="shared" si="13"/>
        <v>F3</v>
      </c>
      <c r="E809" s="238"/>
      <c r="F809" s="238" t="str">
        <f t="shared" si="9"/>
        <v>T-009857</v>
      </c>
      <c r="G809" s="238"/>
      <c r="H809" s="242">
        <f t="shared" si="10"/>
        <v>4585.415</v>
      </c>
      <c r="I809" s="243"/>
      <c r="J809" s="111">
        <f t="shared" si="11"/>
        <v>68.154280337038387</v>
      </c>
      <c r="K809" s="111" t="str">
        <f t="shared" si="12"/>
        <v/>
      </c>
      <c r="S809" s="110"/>
      <c r="T809" s="110"/>
      <c r="U809" s="110"/>
      <c r="V809" s="110"/>
      <c r="W809" s="110"/>
      <c r="X809" s="110"/>
      <c r="Y809" s="110"/>
    </row>
    <row r="810" spans="1:26" ht="11.25" hidden="1" customHeight="1">
      <c r="B810" s="239" t="s">
        <v>927</v>
      </c>
      <c r="C810" s="239"/>
      <c r="D810" s="238" t="str">
        <f t="shared" si="13"/>
        <v>G3</v>
      </c>
      <c r="E810" s="238"/>
      <c r="F810" s="238" t="str">
        <f t="shared" si="9"/>
        <v>T-009990</v>
      </c>
      <c r="G810" s="238"/>
      <c r="H810" s="242">
        <f t="shared" si="10"/>
        <v>4851.4139999999998</v>
      </c>
      <c r="I810" s="243"/>
      <c r="J810" s="111">
        <f t="shared" si="11"/>
        <v>61.250810004431031</v>
      </c>
      <c r="K810" s="111" t="str">
        <f t="shared" si="12"/>
        <v/>
      </c>
      <c r="S810" s="110"/>
      <c r="T810" s="110"/>
      <c r="U810" s="110"/>
      <c r="V810" s="110"/>
      <c r="W810" s="110"/>
      <c r="X810" s="110"/>
      <c r="Y810" s="110"/>
    </row>
    <row r="811" spans="1:26" ht="11.25" hidden="1" customHeight="1">
      <c r="B811" s="239" t="s">
        <v>928</v>
      </c>
      <c r="C811" s="239"/>
      <c r="D811" s="238" t="str">
        <f t="shared" si="13"/>
        <v>H3</v>
      </c>
      <c r="E811" s="238"/>
      <c r="F811" s="238" t="str">
        <f t="shared" si="9"/>
        <v>T-010162</v>
      </c>
      <c r="G811" s="238"/>
      <c r="H811" s="242">
        <f t="shared" si="10"/>
        <v>4190.1779999999999</v>
      </c>
      <c r="I811" s="243"/>
      <c r="J811" s="111">
        <f t="shared" si="11"/>
        <v>75.447462704551015</v>
      </c>
      <c r="K811" s="111" t="str">
        <f t="shared" si="12"/>
        <v/>
      </c>
      <c r="S811" s="110"/>
      <c r="T811" s="110"/>
      <c r="U811" s="110"/>
      <c r="V811" s="110"/>
      <c r="W811" s="110"/>
      <c r="X811" s="110"/>
      <c r="Y811" s="110"/>
    </row>
    <row r="812" spans="1:26" ht="11.25" hidden="1" customHeight="1">
      <c r="B812" s="239" t="s">
        <v>929</v>
      </c>
      <c r="C812" s="239"/>
      <c r="D812" s="238" t="str">
        <f>T1.role(B812,"well")</f>
        <v>I3</v>
      </c>
      <c r="E812" s="238"/>
      <c r="F812" s="238" t="e">
        <f t="shared" si="9"/>
        <v>#REF!</v>
      </c>
      <c r="G812" s="238"/>
      <c r="H812" s="242">
        <f t="shared" si="10"/>
        <v>14865.367</v>
      </c>
      <c r="I812" s="243"/>
      <c r="J812" s="111">
        <f t="shared" si="11"/>
        <v>63.955597103832972</v>
      </c>
      <c r="K812" s="111" t="str">
        <f t="shared" si="12"/>
        <v/>
      </c>
      <c r="S812" s="110"/>
      <c r="T812" s="110"/>
      <c r="U812" s="110"/>
      <c r="V812" s="110"/>
      <c r="W812" s="110"/>
      <c r="X812" s="110"/>
      <c r="Y812" s="110"/>
    </row>
    <row r="813" spans="1:26" ht="11.25" hidden="1" customHeight="1">
      <c r="B813" s="239" t="s">
        <v>2</v>
      </c>
      <c r="C813" s="239"/>
      <c r="D813" s="238" t="str">
        <f t="shared" si="13"/>
        <v>J3</v>
      </c>
      <c r="E813" s="238"/>
      <c r="F813" s="238" t="e">
        <f t="shared" si="9"/>
        <v>#REF!</v>
      </c>
      <c r="G813" s="238"/>
      <c r="H813" s="242">
        <f t="shared" si="10"/>
        <v>14973.106</v>
      </c>
      <c r="I813" s="243"/>
      <c r="J813" s="111">
        <f t="shared" si="11"/>
        <v>64.470573721386344</v>
      </c>
      <c r="K813" s="111" t="str">
        <f t="shared" si="12"/>
        <v/>
      </c>
      <c r="S813" s="110"/>
      <c r="T813" s="110"/>
      <c r="U813" s="110"/>
      <c r="V813" s="110"/>
      <c r="W813" s="110"/>
      <c r="X813" s="110"/>
      <c r="Y813" s="110"/>
    </row>
    <row r="814" spans="1:26" ht="11.25" hidden="1" customHeight="1">
      <c r="B814" s="239" t="s">
        <v>4</v>
      </c>
      <c r="C814" s="239"/>
      <c r="D814" s="238" t="str">
        <f t="shared" si="13"/>
        <v>K3</v>
      </c>
      <c r="E814" s="238"/>
      <c r="F814" s="238" t="e">
        <f t="shared" si="9"/>
        <v>#REF!</v>
      </c>
      <c r="G814" s="238"/>
      <c r="H814" s="242">
        <f t="shared" si="10"/>
        <v>14732.745999999999</v>
      </c>
      <c r="I814" s="243"/>
      <c r="J814" s="111">
        <f t="shared" si="11"/>
        <v>78.509485835949434</v>
      </c>
      <c r="K814" s="111" t="str">
        <f t="shared" si="12"/>
        <v/>
      </c>
      <c r="S814" s="110"/>
      <c r="T814" s="110"/>
      <c r="U814" s="110"/>
      <c r="V814" s="110"/>
      <c r="W814" s="110"/>
      <c r="X814" s="110"/>
      <c r="Y814" s="110"/>
    </row>
    <row r="815" spans="1:26" ht="11.25" hidden="1" customHeight="1">
      <c r="B815" s="239" t="s">
        <v>6</v>
      </c>
      <c r="C815" s="239"/>
      <c r="D815" s="238" t="str">
        <f t="shared" si="13"/>
        <v>L3</v>
      </c>
      <c r="E815" s="238"/>
      <c r="F815" s="238" t="e">
        <f t="shared" si="9"/>
        <v>#REF!</v>
      </c>
      <c r="G815" s="238"/>
      <c r="H815" s="242">
        <f t="shared" si="10"/>
        <v>15004.48</v>
      </c>
      <c r="I815" s="243"/>
      <c r="J815" s="111">
        <f t="shared" si="11"/>
        <v>64.646872022891102</v>
      </c>
      <c r="K815" s="111" t="str">
        <f t="shared" si="12"/>
        <v/>
      </c>
      <c r="S815" s="110"/>
      <c r="T815" s="110"/>
      <c r="U815" s="110"/>
      <c r="V815" s="110"/>
      <c r="W815" s="110"/>
      <c r="X815" s="110"/>
      <c r="Y815" s="110"/>
    </row>
    <row r="816" spans="1:26" ht="11.25" hidden="1" customHeight="1">
      <c r="B816" s="239" t="s">
        <v>1</v>
      </c>
      <c r="C816" s="239"/>
      <c r="D816" s="238" t="str">
        <f t="shared" si="13"/>
        <v>M3</v>
      </c>
      <c r="E816" s="238"/>
      <c r="F816" s="238" t="e">
        <f t="shared" si="9"/>
        <v>#REF!</v>
      </c>
      <c r="G816" s="238"/>
      <c r="H816" s="242">
        <f t="shared" si="10"/>
        <v>6148.116</v>
      </c>
      <c r="I816" s="243"/>
      <c r="J816" s="111">
        <f t="shared" si="11"/>
        <v>60.56417451435987</v>
      </c>
      <c r="K816" s="111" t="str">
        <f t="shared" si="12"/>
        <v/>
      </c>
      <c r="S816" s="110"/>
      <c r="T816" s="110"/>
      <c r="U816" s="110"/>
      <c r="V816" s="110"/>
      <c r="W816" s="110"/>
      <c r="X816" s="110"/>
      <c r="Y816" s="110"/>
    </row>
    <row r="817" spans="2:25" ht="11.25" hidden="1" customHeight="1">
      <c r="B817" s="239" t="s">
        <v>3</v>
      </c>
      <c r="C817" s="239"/>
      <c r="D817" s="238" t="str">
        <f t="shared" si="13"/>
        <v>N3</v>
      </c>
      <c r="E817" s="238"/>
      <c r="F817" s="238" t="e">
        <f t="shared" si="9"/>
        <v>#REF!</v>
      </c>
      <c r="G817" s="238"/>
      <c r="H817" s="242">
        <f t="shared" si="10"/>
        <v>6578.4669999999996</v>
      </c>
      <c r="I817" s="243"/>
      <c r="J817" s="111">
        <f t="shared" si="11"/>
        <v>78.249677812679266</v>
      </c>
      <c r="K817" s="111" t="str">
        <f t="shared" si="12"/>
        <v/>
      </c>
      <c r="S817" s="110"/>
      <c r="T817" s="110"/>
      <c r="U817" s="110"/>
      <c r="V817" s="110"/>
      <c r="W817" s="110"/>
      <c r="X817" s="110"/>
      <c r="Y817" s="110"/>
    </row>
    <row r="818" spans="2:25" ht="11.25" hidden="1" customHeight="1">
      <c r="B818" s="239" t="s">
        <v>5</v>
      </c>
      <c r="C818" s="239"/>
      <c r="D818" s="238" t="str">
        <f t="shared" si="13"/>
        <v>O3</v>
      </c>
      <c r="E818" s="238"/>
      <c r="F818" s="238" t="e">
        <f t="shared" si="9"/>
        <v>#REF!</v>
      </c>
      <c r="G818" s="238"/>
      <c r="H818" s="242">
        <f t="shared" si="10"/>
        <v>6189.6319999999996</v>
      </c>
      <c r="I818" s="243"/>
      <c r="J818" s="111">
        <f t="shared" si="11"/>
        <v>70.487913117482947</v>
      </c>
      <c r="K818" s="111" t="str">
        <f t="shared" si="12"/>
        <v/>
      </c>
      <c r="S818" s="110"/>
      <c r="T818" s="110"/>
      <c r="U818" s="110"/>
      <c r="V818" s="110"/>
      <c r="W818" s="110"/>
      <c r="X818" s="110"/>
      <c r="Y818" s="110"/>
    </row>
    <row r="819" spans="2:25" ht="11.25" hidden="1" customHeight="1">
      <c r="B819" s="239" t="s">
        <v>7</v>
      </c>
      <c r="C819" s="239"/>
      <c r="D819" s="238" t="str">
        <f t="shared" si="13"/>
        <v>P3</v>
      </c>
      <c r="E819" s="238"/>
      <c r="F819" s="238" t="e">
        <f t="shared" si="9"/>
        <v>#REF!</v>
      </c>
      <c r="G819" s="238"/>
      <c r="H819" s="242">
        <f t="shared" si="10"/>
        <v>5954.2619999999997</v>
      </c>
      <c r="I819" s="243"/>
      <c r="J819" s="111">
        <f t="shared" si="11"/>
        <v>67.110408814970754</v>
      </c>
      <c r="K819" s="111" t="str">
        <f t="shared" si="12"/>
        <v/>
      </c>
      <c r="S819" s="110"/>
      <c r="T819" s="110"/>
      <c r="U819" s="110"/>
      <c r="V819" s="110"/>
      <c r="W819" s="110"/>
      <c r="X819" s="110"/>
      <c r="Y819" s="110"/>
    </row>
    <row r="820" spans="2:25" ht="11.25" hidden="1" customHeight="1">
      <c r="B820" s="239" t="s">
        <v>1567</v>
      </c>
      <c r="C820" s="239"/>
      <c r="D820" s="238" t="str">
        <f t="shared" si="13"/>
        <v>A4</v>
      </c>
      <c r="E820" s="238"/>
      <c r="F820" s="238" t="str">
        <f t="shared" si="9"/>
        <v>T-010226</v>
      </c>
      <c r="G820" s="238"/>
      <c r="H820" s="242">
        <f t="shared" si="10"/>
        <v>18563.472000000002</v>
      </c>
      <c r="I820" s="243"/>
      <c r="J820" s="111">
        <f t="shared" si="11"/>
        <v>59.534221279253124</v>
      </c>
      <c r="K820" s="111" t="str">
        <f t="shared" si="12"/>
        <v/>
      </c>
      <c r="S820" s="110"/>
      <c r="T820" s="110"/>
      <c r="U820" s="110"/>
      <c r="V820" s="110"/>
      <c r="W820" s="110"/>
      <c r="X820" s="110"/>
      <c r="Y820" s="110"/>
    </row>
    <row r="821" spans="2:25" ht="11.25" hidden="1" customHeight="1">
      <c r="B821" s="239" t="s">
        <v>1568</v>
      </c>
      <c r="C821" s="239"/>
      <c r="D821" s="238" t="str">
        <f t="shared" si="13"/>
        <v>B4</v>
      </c>
      <c r="E821" s="238"/>
      <c r="F821" s="238" t="str">
        <f t="shared" si="9"/>
        <v>T-010511</v>
      </c>
      <c r="G821" s="238"/>
      <c r="H821" s="242">
        <f t="shared" si="10"/>
        <v>19051.643</v>
      </c>
      <c r="I821" s="243"/>
      <c r="J821" s="111">
        <f t="shared" si="11"/>
        <v>63.16225474706156</v>
      </c>
      <c r="K821" s="111" t="str">
        <f t="shared" si="12"/>
        <v/>
      </c>
      <c r="S821" s="110"/>
      <c r="T821" s="110"/>
      <c r="U821" s="110"/>
      <c r="V821" s="110"/>
      <c r="W821" s="110"/>
      <c r="X821" s="110"/>
      <c r="Y821" s="110"/>
    </row>
    <row r="822" spans="2:25" ht="11.25" hidden="1" customHeight="1">
      <c r="B822" s="239" t="s">
        <v>967</v>
      </c>
      <c r="C822" s="239"/>
      <c r="D822" s="238" t="str">
        <f t="shared" si="13"/>
        <v>C4</v>
      </c>
      <c r="E822" s="238"/>
      <c r="F822" s="238" t="str">
        <f t="shared" si="9"/>
        <v>T-010646</v>
      </c>
      <c r="G822" s="238"/>
      <c r="H822" s="242">
        <f t="shared" si="10"/>
        <v>19180.886999999999</v>
      </c>
      <c r="I822" s="243"/>
      <c r="J822" s="111">
        <f t="shared" si="11"/>
        <v>78.871361296932889</v>
      </c>
      <c r="K822" s="111" t="str">
        <f t="shared" si="12"/>
        <v/>
      </c>
      <c r="S822" s="110"/>
      <c r="T822" s="110"/>
      <c r="U822" s="110"/>
      <c r="V822" s="110"/>
      <c r="W822" s="110"/>
      <c r="X822" s="110"/>
      <c r="Y822" s="110"/>
    </row>
    <row r="823" spans="2:25" ht="11.25" hidden="1" customHeight="1">
      <c r="B823" s="239" t="s">
        <v>986</v>
      </c>
      <c r="C823" s="239"/>
      <c r="D823" s="238" t="str">
        <f t="shared" si="13"/>
        <v>D4</v>
      </c>
      <c r="E823" s="238"/>
      <c r="F823" s="238" t="str">
        <f t="shared" si="9"/>
        <v>T-010846</v>
      </c>
      <c r="G823" s="238"/>
      <c r="H823" s="242">
        <f t="shared" si="10"/>
        <v>18409.145</v>
      </c>
      <c r="I823" s="243"/>
      <c r="J823" s="111">
        <f t="shared" si="11"/>
        <v>69.527551317180723</v>
      </c>
      <c r="K823" s="111" t="str">
        <f t="shared" si="12"/>
        <v/>
      </c>
      <c r="S823" s="110"/>
      <c r="T823" s="110"/>
      <c r="U823" s="110"/>
      <c r="V823" s="110"/>
      <c r="W823" s="110"/>
      <c r="X823" s="110"/>
      <c r="Y823" s="110"/>
    </row>
    <row r="824" spans="2:25" ht="11.25" hidden="1" customHeight="1">
      <c r="B824" s="239" t="s">
        <v>1005</v>
      </c>
      <c r="C824" s="239"/>
      <c r="D824" s="238" t="str">
        <f t="shared" si="13"/>
        <v>E4</v>
      </c>
      <c r="E824" s="238"/>
      <c r="F824" s="238" t="str">
        <f t="shared" si="9"/>
        <v>T-011046</v>
      </c>
      <c r="G824" s="238"/>
      <c r="H824" s="242">
        <f t="shared" si="10"/>
        <v>5067.5680000000002</v>
      </c>
      <c r="I824" s="243"/>
      <c r="J824" s="111">
        <f t="shared" si="11"/>
        <v>59.715159009744845</v>
      </c>
      <c r="K824" s="111" t="str">
        <f t="shared" si="12"/>
        <v/>
      </c>
      <c r="S824" s="110"/>
      <c r="T824" s="110"/>
      <c r="U824" s="110"/>
      <c r="V824" s="110"/>
      <c r="W824" s="110"/>
      <c r="X824" s="110"/>
      <c r="Y824" s="110"/>
    </row>
    <row r="825" spans="2:25" ht="11.25" hidden="1" customHeight="1">
      <c r="B825" s="239" t="s">
        <v>1024</v>
      </c>
      <c r="C825" s="239"/>
      <c r="D825" s="238" t="str">
        <f t="shared" si="13"/>
        <v>F4</v>
      </c>
      <c r="E825" s="238"/>
      <c r="F825" s="238" t="str">
        <f t="shared" si="9"/>
        <v>T-011402</v>
      </c>
      <c r="G825" s="238"/>
      <c r="H825" s="242">
        <f t="shared" si="10"/>
        <v>5221.8429999999998</v>
      </c>
      <c r="I825" s="243"/>
      <c r="J825" s="111">
        <f t="shared" si="11"/>
        <v>66.057258434929167</v>
      </c>
      <c r="K825" s="111" t="str">
        <f t="shared" si="12"/>
        <v/>
      </c>
      <c r="S825" s="110"/>
      <c r="T825" s="110"/>
      <c r="U825" s="110"/>
      <c r="V825" s="110"/>
      <c r="W825" s="110"/>
      <c r="X825" s="110"/>
      <c r="Y825" s="110"/>
    </row>
    <row r="826" spans="2:25" ht="11.25" hidden="1" customHeight="1">
      <c r="B826" s="239" t="s">
        <v>1043</v>
      </c>
      <c r="C826" s="239"/>
      <c r="D826" s="238" t="str">
        <f t="shared" si="13"/>
        <v>G4</v>
      </c>
      <c r="E826" s="238"/>
      <c r="F826" s="238" t="str">
        <f t="shared" si="9"/>
        <v>T-011628</v>
      </c>
      <c r="G826" s="238"/>
      <c r="H826" s="242">
        <f t="shared" si="10"/>
        <v>5361.93</v>
      </c>
      <c r="I826" s="243"/>
      <c r="J826" s="111">
        <f t="shared" si="11"/>
        <v>62.512734688886141</v>
      </c>
      <c r="K826" s="111" t="str">
        <f t="shared" si="12"/>
        <v/>
      </c>
      <c r="S826" s="110"/>
      <c r="T826" s="110"/>
      <c r="U826" s="110"/>
      <c r="V826" s="110"/>
      <c r="W826" s="110"/>
      <c r="X826" s="110"/>
      <c r="Y826" s="110"/>
    </row>
    <row r="827" spans="2:25" ht="11.25" hidden="1" customHeight="1">
      <c r="B827" s="239" t="s">
        <v>1062</v>
      </c>
      <c r="C827" s="239"/>
      <c r="D827" s="238" t="str">
        <f t="shared" si="13"/>
        <v>H4</v>
      </c>
      <c r="E827" s="238"/>
      <c r="F827" s="238" t="str">
        <f t="shared" si="9"/>
        <v>T-013650</v>
      </c>
      <c r="G827" s="238"/>
      <c r="H827" s="242">
        <f t="shared" si="10"/>
        <v>4996.1030000000001</v>
      </c>
      <c r="I827" s="243"/>
      <c r="J827" s="111">
        <f t="shared" si="11"/>
        <v>68.404809502334629</v>
      </c>
      <c r="K827" s="111" t="str">
        <f t="shared" si="12"/>
        <v/>
      </c>
      <c r="S827" s="110"/>
      <c r="T827" s="110"/>
      <c r="U827" s="110"/>
      <c r="V827" s="110"/>
      <c r="W827" s="110"/>
      <c r="X827" s="110"/>
      <c r="Y827" s="110"/>
    </row>
    <row r="828" spans="2:25" ht="11.25" hidden="1" customHeight="1">
      <c r="B828" s="239" t="s">
        <v>1476</v>
      </c>
      <c r="C828" s="239"/>
      <c r="D828" s="238" t="str">
        <f t="shared" si="13"/>
        <v>I4</v>
      </c>
      <c r="E828" s="238"/>
      <c r="F828" s="238" t="e">
        <f t="shared" si="9"/>
        <v>#REF!</v>
      </c>
      <c r="G828" s="238"/>
      <c r="H828" s="242">
        <f t="shared" si="10"/>
        <v>16166.333000000001</v>
      </c>
      <c r="I828" s="243"/>
      <c r="J828" s="111">
        <f t="shared" si="11"/>
        <v>65.97838814215072</v>
      </c>
      <c r="K828" s="111" t="str">
        <f t="shared" si="12"/>
        <v/>
      </c>
      <c r="S828" s="110"/>
      <c r="T828" s="110"/>
      <c r="U828" s="110"/>
      <c r="V828" s="110"/>
      <c r="W828" s="110"/>
      <c r="X828" s="110"/>
      <c r="Y828" s="110"/>
    </row>
    <row r="829" spans="2:25" ht="11.25" hidden="1" customHeight="1">
      <c r="B829" s="239" t="s">
        <v>1098</v>
      </c>
      <c r="C829" s="239"/>
      <c r="D829" s="238" t="str">
        <f t="shared" si="13"/>
        <v>J4</v>
      </c>
      <c r="E829" s="238"/>
      <c r="F829" s="238" t="e">
        <f t="shared" si="9"/>
        <v>#REF!</v>
      </c>
      <c r="G829" s="238"/>
      <c r="H829" s="242">
        <f t="shared" si="10"/>
        <v>15837.331</v>
      </c>
      <c r="I829" s="243"/>
      <c r="J829" s="111">
        <f t="shared" si="11"/>
        <v>67.416611128110588</v>
      </c>
      <c r="K829" s="111" t="str">
        <f t="shared" si="12"/>
        <v/>
      </c>
      <c r="S829" s="110"/>
      <c r="T829" s="110"/>
      <c r="U829" s="110"/>
      <c r="V829" s="110"/>
      <c r="W829" s="110"/>
      <c r="X829" s="110"/>
      <c r="Y829" s="110"/>
    </row>
    <row r="830" spans="2:25" ht="11.25" hidden="1" customHeight="1">
      <c r="B830" s="239" t="s">
        <v>1117</v>
      </c>
      <c r="C830" s="239"/>
      <c r="D830" s="238" t="str">
        <f t="shared" si="13"/>
        <v>K4</v>
      </c>
      <c r="E830" s="238"/>
      <c r="F830" s="238" t="e">
        <f t="shared" si="9"/>
        <v>#REF!</v>
      </c>
      <c r="G830" s="238"/>
      <c r="H830" s="242">
        <f t="shared" si="10"/>
        <v>16110.89</v>
      </c>
      <c r="I830" s="243"/>
      <c r="J830" s="111">
        <f t="shared" si="11"/>
        <v>93.787125490032793</v>
      </c>
      <c r="K830" s="111" t="str">
        <f t="shared" si="12"/>
        <v>hit</v>
      </c>
      <c r="S830" s="110"/>
      <c r="T830" s="110"/>
      <c r="U830" s="110"/>
      <c r="V830" s="110"/>
      <c r="W830" s="110"/>
      <c r="X830" s="110"/>
      <c r="Y830" s="110"/>
    </row>
    <row r="831" spans="2:25" ht="11.25" hidden="1" customHeight="1">
      <c r="B831" s="239" t="s">
        <v>1136</v>
      </c>
      <c r="C831" s="239"/>
      <c r="D831" s="238" t="str">
        <f t="shared" si="13"/>
        <v>L4</v>
      </c>
      <c r="E831" s="238"/>
      <c r="F831" s="238" t="e">
        <f t="shared" si="9"/>
        <v>#REF!</v>
      </c>
      <c r="G831" s="238"/>
      <c r="H831" s="242">
        <f t="shared" si="10"/>
        <v>15869.137000000001</v>
      </c>
      <c r="I831" s="243"/>
      <c r="J831" s="111">
        <f t="shared" si="11"/>
        <v>67.328461977358216</v>
      </c>
      <c r="K831" s="111" t="str">
        <f t="shared" si="12"/>
        <v/>
      </c>
      <c r="S831" s="110"/>
      <c r="T831" s="110"/>
      <c r="U831" s="110"/>
      <c r="V831" s="110"/>
      <c r="W831" s="110"/>
      <c r="X831" s="110"/>
      <c r="Y831" s="110"/>
    </row>
    <row r="832" spans="2:25" ht="11.25" hidden="1" customHeight="1">
      <c r="B832" s="239" t="s">
        <v>1154</v>
      </c>
      <c r="C832" s="239"/>
      <c r="D832" s="238" t="str">
        <f t="shared" si="13"/>
        <v>M4</v>
      </c>
      <c r="E832" s="238"/>
      <c r="F832" s="238" t="e">
        <f t="shared" si="9"/>
        <v>#REF!</v>
      </c>
      <c r="G832" s="238"/>
      <c r="H832" s="242">
        <f t="shared" si="10"/>
        <v>14992.107</v>
      </c>
      <c r="I832" s="243"/>
      <c r="J832" s="111">
        <f t="shared" si="11"/>
        <v>69.699210189698505</v>
      </c>
      <c r="K832" s="111" t="str">
        <f t="shared" si="12"/>
        <v/>
      </c>
      <c r="S832" s="110"/>
      <c r="T832" s="110"/>
      <c r="U832" s="110"/>
      <c r="V832" s="110"/>
      <c r="W832" s="110"/>
      <c r="X832" s="110"/>
      <c r="Y832" s="110"/>
    </row>
    <row r="833" spans="1:25" ht="11.25" hidden="1" customHeight="1">
      <c r="B833" s="239" t="s">
        <v>1173</v>
      </c>
      <c r="C833" s="239"/>
      <c r="D833" s="238" t="str">
        <f t="shared" si="13"/>
        <v>N4</v>
      </c>
      <c r="E833" s="238"/>
      <c r="F833" s="238" t="e">
        <f t="shared" si="9"/>
        <v>#REF!</v>
      </c>
      <c r="G833" s="238"/>
      <c r="H833" s="242">
        <f t="shared" si="10"/>
        <v>15031.546</v>
      </c>
      <c r="I833" s="243"/>
      <c r="J833" s="111">
        <f t="shared" si="11"/>
        <v>80.819921471459168</v>
      </c>
      <c r="K833" s="111" t="str">
        <f t="shared" si="12"/>
        <v/>
      </c>
      <c r="S833" s="110"/>
      <c r="T833" s="110"/>
      <c r="U833" s="110"/>
      <c r="V833" s="110"/>
      <c r="W833" s="110"/>
      <c r="X833" s="110"/>
      <c r="Y833" s="110"/>
    </row>
    <row r="834" spans="1:25" ht="11.25" hidden="1" customHeight="1">
      <c r="B834" s="239" t="s">
        <v>1192</v>
      </c>
      <c r="C834" s="239"/>
      <c r="D834" s="238" t="str">
        <f t="shared" si="13"/>
        <v>O4</v>
      </c>
      <c r="E834" s="238"/>
      <c r="F834" s="238" t="e">
        <f t="shared" si="9"/>
        <v>#REF!</v>
      </c>
      <c r="G834" s="238"/>
      <c r="H834" s="242">
        <f t="shared" si="10"/>
        <v>15409.901</v>
      </c>
      <c r="I834" s="243"/>
      <c r="J834" s="111">
        <f t="shared" si="11"/>
        <v>72.366881857204703</v>
      </c>
      <c r="K834" s="111" t="str">
        <f t="shared" si="12"/>
        <v/>
      </c>
      <c r="S834" s="110"/>
      <c r="T834" s="110"/>
      <c r="U834" s="110"/>
      <c r="V834" s="110"/>
      <c r="W834" s="110"/>
      <c r="X834" s="110"/>
      <c r="Y834" s="110"/>
    </row>
    <row r="835" spans="1:25" ht="11.25" hidden="1" customHeight="1">
      <c r="B835" s="239" t="s">
        <v>1211</v>
      </c>
      <c r="C835" s="239"/>
      <c r="D835" s="238" t="str">
        <f t="shared" si="13"/>
        <v>P4</v>
      </c>
      <c r="E835" s="238"/>
      <c r="F835" s="238" t="e">
        <f t="shared" si="9"/>
        <v>#REF!</v>
      </c>
      <c r="G835" s="238"/>
      <c r="H835" s="242">
        <f t="shared" si="10"/>
        <v>14765.536</v>
      </c>
      <c r="I835" s="243"/>
      <c r="J835" s="111">
        <f t="shared" si="11"/>
        <v>66.641826487287048</v>
      </c>
      <c r="K835" s="111" t="str">
        <f t="shared" si="12"/>
        <v/>
      </c>
      <c r="S835" s="110"/>
      <c r="T835" s="110"/>
      <c r="U835" s="110"/>
      <c r="V835" s="110"/>
      <c r="W835" s="110"/>
      <c r="X835" s="110"/>
      <c r="Y835" s="110"/>
    </row>
    <row r="836" spans="1:25" ht="11.25" hidden="1" customHeight="1">
      <c r="B836" s="239" t="s">
        <v>932</v>
      </c>
      <c r="C836" s="239"/>
      <c r="D836" s="238" t="str">
        <f t="shared" si="13"/>
        <v>A5</v>
      </c>
      <c r="E836" s="238"/>
      <c r="F836" s="238" t="str">
        <f t="shared" ref="F836:F867" si="14">T1.role(B836,"cpdid")</f>
        <v>T-013669</v>
      </c>
      <c r="G836" s="238"/>
      <c r="H836" s="242">
        <f t="shared" ref="H836:H867" si="15">T1.role(B836,"RAW_DATA","avr")</f>
        <v>20415.469000000001</v>
      </c>
      <c r="I836" s="243"/>
      <c r="J836" s="111">
        <f t="shared" ref="J836:J867" si="16">T1.role(B836,"CPD_RESULT","avr")</f>
        <v>62.452422112055565</v>
      </c>
      <c r="K836" s="111" t="str">
        <f t="shared" ref="K836:K867" si="17">T1.role(B836,"CPD_HIT","val",1)</f>
        <v/>
      </c>
      <c r="S836" s="110"/>
      <c r="T836" s="110"/>
      <c r="U836" s="110"/>
      <c r="V836" s="110"/>
      <c r="W836" s="110"/>
      <c r="X836" s="110"/>
      <c r="Y836" s="110"/>
    </row>
    <row r="837" spans="1:25" ht="11.25" hidden="1" customHeight="1">
      <c r="B837" s="239" t="s">
        <v>949</v>
      </c>
      <c r="C837" s="239"/>
      <c r="D837" s="238" t="str">
        <f t="shared" si="13"/>
        <v>B5</v>
      </c>
      <c r="E837" s="238"/>
      <c r="F837" s="238" t="str">
        <f t="shared" si="14"/>
        <v>T-015864</v>
      </c>
      <c r="G837" s="238"/>
      <c r="H837" s="242">
        <f t="shared" si="15"/>
        <v>21816.421999999999</v>
      </c>
      <c r="I837" s="243"/>
      <c r="J837" s="111">
        <f t="shared" si="16"/>
        <v>68.066131186286015</v>
      </c>
      <c r="K837" s="111" t="str">
        <f t="shared" si="17"/>
        <v/>
      </c>
      <c r="S837" s="110"/>
      <c r="T837" s="110"/>
      <c r="U837" s="110"/>
      <c r="V837" s="110"/>
      <c r="W837" s="110"/>
      <c r="X837" s="110"/>
      <c r="Y837" s="110"/>
    </row>
    <row r="838" spans="1:25" ht="11.25" hidden="1" customHeight="1">
      <c r="B838" s="239" t="s">
        <v>968</v>
      </c>
      <c r="C838" s="239"/>
      <c r="D838" s="238" t="str">
        <f t="shared" si="13"/>
        <v>C5</v>
      </c>
      <c r="E838" s="238"/>
      <c r="F838" s="238" t="str">
        <f t="shared" si="14"/>
        <v>T-016543</v>
      </c>
      <c r="G838" s="238"/>
      <c r="H838" s="242">
        <f t="shared" si="15"/>
        <v>21303.124</v>
      </c>
      <c r="I838" s="243"/>
      <c r="J838" s="111">
        <f t="shared" si="16"/>
        <v>72.079237260012746</v>
      </c>
      <c r="K838" s="111" t="str">
        <f t="shared" si="17"/>
        <v/>
      </c>
      <c r="S838" s="110"/>
      <c r="T838" s="110"/>
      <c r="U838" s="110"/>
      <c r="V838" s="110"/>
      <c r="W838" s="110"/>
      <c r="X838" s="110"/>
      <c r="Y838" s="110"/>
    </row>
    <row r="839" spans="1:25" ht="11.25" hidden="1" customHeight="1">
      <c r="B839" s="239" t="s">
        <v>987</v>
      </c>
      <c r="C839" s="239"/>
      <c r="D839" s="238" t="str">
        <f t="shared" si="13"/>
        <v>D5</v>
      </c>
      <c r="E839" s="238"/>
      <c r="F839" s="238" t="str">
        <f t="shared" si="14"/>
        <v>T-018145</v>
      </c>
      <c r="G839" s="238"/>
      <c r="H839" s="242">
        <f t="shared" si="15"/>
        <v>21259.238000000001</v>
      </c>
      <c r="I839" s="243"/>
      <c r="J839" s="111">
        <f t="shared" si="16"/>
        <v>65.68146468698481</v>
      </c>
      <c r="K839" s="111" t="str">
        <f t="shared" si="17"/>
        <v/>
      </c>
      <c r="S839" s="110"/>
      <c r="T839" s="110"/>
      <c r="U839" s="110"/>
      <c r="V839" s="110"/>
      <c r="W839" s="110"/>
      <c r="X839" s="110"/>
      <c r="Y839" s="110"/>
    </row>
    <row r="840" spans="1:25" ht="11.25" hidden="1" customHeight="1">
      <c r="B840" s="239" t="s">
        <v>1006</v>
      </c>
      <c r="C840" s="239"/>
      <c r="D840" s="238" t="str">
        <f t="shared" si="13"/>
        <v>E5</v>
      </c>
      <c r="E840" s="238"/>
      <c r="F840" s="238" t="str">
        <f t="shared" si="14"/>
        <v>T-018437</v>
      </c>
      <c r="G840" s="238"/>
      <c r="H840" s="242">
        <f t="shared" si="15"/>
        <v>9934.0049999999992</v>
      </c>
      <c r="I840" s="243"/>
      <c r="J840" s="111">
        <f t="shared" si="16"/>
        <v>66.442331040847449</v>
      </c>
      <c r="K840" s="111" t="str">
        <f t="shared" si="17"/>
        <v/>
      </c>
      <c r="S840" s="110"/>
      <c r="T840" s="110"/>
      <c r="U840" s="110"/>
      <c r="V840" s="110"/>
      <c r="W840" s="110"/>
      <c r="X840" s="110"/>
      <c r="Y840" s="110"/>
    </row>
    <row r="841" spans="1:25" ht="11.25" hidden="1" customHeight="1">
      <c r="B841" s="239" t="s">
        <v>1025</v>
      </c>
      <c r="C841" s="239"/>
      <c r="D841" s="238" t="str">
        <f>T1.role(B841,"well")</f>
        <v>F5</v>
      </c>
      <c r="E841" s="238"/>
      <c r="F841" s="238" t="str">
        <f t="shared" si="14"/>
        <v>T-020885</v>
      </c>
      <c r="G841" s="238"/>
      <c r="H841" s="242">
        <f t="shared" si="15"/>
        <v>10201.656000000001</v>
      </c>
      <c r="I841" s="243"/>
      <c r="J841" s="111">
        <f t="shared" si="16"/>
        <v>63.598361071836486</v>
      </c>
      <c r="K841" s="111" t="str">
        <f t="shared" si="17"/>
        <v/>
      </c>
      <c r="S841" s="110"/>
      <c r="T841" s="110"/>
      <c r="U841" s="110"/>
      <c r="V841" s="110"/>
      <c r="W841" s="110"/>
      <c r="X841" s="110"/>
      <c r="Y841" s="110"/>
    </row>
    <row r="842" spans="1:25" ht="11.25" hidden="1" customHeight="1">
      <c r="B842" s="239" t="s">
        <v>1044</v>
      </c>
      <c r="C842" s="239"/>
      <c r="D842" s="238" t="str">
        <f t="shared" si="13"/>
        <v>G5</v>
      </c>
      <c r="E842" s="238"/>
      <c r="F842" s="238" t="str">
        <f t="shared" si="14"/>
        <v>T-021215</v>
      </c>
      <c r="G842" s="238"/>
      <c r="H842" s="242">
        <f t="shared" si="15"/>
        <v>10911.508</v>
      </c>
      <c r="I842" s="243"/>
      <c r="J842" s="111">
        <f t="shared" si="16"/>
        <v>63.190091320983363</v>
      </c>
      <c r="K842" s="111" t="str">
        <f t="shared" si="17"/>
        <v/>
      </c>
      <c r="S842" s="110"/>
      <c r="T842" s="110"/>
      <c r="U842" s="110"/>
      <c r="V842" s="110"/>
      <c r="W842" s="110"/>
      <c r="X842" s="110"/>
      <c r="Y842" s="110"/>
    </row>
    <row r="843" spans="1:25" ht="11.25" hidden="1" customHeight="1">
      <c r="B843" s="239" t="s">
        <v>1063</v>
      </c>
      <c r="C843" s="239"/>
      <c r="D843" s="238" t="str">
        <f t="shared" si="13"/>
        <v>H5</v>
      </c>
      <c r="E843" s="238"/>
      <c r="F843" s="238" t="str">
        <f t="shared" si="14"/>
        <v>T-021642</v>
      </c>
      <c r="G843" s="238"/>
      <c r="H843" s="242">
        <f t="shared" si="15"/>
        <v>10563.867</v>
      </c>
      <c r="I843" s="243"/>
      <c r="J843" s="111">
        <f t="shared" si="16"/>
        <v>68.567189516878486</v>
      </c>
      <c r="K843" s="111" t="str">
        <f t="shared" si="17"/>
        <v/>
      </c>
      <c r="S843" s="110"/>
      <c r="T843" s="110"/>
      <c r="U843" s="110"/>
      <c r="V843" s="110"/>
      <c r="W843" s="110"/>
      <c r="X843" s="110"/>
      <c r="Y843" s="110"/>
    </row>
    <row r="844" spans="1:25" ht="11.25" hidden="1" customHeight="1">
      <c r="B844" s="239" t="s">
        <v>1080</v>
      </c>
      <c r="C844" s="239"/>
      <c r="D844" s="238" t="str">
        <f>T1.role(B844,"well")</f>
        <v>I5</v>
      </c>
      <c r="E844" s="238"/>
      <c r="F844" s="238" t="e">
        <f t="shared" si="14"/>
        <v>#REF!</v>
      </c>
      <c r="G844" s="238"/>
      <c r="H844" s="242">
        <f t="shared" si="15"/>
        <v>19524.061000000002</v>
      </c>
      <c r="I844" s="243"/>
      <c r="J844" s="111">
        <f t="shared" si="16"/>
        <v>66.16860473061638</v>
      </c>
      <c r="K844" s="111" t="str">
        <f t="shared" si="17"/>
        <v/>
      </c>
      <c r="S844" s="110"/>
      <c r="T844" s="110"/>
      <c r="U844" s="110"/>
      <c r="V844" s="110"/>
      <c r="W844" s="110"/>
      <c r="X844" s="110"/>
      <c r="Y844" s="110"/>
    </row>
    <row r="845" spans="1:25" ht="11.25" hidden="1" customHeight="1">
      <c r="A845" s="110"/>
      <c r="B845" s="239" t="s">
        <v>1099</v>
      </c>
      <c r="C845" s="239"/>
      <c r="D845" s="238" t="str">
        <f t="shared" ref="D845:D883" si="18">T1.role(B845,"well")</f>
        <v>J5</v>
      </c>
      <c r="E845" s="238"/>
      <c r="F845" s="238" t="e">
        <f t="shared" si="14"/>
        <v>#REF!</v>
      </c>
      <c r="G845" s="238"/>
      <c r="H845" s="242">
        <f t="shared" si="15"/>
        <v>20031.636999999999</v>
      </c>
      <c r="I845" s="243"/>
      <c r="J845" s="111">
        <f t="shared" si="16"/>
        <v>66.581513910456465</v>
      </c>
      <c r="K845" s="111" t="str">
        <f t="shared" si="17"/>
        <v/>
      </c>
      <c r="S845" s="110"/>
      <c r="T845" s="110"/>
      <c r="U845" s="110"/>
      <c r="V845" s="110"/>
      <c r="W845" s="110"/>
      <c r="X845" s="110"/>
      <c r="Y845" s="110"/>
    </row>
    <row r="846" spans="1:25" ht="11.25" hidden="1" customHeight="1">
      <c r="B846" s="239" t="s">
        <v>1118</v>
      </c>
      <c r="C846" s="239"/>
      <c r="D846" s="238" t="str">
        <f t="shared" si="18"/>
        <v>K5</v>
      </c>
      <c r="E846" s="238"/>
      <c r="F846" s="238" t="e">
        <f t="shared" si="14"/>
        <v>#REF!</v>
      </c>
      <c r="G846" s="238"/>
      <c r="H846" s="242">
        <f t="shared" si="15"/>
        <v>19945.11</v>
      </c>
      <c r="I846" s="243"/>
      <c r="J846" s="111">
        <f t="shared" si="16"/>
        <v>78.982707592620102</v>
      </c>
      <c r="K846" s="111" t="str">
        <f t="shared" si="17"/>
        <v/>
      </c>
      <c r="S846" s="110"/>
      <c r="T846" s="110"/>
      <c r="U846" s="110"/>
      <c r="V846" s="110"/>
      <c r="W846" s="110"/>
      <c r="X846" s="110"/>
      <c r="Y846" s="110"/>
    </row>
    <row r="847" spans="1:25" ht="11.25" hidden="1" customHeight="1">
      <c r="B847" s="239" t="s">
        <v>1137</v>
      </c>
      <c r="C847" s="239"/>
      <c r="D847" s="238" t="str">
        <f t="shared" si="18"/>
        <v>L5</v>
      </c>
      <c r="E847" s="238"/>
      <c r="F847" s="238" t="e">
        <f t="shared" si="14"/>
        <v>#REF!</v>
      </c>
      <c r="G847" s="238"/>
      <c r="H847" s="242">
        <f t="shared" si="15"/>
        <v>19276.441999999999</v>
      </c>
      <c r="I847" s="243"/>
      <c r="J847" s="111">
        <f t="shared" si="16"/>
        <v>68.437285505243395</v>
      </c>
      <c r="K847" s="111" t="str">
        <f t="shared" si="17"/>
        <v/>
      </c>
      <c r="S847" s="110"/>
      <c r="T847" s="110"/>
      <c r="U847" s="110"/>
      <c r="V847" s="110"/>
      <c r="W847" s="110"/>
      <c r="X847" s="110"/>
      <c r="Y847" s="110"/>
    </row>
    <row r="848" spans="1:25" ht="11.25" hidden="1" customHeight="1">
      <c r="B848" s="239" t="s">
        <v>1155</v>
      </c>
      <c r="C848" s="239"/>
      <c r="D848" s="238" t="str">
        <f t="shared" si="18"/>
        <v>M5</v>
      </c>
      <c r="E848" s="238"/>
      <c r="F848" s="238" t="e">
        <f t="shared" si="14"/>
        <v>#REF!</v>
      </c>
      <c r="G848" s="238"/>
      <c r="H848" s="242">
        <f t="shared" si="15"/>
        <v>21895.117999999999</v>
      </c>
      <c r="I848" s="243"/>
      <c r="J848" s="111">
        <f t="shared" si="16"/>
        <v>77.173330287702854</v>
      </c>
      <c r="K848" s="111" t="str">
        <f t="shared" si="17"/>
        <v/>
      </c>
      <c r="S848" s="110"/>
      <c r="T848" s="110"/>
      <c r="U848" s="110"/>
      <c r="V848" s="110"/>
      <c r="W848" s="110"/>
      <c r="X848" s="110"/>
      <c r="Y848" s="110"/>
    </row>
    <row r="849" spans="2:25" ht="11.25" hidden="1" customHeight="1">
      <c r="B849" s="239" t="s">
        <v>1174</v>
      </c>
      <c r="C849" s="239"/>
      <c r="D849" s="238" t="str">
        <f t="shared" si="18"/>
        <v>N5</v>
      </c>
      <c r="E849" s="238"/>
      <c r="F849" s="238" t="e">
        <f t="shared" si="14"/>
        <v>#REF!</v>
      </c>
      <c r="G849" s="238"/>
      <c r="H849" s="242">
        <f t="shared" si="15"/>
        <v>20917.63</v>
      </c>
      <c r="I849" s="243"/>
      <c r="J849" s="111">
        <f t="shared" si="16"/>
        <v>64.549444014164791</v>
      </c>
      <c r="K849" s="111" t="str">
        <f t="shared" si="17"/>
        <v/>
      </c>
      <c r="S849" s="110"/>
      <c r="T849" s="110"/>
      <c r="U849" s="110"/>
      <c r="V849" s="110"/>
      <c r="W849" s="110"/>
      <c r="X849" s="110"/>
      <c r="Y849" s="110"/>
    </row>
    <row r="850" spans="2:25" ht="11.25" hidden="1" customHeight="1">
      <c r="B850" s="239" t="s">
        <v>1193</v>
      </c>
      <c r="C850" s="239"/>
      <c r="D850" s="238" t="str">
        <f t="shared" si="18"/>
        <v>O5</v>
      </c>
      <c r="E850" s="238"/>
      <c r="F850" s="238" t="e">
        <f t="shared" si="14"/>
        <v>#REF!</v>
      </c>
      <c r="G850" s="238"/>
      <c r="H850" s="242">
        <f t="shared" si="15"/>
        <v>21508.710999999999</v>
      </c>
      <c r="I850" s="243"/>
      <c r="J850" s="111">
        <f t="shared" si="16"/>
        <v>76.537728516488329</v>
      </c>
      <c r="K850" s="111" t="str">
        <f t="shared" si="17"/>
        <v/>
      </c>
      <c r="S850" s="110"/>
      <c r="T850" s="110"/>
      <c r="U850" s="110"/>
      <c r="V850" s="110"/>
      <c r="W850" s="110"/>
      <c r="X850" s="110"/>
      <c r="Y850" s="110"/>
    </row>
    <row r="851" spans="2:25" ht="11.25" hidden="1" customHeight="1">
      <c r="B851" s="239" t="s">
        <v>1212</v>
      </c>
      <c r="C851" s="239"/>
      <c r="D851" s="238" t="str">
        <f t="shared" si="18"/>
        <v>P5</v>
      </c>
      <c r="E851" s="238"/>
      <c r="F851" s="238" t="e">
        <f t="shared" si="14"/>
        <v>#REF!</v>
      </c>
      <c r="G851" s="238"/>
      <c r="H851" s="242">
        <f t="shared" si="15"/>
        <v>21367.187999999998</v>
      </c>
      <c r="I851" s="243"/>
      <c r="J851" s="111">
        <f t="shared" si="16"/>
        <v>66.957307658400822</v>
      </c>
      <c r="K851" s="111" t="str">
        <f t="shared" si="17"/>
        <v/>
      </c>
      <c r="S851" s="110"/>
      <c r="T851" s="110"/>
      <c r="U851" s="110"/>
      <c r="V851" s="110"/>
      <c r="W851" s="110"/>
      <c r="X851" s="110"/>
      <c r="Y851" s="110"/>
    </row>
    <row r="852" spans="2:25" ht="11.25" hidden="1" customHeight="1">
      <c r="B852" s="239" t="s">
        <v>933</v>
      </c>
      <c r="C852" s="239"/>
      <c r="D852" s="238" t="str">
        <f t="shared" si="18"/>
        <v>A6</v>
      </c>
      <c r="E852" s="238"/>
      <c r="F852" s="238" t="str">
        <f t="shared" si="14"/>
        <v>T-021684</v>
      </c>
      <c r="G852" s="238"/>
      <c r="H852" s="242">
        <f t="shared" si="15"/>
        <v>22721.252</v>
      </c>
      <c r="I852" s="243"/>
      <c r="J852" s="111">
        <f t="shared" si="16"/>
        <v>62.624080984573354</v>
      </c>
      <c r="K852" s="111" t="str">
        <f t="shared" si="17"/>
        <v/>
      </c>
      <c r="S852" s="110"/>
      <c r="T852" s="110"/>
      <c r="U852" s="110"/>
      <c r="V852" s="110"/>
      <c r="W852" s="110"/>
      <c r="X852" s="110"/>
      <c r="Y852" s="110"/>
    </row>
    <row r="853" spans="2:25" ht="11.25" hidden="1" customHeight="1">
      <c r="B853" s="239" t="s">
        <v>950</v>
      </c>
      <c r="C853" s="239"/>
      <c r="D853" s="238" t="str">
        <f t="shared" si="18"/>
        <v>B6</v>
      </c>
      <c r="E853" s="238"/>
      <c r="F853" s="238" t="str">
        <f t="shared" si="14"/>
        <v>T-021853</v>
      </c>
      <c r="G853" s="238"/>
      <c r="H853" s="242">
        <f t="shared" si="15"/>
        <v>21909.300999999999</v>
      </c>
      <c r="I853" s="243"/>
      <c r="J853" s="111">
        <f t="shared" si="16"/>
        <v>78.885279583893791</v>
      </c>
      <c r="K853" s="111" t="str">
        <f t="shared" si="17"/>
        <v/>
      </c>
      <c r="S853" s="110"/>
      <c r="T853" s="110"/>
      <c r="U853" s="110"/>
      <c r="V853" s="110"/>
      <c r="W853" s="110"/>
      <c r="X853" s="110"/>
      <c r="Y853" s="110"/>
    </row>
    <row r="854" spans="2:25" ht="11.25" hidden="1" customHeight="1">
      <c r="B854" s="239" t="s">
        <v>969</v>
      </c>
      <c r="C854" s="239"/>
      <c r="D854" s="238" t="str">
        <f t="shared" si="18"/>
        <v>C6</v>
      </c>
      <c r="E854" s="238"/>
      <c r="F854" s="238" t="str">
        <f t="shared" si="14"/>
        <v>T-025340</v>
      </c>
      <c r="G854" s="238"/>
      <c r="H854" s="242">
        <f t="shared" si="15"/>
        <v>22894.897000000001</v>
      </c>
      <c r="I854" s="243"/>
      <c r="J854" s="111">
        <f t="shared" si="16"/>
        <v>65.166488069431438</v>
      </c>
      <c r="K854" s="111" t="str">
        <f t="shared" si="17"/>
        <v/>
      </c>
      <c r="S854" s="110"/>
      <c r="T854" s="110"/>
      <c r="U854" s="110"/>
      <c r="V854" s="110"/>
      <c r="W854" s="110"/>
      <c r="X854" s="110"/>
      <c r="Y854" s="110"/>
    </row>
    <row r="855" spans="2:25" ht="11.25" hidden="1" customHeight="1">
      <c r="B855" s="239" t="s">
        <v>988</v>
      </c>
      <c r="C855" s="239"/>
      <c r="D855" s="238" t="str">
        <f t="shared" si="18"/>
        <v>D6</v>
      </c>
      <c r="E855" s="238"/>
      <c r="F855" s="238" t="str">
        <f t="shared" si="14"/>
        <v>T-031808</v>
      </c>
      <c r="G855" s="238"/>
      <c r="H855" s="242">
        <f t="shared" si="15"/>
        <v>22453.875</v>
      </c>
      <c r="I855" s="243"/>
      <c r="J855" s="111">
        <f t="shared" si="16"/>
        <v>72.905055619692916</v>
      </c>
      <c r="K855" s="111" t="str">
        <f t="shared" si="17"/>
        <v/>
      </c>
      <c r="S855" s="110"/>
      <c r="T855" s="110"/>
      <c r="U855" s="110"/>
      <c r="V855" s="110"/>
      <c r="W855" s="110"/>
      <c r="X855" s="110"/>
      <c r="Y855" s="110"/>
    </row>
    <row r="856" spans="2:25" ht="11.25" hidden="1" customHeight="1">
      <c r="B856" s="239" t="s">
        <v>1007</v>
      </c>
      <c r="C856" s="239"/>
      <c r="D856" s="238" t="str">
        <f t="shared" si="18"/>
        <v>E6</v>
      </c>
      <c r="E856" s="238"/>
      <c r="F856" s="238" t="str">
        <f t="shared" si="14"/>
        <v>T-032390</v>
      </c>
      <c r="G856" s="238"/>
      <c r="H856" s="242">
        <f t="shared" si="15"/>
        <v>21270.983</v>
      </c>
      <c r="I856" s="243"/>
      <c r="J856" s="111">
        <f t="shared" si="16"/>
        <v>65.885599562411372</v>
      </c>
      <c r="K856" s="111" t="str">
        <f t="shared" si="17"/>
        <v/>
      </c>
      <c r="S856" s="110"/>
      <c r="T856" s="110"/>
      <c r="U856" s="110"/>
      <c r="V856" s="110"/>
      <c r="W856" s="110"/>
      <c r="X856" s="110"/>
      <c r="Y856" s="110"/>
    </row>
    <row r="857" spans="2:25" ht="11.25" hidden="1" customHeight="1">
      <c r="B857" s="239" t="s">
        <v>1026</v>
      </c>
      <c r="C857" s="239"/>
      <c r="D857" s="238" t="str">
        <f t="shared" si="18"/>
        <v>F6</v>
      </c>
      <c r="E857" s="238"/>
      <c r="F857" s="238" t="str">
        <f t="shared" si="14"/>
        <v>T-033754</v>
      </c>
      <c r="G857" s="238"/>
      <c r="H857" s="242">
        <f t="shared" si="15"/>
        <v>20789.826000000001</v>
      </c>
      <c r="I857" s="243"/>
      <c r="J857" s="111">
        <f t="shared" si="16"/>
        <v>66.748533353987298</v>
      </c>
      <c r="K857" s="111" t="str">
        <f t="shared" si="17"/>
        <v/>
      </c>
      <c r="S857" s="110"/>
      <c r="T857" s="110"/>
      <c r="U857" s="110"/>
      <c r="V857" s="110"/>
      <c r="W857" s="110"/>
      <c r="X857" s="110"/>
      <c r="Y857" s="110"/>
    </row>
    <row r="858" spans="2:25" ht="11.25" hidden="1" customHeight="1">
      <c r="B858" s="239" t="s">
        <v>1045</v>
      </c>
      <c r="C858" s="239"/>
      <c r="D858" s="238" t="str">
        <f t="shared" si="18"/>
        <v>G6</v>
      </c>
      <c r="E858" s="238"/>
      <c r="F858" s="238" t="str">
        <f t="shared" si="14"/>
        <v>T-033815</v>
      </c>
      <c r="G858" s="238"/>
      <c r="H858" s="242">
        <f t="shared" si="15"/>
        <v>20712.530999999999</v>
      </c>
      <c r="I858" s="243"/>
      <c r="J858" s="111">
        <f t="shared" si="16"/>
        <v>66.191801875551221</v>
      </c>
      <c r="K858" s="111" t="str">
        <f t="shared" si="17"/>
        <v/>
      </c>
      <c r="S858" s="110"/>
      <c r="T858" s="110"/>
      <c r="U858" s="110"/>
      <c r="V858" s="110"/>
      <c r="W858" s="110"/>
      <c r="X858" s="110"/>
      <c r="Y858" s="110"/>
    </row>
    <row r="859" spans="2:25" ht="11.25" hidden="1" customHeight="1">
      <c r="B859" s="239" t="s">
        <v>1064</v>
      </c>
      <c r="C859" s="239"/>
      <c r="D859" s="238" t="str">
        <f t="shared" si="18"/>
        <v>H6</v>
      </c>
      <c r="E859" s="238"/>
      <c r="F859" s="238" t="str">
        <f t="shared" si="14"/>
        <v>T-034257</v>
      </c>
      <c r="G859" s="238"/>
      <c r="H859" s="242">
        <f t="shared" si="15"/>
        <v>21027.542000000001</v>
      </c>
      <c r="I859" s="243"/>
      <c r="J859" s="111">
        <f t="shared" si="16"/>
        <v>63.487014776149273</v>
      </c>
      <c r="K859" s="111" t="str">
        <f t="shared" si="17"/>
        <v/>
      </c>
      <c r="S859" s="110"/>
      <c r="T859" s="110"/>
      <c r="U859" s="110"/>
      <c r="V859" s="110"/>
      <c r="W859" s="110"/>
      <c r="X859" s="110"/>
      <c r="Y859" s="110"/>
    </row>
    <row r="860" spans="2:25" ht="11.25" hidden="1" customHeight="1">
      <c r="B860" s="239" t="s">
        <v>1081</v>
      </c>
      <c r="C860" s="239"/>
      <c r="D860" s="238" t="str">
        <f t="shared" si="18"/>
        <v>I6</v>
      </c>
      <c r="E860" s="238"/>
      <c r="F860" s="238" t="e">
        <f t="shared" si="14"/>
        <v>#REF!</v>
      </c>
      <c r="G860" s="238"/>
      <c r="H860" s="242">
        <f t="shared" si="15"/>
        <v>21781.473000000002</v>
      </c>
      <c r="I860" s="243"/>
      <c r="J860" s="111">
        <f t="shared" si="16"/>
        <v>82.954058805464115</v>
      </c>
      <c r="K860" s="111" t="str">
        <f t="shared" si="17"/>
        <v/>
      </c>
      <c r="S860" s="110"/>
      <c r="T860" s="110"/>
      <c r="U860" s="110"/>
      <c r="V860" s="110"/>
      <c r="W860" s="110"/>
      <c r="X860" s="110"/>
      <c r="Y860" s="110"/>
    </row>
    <row r="861" spans="2:25" ht="11.25" hidden="1" customHeight="1">
      <c r="B861" s="239" t="s">
        <v>1100</v>
      </c>
      <c r="C861" s="239"/>
      <c r="D861" s="238" t="str">
        <f t="shared" si="18"/>
        <v>J6</v>
      </c>
      <c r="E861" s="238"/>
      <c r="F861" s="238" t="e">
        <f t="shared" si="14"/>
        <v>#REF!</v>
      </c>
      <c r="G861" s="238"/>
      <c r="H861" s="242">
        <f t="shared" si="15"/>
        <v>21949.985000000001</v>
      </c>
      <c r="I861" s="243"/>
      <c r="J861" s="111">
        <f t="shared" si="16"/>
        <v>67.597548858602323</v>
      </c>
      <c r="K861" s="111" t="str">
        <f t="shared" si="17"/>
        <v/>
      </c>
      <c r="S861" s="110"/>
      <c r="T861" s="110"/>
      <c r="U861" s="110"/>
      <c r="V861" s="110"/>
      <c r="W861" s="110"/>
      <c r="X861" s="110"/>
      <c r="Y861" s="110"/>
    </row>
    <row r="862" spans="2:25" ht="11.25" hidden="1" customHeight="1">
      <c r="B862" s="239" t="s">
        <v>1119</v>
      </c>
      <c r="C862" s="239"/>
      <c r="D862" s="238" t="str">
        <f t="shared" si="18"/>
        <v>K6</v>
      </c>
      <c r="E862" s="238"/>
      <c r="F862" s="238" t="e">
        <f t="shared" si="14"/>
        <v>#REF!</v>
      </c>
      <c r="G862" s="238"/>
      <c r="H862" s="242">
        <f t="shared" si="15"/>
        <v>21338.106</v>
      </c>
      <c r="I862" s="243"/>
      <c r="J862" s="111">
        <f t="shared" si="16"/>
        <v>65.208242930314157</v>
      </c>
      <c r="K862" s="111" t="str">
        <f t="shared" si="17"/>
        <v/>
      </c>
      <c r="S862" s="110"/>
      <c r="T862" s="110"/>
      <c r="U862" s="110"/>
      <c r="V862" s="110"/>
      <c r="W862" s="110"/>
      <c r="X862" s="110"/>
      <c r="Y862" s="110"/>
    </row>
    <row r="863" spans="2:25" ht="11.25" hidden="1" customHeight="1">
      <c r="B863" s="239" t="s">
        <v>1138</v>
      </c>
      <c r="C863" s="239"/>
      <c r="D863" s="238" t="str">
        <f t="shared" si="18"/>
        <v>L6</v>
      </c>
      <c r="E863" s="238"/>
      <c r="F863" s="238" t="e">
        <f t="shared" si="14"/>
        <v>#REF!</v>
      </c>
      <c r="G863" s="238"/>
      <c r="H863" s="242">
        <f t="shared" si="15"/>
        <v>20754.404999999999</v>
      </c>
      <c r="I863" s="243"/>
      <c r="J863" s="111">
        <f t="shared" si="16"/>
        <v>77.781095484995575</v>
      </c>
      <c r="K863" s="111" t="str">
        <f t="shared" si="17"/>
        <v/>
      </c>
      <c r="S863" s="110"/>
      <c r="T863" s="110"/>
      <c r="U863" s="110"/>
      <c r="V863" s="110"/>
      <c r="W863" s="110"/>
      <c r="X863" s="110"/>
      <c r="Y863" s="110"/>
    </row>
    <row r="864" spans="2:25" ht="11.25" hidden="1" customHeight="1">
      <c r="B864" s="239" t="s">
        <v>1156</v>
      </c>
      <c r="C864" s="239"/>
      <c r="D864" s="238" t="str">
        <f t="shared" si="18"/>
        <v>M6</v>
      </c>
      <c r="E864" s="238"/>
      <c r="F864" s="238" t="e">
        <f t="shared" si="14"/>
        <v>#REF!</v>
      </c>
      <c r="G864" s="238"/>
      <c r="H864" s="242">
        <f t="shared" si="15"/>
        <v>22337.25</v>
      </c>
      <c r="I864" s="243"/>
      <c r="J864" s="111">
        <f t="shared" si="16"/>
        <v>64.628314306943224</v>
      </c>
      <c r="K864" s="111" t="str">
        <f t="shared" si="17"/>
        <v/>
      </c>
      <c r="S864" s="110"/>
      <c r="T864" s="110"/>
      <c r="U864" s="110"/>
      <c r="V864" s="110"/>
      <c r="W864" s="110"/>
      <c r="X864" s="110"/>
      <c r="Y864" s="110"/>
    </row>
    <row r="865" spans="2:25" ht="11.25" hidden="1" customHeight="1">
      <c r="B865" s="239" t="s">
        <v>1175</v>
      </c>
      <c r="C865" s="239"/>
      <c r="D865" s="238" t="str">
        <f t="shared" si="18"/>
        <v>N6</v>
      </c>
      <c r="E865" s="238"/>
      <c r="F865" s="238" t="e">
        <f t="shared" si="14"/>
        <v>#REF!</v>
      </c>
      <c r="G865" s="238"/>
      <c r="H865" s="242">
        <f t="shared" si="15"/>
        <v>23349.883999999998</v>
      </c>
      <c r="I865" s="243"/>
      <c r="J865" s="111">
        <f t="shared" si="16"/>
        <v>73.610248825711949</v>
      </c>
      <c r="K865" s="111" t="str">
        <f t="shared" si="17"/>
        <v/>
      </c>
      <c r="S865" s="110"/>
      <c r="T865" s="110"/>
      <c r="U865" s="110"/>
      <c r="V865" s="110"/>
      <c r="W865" s="110"/>
      <c r="X865" s="110"/>
      <c r="Y865" s="110"/>
    </row>
    <row r="866" spans="2:25" ht="11.25" hidden="1" customHeight="1">
      <c r="B866" s="239" t="s">
        <v>1194</v>
      </c>
      <c r="C866" s="239"/>
      <c r="D866" s="238" t="str">
        <f t="shared" si="18"/>
        <v>O6</v>
      </c>
      <c r="E866" s="238"/>
      <c r="F866" s="238" t="e">
        <f t="shared" si="14"/>
        <v>#REF!</v>
      </c>
      <c r="G866" s="238"/>
      <c r="H866" s="242">
        <f t="shared" si="15"/>
        <v>23864.091</v>
      </c>
      <c r="I866" s="243"/>
      <c r="J866" s="111">
        <f t="shared" si="16"/>
        <v>63.816414234223956</v>
      </c>
      <c r="K866" s="111" t="str">
        <f t="shared" si="17"/>
        <v/>
      </c>
      <c r="S866" s="110"/>
      <c r="T866" s="110"/>
      <c r="U866" s="110"/>
      <c r="V866" s="110"/>
      <c r="W866" s="110"/>
      <c r="X866" s="110"/>
      <c r="Y866" s="110"/>
    </row>
    <row r="867" spans="2:25" ht="11.25" hidden="1" customHeight="1">
      <c r="B867" s="239" t="s">
        <v>1213</v>
      </c>
      <c r="C867" s="239"/>
      <c r="D867" s="238" t="str">
        <f t="shared" si="18"/>
        <v>P6</v>
      </c>
      <c r="E867" s="238"/>
      <c r="F867" s="238" t="e">
        <f t="shared" si="14"/>
        <v>#REF!</v>
      </c>
      <c r="G867" s="238"/>
      <c r="H867" s="242">
        <f t="shared" si="15"/>
        <v>22005.588</v>
      </c>
      <c r="I867" s="243"/>
      <c r="J867" s="111">
        <f t="shared" si="16"/>
        <v>66.94338937143992</v>
      </c>
      <c r="K867" s="111" t="str">
        <f t="shared" si="17"/>
        <v/>
      </c>
      <c r="S867" s="110"/>
      <c r="T867" s="110"/>
      <c r="U867" s="110"/>
      <c r="V867" s="110"/>
      <c r="W867" s="110"/>
      <c r="X867" s="110"/>
      <c r="Y867" s="110"/>
    </row>
    <row r="868" spans="2:25" ht="11.25" hidden="1" customHeight="1">
      <c r="B868" s="239" t="s">
        <v>934</v>
      </c>
      <c r="C868" s="239"/>
      <c r="D868" s="238" t="str">
        <f t="shared" si="18"/>
        <v>A7</v>
      </c>
      <c r="E868" s="238"/>
      <c r="F868" s="238" t="str">
        <f t="shared" ref="F868:F883" si="19">T1.role(B868,"cpdid")</f>
        <v>T-034729</v>
      </c>
      <c r="G868" s="238"/>
      <c r="H868" s="242">
        <f t="shared" ref="H868:H883" si="20">T1.role(B868,"RAW_DATA","avr")</f>
        <v>23244.664000000001</v>
      </c>
      <c r="I868" s="243"/>
      <c r="J868" s="111">
        <f t="shared" ref="J868:J883" si="21">T1.role(B868,"CPD_RESULT","avr")</f>
        <v>60.271890488180922</v>
      </c>
      <c r="K868" s="111" t="str">
        <f t="shared" ref="K868:K883" si="22">T1.role(B868,"CPD_HIT","val",1)</f>
        <v/>
      </c>
      <c r="S868" s="110"/>
      <c r="T868" s="110"/>
      <c r="U868" s="110"/>
      <c r="V868" s="110"/>
      <c r="W868" s="110"/>
      <c r="X868" s="110"/>
      <c r="Y868" s="110"/>
    </row>
    <row r="869" spans="2:25" ht="11.25" hidden="1" customHeight="1">
      <c r="B869" s="239" t="s">
        <v>951</v>
      </c>
      <c r="C869" s="239"/>
      <c r="D869" s="238" t="str">
        <f t="shared" si="18"/>
        <v>B7</v>
      </c>
      <c r="E869" s="238"/>
      <c r="F869" s="238" t="str">
        <f t="shared" si="19"/>
        <v>T-034869</v>
      </c>
      <c r="G869" s="238"/>
      <c r="H869" s="242">
        <f t="shared" si="20"/>
        <v>22506.714</v>
      </c>
      <c r="I869" s="243"/>
      <c r="J869" s="111">
        <f t="shared" si="21"/>
        <v>58.026406858488748</v>
      </c>
      <c r="K869" s="111" t="str">
        <f t="shared" si="22"/>
        <v/>
      </c>
      <c r="S869" s="110"/>
      <c r="T869" s="110"/>
      <c r="U869" s="110"/>
      <c r="V869" s="110"/>
      <c r="W869" s="110"/>
      <c r="X869" s="110"/>
      <c r="Y869" s="110"/>
    </row>
    <row r="870" spans="2:25" ht="11.25" hidden="1" customHeight="1">
      <c r="B870" s="239" t="s">
        <v>970</v>
      </c>
      <c r="C870" s="239"/>
      <c r="D870" s="238" t="str">
        <f t="shared" si="18"/>
        <v>C7</v>
      </c>
      <c r="E870" s="238"/>
      <c r="F870" s="238" t="str">
        <f t="shared" si="19"/>
        <v>T-035067</v>
      </c>
      <c r="G870" s="238"/>
      <c r="H870" s="242">
        <f t="shared" si="20"/>
        <v>24366.867999999999</v>
      </c>
      <c r="I870" s="243"/>
      <c r="J870" s="111">
        <f t="shared" si="21"/>
        <v>79.469847636251671</v>
      </c>
      <c r="K870" s="111" t="str">
        <f t="shared" si="22"/>
        <v/>
      </c>
      <c r="S870" s="110"/>
      <c r="T870" s="110"/>
      <c r="U870" s="110"/>
      <c r="V870" s="110"/>
      <c r="W870" s="110"/>
      <c r="X870" s="110"/>
      <c r="Y870" s="110"/>
    </row>
    <row r="871" spans="2:25" ht="11.25" hidden="1" customHeight="1">
      <c r="B871" s="239" t="s">
        <v>989</v>
      </c>
      <c r="C871" s="239"/>
      <c r="D871" s="238" t="str">
        <f t="shared" si="18"/>
        <v>D7</v>
      </c>
      <c r="E871" s="238"/>
      <c r="F871" s="238" t="str">
        <f t="shared" si="19"/>
        <v>T-038627</v>
      </c>
      <c r="G871" s="238"/>
      <c r="H871" s="242">
        <f t="shared" si="20"/>
        <v>23328.02</v>
      </c>
      <c r="I871" s="243"/>
      <c r="J871" s="111">
        <f t="shared" si="21"/>
        <v>65.481969240545226</v>
      </c>
      <c r="K871" s="111" t="str">
        <f t="shared" si="22"/>
        <v/>
      </c>
      <c r="S871" s="110"/>
      <c r="T871" s="110"/>
      <c r="U871" s="110"/>
      <c r="V871" s="110"/>
      <c r="W871" s="110"/>
      <c r="X871" s="110"/>
      <c r="Y871" s="110"/>
    </row>
    <row r="872" spans="2:25" ht="11.25" hidden="1" customHeight="1">
      <c r="B872" s="239" t="s">
        <v>1008</v>
      </c>
      <c r="C872" s="239"/>
      <c r="D872" s="238" t="str">
        <f t="shared" si="18"/>
        <v>E7</v>
      </c>
      <c r="E872" s="238"/>
      <c r="F872" s="238" t="str">
        <f t="shared" si="19"/>
        <v>T-039893</v>
      </c>
      <c r="G872" s="238"/>
      <c r="H872" s="242">
        <f t="shared" si="20"/>
        <v>22872.374</v>
      </c>
      <c r="I872" s="243"/>
      <c r="J872" s="111">
        <f t="shared" si="21"/>
        <v>67.91766945870306</v>
      </c>
      <c r="K872" s="111" t="str">
        <f t="shared" si="22"/>
        <v/>
      </c>
      <c r="S872" s="110"/>
      <c r="T872" s="110"/>
      <c r="U872" s="110"/>
      <c r="V872" s="110"/>
      <c r="W872" s="110"/>
      <c r="X872" s="110"/>
      <c r="Y872" s="110"/>
    </row>
    <row r="873" spans="2:25" ht="11.25" hidden="1" customHeight="1">
      <c r="B873" s="239" t="s">
        <v>1027</v>
      </c>
      <c r="C873" s="239"/>
      <c r="D873" s="238" t="str">
        <f t="shared" si="18"/>
        <v>F7</v>
      </c>
      <c r="E873" s="238"/>
      <c r="F873" s="238" t="str">
        <f t="shared" si="19"/>
        <v>T-040798</v>
      </c>
      <c r="G873" s="238"/>
      <c r="H873" s="242">
        <f t="shared" si="20"/>
        <v>22901.899000000001</v>
      </c>
      <c r="I873" s="243"/>
      <c r="J873" s="111">
        <f t="shared" si="21"/>
        <v>66.470167614769252</v>
      </c>
      <c r="K873" s="111" t="str">
        <f t="shared" si="22"/>
        <v/>
      </c>
      <c r="S873" s="110"/>
      <c r="T873" s="110"/>
      <c r="U873" s="110"/>
      <c r="V873" s="110"/>
      <c r="W873" s="110"/>
      <c r="X873" s="110"/>
      <c r="Y873" s="110"/>
    </row>
    <row r="874" spans="2:25" ht="11.25" hidden="1" customHeight="1">
      <c r="B874" s="239" t="s">
        <v>1046</v>
      </c>
      <c r="C874" s="239"/>
      <c r="D874" s="238" t="str">
        <f t="shared" si="18"/>
        <v>G7</v>
      </c>
      <c r="E874" s="238"/>
      <c r="F874" s="238" t="str">
        <f t="shared" si="19"/>
        <v>T-044560</v>
      </c>
      <c r="G874" s="238"/>
      <c r="H874" s="242">
        <f t="shared" si="20"/>
        <v>23355.504000000001</v>
      </c>
      <c r="I874" s="243"/>
      <c r="J874" s="111">
        <f t="shared" si="21"/>
        <v>64.632953735930201</v>
      </c>
      <c r="K874" s="111" t="str">
        <f t="shared" si="22"/>
        <v/>
      </c>
      <c r="S874" s="110"/>
      <c r="T874" s="110"/>
      <c r="U874" s="110"/>
      <c r="V874" s="110"/>
      <c r="W874" s="110"/>
      <c r="X874" s="110"/>
      <c r="Y874" s="110"/>
    </row>
    <row r="875" spans="2:25" ht="11.25" hidden="1" customHeight="1">
      <c r="B875" s="239" t="s">
        <v>1065</v>
      </c>
      <c r="C875" s="239"/>
      <c r="D875" s="238" t="str">
        <f t="shared" si="18"/>
        <v>H7</v>
      </c>
      <c r="E875" s="238"/>
      <c r="F875" s="238" t="str">
        <f t="shared" si="19"/>
        <v>T-044567</v>
      </c>
      <c r="G875" s="238"/>
      <c r="H875" s="242">
        <f t="shared" si="20"/>
        <v>23736.988000000001</v>
      </c>
      <c r="I875" s="243"/>
      <c r="J875" s="111">
        <f t="shared" si="21"/>
        <v>66.646465916274011</v>
      </c>
      <c r="K875" s="111" t="str">
        <f t="shared" si="22"/>
        <v/>
      </c>
      <c r="S875" s="110"/>
      <c r="T875" s="110"/>
      <c r="U875" s="110"/>
      <c r="V875" s="110"/>
      <c r="W875" s="110"/>
      <c r="X875" s="110"/>
      <c r="Y875" s="110"/>
    </row>
    <row r="876" spans="2:25" ht="11.25" hidden="1" customHeight="1">
      <c r="B876" s="239" t="s">
        <v>1082</v>
      </c>
      <c r="C876" s="239"/>
      <c r="D876" s="238" t="str">
        <f t="shared" si="18"/>
        <v>I7</v>
      </c>
      <c r="E876" s="238"/>
      <c r="F876" s="238" t="e">
        <f t="shared" si="19"/>
        <v>#REF!</v>
      </c>
      <c r="G876" s="238"/>
      <c r="H876" s="242">
        <f t="shared" si="20"/>
        <v>23574.702000000001</v>
      </c>
      <c r="I876" s="243"/>
      <c r="J876" s="111">
        <f t="shared" si="21"/>
        <v>65.853123559502606</v>
      </c>
      <c r="K876" s="111" t="str">
        <f t="shared" si="22"/>
        <v/>
      </c>
      <c r="S876" s="110"/>
      <c r="T876" s="110"/>
      <c r="U876" s="110"/>
      <c r="V876" s="110"/>
      <c r="W876" s="110"/>
      <c r="X876" s="110"/>
      <c r="Y876" s="110"/>
    </row>
    <row r="877" spans="2:25" ht="11.25" hidden="1" customHeight="1">
      <c r="B877" s="239" t="s">
        <v>1101</v>
      </c>
      <c r="C877" s="239"/>
      <c r="D877" s="238" t="str">
        <f t="shared" si="18"/>
        <v>J7</v>
      </c>
      <c r="E877" s="238"/>
      <c r="F877" s="238" t="e">
        <f t="shared" si="19"/>
        <v>#REF!</v>
      </c>
      <c r="G877" s="238"/>
      <c r="H877" s="242">
        <f t="shared" si="20"/>
        <v>22994.455000000002</v>
      </c>
      <c r="I877" s="243"/>
      <c r="J877" s="111">
        <f t="shared" si="21"/>
        <v>64.971632051978816</v>
      </c>
      <c r="K877" s="111" t="str">
        <f t="shared" si="22"/>
        <v/>
      </c>
      <c r="S877" s="110"/>
      <c r="T877" s="110"/>
      <c r="U877" s="110"/>
      <c r="V877" s="110"/>
      <c r="W877" s="110"/>
      <c r="X877" s="110"/>
      <c r="Y877" s="110"/>
    </row>
    <row r="878" spans="2:25" ht="11.25" hidden="1" customHeight="1">
      <c r="B878" s="239" t="s">
        <v>1120</v>
      </c>
      <c r="C878" s="239"/>
      <c r="D878" s="238" t="str">
        <f t="shared" si="18"/>
        <v>K7</v>
      </c>
      <c r="E878" s="238"/>
      <c r="F878" s="238" t="e">
        <f t="shared" si="19"/>
        <v>#REF!</v>
      </c>
      <c r="G878" s="238"/>
      <c r="H878" s="242">
        <f t="shared" si="20"/>
        <v>22674.351999999999</v>
      </c>
      <c r="I878" s="243"/>
      <c r="J878" s="111">
        <f t="shared" si="21"/>
        <v>69.058968989497018</v>
      </c>
      <c r="K878" s="111" t="str">
        <f t="shared" si="22"/>
        <v/>
      </c>
      <c r="S878" s="110"/>
      <c r="T878" s="110"/>
      <c r="U878" s="110"/>
      <c r="V878" s="110"/>
      <c r="W878" s="110"/>
      <c r="X878" s="110"/>
      <c r="Y878" s="110"/>
    </row>
    <row r="879" spans="2:25" ht="11.25" hidden="1" customHeight="1">
      <c r="B879" s="239" t="s">
        <v>1139</v>
      </c>
      <c r="C879" s="239"/>
      <c r="D879" s="238" t="str">
        <f t="shared" si="18"/>
        <v>L7</v>
      </c>
      <c r="E879" s="238"/>
      <c r="F879" s="238" t="e">
        <f t="shared" si="19"/>
        <v>#REF!</v>
      </c>
      <c r="G879" s="238"/>
      <c r="H879" s="242">
        <f t="shared" si="20"/>
        <v>22764.084999999999</v>
      </c>
      <c r="I879" s="243"/>
      <c r="J879" s="111">
        <f t="shared" si="21"/>
        <v>46.585574976627356</v>
      </c>
      <c r="K879" s="111" t="str">
        <f t="shared" si="22"/>
        <v/>
      </c>
      <c r="S879" s="110"/>
      <c r="T879" s="110"/>
      <c r="U879" s="110"/>
      <c r="V879" s="110"/>
      <c r="W879" s="110"/>
      <c r="X879" s="110"/>
      <c r="Y879" s="110"/>
    </row>
    <row r="880" spans="2:25" ht="11.25" hidden="1" customHeight="1">
      <c r="B880" s="239" t="s">
        <v>1157</v>
      </c>
      <c r="C880" s="239"/>
      <c r="D880" s="238" t="str">
        <f t="shared" si="18"/>
        <v>M7</v>
      </c>
      <c r="E880" s="238"/>
      <c r="F880" s="238" t="e">
        <f t="shared" si="19"/>
        <v>#REF!</v>
      </c>
      <c r="G880" s="238"/>
      <c r="H880" s="242">
        <f t="shared" si="20"/>
        <v>24051.67</v>
      </c>
      <c r="I880" s="243"/>
      <c r="J880" s="111">
        <f t="shared" si="21"/>
        <v>73.716955692412199</v>
      </c>
      <c r="K880" s="111" t="str">
        <f t="shared" si="22"/>
        <v/>
      </c>
      <c r="S880" s="110"/>
      <c r="T880" s="110"/>
      <c r="U880" s="110"/>
      <c r="V880" s="110"/>
      <c r="W880" s="110"/>
      <c r="X880" s="110"/>
      <c r="Y880" s="110"/>
    </row>
    <row r="881" spans="1:26" ht="11.25" hidden="1" customHeight="1">
      <c r="B881" s="239" t="s">
        <v>1176</v>
      </c>
      <c r="C881" s="239"/>
      <c r="D881" s="238" t="str">
        <f t="shared" si="18"/>
        <v>N7</v>
      </c>
      <c r="E881" s="238"/>
      <c r="F881" s="238" t="e">
        <f t="shared" si="19"/>
        <v>#REF!</v>
      </c>
      <c r="G881" s="238"/>
      <c r="H881" s="242">
        <f t="shared" si="20"/>
        <v>23032.659</v>
      </c>
      <c r="I881" s="243"/>
      <c r="J881" s="111">
        <f t="shared" si="21"/>
        <v>55.697413507031158</v>
      </c>
      <c r="K881" s="111" t="str">
        <f t="shared" si="22"/>
        <v/>
      </c>
      <c r="S881" s="110"/>
      <c r="T881" s="110"/>
      <c r="U881" s="110"/>
      <c r="V881" s="110"/>
      <c r="W881" s="110"/>
      <c r="X881" s="110"/>
      <c r="Y881" s="110"/>
    </row>
    <row r="882" spans="1:26" ht="11.25" hidden="1" customHeight="1">
      <c r="B882" s="239" t="s">
        <v>1195</v>
      </c>
      <c r="C882" s="239"/>
      <c r="D882" s="238" t="str">
        <f t="shared" si="18"/>
        <v>O7</v>
      </c>
      <c r="E882" s="238"/>
      <c r="F882" s="238" t="e">
        <f t="shared" si="19"/>
        <v>#REF!</v>
      </c>
      <c r="G882" s="238"/>
      <c r="H882" s="242">
        <f t="shared" si="20"/>
        <v>23013.276000000002</v>
      </c>
      <c r="I882" s="243"/>
      <c r="J882" s="111">
        <f t="shared" si="21"/>
        <v>66.010864145059486</v>
      </c>
      <c r="K882" s="111" t="str">
        <f t="shared" si="22"/>
        <v/>
      </c>
      <c r="S882" s="110"/>
      <c r="T882" s="110"/>
      <c r="U882" s="110"/>
      <c r="V882" s="110"/>
      <c r="W882" s="110"/>
      <c r="X882" s="110"/>
      <c r="Y882" s="110"/>
    </row>
    <row r="883" spans="1:26" ht="11.25" hidden="1" customHeight="1">
      <c r="B883" s="239" t="s">
        <v>1214</v>
      </c>
      <c r="C883" s="239"/>
      <c r="D883" s="238" t="str">
        <f t="shared" si="18"/>
        <v>P7</v>
      </c>
      <c r="E883" s="238"/>
      <c r="F883" s="238" t="e">
        <f t="shared" si="19"/>
        <v>#REF!</v>
      </c>
      <c r="G883" s="238"/>
      <c r="H883" s="242">
        <f t="shared" si="20"/>
        <v>23257.89</v>
      </c>
      <c r="I883" s="243"/>
      <c r="J883" s="111">
        <f t="shared" si="21"/>
        <v>62.266844952576868</v>
      </c>
      <c r="K883" s="111" t="str">
        <f t="shared" si="22"/>
        <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1559</v>
      </c>
      <c r="C887" s="239"/>
      <c r="D887" s="240" t="s">
        <v>1556</v>
      </c>
      <c r="E887" s="241"/>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39" t="s">
        <v>1561</v>
      </c>
      <c r="C888" s="239"/>
      <c r="D888" s="240" t="str">
        <f>T1.role(B888,"cpdid")</f>
        <v>T-005361</v>
      </c>
      <c r="E888" s="241"/>
      <c r="F888" s="112">
        <f>T1.role(B888&amp;"@"&amp;F887,"CPD_RESULT","avr")</f>
        <v>57.144915350964958</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1569</v>
      </c>
      <c r="C889" s="239"/>
      <c r="D889" s="240" t="str">
        <f>T1.role(B889,"cpdid")</f>
        <v>T-005917</v>
      </c>
      <c r="E889" s="241"/>
      <c r="F889" s="112">
        <f>T1.role(B889&amp;"@"&amp;F887,"CPD_RESULT","avr")</f>
        <v>68.386251786386765</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923</v>
      </c>
      <c r="C890" s="239"/>
      <c r="D890" s="240" t="str">
        <f t="shared" ref="D890:D903" si="23">T1.role(B890,"cpdid")</f>
        <v>T-006097</v>
      </c>
      <c r="E890" s="241"/>
      <c r="F890" s="112">
        <f>T1.role(B890&amp;"@"&amp;F887,"CPD_RESULT","avr")</f>
        <v>63.779298802328213</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924</v>
      </c>
      <c r="C891" s="239"/>
      <c r="D891" s="240" t="str">
        <f>T1.role(B891,"cpdid")</f>
        <v>T-006585</v>
      </c>
      <c r="E891" s="241"/>
      <c r="F891" s="112">
        <f>T1.role(B891&amp;"@"&amp;F887,"CPD_RESULT","avr")</f>
        <v>69.898705636138104</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925</v>
      </c>
      <c r="C892" s="239"/>
      <c r="D892" s="240" t="str">
        <f t="shared" si="23"/>
        <v>T-009083</v>
      </c>
      <c r="E892" s="241"/>
      <c r="F892" s="112">
        <f>T1.role(B892&amp;"@"&amp;F887,"CPD_RESULT","avr")</f>
        <v>64.229323414064041</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926</v>
      </c>
      <c r="C893" s="239"/>
      <c r="D893" s="240" t="str">
        <f t="shared" si="23"/>
        <v>T-009857</v>
      </c>
      <c r="E893" s="241"/>
      <c r="F893" s="112">
        <f>T1.role(B893&amp;"@"&amp;F887,"CPD_RESULT","avr")</f>
        <v>68.154280337038387</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927</v>
      </c>
      <c r="C894" s="239"/>
      <c r="D894" s="240" t="str">
        <f t="shared" si="23"/>
        <v>T-009990</v>
      </c>
      <c r="E894" s="241"/>
      <c r="F894" s="112">
        <f>T1.role(B894&amp;"@"&amp;F887,"CPD_RESULT","avr")</f>
        <v>61.250810004431031</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928</v>
      </c>
      <c r="C895" s="239"/>
      <c r="D895" s="240" t="str">
        <f t="shared" si="23"/>
        <v>T-010162</v>
      </c>
      <c r="E895" s="241"/>
      <c r="F895" s="112">
        <f>T1.role(B895&amp;"@"&amp;F887,"CPD_RESULT","avr")</f>
        <v>75.447462704551015</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929</v>
      </c>
      <c r="C896" s="239"/>
      <c r="D896" s="240" t="e">
        <f t="shared" si="23"/>
        <v>#REF!</v>
      </c>
      <c r="E896" s="241"/>
      <c r="F896" s="112">
        <f>T1.role(B896&amp;"@"&amp;F887,"CPD_RESULT","avr")</f>
        <v>63.955597103832972</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e">
        <f t="shared" si="23"/>
        <v>#REF!</v>
      </c>
      <c r="E897" s="241"/>
      <c r="F897" s="112">
        <f>T1.role(B897&amp;"@"&amp;F887,"CPD_RESULT","avr")</f>
        <v>64.470573721386344</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e">
        <f t="shared" si="23"/>
        <v>#REF!</v>
      </c>
      <c r="E898" s="241"/>
      <c r="F898" s="112">
        <f>T1.role(B898&amp;"@"&amp;F887,"CPD_RESULT","avr")</f>
        <v>78.509485835949434</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e">
        <f t="shared" si="23"/>
        <v>#REF!</v>
      </c>
      <c r="E899" s="241"/>
      <c r="F899" s="112">
        <f>T1.role(B899&amp;"@"&amp;F887,"CPD_RESULT","avr")</f>
        <v>64.646872022891102</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e">
        <f t="shared" si="23"/>
        <v>#REF!</v>
      </c>
      <c r="E900" s="241"/>
      <c r="F900" s="112">
        <f>T1.role(B900&amp;"@"&amp;F887,"CPD_RESULT","avr")</f>
        <v>60.56417451435987</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e">
        <f t="shared" si="23"/>
        <v>#REF!</v>
      </c>
      <c r="E901" s="241"/>
      <c r="F901" s="112">
        <f>T1.role(B901&amp;"@"&amp;F887,"CPD_RESULT","avr")</f>
        <v>78.249677812679266</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e">
        <f t="shared" si="23"/>
        <v>#REF!</v>
      </c>
      <c r="E902" s="241"/>
      <c r="F902" s="112">
        <f>T1.role(B902&amp;"@"&amp;F887,"CPD_RESULT","avr")</f>
        <v>70.487913117482947</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e">
        <f t="shared" si="23"/>
        <v>#REF!</v>
      </c>
      <c r="E903" s="241"/>
      <c r="F903" s="112">
        <f>T1.role(B903&amp;"@"&amp;F887,"CPD_RESULT","avr")</f>
        <v>67.110408814970754</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1559</v>
      </c>
      <c r="C907" s="239"/>
      <c r="D907" s="240" t="s">
        <v>1556</v>
      </c>
      <c r="E907" s="241"/>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39" t="s">
        <v>1561</v>
      </c>
      <c r="C908" s="239"/>
      <c r="D908" s="240" t="str">
        <f t="shared" ref="D908:D923" si="24">T1.role(B908,"cpdid")</f>
        <v>T-005361</v>
      </c>
      <c r="E908" s="241"/>
      <c r="F908" s="112">
        <f>T1.role(B908&amp;"@"&amp;F907,"CPD_RESULT","avr")</f>
        <v>57.144915350964958</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1569</v>
      </c>
      <c r="C909" s="239"/>
      <c r="D909" s="240" t="str">
        <f t="shared" si="24"/>
        <v>T-005917</v>
      </c>
      <c r="E909" s="241"/>
      <c r="F909" s="112">
        <f>T1.role(B909&amp;"@"&amp;F907,"CPD_RESULT","avr")</f>
        <v>68.386251786386765</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923</v>
      </c>
      <c r="C910" s="239"/>
      <c r="D910" s="240" t="str">
        <f t="shared" si="24"/>
        <v>T-006097</v>
      </c>
      <c r="E910" s="241"/>
      <c r="F910" s="112">
        <f>T1.role(B910&amp;"@"&amp;F907,"CPD_RESULT","avr")</f>
        <v>63.779298802328213</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924</v>
      </c>
      <c r="C911" s="239"/>
      <c r="D911" s="240" t="str">
        <f t="shared" si="24"/>
        <v>T-006585</v>
      </c>
      <c r="E911" s="241"/>
      <c r="F911" s="112">
        <f>T1.role(B911&amp;"@"&amp;F907,"CPD_RESULT","avr")</f>
        <v>69.898705636138104</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925</v>
      </c>
      <c r="C912" s="239"/>
      <c r="D912" s="240" t="str">
        <f t="shared" si="24"/>
        <v>T-009083</v>
      </c>
      <c r="E912" s="241"/>
      <c r="F912" s="112">
        <f>T1.role(B912&amp;"@"&amp;F907,"CPD_RESULT","avr")</f>
        <v>64.229323414064041</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926</v>
      </c>
      <c r="C913" s="239"/>
      <c r="D913" s="240" t="str">
        <f t="shared" si="24"/>
        <v>T-009857</v>
      </c>
      <c r="E913" s="241"/>
      <c r="F913" s="112">
        <f>T1.role(B913&amp;"@"&amp;F907,"CPD_RESULT","avr")</f>
        <v>68.154280337038387</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927</v>
      </c>
      <c r="C914" s="239"/>
      <c r="D914" s="240" t="str">
        <f t="shared" si="24"/>
        <v>T-009990</v>
      </c>
      <c r="E914" s="241"/>
      <c r="F914" s="112">
        <f>T1.role(B914&amp;"@"&amp;F907,"CPD_RESULT","avr")</f>
        <v>61.250810004431031</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928</v>
      </c>
      <c r="C915" s="239"/>
      <c r="D915" s="240" t="str">
        <f t="shared" si="24"/>
        <v>T-010162</v>
      </c>
      <c r="E915" s="241"/>
      <c r="F915" s="112">
        <f>T1.role(B915&amp;"@"&amp;F907,"CPD_RESULT","avr")</f>
        <v>75.447462704551015</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929</v>
      </c>
      <c r="C916" s="239"/>
      <c r="D916" s="240" t="e">
        <f t="shared" si="24"/>
        <v>#REF!</v>
      </c>
      <c r="E916" s="241"/>
      <c r="F916" s="112">
        <f>T1.role(B916&amp;"@"&amp;F907,"CPD_RESULT","avr")</f>
        <v>63.955597103832972</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e">
        <f t="shared" si="24"/>
        <v>#REF!</v>
      </c>
      <c r="E917" s="241"/>
      <c r="F917" s="112">
        <f>T1.role(B917&amp;"@"&amp;F907,"CPD_RESULT","avr")</f>
        <v>64.470573721386344</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e">
        <f t="shared" si="24"/>
        <v>#REF!</v>
      </c>
      <c r="E918" s="241"/>
      <c r="F918" s="112">
        <f>T1.role(B918&amp;"@"&amp;F907,"CPD_RESULT","avr")</f>
        <v>78.509485835949434</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e">
        <f t="shared" si="24"/>
        <v>#REF!</v>
      </c>
      <c r="E919" s="241"/>
      <c r="F919" s="112">
        <f>T1.role(B919&amp;"@"&amp;F907,"CPD_RESULT","avr")</f>
        <v>64.646872022891102</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e">
        <f t="shared" si="24"/>
        <v>#REF!</v>
      </c>
      <c r="E920" s="241"/>
      <c r="F920" s="112">
        <f>T1.role(B920&amp;"@"&amp;F907,"CPD_RESULT","avr")</f>
        <v>60.56417451435987</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e">
        <f t="shared" si="24"/>
        <v>#REF!</v>
      </c>
      <c r="E921" s="241"/>
      <c r="F921" s="112">
        <f>T1.role(B921&amp;"@"&amp;F907,"CPD_RESULT","avr")</f>
        <v>78.249677812679266</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e">
        <f t="shared" si="24"/>
        <v>#REF!</v>
      </c>
      <c r="E922" s="241"/>
      <c r="F922" s="112">
        <f>T1.role(B922&amp;"@"&amp;F907,"CPD_RESULT","avr")</f>
        <v>70.487913117482947</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e">
        <f t="shared" si="24"/>
        <v>#REF!</v>
      </c>
      <c r="E923" s="241"/>
      <c r="F923" s="112">
        <f>T1.role(B923&amp;"@"&amp;F907,"CPD_RESULT","avr")</f>
        <v>67.110408814970754</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1567</v>
      </c>
      <c r="C924" s="239"/>
      <c r="D924" s="240" t="str">
        <f t="shared" ref="D924:D955" si="25">T1.role(B924,"cpdid")</f>
        <v>T-010226</v>
      </c>
      <c r="E924" s="241"/>
      <c r="F924" s="112">
        <f>T1.role(B924&amp;"@"&amp;F907,"CPD_RESULT","avr")</f>
        <v>59.534221279253124</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1568</v>
      </c>
      <c r="C925" s="239"/>
      <c r="D925" s="240" t="str">
        <f t="shared" si="25"/>
        <v>T-010511</v>
      </c>
      <c r="E925" s="241"/>
      <c r="F925" s="112">
        <f>T1.role(B925&amp;"@"&amp;F907,"CPD_RESULT","avr")</f>
        <v>63.16225474706156</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967</v>
      </c>
      <c r="C926" s="239"/>
      <c r="D926" s="240" t="str">
        <f t="shared" si="25"/>
        <v>T-010646</v>
      </c>
      <c r="E926" s="241"/>
      <c r="F926" s="112">
        <f>T1.role(B926&amp;"@"&amp;F907,"CPD_RESULT","avr")</f>
        <v>78.871361296932889</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986</v>
      </c>
      <c r="C927" s="239"/>
      <c r="D927" s="240" t="str">
        <f t="shared" si="25"/>
        <v>T-010846</v>
      </c>
      <c r="E927" s="241"/>
      <c r="F927" s="112">
        <f>T1.role(B927&amp;"@"&amp;F907,"CPD_RESULT","avr")</f>
        <v>69.527551317180723</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1005</v>
      </c>
      <c r="C928" s="239"/>
      <c r="D928" s="240" t="str">
        <f t="shared" si="25"/>
        <v>T-011046</v>
      </c>
      <c r="E928" s="241"/>
      <c r="F928" s="112">
        <f>T1.role(B928&amp;"@"&amp;F907,"CPD_RESULT","avr")</f>
        <v>59.715159009744845</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1024</v>
      </c>
      <c r="C929" s="239"/>
      <c r="D929" s="240" t="str">
        <f t="shared" si="25"/>
        <v>T-011402</v>
      </c>
      <c r="E929" s="241"/>
      <c r="F929" s="112">
        <f>T1.role(B929&amp;"@"&amp;F907,"CPD_RESULT","avr")</f>
        <v>66.057258434929167</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1043</v>
      </c>
      <c r="C930" s="239"/>
      <c r="D930" s="240" t="str">
        <f t="shared" si="25"/>
        <v>T-011628</v>
      </c>
      <c r="E930" s="241"/>
      <c r="F930" s="112">
        <f>T1.role(B930&amp;"@"&amp;F907,"CPD_RESULT","avr")</f>
        <v>62.512734688886141</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1062</v>
      </c>
      <c r="C931" s="239"/>
      <c r="D931" s="240" t="str">
        <f t="shared" si="25"/>
        <v>T-013650</v>
      </c>
      <c r="E931" s="241"/>
      <c r="F931" s="112">
        <f>T1.role(B931&amp;"@"&amp;F907,"CPD_RESULT","avr")</f>
        <v>68.404809502334629</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1476</v>
      </c>
      <c r="C932" s="239"/>
      <c r="D932" s="240" t="e">
        <f t="shared" si="25"/>
        <v>#REF!</v>
      </c>
      <c r="E932" s="241"/>
      <c r="F932" s="112">
        <f>T1.role(B932&amp;"@"&amp;F907,"CPD_RESULT","avr")</f>
        <v>65.97838814215072</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1098</v>
      </c>
      <c r="C933" s="239"/>
      <c r="D933" s="240" t="e">
        <f t="shared" si="25"/>
        <v>#REF!</v>
      </c>
      <c r="E933" s="241"/>
      <c r="F933" s="112">
        <f>T1.role(B933&amp;"@"&amp;F907,"CPD_RESULT","avr")</f>
        <v>67.416611128110588</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1117</v>
      </c>
      <c r="C934" s="239"/>
      <c r="D934" s="240" t="e">
        <f t="shared" si="25"/>
        <v>#REF!</v>
      </c>
      <c r="E934" s="241"/>
      <c r="F934" s="112">
        <f>T1.role(B934&amp;"@"&amp;F907,"CPD_RESULT","avr")</f>
        <v>93.787125490032793</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1136</v>
      </c>
      <c r="C935" s="239"/>
      <c r="D935" s="240" t="e">
        <f t="shared" si="25"/>
        <v>#REF!</v>
      </c>
      <c r="E935" s="241"/>
      <c r="F935" s="112">
        <f>T1.role(B935&amp;"@"&amp;F907,"CPD_RESULT","avr")</f>
        <v>67.328461977358216</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1154</v>
      </c>
      <c r="C936" s="239"/>
      <c r="D936" s="240" t="e">
        <f t="shared" si="25"/>
        <v>#REF!</v>
      </c>
      <c r="E936" s="241"/>
      <c r="F936" s="112">
        <f>T1.role(B936&amp;"@"&amp;F907,"CPD_RESULT","avr")</f>
        <v>69.699210189698505</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1173</v>
      </c>
      <c r="C937" s="239"/>
      <c r="D937" s="240" t="e">
        <f t="shared" si="25"/>
        <v>#REF!</v>
      </c>
      <c r="E937" s="241"/>
      <c r="F937" s="112">
        <f>T1.role(B937&amp;"@"&amp;F907,"CPD_RESULT","avr")</f>
        <v>80.819921471459168</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1192</v>
      </c>
      <c r="C938" s="239"/>
      <c r="D938" s="240" t="e">
        <f t="shared" si="25"/>
        <v>#REF!</v>
      </c>
      <c r="E938" s="241"/>
      <c r="F938" s="112">
        <f>T1.role(B938&amp;"@"&amp;F907,"CPD_RESULT","avr")</f>
        <v>72.366881857204703</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1211</v>
      </c>
      <c r="C939" s="239"/>
      <c r="D939" s="240" t="e">
        <f t="shared" si="25"/>
        <v>#REF!</v>
      </c>
      <c r="E939" s="241"/>
      <c r="F939" s="112">
        <f>T1.role(B939&amp;"@"&amp;F907,"CPD_RESULT","avr")</f>
        <v>66.641826487287048</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932</v>
      </c>
      <c r="C940" s="239"/>
      <c r="D940" s="240" t="str">
        <f t="shared" si="25"/>
        <v>T-013669</v>
      </c>
      <c r="E940" s="241"/>
      <c r="F940" s="112">
        <f>T1.role(B940&amp;"@"&amp;F907,"CPD_RESULT","avr")</f>
        <v>62.452422112055565</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949</v>
      </c>
      <c r="C941" s="239"/>
      <c r="D941" s="240" t="str">
        <f t="shared" si="25"/>
        <v>T-015864</v>
      </c>
      <c r="E941" s="241"/>
      <c r="F941" s="112">
        <f>T1.role(B941&amp;"@"&amp;F907,"CPD_RESULT","avr")</f>
        <v>68.066131186286015</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968</v>
      </c>
      <c r="C942" s="239"/>
      <c r="D942" s="240" t="str">
        <f t="shared" si="25"/>
        <v>T-016543</v>
      </c>
      <c r="E942" s="241"/>
      <c r="F942" s="112">
        <f>T1.role(B942&amp;"@"&amp;F907,"CPD_RESULT","avr")</f>
        <v>72.079237260012746</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987</v>
      </c>
      <c r="C943" s="239"/>
      <c r="D943" s="240" t="str">
        <f t="shared" si="25"/>
        <v>T-018145</v>
      </c>
      <c r="E943" s="241"/>
      <c r="F943" s="112">
        <f>T1.role(B943&amp;"@"&amp;F907,"CPD_RESULT","avr")</f>
        <v>65.68146468698481</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1006</v>
      </c>
      <c r="C944" s="239"/>
      <c r="D944" s="240" t="str">
        <f t="shared" si="25"/>
        <v>T-018437</v>
      </c>
      <c r="E944" s="241"/>
      <c r="F944" s="112">
        <f>T1.role(B944&amp;"@"&amp;F907,"CPD_RESULT","avr")</f>
        <v>66.442331040847449</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1025</v>
      </c>
      <c r="C945" s="239"/>
      <c r="D945" s="240" t="str">
        <f>T1.role(B945,"cpdid")</f>
        <v>T-020885</v>
      </c>
      <c r="E945" s="241"/>
      <c r="F945" s="112">
        <f>T1.role(B945&amp;"@"&amp;F907,"CPD_RESULT","avr")</f>
        <v>63.598361071836486</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1044</v>
      </c>
      <c r="C946" s="239"/>
      <c r="D946" s="240" t="str">
        <f t="shared" si="25"/>
        <v>T-021215</v>
      </c>
      <c r="E946" s="241"/>
      <c r="F946" s="112">
        <f>T1.role(B946&amp;"@"&amp;F907,"CPD_RESULT","avr")</f>
        <v>63.190091320983363</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1063</v>
      </c>
      <c r="C947" s="239"/>
      <c r="D947" s="240" t="str">
        <f t="shared" si="25"/>
        <v>T-021642</v>
      </c>
      <c r="E947" s="241"/>
      <c r="F947" s="112">
        <f>T1.role(B947&amp;"@"&amp;F907,"CPD_RESULT","avr")</f>
        <v>68.567189516878486</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1080</v>
      </c>
      <c r="C948" s="239"/>
      <c r="D948" s="240" t="e">
        <f t="shared" si="25"/>
        <v>#REF!</v>
      </c>
      <c r="E948" s="241"/>
      <c r="F948" s="112">
        <f>T1.role(B948&amp;"@"&amp;F907,"CPD_RESULT","avr")</f>
        <v>66.16860473061638</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1099</v>
      </c>
      <c r="C949" s="239"/>
      <c r="D949" s="240" t="e">
        <f t="shared" si="25"/>
        <v>#REF!</v>
      </c>
      <c r="E949" s="241"/>
      <c r="F949" s="112">
        <f>T1.role(B949&amp;"@"&amp;F907,"CPD_RESULT","avr")</f>
        <v>66.581513910456465</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1118</v>
      </c>
      <c r="C950" s="239"/>
      <c r="D950" s="240" t="e">
        <f t="shared" si="25"/>
        <v>#REF!</v>
      </c>
      <c r="E950" s="241"/>
      <c r="F950" s="112">
        <f>T1.role(B950&amp;"@"&amp;F907,"CPD_RESULT","avr")</f>
        <v>78.982707592620102</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1137</v>
      </c>
      <c r="C951" s="239"/>
      <c r="D951" s="240" t="e">
        <f t="shared" si="25"/>
        <v>#REF!</v>
      </c>
      <c r="E951" s="241"/>
      <c r="F951" s="112">
        <f>T1.role(B951&amp;"@"&amp;F907,"CPD_RESULT","avr")</f>
        <v>68.437285505243395</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1155</v>
      </c>
      <c r="C952" s="239"/>
      <c r="D952" s="240" t="e">
        <f t="shared" si="25"/>
        <v>#REF!</v>
      </c>
      <c r="E952" s="241"/>
      <c r="F952" s="112">
        <f>T1.role(B952&amp;"@"&amp;F907,"CPD_RESULT","avr")</f>
        <v>77.173330287702854</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1174</v>
      </c>
      <c r="C953" s="239"/>
      <c r="D953" s="240" t="e">
        <f t="shared" si="25"/>
        <v>#REF!</v>
      </c>
      <c r="E953" s="241"/>
      <c r="F953" s="112">
        <f>T1.role(B953&amp;"@"&amp;F907,"CPD_RESULT","avr")</f>
        <v>64.549444014164791</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1193</v>
      </c>
      <c r="C954" s="239"/>
      <c r="D954" s="240" t="e">
        <f t="shared" si="25"/>
        <v>#REF!</v>
      </c>
      <c r="E954" s="241"/>
      <c r="F954" s="112">
        <f>T1.role(B954&amp;"@"&amp;F907,"CPD_RESULT","avr")</f>
        <v>76.537728516488329</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1212</v>
      </c>
      <c r="C955" s="239"/>
      <c r="D955" s="240" t="e">
        <f t="shared" si="25"/>
        <v>#REF!</v>
      </c>
      <c r="E955" s="241"/>
      <c r="F955" s="112">
        <f>T1.role(B955&amp;"@"&amp;F907,"CPD_RESULT","avr")</f>
        <v>66.957307658400822</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933</v>
      </c>
      <c r="C956" s="239"/>
      <c r="D956" s="240" t="str">
        <f t="shared" ref="D956:D971" si="26">T1.role(B956,"cpdid")</f>
        <v>T-021684</v>
      </c>
      <c r="E956" s="241"/>
      <c r="F956" s="112">
        <f>T1.role(B956&amp;"@"&amp;F907,"CPD_RESULT","avr")</f>
        <v>62.624080984573354</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950</v>
      </c>
      <c r="C957" s="239"/>
      <c r="D957" s="240" t="str">
        <f t="shared" si="26"/>
        <v>T-021853</v>
      </c>
      <c r="E957" s="241"/>
      <c r="F957" s="112">
        <f>T1.role(B957&amp;"@"&amp;F907,"CPD_RESULT","avr")</f>
        <v>78.885279583893791</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969</v>
      </c>
      <c r="C958" s="239"/>
      <c r="D958" s="240" t="str">
        <f t="shared" si="26"/>
        <v>T-025340</v>
      </c>
      <c r="E958" s="241"/>
      <c r="F958" s="112">
        <f>T1.role(B958&amp;"@"&amp;F907,"CPD_RESULT","avr")</f>
        <v>65.166488069431438</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988</v>
      </c>
      <c r="C959" s="239"/>
      <c r="D959" s="240" t="str">
        <f t="shared" si="26"/>
        <v>T-031808</v>
      </c>
      <c r="E959" s="241"/>
      <c r="F959" s="112">
        <f>T1.role(B959&amp;"@"&amp;F907,"CPD_RESULT","avr")</f>
        <v>72.905055619692916</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1007</v>
      </c>
      <c r="C960" s="239"/>
      <c r="D960" s="240" t="str">
        <f t="shared" si="26"/>
        <v>T-032390</v>
      </c>
      <c r="E960" s="241"/>
      <c r="F960" s="112">
        <f>T1.role(B960&amp;"@"&amp;F907,"CPD_RESULT","avr")</f>
        <v>65.885599562411372</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1026</v>
      </c>
      <c r="C961" s="239"/>
      <c r="D961" s="240" t="str">
        <f t="shared" si="26"/>
        <v>T-033754</v>
      </c>
      <c r="E961" s="241"/>
      <c r="F961" s="112">
        <f>T1.role(B961&amp;"@"&amp;F907,"CPD_RESULT","avr")</f>
        <v>66.748533353987298</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1045</v>
      </c>
      <c r="C962" s="239"/>
      <c r="D962" s="240" t="str">
        <f t="shared" si="26"/>
        <v>T-033815</v>
      </c>
      <c r="E962" s="241"/>
      <c r="F962" s="112">
        <f>T1.role(B962&amp;"@"&amp;F907,"CPD_RESULT","avr")</f>
        <v>66.191801875551221</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1064</v>
      </c>
      <c r="C963" s="239"/>
      <c r="D963" s="240" t="str">
        <f t="shared" si="26"/>
        <v>T-034257</v>
      </c>
      <c r="E963" s="241"/>
      <c r="F963" s="112">
        <f>T1.role(B963&amp;"@"&amp;F907,"CPD_RESULT","avr")</f>
        <v>63.487014776149273</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1081</v>
      </c>
      <c r="C964" s="239"/>
      <c r="D964" s="240" t="e">
        <f t="shared" si="26"/>
        <v>#REF!</v>
      </c>
      <c r="E964" s="241"/>
      <c r="F964" s="112">
        <f>T1.role(B964&amp;"@"&amp;F907,"CPD_RESULT","avr")</f>
        <v>82.954058805464115</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1100</v>
      </c>
      <c r="C965" s="239"/>
      <c r="D965" s="240" t="e">
        <f t="shared" si="26"/>
        <v>#REF!</v>
      </c>
      <c r="E965" s="241"/>
      <c r="F965" s="112">
        <f>T1.role(B965&amp;"@"&amp;F907,"CPD_RESULT","avr")</f>
        <v>67.597548858602323</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1119</v>
      </c>
      <c r="C966" s="239"/>
      <c r="D966" s="240" t="e">
        <f t="shared" si="26"/>
        <v>#REF!</v>
      </c>
      <c r="E966" s="241"/>
      <c r="F966" s="112">
        <f>T1.role(B966&amp;"@"&amp;F907,"CPD_RESULT","avr")</f>
        <v>65.208242930314157</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1138</v>
      </c>
      <c r="C967" s="239"/>
      <c r="D967" s="240" t="e">
        <f t="shared" si="26"/>
        <v>#REF!</v>
      </c>
      <c r="E967" s="241"/>
      <c r="F967" s="112">
        <f>T1.role(B967&amp;"@"&amp;F907,"CPD_RESULT","avr")</f>
        <v>77.781095484995575</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1156</v>
      </c>
      <c r="C968" s="239"/>
      <c r="D968" s="240" t="e">
        <f t="shared" si="26"/>
        <v>#REF!</v>
      </c>
      <c r="E968" s="241"/>
      <c r="F968" s="112">
        <f>T1.role(B968&amp;"@"&amp;F907,"CPD_RESULT","avr")</f>
        <v>64.628314306943224</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1175</v>
      </c>
      <c r="C969" s="239"/>
      <c r="D969" s="240" t="e">
        <f t="shared" si="26"/>
        <v>#REF!</v>
      </c>
      <c r="E969" s="241"/>
      <c r="F969" s="112">
        <f>T1.role(B969&amp;"@"&amp;F907,"CPD_RESULT","avr")</f>
        <v>73.610248825711949</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1194</v>
      </c>
      <c r="C970" s="239"/>
      <c r="D970" s="240" t="e">
        <f t="shared" si="26"/>
        <v>#REF!</v>
      </c>
      <c r="E970" s="241"/>
      <c r="F970" s="112">
        <f>T1.role(B970&amp;"@"&amp;F907,"CPD_RESULT","avr")</f>
        <v>63.816414234223956</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1213</v>
      </c>
      <c r="C971" s="239"/>
      <c r="D971" s="240" t="e">
        <f t="shared" si="26"/>
        <v>#REF!</v>
      </c>
      <c r="E971" s="241"/>
      <c r="F971" s="112">
        <f>T1.role(B971&amp;"@"&amp;F907,"CPD_RESULT","avr")</f>
        <v>66.94338937143992</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str">
        <f>T1.role(C975,"cpdid")</f>
        <v>T-005361</v>
      </c>
      <c r="D976" s="108"/>
      <c r="E976" s="108"/>
      <c r="F976" s="206"/>
      <c r="G976" s="140" t="str">
        <f>T1.role(G975,"cpdid")</f>
        <v>T-005917</v>
      </c>
      <c r="H976" s="108"/>
      <c r="I976" s="108"/>
      <c r="J976" s="206"/>
      <c r="K976" s="140" t="str">
        <f>T1.role(K975,"cpdid")</f>
        <v>T-006097</v>
      </c>
      <c r="L976" s="108"/>
      <c r="M976" s="108"/>
      <c r="N976" s="206"/>
      <c r="O976" s="140" t="str">
        <f>T1.role(O975,"cpdid")</f>
        <v>T-006585</v>
      </c>
      <c r="P976" s="108"/>
      <c r="Q976" s="108"/>
      <c r="R976" s="206"/>
      <c r="S976" s="110"/>
      <c r="T976" s="110"/>
      <c r="U976" s="110"/>
      <c r="V976" s="110"/>
      <c r="W976" s="110"/>
      <c r="X976" s="110"/>
      <c r="Y976" s="110"/>
      <c r="Z976" s="110"/>
    </row>
    <row r="977" spans="1:26" ht="11.25" hidden="1" customHeight="1">
      <c r="A977" s="110"/>
      <c r="B977" s="205">
        <v>20</v>
      </c>
      <c r="C977" s="205">
        <f>T1.role(C975&amp;"@"&amp;B977,"CPD_RESULT","val",1)</f>
        <v>57.144915350964958</v>
      </c>
      <c r="D977" s="223">
        <f>T1.role(C975&amp;"@"&amp;B977,"CPD_RESULT","val",2)</f>
        <v>0</v>
      </c>
      <c r="E977" s="223">
        <f>T1.role(C975&amp;"@"&amp;B977,"CPD_RESULT","val",3)</f>
        <v>0</v>
      </c>
      <c r="F977" s="223">
        <f>T1.role(C975&amp;"@"&amp;B977,"CPD_RESULT","val",4)</f>
        <v>0</v>
      </c>
      <c r="G977" s="223">
        <f>T1.role(G975&amp;"@"&amp;B977,"CPD_RESULT","val",1)</f>
        <v>68.386251786386765</v>
      </c>
      <c r="H977" s="223">
        <f>T1.role(G975&amp;"@"&amp;B977,"CPD_RESULT","val",2)</f>
        <v>0</v>
      </c>
      <c r="I977" s="223">
        <f>T1.role(G975&amp;"@"&amp;B977,"CPD_RESULT","val",3)</f>
        <v>0</v>
      </c>
      <c r="J977" s="223">
        <f>T1.role(G975&amp;"@"&amp;B977,"CPD_RESULT","val",4)</f>
        <v>0</v>
      </c>
      <c r="K977" s="223">
        <f>T1.role(K975&amp;"@"&amp;B977,"CPD_RESULT","val",1)</f>
        <v>63.779298802328213</v>
      </c>
      <c r="L977" s="223">
        <f>T1.role(K975&amp;"@"&amp;B977,"CPD_RESULT","val",2)</f>
        <v>0</v>
      </c>
      <c r="M977" s="223">
        <f>T1.role(K975&amp;"@"&amp;B977,"CPD_RESULT","val",3)</f>
        <v>0</v>
      </c>
      <c r="N977" s="223">
        <f>T1.role(K975&amp;"@"&amp;B977,"CPD_RESULT","val",4)</f>
        <v>0</v>
      </c>
      <c r="O977" s="223">
        <f>T1.role(O975&amp;"@"&amp;B977,"CPD_RESULT","val",1)</f>
        <v>69.898705636138104</v>
      </c>
      <c r="P977" s="223">
        <f>T1.role(O975&amp;"@"&amp;B977,"CPD_RESULT","val",2)</f>
        <v>0</v>
      </c>
      <c r="Q977" s="223">
        <f>T1.role(O975&amp;"@"&amp;B977,"CPD_RESULT","val",3)</f>
        <v>0</v>
      </c>
      <c r="R977" s="223">
        <f>T1.role(O975&amp;"@"&amp;B977,"CPD_RESULT","val",4)</f>
        <v>0</v>
      </c>
      <c r="S977" s="110"/>
      <c r="T977" s="110"/>
      <c r="U977" s="110"/>
      <c r="V977" s="110"/>
      <c r="W977" s="110"/>
      <c r="X977" s="110"/>
      <c r="Y977" s="110"/>
      <c r="Z977" s="110"/>
    </row>
    <row r="978" spans="1:26" ht="11.25" hidden="1" customHeight="1">
      <c r="A978" s="110"/>
      <c r="B978" s="205">
        <v>6</v>
      </c>
      <c r="C978" s="223" t="e">
        <f>T1.role(C975&amp;"@"&amp;B978,"CPD_RESULT","val",1)</f>
        <v>#REF!</v>
      </c>
      <c r="D978" s="223" t="e">
        <f>T1.role(C975&amp;"@"&amp;B978,"CPD_RESULT","val",2)</f>
        <v>#REF!</v>
      </c>
      <c r="E978" s="223" t="e">
        <f>T1.role(C975&amp;"@"&amp;B978,"CPD_RESULT","val",3)</f>
        <v>#REF!</v>
      </c>
      <c r="F978" s="223" t="e">
        <f>T1.role(C975&amp;"@"&amp;B978,"CPD_RESULT","val",4)</f>
        <v>#REF!</v>
      </c>
      <c r="G978" s="223" t="e">
        <f>T1.role(G975&amp;"@"&amp;B978,"CPD_RESULT","val",1)</f>
        <v>#REF!</v>
      </c>
      <c r="H978" s="223" t="e">
        <f>T1.role(G975&amp;"@"&amp;B978,"CPD_RESULT","val",2)</f>
        <v>#REF!</v>
      </c>
      <c r="I978" s="223" t="e">
        <f>T1.role(G975&amp;"@"&amp;B978,"CPD_RESULT","val",3)</f>
        <v>#REF!</v>
      </c>
      <c r="J978" s="223" t="e">
        <f>T1.role(G975&amp;"@"&amp;B978,"CPD_RESULT","val",4)</f>
        <v>#REF!</v>
      </c>
      <c r="K978" s="223" t="e">
        <f>T1.role(K975&amp;"@"&amp;B978,"CPD_RESULT","val",1)</f>
        <v>#REF!</v>
      </c>
      <c r="L978" s="223" t="e">
        <f>T1.role(K975&amp;"@"&amp;B978,"CPD_RESULT","val",2)</f>
        <v>#REF!</v>
      </c>
      <c r="M978" s="223" t="e">
        <f>T1.role(K975&amp;"@"&amp;B978,"CPD_RESULT","val",3)</f>
        <v>#REF!</v>
      </c>
      <c r="N978" s="223" t="e">
        <f>T1.role(K975&amp;"@"&amp;B978,"CPD_RESULT","val",4)</f>
        <v>#REF!</v>
      </c>
      <c r="O978" s="223" t="e">
        <f>T1.role(O975&amp;"@"&amp;B978,"CPD_RESULT","val",1)</f>
        <v>#REF!</v>
      </c>
      <c r="P978" s="223" t="e">
        <f>T1.role(O975&amp;"@"&amp;B978,"CPD_RESULT","val",2)</f>
        <v>#REF!</v>
      </c>
      <c r="Q978" s="223" t="e">
        <f>T1.role(O975&amp;"@"&amp;B978,"CPD_RESULT","val",3)</f>
        <v>#REF!</v>
      </c>
      <c r="R978" s="223" t="e">
        <f>T1.role(O975&amp;"@"&amp;B978,"CPD_RESULT","val",4)</f>
        <v>#REF!</v>
      </c>
      <c r="S978" s="110"/>
      <c r="T978" s="110"/>
      <c r="U978" s="110"/>
      <c r="V978" s="110"/>
      <c r="W978" s="110"/>
      <c r="X978" s="110"/>
      <c r="Y978" s="110"/>
      <c r="Z978" s="110"/>
    </row>
    <row r="979" spans="1:26" ht="11.25" hidden="1" customHeight="1">
      <c r="A979" s="110"/>
      <c r="B979" s="205">
        <v>2</v>
      </c>
      <c r="C979" s="223" t="e">
        <f>T1.role(C975&amp;"@"&amp;B979,"CPD_RESULT","val",1)</f>
        <v>#REF!</v>
      </c>
      <c r="D979" s="223" t="e">
        <f>T1.role(C975&amp;"@"&amp;B979,"CPD_RESULT","val",2)</f>
        <v>#REF!</v>
      </c>
      <c r="E979" s="223" t="e">
        <f>T1.role(C975&amp;"@"&amp;B979,"CPD_RESULT","val",3)</f>
        <v>#REF!</v>
      </c>
      <c r="F979" s="223" t="e">
        <f>T1.role(C975&amp;"@"&amp;B979,"CPD_RESULT","val",4)</f>
        <v>#REF!</v>
      </c>
      <c r="G979" s="223" t="e">
        <f>T1.role(G975&amp;"@"&amp;B979,"CPD_RESULT","val",1)</f>
        <v>#REF!</v>
      </c>
      <c r="H979" s="223" t="e">
        <f>T1.role(G975&amp;"@"&amp;B979,"CPD_RESULT","val",2)</f>
        <v>#REF!</v>
      </c>
      <c r="I979" s="223" t="e">
        <f>T1.role(G975&amp;"@"&amp;B979,"CPD_RESULT","val",3)</f>
        <v>#REF!</v>
      </c>
      <c r="J979" s="223" t="e">
        <f>T1.role(G975&amp;"@"&amp;B979,"CPD_RESULT","val",4)</f>
        <v>#REF!</v>
      </c>
      <c r="K979" s="223" t="e">
        <f>T1.role(K975&amp;"@"&amp;B979,"CPD_RESULT","val",1)</f>
        <v>#REF!</v>
      </c>
      <c r="L979" s="223" t="e">
        <f>T1.role(K975&amp;"@"&amp;B979,"CPD_RESULT","val",2)</f>
        <v>#REF!</v>
      </c>
      <c r="M979" s="223" t="e">
        <f>T1.role(K975&amp;"@"&amp;B979,"CPD_RESULT","val",3)</f>
        <v>#REF!</v>
      </c>
      <c r="N979" s="223" t="e">
        <f>T1.role(K975&amp;"@"&amp;B979,"CPD_RESULT","val",4)</f>
        <v>#REF!</v>
      </c>
      <c r="O979" s="223" t="e">
        <f>T1.role(O975&amp;"@"&amp;B979,"CPD_RESULT","val",1)</f>
        <v>#REF!</v>
      </c>
      <c r="P979" s="223" t="e">
        <f>T1.role(O975&amp;"@"&amp;B979,"CPD_RESULT","val",2)</f>
        <v>#REF!</v>
      </c>
      <c r="Q979" s="223" t="e">
        <f>T1.role(O975&amp;"@"&amp;B979,"CPD_RESULT","val",3)</f>
        <v>#REF!</v>
      </c>
      <c r="R979" s="223" t="e">
        <f>T1.role(O975&amp;"@"&amp;B979,"CPD_RESULT","val",4)</f>
        <v>#REF!</v>
      </c>
      <c r="S979" s="110"/>
      <c r="T979" s="110"/>
      <c r="U979" s="110"/>
      <c r="V979" s="110"/>
      <c r="W979" s="110"/>
      <c r="X979" s="110"/>
      <c r="Y979" s="110"/>
      <c r="Z979" s="110"/>
    </row>
    <row r="980" spans="1:26" ht="11.25" hidden="1" customHeight="1">
      <c r="A980" s="110"/>
      <c r="B980" s="205">
        <v>0.6</v>
      </c>
      <c r="C980" s="223" t="e">
        <f>T1.role(C975&amp;"@"&amp;B980,"CPD_RESULT","val",1)</f>
        <v>#REF!</v>
      </c>
      <c r="D980" s="223" t="e">
        <f>T1.role(C975&amp;"@"&amp;B980,"CPD_RESULT","val",2)</f>
        <v>#REF!</v>
      </c>
      <c r="E980" s="223" t="e">
        <f>T1.role(C975&amp;"@"&amp;B980,"CPD_RESULT","val",3)</f>
        <v>#REF!</v>
      </c>
      <c r="F980" s="223" t="e">
        <f>T1.role(C975&amp;"@"&amp;B980,"CPD_RESULT","val",4)</f>
        <v>#REF!</v>
      </c>
      <c r="G980" s="223" t="e">
        <f>T1.role(G975&amp;"@"&amp;B980,"CPD_RESULT","val",1)</f>
        <v>#REF!</v>
      </c>
      <c r="H980" s="223" t="e">
        <f>T1.role(G975&amp;"@"&amp;B980,"CPD_RESULT","val",2)</f>
        <v>#REF!</v>
      </c>
      <c r="I980" s="223" t="e">
        <f>T1.role(G975&amp;"@"&amp;B980,"CPD_RESULT","val",3)</f>
        <v>#REF!</v>
      </c>
      <c r="J980" s="223" t="e">
        <f>T1.role(G975&amp;"@"&amp;B980,"CPD_RESULT","val",4)</f>
        <v>#REF!</v>
      </c>
      <c r="K980" s="223" t="e">
        <f>T1.role(K975&amp;"@"&amp;B980,"CPD_RESULT","val",1)</f>
        <v>#REF!</v>
      </c>
      <c r="L980" s="223" t="e">
        <f>T1.role(K975&amp;"@"&amp;B980,"CPD_RESULT","val",2)</f>
        <v>#REF!</v>
      </c>
      <c r="M980" s="223" t="e">
        <f>T1.role(K975&amp;"@"&amp;B980,"CPD_RESULT","val",3)</f>
        <v>#REF!</v>
      </c>
      <c r="N980" s="223" t="e">
        <f>T1.role(K975&amp;"@"&amp;B980,"CPD_RESULT","val",4)</f>
        <v>#REF!</v>
      </c>
      <c r="O980" s="223" t="e">
        <f>T1.role(O975&amp;"@"&amp;B980,"CPD_RESULT","val",1)</f>
        <v>#REF!</v>
      </c>
      <c r="P980" s="223" t="e">
        <f>T1.role(O975&amp;"@"&amp;B980,"CPD_RESULT","val",2)</f>
        <v>#REF!</v>
      </c>
      <c r="Q980" s="223" t="e">
        <f>T1.role(O975&amp;"@"&amp;B980,"CPD_RESULT","val",3)</f>
        <v>#REF!</v>
      </c>
      <c r="R980" s="223" t="e">
        <f>T1.role(O975&amp;"@"&amp;B980,"CPD_RESULT","val",4)</f>
        <v>#REF!</v>
      </c>
      <c r="S980" s="110"/>
      <c r="T980" s="110"/>
      <c r="U980" s="110"/>
      <c r="V980" s="110"/>
      <c r="W980" s="110"/>
      <c r="X980" s="110"/>
      <c r="Y980" s="110"/>
      <c r="Z980" s="110"/>
    </row>
    <row r="981" spans="1:26" ht="11.25" hidden="1" customHeight="1">
      <c r="A981" s="110"/>
      <c r="B981" s="205">
        <v>0.2</v>
      </c>
      <c r="C981" s="223" t="e">
        <f>T1.role(C975&amp;"@"&amp;B981,"CPD_RESULT","val",1)</f>
        <v>#REF!</v>
      </c>
      <c r="D981" s="223" t="e">
        <f>T1.role(C975&amp;"@"&amp;B981,"CPD_RESULT","val",2)</f>
        <v>#REF!</v>
      </c>
      <c r="E981" s="223" t="e">
        <f>T1.role(C975&amp;"@"&amp;B981,"CPD_RESULT","val",3)</f>
        <v>#REF!</v>
      </c>
      <c r="F981" s="223" t="e">
        <f>T1.role(C975&amp;"@"&amp;B981,"CPD_RESULT","val",4)</f>
        <v>#REF!</v>
      </c>
      <c r="G981" s="223" t="e">
        <f>T1.role(G975&amp;"@"&amp;B981,"CPD_RESULT","val",1)</f>
        <v>#REF!</v>
      </c>
      <c r="H981" s="223" t="e">
        <f>T1.role(G975&amp;"@"&amp;B981,"CPD_RESULT","val",2)</f>
        <v>#REF!</v>
      </c>
      <c r="I981" s="223" t="e">
        <f>T1.role(G975&amp;"@"&amp;B981,"CPD_RESULT","val",3)</f>
        <v>#REF!</v>
      </c>
      <c r="J981" s="223" t="e">
        <f>T1.role(G975&amp;"@"&amp;B981,"CPD_RESULT","val",4)</f>
        <v>#REF!</v>
      </c>
      <c r="K981" s="223" t="e">
        <f>T1.role(K975&amp;"@"&amp;B981,"CPD_RESULT","val",1)</f>
        <v>#REF!</v>
      </c>
      <c r="L981" s="223" t="e">
        <f>T1.role(K975&amp;"@"&amp;B981,"CPD_RESULT","val",2)</f>
        <v>#REF!</v>
      </c>
      <c r="M981" s="223" t="e">
        <f>T1.role(K975&amp;"@"&amp;B981,"CPD_RESULT","val",3)</f>
        <v>#REF!</v>
      </c>
      <c r="N981" s="223" t="e">
        <f>T1.role(K975&amp;"@"&amp;B981,"CPD_RESULT","val",4)</f>
        <v>#REF!</v>
      </c>
      <c r="O981" s="223" t="e">
        <f>T1.role(O975&amp;"@"&amp;B981,"CPD_RESULT","val",1)</f>
        <v>#REF!</v>
      </c>
      <c r="P981" s="223" t="e">
        <f>T1.role(O975&amp;"@"&amp;B981,"CPD_RESULT","val",2)</f>
        <v>#REF!</v>
      </c>
      <c r="Q981" s="223" t="e">
        <f>T1.role(O975&amp;"@"&amp;B981,"CPD_RESULT","val",3)</f>
        <v>#REF!</v>
      </c>
      <c r="R981" s="223"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str">
        <f>T1.role(C983,"cpdid")</f>
        <v>T-009083</v>
      </c>
      <c r="D984" s="108"/>
      <c r="E984" s="108"/>
      <c r="F984" s="206"/>
      <c r="G984" s="140" t="str">
        <f>T1.role(G983,"cpdid")</f>
        <v>T-009857</v>
      </c>
      <c r="H984" s="108"/>
      <c r="I984" s="108"/>
      <c r="J984" s="206"/>
      <c r="K984" s="140" t="str">
        <f>T1.role(K983,"cpdid")</f>
        <v>T-009990</v>
      </c>
      <c r="L984" s="108"/>
      <c r="M984" s="108"/>
      <c r="N984" s="206"/>
      <c r="O984" s="140" t="str">
        <f>T1.role(O983,"cpdid")</f>
        <v>T-010162</v>
      </c>
      <c r="P984" s="108"/>
      <c r="Q984" s="108"/>
      <c r="R984" s="206"/>
      <c r="S984" s="110"/>
      <c r="T984" s="110"/>
      <c r="U984" s="110"/>
      <c r="V984" s="110"/>
      <c r="W984" s="110"/>
      <c r="X984" s="110"/>
      <c r="Y984" s="110"/>
      <c r="Z984" s="110"/>
    </row>
    <row r="985" spans="1:26" ht="11.25" hidden="1" customHeight="1">
      <c r="A985" s="110"/>
      <c r="B985" s="205">
        <v>20</v>
      </c>
      <c r="C985" s="223">
        <f>T1.role(C983&amp;"@"&amp;B985,"CPD_RESULT","val",1)</f>
        <v>64.229323414064041</v>
      </c>
      <c r="D985" s="223">
        <f>T1.role(C983&amp;"@"&amp;B985,"CPD_RESULT","val",2)</f>
        <v>0</v>
      </c>
      <c r="E985" s="223">
        <f>T1.role(C983&amp;"@"&amp;B985,"CPD_RESULT","val",3)</f>
        <v>0</v>
      </c>
      <c r="F985" s="223">
        <f>T1.role(C983&amp;"@"&amp;B985,"CPD_RESULT","val",4)</f>
        <v>0</v>
      </c>
      <c r="G985" s="223">
        <f>T1.role(G983&amp;"@"&amp;B985,"CPD_RESULT","val",1)</f>
        <v>68.154280337038387</v>
      </c>
      <c r="H985" s="223">
        <f>T1.role(G983&amp;"@"&amp;B985,"CPD_RESULT","val",2)</f>
        <v>0</v>
      </c>
      <c r="I985" s="223">
        <f>T1.role(G983&amp;"@"&amp;B985,"CPD_RESULT","val",3)</f>
        <v>0</v>
      </c>
      <c r="J985" s="223">
        <f>T1.role(G983&amp;"@"&amp;B985,"CPD_RESULT","val",4)</f>
        <v>0</v>
      </c>
      <c r="K985" s="223">
        <f>T1.role(K983&amp;"@"&amp;B985,"CPD_RESULT","val",1)</f>
        <v>61.250810004431031</v>
      </c>
      <c r="L985" s="223">
        <f>T1.role(K983&amp;"@"&amp;B985,"CPD_RESULT","val",2)</f>
        <v>0</v>
      </c>
      <c r="M985" s="223">
        <f>T1.role(K983&amp;"@"&amp;B985,"CPD_RESULT","val",3)</f>
        <v>0</v>
      </c>
      <c r="N985" s="223">
        <f>T1.role(K983&amp;"@"&amp;B985,"CPD_RESULT","val",4)</f>
        <v>0</v>
      </c>
      <c r="O985" s="223">
        <f>T1.role(O983&amp;"@"&amp;B985,"CPD_RESULT","val",1)</f>
        <v>75.447462704551015</v>
      </c>
      <c r="P985" s="223">
        <f>T1.role(O983&amp;"@"&amp;B985,"CPD_RESULT","val",2)</f>
        <v>0</v>
      </c>
      <c r="Q985" s="223">
        <f>T1.role(O983&amp;"@"&amp;B985,"CPD_RESULT","val",3)</f>
        <v>0</v>
      </c>
      <c r="R985" s="223">
        <f>T1.role(O983&amp;"@"&amp;B985,"CPD_RESULT","val",4)</f>
        <v>0</v>
      </c>
      <c r="S985" s="110"/>
      <c r="T985" s="110"/>
      <c r="U985" s="110"/>
      <c r="V985" s="110"/>
      <c r="W985" s="110"/>
      <c r="X985" s="110"/>
      <c r="Y985" s="110"/>
      <c r="Z985" s="110"/>
    </row>
    <row r="986" spans="1:26" ht="11.25" hidden="1" customHeight="1">
      <c r="A986" s="110"/>
      <c r="B986" s="205">
        <v>6</v>
      </c>
      <c r="C986" s="223" t="e">
        <f>T1.role(C983&amp;"@"&amp;B986,"CPD_RESULT","val",1)</f>
        <v>#REF!</v>
      </c>
      <c r="D986" s="223" t="e">
        <f>T1.role(C983&amp;"@"&amp;B986,"CPD_RESULT","val",2)</f>
        <v>#REF!</v>
      </c>
      <c r="E986" s="223" t="e">
        <f>T1.role(C983&amp;"@"&amp;B986,"CPD_RESULT","val",3)</f>
        <v>#REF!</v>
      </c>
      <c r="F986" s="223" t="e">
        <f>T1.role(C983&amp;"@"&amp;B986,"CPD_RESULT","val",4)</f>
        <v>#REF!</v>
      </c>
      <c r="G986" s="223" t="e">
        <f>T1.role(G983&amp;"@"&amp;B986,"CPD_RESULT","val",1)</f>
        <v>#REF!</v>
      </c>
      <c r="H986" s="223" t="e">
        <f>T1.role(G983&amp;"@"&amp;B986,"CPD_RESULT","val",2)</f>
        <v>#REF!</v>
      </c>
      <c r="I986" s="223" t="e">
        <f>T1.role(G983&amp;"@"&amp;B986,"CPD_RESULT","val",3)</f>
        <v>#REF!</v>
      </c>
      <c r="J986" s="223" t="e">
        <f>T1.role(G983&amp;"@"&amp;B986,"CPD_RESULT","val",4)</f>
        <v>#REF!</v>
      </c>
      <c r="K986" s="223" t="e">
        <f>T1.role(K983&amp;"@"&amp;B986,"CPD_RESULT","val",1)</f>
        <v>#REF!</v>
      </c>
      <c r="L986" s="223" t="e">
        <f>T1.role(K983&amp;"@"&amp;B986,"CPD_RESULT","val",2)</f>
        <v>#REF!</v>
      </c>
      <c r="M986" s="223" t="e">
        <f>T1.role(K983&amp;"@"&amp;B986,"CPD_RESULT","val",3)</f>
        <v>#REF!</v>
      </c>
      <c r="N986" s="223" t="e">
        <f>T1.role(K983&amp;"@"&amp;B986,"CPD_RESULT","val",4)</f>
        <v>#REF!</v>
      </c>
      <c r="O986" s="223" t="e">
        <f>T1.role(O983&amp;"@"&amp;B986,"CPD_RESULT","val",1)</f>
        <v>#REF!</v>
      </c>
      <c r="P986" s="223" t="e">
        <f>T1.role(O983&amp;"@"&amp;B986,"CPD_RESULT","val",2)</f>
        <v>#REF!</v>
      </c>
      <c r="Q986" s="223" t="e">
        <f>T1.role(O983&amp;"@"&amp;B986,"CPD_RESULT","val",3)</f>
        <v>#REF!</v>
      </c>
      <c r="R986" s="223" t="e">
        <f>T1.role(O983&amp;"@"&amp;B986,"CPD_RESULT","val",4)</f>
        <v>#REF!</v>
      </c>
      <c r="S986" s="110"/>
      <c r="T986" s="110"/>
      <c r="U986" s="110"/>
      <c r="V986" s="110"/>
      <c r="W986" s="110"/>
      <c r="X986" s="110"/>
      <c r="Y986" s="110"/>
      <c r="Z986" s="110"/>
    </row>
    <row r="987" spans="1:26" ht="11.25" hidden="1" customHeight="1">
      <c r="A987" s="110"/>
      <c r="B987" s="205">
        <v>2</v>
      </c>
      <c r="C987" s="223" t="e">
        <f>T1.role(C983&amp;"@"&amp;B987,"CPD_RESULT","val",1)</f>
        <v>#REF!</v>
      </c>
      <c r="D987" s="223" t="e">
        <f>T1.role(C983&amp;"@"&amp;B987,"CPD_RESULT","val",2)</f>
        <v>#REF!</v>
      </c>
      <c r="E987" s="223" t="e">
        <f>T1.role(C983&amp;"@"&amp;B987,"CPD_RESULT","val",3)</f>
        <v>#REF!</v>
      </c>
      <c r="F987" s="223" t="e">
        <f>T1.role(C983&amp;"@"&amp;B987,"CPD_RESULT","val",4)</f>
        <v>#REF!</v>
      </c>
      <c r="G987" s="223" t="e">
        <f>T1.role(G983&amp;"@"&amp;B987,"CPD_RESULT","val",1)</f>
        <v>#REF!</v>
      </c>
      <c r="H987" s="223" t="e">
        <f>T1.role(G983&amp;"@"&amp;B987,"CPD_RESULT","val",2)</f>
        <v>#REF!</v>
      </c>
      <c r="I987" s="223" t="e">
        <f>T1.role(G983&amp;"@"&amp;B987,"CPD_RESULT","val",3)</f>
        <v>#REF!</v>
      </c>
      <c r="J987" s="223" t="e">
        <f>T1.role(G983&amp;"@"&amp;B987,"CPD_RESULT","val",4)</f>
        <v>#REF!</v>
      </c>
      <c r="K987" s="223" t="e">
        <f>T1.role(K983&amp;"@"&amp;B987,"CPD_RESULT","val",1)</f>
        <v>#REF!</v>
      </c>
      <c r="L987" s="223" t="e">
        <f>T1.role(K983&amp;"@"&amp;B987,"CPD_RESULT","val",2)</f>
        <v>#REF!</v>
      </c>
      <c r="M987" s="223" t="e">
        <f>T1.role(K983&amp;"@"&amp;B987,"CPD_RESULT","val",3)</f>
        <v>#REF!</v>
      </c>
      <c r="N987" s="223" t="e">
        <f>T1.role(K983&amp;"@"&amp;B987,"CPD_RESULT","val",4)</f>
        <v>#REF!</v>
      </c>
      <c r="O987" s="223" t="e">
        <f>T1.role(O983&amp;"@"&amp;B987,"CPD_RESULT","val",1)</f>
        <v>#REF!</v>
      </c>
      <c r="P987" s="223" t="e">
        <f>T1.role(O983&amp;"@"&amp;B987,"CPD_RESULT","val",2)</f>
        <v>#REF!</v>
      </c>
      <c r="Q987" s="223" t="e">
        <f>T1.role(O983&amp;"@"&amp;B987,"CPD_RESULT","val",3)</f>
        <v>#REF!</v>
      </c>
      <c r="R987" s="223" t="e">
        <f>T1.role(O983&amp;"@"&amp;B987,"CPD_RESULT","val",4)</f>
        <v>#REF!</v>
      </c>
      <c r="S987" s="110"/>
      <c r="T987" s="110"/>
      <c r="U987" s="110"/>
      <c r="V987" s="110"/>
      <c r="W987" s="110"/>
      <c r="X987" s="110"/>
      <c r="Y987" s="110"/>
      <c r="Z987" s="110"/>
    </row>
    <row r="988" spans="1:26" ht="11.25" hidden="1" customHeight="1">
      <c r="A988" s="110"/>
      <c r="B988" s="205">
        <v>0.6</v>
      </c>
      <c r="C988" s="223" t="e">
        <f>T1.role(C983&amp;"@"&amp;B988,"CPD_RESULT","val",1)</f>
        <v>#REF!</v>
      </c>
      <c r="D988" s="223" t="e">
        <f>T1.role(C983&amp;"@"&amp;B988,"CPD_RESULT","val",2)</f>
        <v>#REF!</v>
      </c>
      <c r="E988" s="223" t="e">
        <f>T1.role(C983&amp;"@"&amp;B988,"CPD_RESULT","val",3)</f>
        <v>#REF!</v>
      </c>
      <c r="F988" s="223" t="e">
        <f>T1.role(C983&amp;"@"&amp;B988,"CPD_RESULT","val",4)</f>
        <v>#REF!</v>
      </c>
      <c r="G988" s="223" t="e">
        <f>T1.role(G983&amp;"@"&amp;B988,"CPD_RESULT","val",1)</f>
        <v>#REF!</v>
      </c>
      <c r="H988" s="223" t="e">
        <f>T1.role(G983&amp;"@"&amp;B988,"CPD_RESULT","val",2)</f>
        <v>#REF!</v>
      </c>
      <c r="I988" s="223" t="e">
        <f>T1.role(G983&amp;"@"&amp;B988,"CPD_RESULT","val",3)</f>
        <v>#REF!</v>
      </c>
      <c r="J988" s="223" t="e">
        <f>T1.role(G983&amp;"@"&amp;B988,"CPD_RESULT","val",4)</f>
        <v>#REF!</v>
      </c>
      <c r="K988" s="223" t="e">
        <f>T1.role(K983&amp;"@"&amp;B988,"CPD_RESULT","val",1)</f>
        <v>#REF!</v>
      </c>
      <c r="L988" s="223" t="e">
        <f>T1.role(K983&amp;"@"&amp;B988,"CPD_RESULT","val",2)</f>
        <v>#REF!</v>
      </c>
      <c r="M988" s="223" t="e">
        <f>T1.role(K983&amp;"@"&amp;B988,"CPD_RESULT","val",3)</f>
        <v>#REF!</v>
      </c>
      <c r="N988" s="223" t="e">
        <f>T1.role(K983&amp;"@"&amp;B988,"CPD_RESULT","val",4)</f>
        <v>#REF!</v>
      </c>
      <c r="O988" s="223" t="e">
        <f>T1.role(O983&amp;"@"&amp;B988,"CPD_RESULT","val",1)</f>
        <v>#REF!</v>
      </c>
      <c r="P988" s="223" t="e">
        <f>T1.role(O983&amp;"@"&amp;B988,"CPD_RESULT","val",2)</f>
        <v>#REF!</v>
      </c>
      <c r="Q988" s="223" t="e">
        <f>T1.role(O983&amp;"@"&amp;B988,"CPD_RESULT","val",3)</f>
        <v>#REF!</v>
      </c>
      <c r="R988" s="223" t="e">
        <f>T1.role(O983&amp;"@"&amp;B988,"CPD_RESULT","val",4)</f>
        <v>#REF!</v>
      </c>
      <c r="S988" s="110"/>
      <c r="T988" s="110"/>
      <c r="U988" s="110"/>
      <c r="V988" s="110"/>
      <c r="W988" s="110"/>
      <c r="X988" s="110"/>
      <c r="Y988" s="110"/>
      <c r="Z988" s="110"/>
    </row>
    <row r="989" spans="1:26" ht="11.25" hidden="1" customHeight="1">
      <c r="A989" s="110"/>
      <c r="B989" s="205">
        <v>0.2</v>
      </c>
      <c r="C989" s="223" t="e">
        <f>T1.role(C983&amp;"@"&amp;B989,"CPD_RESULT","val",1)</f>
        <v>#REF!</v>
      </c>
      <c r="D989" s="223" t="e">
        <f>T1.role(C983&amp;"@"&amp;B989,"CPD_RESULT","val",2)</f>
        <v>#REF!</v>
      </c>
      <c r="E989" s="223" t="e">
        <f>T1.role(C983&amp;"@"&amp;B989,"CPD_RESULT","val",3)</f>
        <v>#REF!</v>
      </c>
      <c r="F989" s="223" t="e">
        <f>T1.role(C983&amp;"@"&amp;B989,"CPD_RESULT","val",4)</f>
        <v>#REF!</v>
      </c>
      <c r="G989" s="223" t="e">
        <f>T1.role(G983&amp;"@"&amp;B989,"CPD_RESULT","val",1)</f>
        <v>#REF!</v>
      </c>
      <c r="H989" s="223" t="e">
        <f>T1.role(G983&amp;"@"&amp;B989,"CPD_RESULT","val",2)</f>
        <v>#REF!</v>
      </c>
      <c r="I989" s="223" t="e">
        <f>T1.role(G983&amp;"@"&amp;B989,"CPD_RESULT","val",3)</f>
        <v>#REF!</v>
      </c>
      <c r="J989" s="223" t="e">
        <f>T1.role(G983&amp;"@"&amp;B989,"CPD_RESULT","val",4)</f>
        <v>#REF!</v>
      </c>
      <c r="K989" s="223" t="e">
        <f>T1.role(K983&amp;"@"&amp;B989,"CPD_RESULT","val",1)</f>
        <v>#REF!</v>
      </c>
      <c r="L989" s="223" t="e">
        <f>T1.role(K983&amp;"@"&amp;B989,"CPD_RESULT","val",2)</f>
        <v>#REF!</v>
      </c>
      <c r="M989" s="223" t="e">
        <f>T1.role(K983&amp;"@"&amp;B989,"CPD_RESULT","val",3)</f>
        <v>#REF!</v>
      </c>
      <c r="N989" s="223" t="e">
        <f>T1.role(K983&amp;"@"&amp;B989,"CPD_RESULT","val",4)</f>
        <v>#REF!</v>
      </c>
      <c r="O989" s="223" t="e">
        <f>T1.role(O983&amp;"@"&amp;B989,"CPD_RESULT","val",1)</f>
        <v>#REF!</v>
      </c>
      <c r="P989" s="223" t="e">
        <f>T1.role(O983&amp;"@"&amp;B989,"CPD_RESULT","val",2)</f>
        <v>#REF!</v>
      </c>
      <c r="Q989" s="223" t="e">
        <f>T1.role(O983&amp;"@"&amp;B989,"CPD_RESULT","val",3)</f>
        <v>#REF!</v>
      </c>
      <c r="R989" s="223"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4291</v>
      </c>
      <c r="D991" s="108"/>
      <c r="E991" s="108"/>
      <c r="F991" s="206"/>
      <c r="G991" s="140" t="s">
        <v>4292</v>
      </c>
      <c r="H991" s="108"/>
      <c r="I991" s="108"/>
      <c r="J991" s="206"/>
      <c r="K991" s="140" t="s">
        <v>4293</v>
      </c>
      <c r="L991" s="108"/>
      <c r="M991" s="108"/>
      <c r="N991" s="206"/>
      <c r="O991" s="140" t="s">
        <v>4294</v>
      </c>
      <c r="P991" s="108"/>
      <c r="Q991" s="108"/>
      <c r="R991" s="206"/>
      <c r="S991" s="110"/>
      <c r="T991" s="110"/>
      <c r="U991" s="110"/>
      <c r="V991" s="110"/>
      <c r="W991" s="110"/>
      <c r="X991" s="110"/>
      <c r="Y991" s="110"/>
      <c r="Z991" s="110"/>
    </row>
    <row r="992" spans="1:26" ht="11.25" hidden="1" customHeight="1">
      <c r="A992" s="110"/>
      <c r="B992" s="105"/>
      <c r="C992" s="140" t="str">
        <f>T1.role(C991,"cpdid")</f>
        <v>T-009083</v>
      </c>
      <c r="D992" s="108"/>
      <c r="E992" s="108"/>
      <c r="F992" s="206"/>
      <c r="G992" s="140" t="e">
        <f>T1.role(G991,"cpdid")</f>
        <v>#REF!</v>
      </c>
      <c r="H992" s="108"/>
      <c r="I992" s="108"/>
      <c r="J992" s="206"/>
      <c r="K992" s="140" t="str">
        <f>T1.role(K991,"cpdid")</f>
        <v>T-009990</v>
      </c>
      <c r="L992" s="108"/>
      <c r="M992" s="108"/>
      <c r="N992" s="206"/>
      <c r="O992" s="140" t="str">
        <f>T1.role(O991,"cpdid")</f>
        <v>T-010162</v>
      </c>
      <c r="P992" s="108"/>
      <c r="Q992" s="108"/>
      <c r="R992" s="206"/>
      <c r="S992" s="110"/>
      <c r="T992" s="110"/>
      <c r="U992" s="110"/>
      <c r="V992" s="110"/>
      <c r="W992" s="110"/>
      <c r="X992" s="110"/>
      <c r="Y992" s="110"/>
      <c r="Z992" s="110"/>
    </row>
    <row r="993" spans="1:26" ht="11.25" hidden="1" customHeight="1">
      <c r="A993" s="110"/>
      <c r="B993" s="205">
        <v>20</v>
      </c>
      <c r="C993" s="223">
        <f>T1.role(C991&amp;"@"&amp;B993,"CPD_RESULT","val",1)</f>
        <v>64.229323414064041</v>
      </c>
      <c r="D993" s="223">
        <f>T1.role(C991&amp;"@"&amp;B993,"CPD_RESULT","val",2)</f>
        <v>0</v>
      </c>
      <c r="E993" s="223">
        <f>T1.role(C991&amp;"@"&amp;B993,"CPD_RESULT","val",3)</f>
        <v>0</v>
      </c>
      <c r="F993" s="223">
        <f>T1.role(C991&amp;"@"&amp;B993,"CPD_RESULT","val",4)</f>
        <v>0</v>
      </c>
      <c r="G993" s="223">
        <f>T1.role(G991&amp;"@"&amp;B993,"CPD_RESULT","val",1)</f>
        <v>68.154280337038387</v>
      </c>
      <c r="H993" s="223">
        <f>T1.role(G991&amp;"@"&amp;B993,"CPD_RESULT","val",2)</f>
        <v>0</v>
      </c>
      <c r="I993" s="223">
        <f>T1.role(G991&amp;"@"&amp;B993,"CPD_RESULT","val",3)</f>
        <v>0</v>
      </c>
      <c r="J993" s="223">
        <f>T1.role(G991&amp;"@"&amp;B993,"CPD_RESULT","val",4)</f>
        <v>0</v>
      </c>
      <c r="K993" s="223">
        <f>T1.role(K991&amp;"@"&amp;B993,"CPD_RESULT","val",1)</f>
        <v>61.250810004431031</v>
      </c>
      <c r="L993" s="223">
        <f>T1.role(K991&amp;"@"&amp;B993,"CPD_RESULT","val",2)</f>
        <v>0</v>
      </c>
      <c r="M993" s="223">
        <f>T1.role(K991&amp;"@"&amp;B993,"CPD_RESULT","val",3)</f>
        <v>0</v>
      </c>
      <c r="N993" s="223">
        <f>T1.role(K991&amp;"@"&amp;B993,"CPD_RESULT","val",4)</f>
        <v>0</v>
      </c>
      <c r="O993" s="223">
        <f>T1.role(O991&amp;"@"&amp;B993,"CPD_RESULT","val",1)</f>
        <v>75.447462704551015</v>
      </c>
      <c r="P993" s="223">
        <f>T1.role(O991&amp;"@"&amp;B993,"CPD_RESULT","val",2)</f>
        <v>0</v>
      </c>
      <c r="Q993" s="223">
        <f>T1.role(O991&amp;"@"&amp;B993,"CPD_RESULT","val",3)</f>
        <v>0</v>
      </c>
      <c r="R993" s="223">
        <f>T1.role(O991&amp;"@"&amp;B993,"CPD_RESULT","val",4)</f>
        <v>0</v>
      </c>
      <c r="S993" s="110"/>
      <c r="T993" s="110"/>
      <c r="U993" s="110"/>
      <c r="V993" s="110"/>
      <c r="W993" s="110"/>
      <c r="X993" s="110"/>
      <c r="Y993" s="110"/>
      <c r="Z993" s="110"/>
    </row>
    <row r="994" spans="1:26" ht="11.25" hidden="1" customHeight="1">
      <c r="A994" s="110"/>
      <c r="B994" s="205">
        <v>6</v>
      </c>
      <c r="C994" s="223" t="e">
        <f>T1.role(C991&amp;"@"&amp;B994,"CPD_RESULT","val",1)</f>
        <v>#REF!</v>
      </c>
      <c r="D994" s="223" t="e">
        <f>T1.role(C991&amp;"@"&amp;B994,"CPD_RESULT","val",2)</f>
        <v>#REF!</v>
      </c>
      <c r="E994" s="223" t="e">
        <f>T1.role(C991&amp;"@"&amp;B994,"CPD_RESULT","val",3)</f>
        <v>#REF!</v>
      </c>
      <c r="F994" s="223" t="e">
        <f>T1.role(C991&amp;"@"&amp;B994,"CPD_RESULT","val",4)</f>
        <v>#REF!</v>
      </c>
      <c r="G994" s="223" t="e">
        <f>T1.role(G991&amp;"@"&amp;B994,"CPD_RESULT","val",1)</f>
        <v>#REF!</v>
      </c>
      <c r="H994" s="223" t="e">
        <f>T1.role(G991&amp;"@"&amp;B994,"CPD_RESULT","val",2)</f>
        <v>#REF!</v>
      </c>
      <c r="I994" s="223" t="e">
        <f>T1.role(G991&amp;"@"&amp;B994,"CPD_RESULT","val",3)</f>
        <v>#REF!</v>
      </c>
      <c r="J994" s="223" t="e">
        <f>T1.role(G991&amp;"@"&amp;B994,"CPD_RESULT","val",4)</f>
        <v>#REF!</v>
      </c>
      <c r="K994" s="223" t="e">
        <f>T1.role(K991&amp;"@"&amp;B994,"CPD_RESULT","val",1)</f>
        <v>#REF!</v>
      </c>
      <c r="L994" s="223" t="e">
        <f>T1.role(K991&amp;"@"&amp;B994,"CPD_RESULT","val",2)</f>
        <v>#REF!</v>
      </c>
      <c r="M994" s="223" t="e">
        <f>T1.role(K991&amp;"@"&amp;B994,"CPD_RESULT","val",3)</f>
        <v>#REF!</v>
      </c>
      <c r="N994" s="223" t="e">
        <f>T1.role(K991&amp;"@"&amp;B994,"CPD_RESULT","val",4)</f>
        <v>#REF!</v>
      </c>
      <c r="O994" s="223" t="e">
        <f>T1.role(O991&amp;"@"&amp;B994,"CPD_RESULT","val",1)</f>
        <v>#REF!</v>
      </c>
      <c r="P994" s="223" t="e">
        <f>T1.role(O991&amp;"@"&amp;B994,"CPD_RESULT","val",2)</f>
        <v>#REF!</v>
      </c>
      <c r="Q994" s="223" t="e">
        <f>T1.role(O991&amp;"@"&amp;B994,"CPD_RESULT","val",3)</f>
        <v>#REF!</v>
      </c>
      <c r="R994" s="223" t="e">
        <f>T1.role(O991&amp;"@"&amp;B994,"CPD_RESULT","val",4)</f>
        <v>#REF!</v>
      </c>
      <c r="S994" s="110"/>
      <c r="T994" s="110"/>
      <c r="U994" s="110"/>
      <c r="V994" s="110"/>
      <c r="W994" s="110"/>
      <c r="X994" s="110"/>
      <c r="Y994" s="110"/>
      <c r="Z994" s="110"/>
    </row>
    <row r="995" spans="1:26" ht="11.25" hidden="1" customHeight="1">
      <c r="A995" s="110"/>
      <c r="B995" s="205">
        <v>2</v>
      </c>
      <c r="C995" s="223" t="e">
        <f>T1.role(C991&amp;"@"&amp;B995,"CPD_RESULT","val",1)</f>
        <v>#REF!</v>
      </c>
      <c r="D995" s="223" t="e">
        <f>T1.role(C991&amp;"@"&amp;B995,"CPD_RESULT","val",2)</f>
        <v>#REF!</v>
      </c>
      <c r="E995" s="223" t="e">
        <f>T1.role(C991&amp;"@"&amp;B995,"CPD_RESULT","val",3)</f>
        <v>#REF!</v>
      </c>
      <c r="F995" s="223" t="e">
        <f>T1.role(C991&amp;"@"&amp;B995,"CPD_RESULT","val",4)</f>
        <v>#REF!</v>
      </c>
      <c r="G995" s="223" t="e">
        <f>T1.role(G991&amp;"@"&amp;B995,"CPD_RESULT","val",1)</f>
        <v>#REF!</v>
      </c>
      <c r="H995" s="223" t="e">
        <f>T1.role(G991&amp;"@"&amp;B995,"CPD_RESULT","val",2)</f>
        <v>#REF!</v>
      </c>
      <c r="I995" s="223" t="e">
        <f>T1.role(G991&amp;"@"&amp;B995,"CPD_RESULT","val",3)</f>
        <v>#REF!</v>
      </c>
      <c r="J995" s="223" t="e">
        <f>T1.role(G991&amp;"@"&amp;B995,"CPD_RESULT","val",4)</f>
        <v>#REF!</v>
      </c>
      <c r="K995" s="223" t="e">
        <f>T1.role(K991&amp;"@"&amp;B995,"CPD_RESULT","val",1)</f>
        <v>#REF!</v>
      </c>
      <c r="L995" s="223" t="e">
        <f>T1.role(K991&amp;"@"&amp;B995,"CPD_RESULT","val",2)</f>
        <v>#REF!</v>
      </c>
      <c r="M995" s="223" t="e">
        <f>T1.role(K991&amp;"@"&amp;B995,"CPD_RESULT","val",3)</f>
        <v>#REF!</v>
      </c>
      <c r="N995" s="223" t="e">
        <f>T1.role(K991&amp;"@"&amp;B995,"CPD_RESULT","val",4)</f>
        <v>#REF!</v>
      </c>
      <c r="O995" s="223" t="e">
        <f>T1.role(O991&amp;"@"&amp;B995,"CPD_RESULT","val",1)</f>
        <v>#REF!</v>
      </c>
      <c r="P995" s="223" t="e">
        <f>T1.role(O991&amp;"@"&amp;B995,"CPD_RESULT","val",2)</f>
        <v>#REF!</v>
      </c>
      <c r="Q995" s="223" t="e">
        <f>T1.role(O991&amp;"@"&amp;B995,"CPD_RESULT","val",3)</f>
        <v>#REF!</v>
      </c>
      <c r="R995" s="223" t="e">
        <f>T1.role(O991&amp;"@"&amp;B995,"CPD_RESULT","val",4)</f>
        <v>#REF!</v>
      </c>
      <c r="S995" s="110"/>
      <c r="T995" s="110"/>
      <c r="U995" s="110"/>
      <c r="V995" s="110"/>
      <c r="W995" s="110"/>
      <c r="X995" s="110"/>
      <c r="Y995" s="110"/>
      <c r="Z995" s="110"/>
    </row>
    <row r="996" spans="1:26" ht="11.25" hidden="1" customHeight="1">
      <c r="A996" s="110"/>
      <c r="B996" s="205">
        <v>0.6</v>
      </c>
      <c r="C996" s="223" t="e">
        <f>T1.role(C991&amp;"@"&amp;B996,"CPD_RESULT","val",1)</f>
        <v>#REF!</v>
      </c>
      <c r="D996" s="223" t="e">
        <f>T1.role(C991&amp;"@"&amp;B996,"CPD_RESULT","val",2)</f>
        <v>#REF!</v>
      </c>
      <c r="E996" s="223" t="e">
        <f>T1.role(C991&amp;"@"&amp;B996,"CPD_RESULT","val",3)</f>
        <v>#REF!</v>
      </c>
      <c r="F996" s="223" t="e">
        <f>T1.role(C991&amp;"@"&amp;B996,"CPD_RESULT","val",4)</f>
        <v>#REF!</v>
      </c>
      <c r="G996" s="223" t="e">
        <f>T1.role(G991&amp;"@"&amp;B996,"CPD_RESULT","val",1)</f>
        <v>#REF!</v>
      </c>
      <c r="H996" s="223" t="e">
        <f>T1.role(G991&amp;"@"&amp;B996,"CPD_RESULT","val",2)</f>
        <v>#REF!</v>
      </c>
      <c r="I996" s="223" t="e">
        <f>T1.role(G991&amp;"@"&amp;B996,"CPD_RESULT","val",3)</f>
        <v>#REF!</v>
      </c>
      <c r="J996" s="223" t="e">
        <f>T1.role(G991&amp;"@"&amp;B996,"CPD_RESULT","val",4)</f>
        <v>#REF!</v>
      </c>
      <c r="K996" s="223" t="e">
        <f>T1.role(K991&amp;"@"&amp;B996,"CPD_RESULT","val",1)</f>
        <v>#REF!</v>
      </c>
      <c r="L996" s="223" t="e">
        <f>T1.role(K991&amp;"@"&amp;B996,"CPD_RESULT","val",2)</f>
        <v>#REF!</v>
      </c>
      <c r="M996" s="223" t="e">
        <f>T1.role(K991&amp;"@"&amp;B996,"CPD_RESULT","val",3)</f>
        <v>#REF!</v>
      </c>
      <c r="N996" s="223" t="e">
        <f>T1.role(K991&amp;"@"&amp;B996,"CPD_RESULT","val",4)</f>
        <v>#REF!</v>
      </c>
      <c r="O996" s="223" t="e">
        <f>T1.role(O991&amp;"@"&amp;B996,"CPD_RESULT","val",1)</f>
        <v>#REF!</v>
      </c>
      <c r="P996" s="223" t="e">
        <f>T1.role(O991&amp;"@"&amp;B996,"CPD_RESULT","val",2)</f>
        <v>#REF!</v>
      </c>
      <c r="Q996" s="223" t="e">
        <f>T1.role(O991&amp;"@"&amp;B996,"CPD_RESULT","val",3)</f>
        <v>#REF!</v>
      </c>
      <c r="R996" s="223" t="e">
        <f>T1.role(O991&amp;"@"&amp;B996,"CPD_RESULT","val",4)</f>
        <v>#REF!</v>
      </c>
      <c r="S996" s="110"/>
      <c r="T996" s="110"/>
      <c r="U996" s="110"/>
      <c r="V996" s="110"/>
      <c r="W996" s="110"/>
      <c r="X996" s="110"/>
      <c r="Y996" s="110"/>
      <c r="Z996" s="110"/>
    </row>
    <row r="997" spans="1:26" ht="11.25" hidden="1" customHeight="1">
      <c r="A997" s="110"/>
      <c r="B997" s="205">
        <v>0.2</v>
      </c>
      <c r="C997" s="223" t="e">
        <f>T1.role(C991&amp;"@"&amp;B997,"CPD_RESULT","val",1)</f>
        <v>#REF!</v>
      </c>
      <c r="D997" s="223" t="e">
        <f>T1.role(C991&amp;"@"&amp;B997,"CPD_RESULT","val",2)</f>
        <v>#REF!</v>
      </c>
      <c r="E997" s="223" t="e">
        <f>T1.role(C991&amp;"@"&amp;B997,"CPD_RESULT","val",3)</f>
        <v>#REF!</v>
      </c>
      <c r="F997" s="223" t="e">
        <f>T1.role(C991&amp;"@"&amp;B997,"CPD_RESULT","val",4)</f>
        <v>#REF!</v>
      </c>
      <c r="G997" s="223" t="e">
        <f>T1.role(G991&amp;"@"&amp;B997,"CPD_RESULT","val",1)</f>
        <v>#REF!</v>
      </c>
      <c r="H997" s="223" t="e">
        <f>T1.role(G991&amp;"@"&amp;B997,"CPD_RESULT","val",2)</f>
        <v>#REF!</v>
      </c>
      <c r="I997" s="223" t="e">
        <f>T1.role(G991&amp;"@"&amp;B997,"CPD_RESULT","val",3)</f>
        <v>#REF!</v>
      </c>
      <c r="J997" s="223" t="e">
        <f>T1.role(G991&amp;"@"&amp;B997,"CPD_RESULT","val",4)</f>
        <v>#REF!</v>
      </c>
      <c r="K997" s="223" t="e">
        <f>T1.role(K991&amp;"@"&amp;B997,"CPD_RESULT","val",1)</f>
        <v>#REF!</v>
      </c>
      <c r="L997" s="223" t="e">
        <f>T1.role(K991&amp;"@"&amp;B997,"CPD_RESULT","val",2)</f>
        <v>#REF!</v>
      </c>
      <c r="M997" s="223" t="e">
        <f>T1.role(K991&amp;"@"&amp;B997,"CPD_RESULT","val",3)</f>
        <v>#REF!</v>
      </c>
      <c r="N997" s="223" t="e">
        <f>T1.role(K991&amp;"@"&amp;B997,"CPD_RESULT","val",4)</f>
        <v>#REF!</v>
      </c>
      <c r="O997" s="223" t="e">
        <f>T1.role(O991&amp;"@"&amp;B997,"CPD_RESULT","val",1)</f>
        <v>#REF!</v>
      </c>
      <c r="P997" s="223" t="e">
        <f>T1.role(O991&amp;"@"&amp;B997,"CPD_RESULT","val",2)</f>
        <v>#REF!</v>
      </c>
      <c r="Q997" s="223" t="e">
        <f>T1.role(O991&amp;"@"&amp;B997,"CPD_RESULT","val",3)</f>
        <v>#REF!</v>
      </c>
      <c r="R997" s="223"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4298</v>
      </c>
      <c r="D999" s="108"/>
      <c r="E999" s="108"/>
      <c r="F999" s="206"/>
      <c r="G999" s="140" t="s">
        <v>4297</v>
      </c>
      <c r="H999" s="108"/>
      <c r="I999" s="108"/>
      <c r="J999" s="206"/>
      <c r="K999" s="140" t="s">
        <v>4296</v>
      </c>
      <c r="L999" s="108"/>
      <c r="M999" s="108"/>
      <c r="N999" s="206"/>
      <c r="O999" s="140" t="s">
        <v>4295</v>
      </c>
      <c r="P999" s="108"/>
      <c r="Q999" s="108"/>
      <c r="R999" s="206"/>
      <c r="S999" s="110"/>
      <c r="T999" s="110"/>
      <c r="U999" s="110"/>
      <c r="V999" s="110"/>
      <c r="W999" s="110"/>
      <c r="X999" s="110"/>
      <c r="Y999" s="110"/>
      <c r="Z999" s="110"/>
    </row>
    <row r="1000" spans="1:26" ht="11.25" hidden="1" customHeight="1">
      <c r="A1000" s="110"/>
      <c r="B1000" s="105"/>
      <c r="C1000" s="140" t="str">
        <f>T1.role(C999,"cpdid")</f>
        <v>T-009083</v>
      </c>
      <c r="D1000" s="108"/>
      <c r="E1000" s="108"/>
      <c r="F1000" s="206"/>
      <c r="G1000" s="140" t="e">
        <f>T1.role(G999,"cpdid")</f>
        <v>#REF!</v>
      </c>
      <c r="H1000" s="108"/>
      <c r="I1000" s="108"/>
      <c r="J1000" s="206"/>
      <c r="K1000" s="140" t="e">
        <f>T1.role(K999,"cpdid")</f>
        <v>#REF!</v>
      </c>
      <c r="L1000" s="108"/>
      <c r="M1000" s="108"/>
      <c r="N1000" s="206"/>
      <c r="O1000" s="140" t="e">
        <f>T1.role(O999,"cpdid")</f>
        <v>#REF!</v>
      </c>
      <c r="P1000" s="108"/>
      <c r="Q1000" s="108"/>
      <c r="R1000" s="206"/>
      <c r="S1000" s="110"/>
      <c r="T1000" s="110"/>
      <c r="U1000" s="110"/>
      <c r="V1000" s="110"/>
      <c r="W1000" s="110"/>
      <c r="X1000" s="110"/>
      <c r="Y1000" s="110"/>
      <c r="Z1000" s="110"/>
    </row>
    <row r="1001" spans="1:26" ht="11.25" hidden="1" customHeight="1">
      <c r="A1001" s="110"/>
      <c r="B1001" s="205">
        <v>20</v>
      </c>
      <c r="C1001" s="223">
        <f>T1.role(C999&amp;"@"&amp;B1001,"CPD_RESULT","val",1)</f>
        <v>64.229323414064041</v>
      </c>
      <c r="D1001" s="223">
        <f>T1.role(C999&amp;"@"&amp;B1001,"CPD_RESULT","val",2)</f>
        <v>0</v>
      </c>
      <c r="E1001" s="223">
        <f>T1.role(C999&amp;"@"&amp;B1001,"CPD_RESULT","val",3)</f>
        <v>0</v>
      </c>
      <c r="F1001" s="223">
        <f>T1.role(C999&amp;"@"&amp;B1001,"CPD_RESULT","val",4)</f>
        <v>0</v>
      </c>
      <c r="G1001" s="223">
        <f>T1.role(G999&amp;"@"&amp;B1001,"CPD_RESULT","val",1)</f>
        <v>68.154280337038387</v>
      </c>
      <c r="H1001" s="223">
        <f>T1.role(G999&amp;"@"&amp;B1001,"CPD_RESULT","val",2)</f>
        <v>0</v>
      </c>
      <c r="I1001" s="223">
        <f>T1.role(G999&amp;"@"&amp;B1001,"CPD_RESULT","val",3)</f>
        <v>0</v>
      </c>
      <c r="J1001" s="223">
        <f>T1.role(G999&amp;"@"&amp;B1001,"CPD_RESULT","val",4)</f>
        <v>0</v>
      </c>
      <c r="K1001" s="223">
        <f>T1.role(K999&amp;"@"&amp;B1001,"CPD_RESULT","val",1)</f>
        <v>61.250810004431031</v>
      </c>
      <c r="L1001" s="223">
        <f>T1.role(K999&amp;"@"&amp;B1001,"CPD_RESULT","val",2)</f>
        <v>0</v>
      </c>
      <c r="M1001" s="223">
        <f>T1.role(K999&amp;"@"&amp;B1001,"CPD_RESULT","val",3)</f>
        <v>0</v>
      </c>
      <c r="N1001" s="223">
        <f>T1.role(K999&amp;"@"&amp;B1001,"CPD_RESULT","val",4)</f>
        <v>0</v>
      </c>
      <c r="O1001" s="223">
        <f>T1.role(O999&amp;"@"&amp;B1001,"CPD_RESULT","val",1)</f>
        <v>75.447462704551015</v>
      </c>
      <c r="P1001" s="223">
        <f>T1.role(O999&amp;"@"&amp;B1001,"CPD_RESULT","val",2)</f>
        <v>0</v>
      </c>
      <c r="Q1001" s="223">
        <f>T1.role(O999&amp;"@"&amp;B1001,"CPD_RESULT","val",3)</f>
        <v>0</v>
      </c>
      <c r="R1001" s="223">
        <f>T1.role(O999&amp;"@"&amp;B1001,"CPD_RESULT","val",4)</f>
        <v>0</v>
      </c>
      <c r="S1001" s="110"/>
      <c r="T1001" s="110"/>
      <c r="U1001" s="110"/>
      <c r="V1001" s="110"/>
      <c r="W1001" s="110"/>
      <c r="X1001" s="110"/>
      <c r="Y1001" s="110"/>
      <c r="Z1001" s="110"/>
    </row>
    <row r="1002" spans="1:26" ht="11.25" hidden="1" customHeight="1">
      <c r="A1002" s="110"/>
      <c r="B1002" s="205">
        <v>6</v>
      </c>
      <c r="C1002" s="223" t="e">
        <f>T1.role(C999&amp;"@"&amp;B1002,"CPD_RESULT","val",1)</f>
        <v>#REF!</v>
      </c>
      <c r="D1002" s="223" t="e">
        <f>T1.role(C999&amp;"@"&amp;B1002,"CPD_RESULT","val",2)</f>
        <v>#REF!</v>
      </c>
      <c r="E1002" s="223" t="e">
        <f>T1.role(C999&amp;"@"&amp;B1002,"CPD_RESULT","val",3)</f>
        <v>#REF!</v>
      </c>
      <c r="F1002" s="223" t="e">
        <f>T1.role(C999&amp;"@"&amp;B1002,"CPD_RESULT","val",4)</f>
        <v>#REF!</v>
      </c>
      <c r="G1002" s="223" t="e">
        <f>T1.role(G999&amp;"@"&amp;B1002,"CPD_RESULT","val",1)</f>
        <v>#REF!</v>
      </c>
      <c r="H1002" s="223" t="e">
        <f>T1.role(G999&amp;"@"&amp;B1002,"CPD_RESULT","val",2)</f>
        <v>#REF!</v>
      </c>
      <c r="I1002" s="223" t="e">
        <f>T1.role(G999&amp;"@"&amp;B1002,"CPD_RESULT","val",3)</f>
        <v>#REF!</v>
      </c>
      <c r="J1002" s="223" t="e">
        <f>T1.role(G999&amp;"@"&amp;B1002,"CPD_RESULT","val",4)</f>
        <v>#REF!</v>
      </c>
      <c r="K1002" s="223" t="e">
        <f>T1.role(K999&amp;"@"&amp;B1002,"CPD_RESULT","val",1)</f>
        <v>#REF!</v>
      </c>
      <c r="L1002" s="223" t="e">
        <f>T1.role(K999&amp;"@"&amp;B1002,"CPD_RESULT","val",2)</f>
        <v>#REF!</v>
      </c>
      <c r="M1002" s="223" t="e">
        <f>T1.role(K999&amp;"@"&amp;B1002,"CPD_RESULT","val",3)</f>
        <v>#REF!</v>
      </c>
      <c r="N1002" s="223" t="e">
        <f>T1.role(K999&amp;"@"&amp;B1002,"CPD_RESULT","val",4)</f>
        <v>#REF!</v>
      </c>
      <c r="O1002" s="223" t="e">
        <f>T1.role(O999&amp;"@"&amp;B1002,"CPD_RESULT","val",1)</f>
        <v>#REF!</v>
      </c>
      <c r="P1002" s="223" t="e">
        <f>T1.role(O999&amp;"@"&amp;B1002,"CPD_RESULT","val",2)</f>
        <v>#REF!</v>
      </c>
      <c r="Q1002" s="223" t="e">
        <f>T1.role(O999&amp;"@"&amp;B1002,"CPD_RESULT","val",3)</f>
        <v>#REF!</v>
      </c>
      <c r="R1002" s="223" t="e">
        <f>T1.role(O999&amp;"@"&amp;B1002,"CPD_RESULT","val",4)</f>
        <v>#REF!</v>
      </c>
      <c r="S1002" s="110"/>
      <c r="T1002" s="110"/>
      <c r="U1002" s="110"/>
      <c r="V1002" s="110"/>
      <c r="W1002" s="110"/>
      <c r="X1002" s="110"/>
      <c r="Y1002" s="110"/>
      <c r="Z1002" s="110"/>
    </row>
    <row r="1003" spans="1:26" ht="11.25" hidden="1" customHeight="1">
      <c r="A1003" s="110"/>
      <c r="B1003" s="205">
        <v>2</v>
      </c>
      <c r="C1003" s="223" t="e">
        <f>T1.role(C999&amp;"@"&amp;B1003,"CPD_RESULT","val",1)</f>
        <v>#REF!</v>
      </c>
      <c r="D1003" s="223" t="e">
        <f>T1.role(C999&amp;"@"&amp;B1003,"CPD_RESULT","val",2)</f>
        <v>#REF!</v>
      </c>
      <c r="E1003" s="223" t="e">
        <f>T1.role(C999&amp;"@"&amp;B1003,"CPD_RESULT","val",3)</f>
        <v>#REF!</v>
      </c>
      <c r="F1003" s="223" t="e">
        <f>T1.role(C999&amp;"@"&amp;B1003,"CPD_RESULT","val",4)</f>
        <v>#REF!</v>
      </c>
      <c r="G1003" s="223" t="e">
        <f>T1.role(G999&amp;"@"&amp;B1003,"CPD_RESULT","val",1)</f>
        <v>#REF!</v>
      </c>
      <c r="H1003" s="223" t="e">
        <f>T1.role(G999&amp;"@"&amp;B1003,"CPD_RESULT","val",2)</f>
        <v>#REF!</v>
      </c>
      <c r="I1003" s="223" t="e">
        <f>T1.role(G999&amp;"@"&amp;B1003,"CPD_RESULT","val",3)</f>
        <v>#REF!</v>
      </c>
      <c r="J1003" s="223" t="e">
        <f>T1.role(G999&amp;"@"&amp;B1003,"CPD_RESULT","val",4)</f>
        <v>#REF!</v>
      </c>
      <c r="K1003" s="223" t="e">
        <f>T1.role(K999&amp;"@"&amp;B1003,"CPD_RESULT","val",1)</f>
        <v>#REF!</v>
      </c>
      <c r="L1003" s="223" t="e">
        <f>T1.role(K999&amp;"@"&amp;B1003,"CPD_RESULT","val",2)</f>
        <v>#REF!</v>
      </c>
      <c r="M1003" s="223" t="e">
        <f>T1.role(K999&amp;"@"&amp;B1003,"CPD_RESULT","val",3)</f>
        <v>#REF!</v>
      </c>
      <c r="N1003" s="223" t="e">
        <f>T1.role(K999&amp;"@"&amp;B1003,"CPD_RESULT","val",4)</f>
        <v>#REF!</v>
      </c>
      <c r="O1003" s="223" t="e">
        <f>T1.role(O999&amp;"@"&amp;B1003,"CPD_RESULT","val",1)</f>
        <v>#REF!</v>
      </c>
      <c r="P1003" s="223" t="e">
        <f>T1.role(O999&amp;"@"&amp;B1003,"CPD_RESULT","val",2)</f>
        <v>#REF!</v>
      </c>
      <c r="Q1003" s="223" t="e">
        <f>T1.role(O999&amp;"@"&amp;B1003,"CPD_RESULT","val",3)</f>
        <v>#REF!</v>
      </c>
      <c r="R1003" s="223" t="e">
        <f>T1.role(O999&amp;"@"&amp;B1003,"CPD_RESULT","val",4)</f>
        <v>#REF!</v>
      </c>
      <c r="S1003" s="110"/>
      <c r="T1003" s="110"/>
      <c r="U1003" s="110"/>
      <c r="V1003" s="110"/>
      <c r="W1003" s="110"/>
      <c r="X1003" s="110"/>
      <c r="Y1003" s="110"/>
      <c r="Z1003" s="110"/>
    </row>
    <row r="1004" spans="1:26" ht="11.25" hidden="1" customHeight="1">
      <c r="A1004" s="110"/>
      <c r="B1004" s="205">
        <v>0.6</v>
      </c>
      <c r="C1004" s="223" t="e">
        <f>T1.role(C999&amp;"@"&amp;B1004,"CPD_RESULT","val",1)</f>
        <v>#REF!</v>
      </c>
      <c r="D1004" s="223" t="e">
        <f>T1.role(C999&amp;"@"&amp;B1004,"CPD_RESULT","val",2)</f>
        <v>#REF!</v>
      </c>
      <c r="E1004" s="223" t="e">
        <f>T1.role(C999&amp;"@"&amp;B1004,"CPD_RESULT","val",3)</f>
        <v>#REF!</v>
      </c>
      <c r="F1004" s="223" t="e">
        <f>T1.role(C999&amp;"@"&amp;B1004,"CPD_RESULT","val",4)</f>
        <v>#REF!</v>
      </c>
      <c r="G1004" s="223" t="e">
        <f>T1.role(G999&amp;"@"&amp;B1004,"CPD_RESULT","val",1)</f>
        <v>#REF!</v>
      </c>
      <c r="H1004" s="223" t="e">
        <f>T1.role(G999&amp;"@"&amp;B1004,"CPD_RESULT","val",2)</f>
        <v>#REF!</v>
      </c>
      <c r="I1004" s="223" t="e">
        <f>T1.role(G999&amp;"@"&amp;B1004,"CPD_RESULT","val",3)</f>
        <v>#REF!</v>
      </c>
      <c r="J1004" s="223" t="e">
        <f>T1.role(G999&amp;"@"&amp;B1004,"CPD_RESULT","val",4)</f>
        <v>#REF!</v>
      </c>
      <c r="K1004" s="223" t="e">
        <f>T1.role(K999&amp;"@"&amp;B1004,"CPD_RESULT","val",1)</f>
        <v>#REF!</v>
      </c>
      <c r="L1004" s="223" t="e">
        <f>T1.role(K999&amp;"@"&amp;B1004,"CPD_RESULT","val",2)</f>
        <v>#REF!</v>
      </c>
      <c r="M1004" s="223" t="e">
        <f>T1.role(K999&amp;"@"&amp;B1004,"CPD_RESULT","val",3)</f>
        <v>#REF!</v>
      </c>
      <c r="N1004" s="223" t="e">
        <f>T1.role(K999&amp;"@"&amp;B1004,"CPD_RESULT","val",4)</f>
        <v>#REF!</v>
      </c>
      <c r="O1004" s="223" t="e">
        <f>T1.role(O999&amp;"@"&amp;B1004,"CPD_RESULT","val",1)</f>
        <v>#REF!</v>
      </c>
      <c r="P1004" s="223" t="e">
        <f>T1.role(O999&amp;"@"&amp;B1004,"CPD_RESULT","val",2)</f>
        <v>#REF!</v>
      </c>
      <c r="Q1004" s="223" t="e">
        <f>T1.role(O999&amp;"@"&amp;B1004,"CPD_RESULT","val",3)</f>
        <v>#REF!</v>
      </c>
      <c r="R1004" s="223" t="e">
        <f>T1.role(O999&amp;"@"&amp;B1004,"CPD_RESULT","val",4)</f>
        <v>#REF!</v>
      </c>
      <c r="S1004" s="110"/>
      <c r="T1004" s="110"/>
      <c r="U1004" s="110"/>
      <c r="V1004" s="110"/>
      <c r="W1004" s="110"/>
      <c r="X1004" s="110"/>
      <c r="Y1004" s="110"/>
      <c r="Z1004" s="110"/>
    </row>
    <row r="1005" spans="1:26" ht="11.25" hidden="1" customHeight="1">
      <c r="A1005" s="110"/>
      <c r="B1005" s="205">
        <v>0.2</v>
      </c>
      <c r="C1005" s="223" t="e">
        <f>T1.role(C999&amp;"@"&amp;B1005,"CPD_RESULT","val",1)</f>
        <v>#REF!</v>
      </c>
      <c r="D1005" s="223" t="e">
        <f>T1.role(C999&amp;"@"&amp;B1005,"CPD_RESULT","val",2)</f>
        <v>#REF!</v>
      </c>
      <c r="E1005" s="223" t="e">
        <f>T1.role(C999&amp;"@"&amp;B1005,"CPD_RESULT","val",3)</f>
        <v>#REF!</v>
      </c>
      <c r="F1005" s="223" t="e">
        <f>T1.role(C999&amp;"@"&amp;B1005,"CPD_RESULT","val",4)</f>
        <v>#REF!</v>
      </c>
      <c r="G1005" s="223" t="e">
        <f>T1.role(G999&amp;"@"&amp;B1005,"CPD_RESULT","val",1)</f>
        <v>#REF!</v>
      </c>
      <c r="H1005" s="223" t="e">
        <f>T1.role(G999&amp;"@"&amp;B1005,"CPD_RESULT","val",2)</f>
        <v>#REF!</v>
      </c>
      <c r="I1005" s="223" t="e">
        <f>T1.role(G999&amp;"@"&amp;B1005,"CPD_RESULT","val",3)</f>
        <v>#REF!</v>
      </c>
      <c r="J1005" s="223" t="e">
        <f>T1.role(G999&amp;"@"&amp;B1005,"CPD_RESULT","val",4)</f>
        <v>#REF!</v>
      </c>
      <c r="K1005" s="223" t="e">
        <f>T1.role(K999&amp;"@"&amp;B1005,"CPD_RESULT","val",1)</f>
        <v>#REF!</v>
      </c>
      <c r="L1005" s="223" t="e">
        <f>T1.role(K999&amp;"@"&amp;B1005,"CPD_RESULT","val",2)</f>
        <v>#REF!</v>
      </c>
      <c r="M1005" s="223" t="e">
        <f>T1.role(K999&amp;"@"&amp;B1005,"CPD_RESULT","val",3)</f>
        <v>#REF!</v>
      </c>
      <c r="N1005" s="223" t="e">
        <f>T1.role(K999&amp;"@"&amp;B1005,"CPD_RESULT","val",4)</f>
        <v>#REF!</v>
      </c>
      <c r="O1005" s="223" t="e">
        <f>T1.role(O999&amp;"@"&amp;B1005,"CPD_RESULT","val",1)</f>
        <v>#REF!</v>
      </c>
      <c r="P1005" s="223" t="e">
        <f>T1.role(O999&amp;"@"&amp;B1005,"CPD_RESULT","val",2)</f>
        <v>#REF!</v>
      </c>
      <c r="Q1005" s="223" t="e">
        <f>T1.role(O999&amp;"@"&amp;B1005,"CPD_RESULT","val",3)</f>
        <v>#REF!</v>
      </c>
      <c r="R1005" s="223"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K24" sqref="K24"/>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A42"/>
  <sheetViews>
    <sheetView topLeftCell="A10" workbookViewId="0">
      <selection sqref="A1:A42"/>
    </sheetView>
  </sheetViews>
  <sheetFormatPr defaultColWidth="8.875" defaultRowHeight="17.25" customHeight="1"/>
  <cols>
    <col min="1" max="1" width="111.875" style="7" customWidth="1"/>
  </cols>
  <sheetData>
    <row r="1" spans="1:1" ht="17.25" customHeight="1">
      <c r="A1" s="7" t="s">
        <v>4164</v>
      </c>
    </row>
    <row r="2" spans="1:1" ht="17.25" customHeight="1">
      <c r="A2" s="7" t="s">
        <v>488</v>
      </c>
    </row>
    <row r="3" spans="1:1" ht="17.25" customHeight="1">
      <c r="A3" s="202" t="s">
        <v>4162</v>
      </c>
    </row>
    <row r="4" spans="1:1" ht="17.25" customHeight="1">
      <c r="A4" s="7" t="s">
        <v>488</v>
      </c>
    </row>
    <row r="5" spans="1:1" ht="17.25" customHeight="1">
      <c r="A5" s="7" t="s">
        <v>575</v>
      </c>
    </row>
    <row r="6" spans="1:1" ht="17.25" customHeight="1">
      <c r="A6" s="7" t="s">
        <v>576</v>
      </c>
    </row>
    <row r="7" spans="1:1" ht="17.25" customHeight="1">
      <c r="A7" s="7" t="s">
        <v>577</v>
      </c>
    </row>
    <row r="8" spans="1:1" ht="17.25" customHeight="1">
      <c r="A8" s="7" t="s">
        <v>578</v>
      </c>
    </row>
    <row r="10" spans="1:1" ht="17.25" customHeight="1">
      <c r="A10" s="7" t="s">
        <v>488</v>
      </c>
    </row>
    <row r="11" spans="1:1" ht="17.25" customHeight="1">
      <c r="A11" s="201" t="s">
        <v>4156</v>
      </c>
    </row>
    <row r="12" spans="1:1" ht="17.25" customHeight="1">
      <c r="A12" s="7" t="s">
        <v>488</v>
      </c>
    </row>
    <row r="13" spans="1:1" ht="17.25" customHeight="1">
      <c r="A13" s="201" t="s">
        <v>4157</v>
      </c>
    </row>
    <row r="14" spans="1:1" ht="17.25" customHeight="1">
      <c r="A14" s="7" t="s">
        <v>4158</v>
      </c>
    </row>
    <row r="15" spans="1:1" ht="17.25" customHeight="1">
      <c r="A15" s="7" t="s">
        <v>4159</v>
      </c>
    </row>
    <row r="16" spans="1:1" ht="17.25" customHeight="1">
      <c r="A16" s="7" t="s">
        <v>4160</v>
      </c>
    </row>
    <row r="17" spans="1:1" ht="17.25" customHeight="1">
      <c r="A17" s="7" t="s">
        <v>4161</v>
      </c>
    </row>
    <row r="18" spans="1:1" ht="17.25" customHeight="1">
      <c r="A18" s="7" t="s">
        <v>488</v>
      </c>
    </row>
    <row r="21" spans="1:1" ht="17.25" customHeight="1">
      <c r="A21" s="7" t="s">
        <v>488</v>
      </c>
    </row>
    <row r="22" spans="1:1" ht="17.25" customHeight="1">
      <c r="A22" s="7" t="s">
        <v>3785</v>
      </c>
    </row>
    <row r="23" spans="1:1" ht="17.25" customHeight="1">
      <c r="A23" s="7" t="s">
        <v>488</v>
      </c>
    </row>
    <row r="24" spans="1:1" ht="17.25" customHeight="1">
      <c r="A24" s="202" t="s">
        <v>4163</v>
      </c>
    </row>
    <row r="25" spans="1:1" ht="17.25" customHeight="1">
      <c r="A25" s="7" t="s">
        <v>488</v>
      </c>
    </row>
    <row r="26" spans="1:1" ht="17.25" customHeight="1">
      <c r="A26" s="7" t="s">
        <v>579</v>
      </c>
    </row>
    <row r="27" spans="1:1" ht="17.25" customHeight="1">
      <c r="A27" s="7" t="s">
        <v>580</v>
      </c>
    </row>
    <row r="28" spans="1:1" ht="17.25" customHeight="1">
      <c r="A28" s="7" t="s">
        <v>581</v>
      </c>
    </row>
    <row r="29" spans="1:1" ht="17.25" customHeight="1">
      <c r="A29" s="7" t="s">
        <v>582</v>
      </c>
    </row>
    <row r="30" spans="1:1" ht="17.25" customHeight="1">
      <c r="A30" s="7" t="s">
        <v>583</v>
      </c>
    </row>
    <row r="31" spans="1:1" ht="17.25" customHeight="1">
      <c r="A31" s="7" t="s">
        <v>584</v>
      </c>
    </row>
    <row r="32" spans="1:1" ht="17.25" customHeight="1">
      <c r="A32" s="7" t="s">
        <v>488</v>
      </c>
    </row>
    <row r="33" spans="1:1" ht="17.25" customHeight="1">
      <c r="A33" s="7" t="s">
        <v>585</v>
      </c>
    </row>
    <row r="34" spans="1:1" ht="17.25" customHeight="1">
      <c r="A34" s="7" t="s">
        <v>586</v>
      </c>
    </row>
    <row r="35" spans="1:1" ht="17.25" customHeight="1">
      <c r="A35" s="7" t="s">
        <v>488</v>
      </c>
    </row>
    <row r="36" spans="1:1" ht="17.25" customHeight="1">
      <c r="A36" s="7" t="s">
        <v>587</v>
      </c>
    </row>
    <row r="37" spans="1:1" ht="17.25" customHeight="1">
      <c r="A37" s="7" t="s">
        <v>588</v>
      </c>
    </row>
    <row r="38" spans="1:1" ht="17.25" customHeight="1">
      <c r="A38" s="7" t="s">
        <v>589</v>
      </c>
    </row>
    <row r="39" spans="1:1" ht="17.25" customHeight="1">
      <c r="A39" s="7" t="s">
        <v>590</v>
      </c>
    </row>
    <row r="40" spans="1:1" ht="17.25" customHeight="1">
      <c r="A40" s="7" t="s">
        <v>591</v>
      </c>
    </row>
    <row r="41" spans="1:1" ht="17.25" customHeight="1">
      <c r="A41" s="7" t="s">
        <v>592</v>
      </c>
    </row>
    <row r="42" spans="1:1" ht="17.25" customHeight="1">
      <c r="A42" s="7" t="s">
        <v>593</v>
      </c>
    </row>
  </sheetData>
  <phoneticPr fontId="23"/>
  <pageMargins left="0.7" right="0.7" top="0.75" bottom="0.75" header="0.3" footer="0.3"/>
  <pageSetup paperSize="9" orientation="portrait" horizontalDpi="300" verticalDpi="30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26</vt:i4>
      </vt:variant>
    </vt:vector>
  </HeadingPairs>
  <TitlesOfParts>
    <vt:vector size="38"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Lisence</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2015-04-03T02:41:38Z</dcterms:modified>
</cp:coreProperties>
</file>