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mc:AlternateContent xmlns:mc="http://schemas.openxmlformats.org/markup-compatibility/2006">
    <mc:Choice Requires="x15">
      <x15ac:absPath xmlns:x15ac="http://schemas.microsoft.com/office/spreadsheetml/2010/11/ac" url="\\pdx-bizapps-1\c$\Bitnami\wampstack-7.1.21-0\apache2\htdocs\po\"/>
    </mc:Choice>
  </mc:AlternateContent>
  <xr:revisionPtr revIDLastSave="0" documentId="10_ncr:100000_{0AAA5025-84D1-4AC0-B540-13B579389A49}" xr6:coauthVersionLast="31" xr6:coauthVersionMax="36" xr10:uidLastSave="{00000000-0000-0000-0000-000000000000}"/>
  <workbookProtection lockStructure="1"/>
  <bookViews>
    <workbookView xWindow="0" yWindow="450" windowWidth="25590" windowHeight="15540" tabRatio="506" xr2:uid="{00000000-000D-0000-FFFF-FFFF00000000}"/>
  </bookViews>
  <sheets>
    <sheet name="NEW PO LOG 2014" sheetId="5" r:id="rId1"/>
    <sheet name="OLD PO Log" sheetId="1" r:id="rId2"/>
    <sheet name="Recurring Credit Card" sheetId="2" r:id="rId3"/>
    <sheet name="Ang's charges by phone" sheetId="3" r:id="rId4"/>
    <sheet name="POs from the Past" sheetId="4" r:id="rId5"/>
    <sheet name="Sheet2" sheetId="6" r:id="rId6"/>
  </sheets>
  <definedNames>
    <definedName name="_xlnm._FilterDatabase" localSheetId="0" hidden="1">'NEW PO LOG 2014'!$A$2:$H$2701</definedName>
    <definedName name="_xlnm._FilterDatabase" localSheetId="1" hidden="1">'OLD PO Log'!$A$2:$H$380</definedName>
    <definedName name="CART_ITEM" localSheetId="0">'POs from the Past'!$H$1024</definedName>
    <definedName name="CART_ITEM" localSheetId="1">'POs from the Past'!$H$1024</definedName>
    <definedName name="Category_List">'POs from the Past'!$I$1837:$I$1845</definedName>
  </definedNames>
  <calcPr calcId="179017"/>
</workbook>
</file>

<file path=xl/calcChain.xml><?xml version="1.0" encoding="utf-8"?>
<calcChain xmlns="http://schemas.openxmlformats.org/spreadsheetml/2006/main">
  <c r="G2455" i="5" l="1"/>
  <c r="G2448" i="5" l="1"/>
  <c r="G2401" i="5" l="1"/>
  <c r="G2397" i="5" l="1"/>
  <c r="G2342" i="5" l="1"/>
  <c r="G2338" i="5" l="1"/>
  <c r="G2316" i="5" l="1"/>
  <c r="G2213" i="5" l="1"/>
  <c r="G2180" i="5"/>
  <c r="G2088" i="5"/>
  <c r="G706" i="5"/>
  <c r="G171" i="5"/>
  <c r="G322" i="1"/>
  <c r="G1761" i="4"/>
  <c r="G1916" i="4"/>
  <c r="G1917" i="4"/>
  <c r="G277" i="1"/>
  <c r="G185" i="1"/>
  <c r="G17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Angela Roach</author>
  </authors>
  <commentList>
    <comment ref="G579" authorId="0" shapeId="0" xr:uid="{00000000-0006-0000-0000-000001000000}">
      <text>
        <r>
          <rPr>
            <b/>
            <sz val="9"/>
            <color indexed="81"/>
            <rFont val="Tahoma"/>
            <family val="2"/>
          </rPr>
          <t>Angela Roach:</t>
        </r>
        <r>
          <rPr>
            <sz val="9"/>
            <color indexed="81"/>
            <rFont val="Tahoma"/>
            <family val="2"/>
          </rPr>
          <t xml:space="preserve">
Did not get billed for the 4 otterbox defender cases yet as of 06//28 Amex bill.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 Bohannon</author>
  </authors>
  <commentList>
    <comment ref="B12" authorId="0" shapeId="0" xr:uid="{00000000-0006-0000-0200-000001000000}">
      <text>
        <r>
          <rPr>
            <b/>
            <sz val="8"/>
            <color indexed="81"/>
            <rFont val="Tahoma"/>
            <family val="2"/>
          </rPr>
          <t>Jay Bohannon:</t>
        </r>
        <r>
          <rPr>
            <sz val="8"/>
            <color indexed="81"/>
            <rFont val="Tahoma"/>
            <family val="2"/>
          </rPr>
          <t xml:space="preserve">
Updated 05-01-2013
Jay Bohannon
Mike Box
Nate Bradford
Shawn Coates
Derek Cowles
Devin Deller
Dave Hill
Chad Hulstine
Kip Frawley
Jen Williams
</t>
        </r>
      </text>
    </comment>
  </commentList>
</comments>
</file>

<file path=xl/sharedStrings.xml><?xml version="1.0" encoding="utf-8"?>
<sst xmlns="http://schemas.openxmlformats.org/spreadsheetml/2006/main" count="26295" uniqueCount="11252">
  <si>
    <t>D03156</t>
  </si>
  <si>
    <t>D03157</t>
  </si>
  <si>
    <t>D03158</t>
  </si>
  <si>
    <t>D03159</t>
  </si>
  <si>
    <t>D03160</t>
  </si>
  <si>
    <t>D03161</t>
  </si>
  <si>
    <t>D03162</t>
  </si>
  <si>
    <t>D03163</t>
  </si>
  <si>
    <t>D03164</t>
  </si>
  <si>
    <t>D03165</t>
  </si>
  <si>
    <t>D03166</t>
  </si>
  <si>
    <t>D03167</t>
  </si>
  <si>
    <t>D03168</t>
  </si>
  <si>
    <t>D03169</t>
  </si>
  <si>
    <t>D03170</t>
  </si>
  <si>
    <t>3 CD-RW's for Foremen Laptops to Make Backups</t>
  </si>
  <si>
    <t>Digital Camera kit for Ashley Cooper (Seattle) and one spare</t>
  </si>
  <si>
    <t>Labels and Ink for Postage Machine</t>
  </si>
  <si>
    <t>Travel Charger for Mike Bryan's Laptop</t>
  </si>
  <si>
    <t>Laser Photo Paper &amp; Cable Management Accessories</t>
  </si>
  <si>
    <t>Battery for Ryan Wilson and Docking Station for Bill Arata</t>
  </si>
  <si>
    <t>24 Port Managed Gigabit Switch for Building 2</t>
  </si>
  <si>
    <t>ID Labels (1000 Total)</t>
  </si>
  <si>
    <t>Palm Tungsten E for Pam Roach</t>
  </si>
  <si>
    <t>CD's, USB 10-Key, Visio Software</t>
  </si>
  <si>
    <t>4 36" Rolls of Paper for Designjet</t>
  </si>
  <si>
    <t>On Screen Takeoff License for Kristin Wiedeman</t>
  </si>
  <si>
    <t>2 On Screen Takeoff Licenses (Eric Norris &amp; Keven Edwards</t>
  </si>
  <si>
    <t>2 Dell Latitude D800's (For Keven Edwards &amp; Hilary Hansen) - 1 Dell Optiplex (For Michelle Baer)</t>
  </si>
  <si>
    <t>Bag for Ryan Wilson</t>
  </si>
  <si>
    <t>Toner (219.80 for Salmon Creek and 109.90 for Corporate Office)</t>
  </si>
  <si>
    <t>4th of each month</t>
  </si>
  <si>
    <t>Direct TV acct for the workout room</t>
  </si>
  <si>
    <t>3 Dial-Up Acct Renewals (wpi01, wpi02, &amp; wpi03)</t>
  </si>
  <si>
    <t>Dial-Up Acct Renewal (rwebster)</t>
  </si>
  <si>
    <t>D03401</t>
  </si>
  <si>
    <t>D03402</t>
  </si>
  <si>
    <t>D03403</t>
  </si>
  <si>
    <t>D03404</t>
  </si>
  <si>
    <t>D03405</t>
  </si>
  <si>
    <t>D03406</t>
  </si>
  <si>
    <t>D03407</t>
  </si>
  <si>
    <t>D03408</t>
  </si>
  <si>
    <t>D03409</t>
  </si>
  <si>
    <t>D03410</t>
  </si>
  <si>
    <t>D03411</t>
  </si>
  <si>
    <t>D03412</t>
  </si>
  <si>
    <t>D03413</t>
  </si>
  <si>
    <t>D03414</t>
  </si>
  <si>
    <t>D03415</t>
  </si>
  <si>
    <t>D03416</t>
  </si>
  <si>
    <t>Toner for Dell HP 5100 Color laser in bld 2</t>
  </si>
  <si>
    <t>Telerik Inc.</t>
  </si>
  <si>
    <t>Purchase RadControls for ASP.Net package for the WPI Portal project. Authorized by Angela.</t>
  </si>
  <si>
    <t>D03417</t>
  </si>
  <si>
    <t>D03418</t>
  </si>
  <si>
    <t>D03419</t>
  </si>
  <si>
    <t>D03420</t>
  </si>
  <si>
    <t>Compwatch Annual Service Renewal</t>
  </si>
  <si>
    <t>2 Camera Bags for Salmon Creek &amp; Switch for Office</t>
  </si>
  <si>
    <t>Photo Paper, Surge Protectors, UPS</t>
  </si>
  <si>
    <t>Sonicwall 2040 Firewall</t>
  </si>
  <si>
    <t>2 512 MB Sticks of RAM for Bruce Ward and Ryan Wilson</t>
  </si>
  <si>
    <t>Replacement Tray for DX-2000 Fax Machine</t>
  </si>
  <si>
    <t>UPS &amp; Serial to USB Adapter</t>
  </si>
  <si>
    <t>3 Boxes of Strip Tape Labels</t>
  </si>
  <si>
    <t>Cat5e Cabling for New Building</t>
  </si>
  <si>
    <t>Microsoft office training for Kip Frawley</t>
  </si>
  <si>
    <t>Olympus C-740 and 128 MB xD Card for Larry White</t>
  </si>
  <si>
    <t>Battery backup for Eric Norris' desk, extra battery backup and 6 surge strips</t>
  </si>
  <si>
    <t>1GB RAM for Exp Web Server &amp; 2 SFP Modules (SX) for Fiber Connections</t>
  </si>
  <si>
    <t>1 GB Ram for Timberline Server</t>
  </si>
  <si>
    <t>Mice, Mouse Pads, Phone Cords (25ft)</t>
  </si>
  <si>
    <t>Dell 4100 Projector</t>
  </si>
  <si>
    <t>APC Smart Ups 1500</t>
  </si>
  <si>
    <t>D03713</t>
  </si>
  <si>
    <t>D03714</t>
  </si>
  <si>
    <t>D03715</t>
  </si>
  <si>
    <t>D03716</t>
  </si>
  <si>
    <t>D03717</t>
  </si>
  <si>
    <t>D03718</t>
  </si>
  <si>
    <t>D03719</t>
  </si>
  <si>
    <t>D03720</t>
  </si>
  <si>
    <t>D03721</t>
  </si>
  <si>
    <t>D03722</t>
  </si>
  <si>
    <t>D03723</t>
  </si>
  <si>
    <t>D03724</t>
  </si>
  <si>
    <t>D03725</t>
  </si>
  <si>
    <t>D03726</t>
  </si>
  <si>
    <t>D03727</t>
  </si>
  <si>
    <t>D03728</t>
  </si>
  <si>
    <t>D03729</t>
  </si>
  <si>
    <t>D03730</t>
  </si>
  <si>
    <t>(6) HP #96 ink - (2) for Dick Dixon</t>
  </si>
  <si>
    <t>D03731</t>
  </si>
  <si>
    <t>D03732</t>
  </si>
  <si>
    <t>D03733</t>
  </si>
  <si>
    <t>D03734</t>
  </si>
  <si>
    <t>D03735</t>
  </si>
  <si>
    <t>D03736</t>
  </si>
  <si>
    <t>D03737</t>
  </si>
  <si>
    <t>(2) Dell 1815 MFP printers and (2) toner cartridges</t>
  </si>
  <si>
    <t>D03738</t>
  </si>
  <si>
    <t>D03739</t>
  </si>
  <si>
    <t>D03740</t>
  </si>
  <si>
    <t>D03741</t>
  </si>
  <si>
    <t>D03742</t>
  </si>
  <si>
    <t>D03743</t>
  </si>
  <si>
    <t>D03744</t>
  </si>
  <si>
    <t>D03745</t>
  </si>
  <si>
    <t>D03746</t>
  </si>
  <si>
    <t>D03747</t>
  </si>
  <si>
    <t>D03748</t>
  </si>
  <si>
    <t>D03749</t>
  </si>
  <si>
    <t>D03750</t>
  </si>
  <si>
    <t>D03751</t>
  </si>
  <si>
    <t>D03752</t>
  </si>
  <si>
    <t>D03753</t>
  </si>
  <si>
    <t>D03754</t>
  </si>
  <si>
    <t>D03755</t>
  </si>
  <si>
    <t>D03756</t>
  </si>
  <si>
    <t>D03757</t>
  </si>
  <si>
    <t>D03758</t>
  </si>
  <si>
    <t>D03759</t>
  </si>
  <si>
    <t>D03760</t>
  </si>
  <si>
    <t>D03761</t>
  </si>
  <si>
    <t>D03762</t>
  </si>
  <si>
    <t>Voice recorder for Ashley Cooper (Seattle Safety)</t>
  </si>
  <si>
    <t>OriginalWirelessAccessories</t>
  </si>
  <si>
    <t>(3) i265 batteries and Holster for Salem Hospital. One holster for Quincy (Belinda)</t>
  </si>
  <si>
    <t>D03763</t>
  </si>
  <si>
    <t>E-Training for VPN</t>
  </si>
  <si>
    <t>Office Supplies, Supplies for Bridgeport</t>
  </si>
  <si>
    <t>CDS for Corp. office</t>
  </si>
  <si>
    <t>Olympus C-740 w/128 MB xd &amp; Sonicwall TZ170 Firewall for Bridgeport</t>
  </si>
  <si>
    <t>Camera Case and Phone Extension Cord for Bridgeport</t>
  </si>
  <si>
    <t>OST License for Jayson Murray</t>
  </si>
  <si>
    <t>(2) Dell 1815 toner for Plant 51</t>
  </si>
  <si>
    <t>Firewall with VPN Capabilities for Brewery Block 5</t>
  </si>
  <si>
    <t>Firewall with VPN Capabilities for Salmon Creek</t>
  </si>
  <si>
    <t>Fax Kit for Konica 7145</t>
  </si>
  <si>
    <t>Konica 7145 and One Year Service</t>
  </si>
  <si>
    <t>3 Latitude D800's for Victor Rust, Valerie McCullough, and Tim Grace</t>
  </si>
  <si>
    <t>Olympus C-740 &amp; 128 MB xD Card for Kelley Engineering</t>
  </si>
  <si>
    <t>Replacementpower.com</t>
  </si>
  <si>
    <t>Replacement D810 battery for Gary Curl</t>
  </si>
  <si>
    <r>
      <t xml:space="preserve">2 Olympus C-740, 128 MB Cards, &amp; Cases for Salmon Creek </t>
    </r>
    <r>
      <rPr>
        <sz val="10"/>
        <color indexed="10"/>
        <rFont val="Arial"/>
        <family val="2"/>
      </rPr>
      <t>RETURNED CASES</t>
    </r>
  </si>
  <si>
    <t>Wall Charger for Dell Axim X5</t>
  </si>
  <si>
    <t>Camera Case &amp; Mini Mouse</t>
  </si>
  <si>
    <t>VPN Upgrade for Seattle Sonicwall</t>
  </si>
  <si>
    <t>2 17" LCD Monitors for AP Office</t>
  </si>
  <si>
    <t>36 GB Ultra SCSI Hard Drive</t>
  </si>
  <si>
    <t>Sonicwall TZ170 and HP Jetdirect 310 for BRB</t>
  </si>
  <si>
    <t>Netopia ISDN Router for Bridgeport</t>
  </si>
  <si>
    <t>Presentation Mouse for Victor Roach</t>
  </si>
  <si>
    <t>Toner for Corporate Office and Salmon Creek</t>
  </si>
  <si>
    <t>Digibuy</t>
  </si>
  <si>
    <t>Intelligent Concepts In/Out Board</t>
  </si>
  <si>
    <t>Exchange Software (Microsoft, Veritas, and Trend)</t>
  </si>
  <si>
    <t>Associated Business Systems</t>
  </si>
  <si>
    <t>Ricoh MP C3500 Color copier with finisher for Plant 51</t>
  </si>
  <si>
    <t>Poweredge 2650 (Back-End) and PowerEdge 1750 (Front-End) Servers</t>
  </si>
  <si>
    <t>Toshiba</t>
  </si>
  <si>
    <t>Toshiba Portege M400 Tablet PC for Travis Anderson at Plant 51.</t>
  </si>
  <si>
    <t>Sonicwall TZ170 for PAM</t>
  </si>
  <si>
    <t>Monitor Stand for Jayson Murray, Laser Photo Paper, Cleaning Supplies</t>
  </si>
  <si>
    <t>Mice and blank CDs for Tigard</t>
  </si>
  <si>
    <t>Docking Station for Jerame Jarrell</t>
  </si>
  <si>
    <t>Dell Latitude D800 Laptop for Jeremy Gibson (His going to new hire: Mike Box)</t>
  </si>
  <si>
    <t>Quick Bid and OST for new hire: Mike Box</t>
  </si>
  <si>
    <t>4-36" Rolls of 20 lb. inkjet bond paper for Designjet</t>
  </si>
  <si>
    <t>Dell Latitude D800 Laptop for Ryan Wilson (His Going to Cody Rubick)</t>
  </si>
  <si>
    <t>Veritas Software, HP Laserjet 1300, and 2 HP Deskjet 9300</t>
  </si>
  <si>
    <t>Windows Server 2003 Media</t>
  </si>
  <si>
    <t>HP Deskjet 450 Mobile Printer</t>
  </si>
  <si>
    <t>Roller repair kit for Dell 1600n printer</t>
  </si>
  <si>
    <t>Print Server for Seattle Printer</t>
  </si>
  <si>
    <t>Renewal of Barracuda updates and support plan</t>
  </si>
  <si>
    <t>Sonicwall 2040 PRO firewall upgrade from Standard to Enhanced</t>
  </si>
  <si>
    <t>Sonicwall Support Renewal for Pro @ Eugene and Tele3 @ Kelley Engineering</t>
  </si>
  <si>
    <t>Skyline</t>
  </si>
  <si>
    <t>Crystal Reports for Timberline</t>
  </si>
  <si>
    <t>Laserjet Photo Paper and CD-R's</t>
  </si>
  <si>
    <t>Axim Case for Chad Hulstine</t>
  </si>
  <si>
    <t>Toner and Staples</t>
  </si>
  <si>
    <t>4 Post Rack with UPS, KVM, and PDU's</t>
  </si>
  <si>
    <t>Sonicwall TZ170 and HP Jetdirect en3700 for PSU</t>
  </si>
  <si>
    <t>Mice, Cleaner, Surge Protector, Phone</t>
  </si>
  <si>
    <t>(80) Microsoft Exchange (Email) Client Access License</t>
  </si>
  <si>
    <t>HP Laserjet 9300 &amp; Print Server for BRB</t>
  </si>
  <si>
    <t>Excel Level I for Hilary Hansen</t>
  </si>
  <si>
    <t>22" LCD monitor for Mike McMahan and Linksys 16 port switch for Jeremy Gibson</t>
  </si>
  <si>
    <t>MD1000 server</t>
  </si>
  <si>
    <t>Backupexec Software (Upgrade and increase license for all servers, desktops, laptops)</t>
  </si>
  <si>
    <t>PE 2950 - M:\ drive and MD1000 interface</t>
  </si>
  <si>
    <t>Camera Bag for BRB &amp; USB Ethernet Adapter for Gary Curl</t>
  </si>
  <si>
    <t>Olympus C-740 Camera and 128MB Card for BRB per Victor Roach</t>
  </si>
  <si>
    <t>Cherry City Electric</t>
  </si>
  <si>
    <t>Time &amp; Material for Work to Install Data Line at Reser Stadium</t>
  </si>
  <si>
    <t>Sonicwall TZ170 for Reser Stadium</t>
  </si>
  <si>
    <t>D04780</t>
  </si>
  <si>
    <t>D04781</t>
  </si>
  <si>
    <t>D04782</t>
  </si>
  <si>
    <t>D04783</t>
  </si>
  <si>
    <t>D04784</t>
  </si>
  <si>
    <t>D04785</t>
  </si>
  <si>
    <t>D04786</t>
  </si>
  <si>
    <t>D04787</t>
  </si>
  <si>
    <t>D04788</t>
  </si>
  <si>
    <t>D04789</t>
  </si>
  <si>
    <t>D04790</t>
  </si>
  <si>
    <t>D04791</t>
  </si>
  <si>
    <t>D04792</t>
  </si>
  <si>
    <t>D04793</t>
  </si>
  <si>
    <t>D04794</t>
  </si>
  <si>
    <t>D04795</t>
  </si>
  <si>
    <t>D04796</t>
  </si>
  <si>
    <t>D04797</t>
  </si>
  <si>
    <t>D04798</t>
  </si>
  <si>
    <t>D04799</t>
  </si>
  <si>
    <t>D04800</t>
  </si>
  <si>
    <t>D04801</t>
  </si>
  <si>
    <t>D04802</t>
  </si>
  <si>
    <t>D04803</t>
  </si>
  <si>
    <t>D04804</t>
  </si>
  <si>
    <t>D04805</t>
  </si>
  <si>
    <t>D04806</t>
  </si>
  <si>
    <t>D04807</t>
  </si>
  <si>
    <t>D04808</t>
  </si>
  <si>
    <t>(2) HP dc7700 Desktops, (2) 1GB memory sticks, (5) HP 530 laptops, (5) Office 2007 Basic, (5) 3yr extended warranties, (5) Targus laptop case, (2) Compaq 8510w laptops, (2) Targus HP latop case, (2) HP docking stations, (5) Office 2007 pro open license, (5) Acrobat Standard open license</t>
  </si>
  <si>
    <t>D04809</t>
  </si>
  <si>
    <t>D04810</t>
  </si>
  <si>
    <t>D04811</t>
  </si>
  <si>
    <t>D04812</t>
  </si>
  <si>
    <t>D04813</t>
  </si>
  <si>
    <t>D04814</t>
  </si>
  <si>
    <t>D04815</t>
  </si>
  <si>
    <t>D04816</t>
  </si>
  <si>
    <t>2-6 Month Dial-Up Account Renewals (wpi01 and wpi02)</t>
  </si>
  <si>
    <t>Olympus C740 Camera and 128 MB xD Card for Marriott Bellevue</t>
  </si>
  <si>
    <t>ABS</t>
  </si>
  <si>
    <t>Color copier for building 1, upstairs</t>
  </si>
  <si>
    <t>1 Year Subscription to McAfee for 75 Computers (Perpetual License)</t>
  </si>
  <si>
    <t>Battery for Ron McCullough &amp; Power Adapter for Neil O'Connor</t>
  </si>
  <si>
    <t>50' Cat5e Cable for PAM</t>
  </si>
  <si>
    <t>Mice, Cleaning Supplies, Surge Protectors, Cables, Camera Bag</t>
  </si>
  <si>
    <t>HP Laserjet 3380 for PSU and 2 Wireless Mice for Anita Griffin and Larry White</t>
  </si>
  <si>
    <t>Konica 7145 and One Year Service for Seattle</t>
  </si>
  <si>
    <t>10 Key for Rick Martin</t>
  </si>
  <si>
    <t>Dial-Up Acct Renewal (wpi03)</t>
  </si>
  <si>
    <t>Rails for PE1650, Bag for Ted Wiberg, 12A Power Strip for Rack</t>
  </si>
  <si>
    <t>5 Dell Latitude D800 Laptops</t>
  </si>
  <si>
    <t>36" Rolls of 20 lb. inkjet bond paper for Designjet</t>
  </si>
  <si>
    <t>Mouse and Camera Bag</t>
  </si>
  <si>
    <t>Sonicwall for PCF and Camera for Dave Brown</t>
  </si>
  <si>
    <t>Laserjet Photo Paper</t>
  </si>
  <si>
    <t>HP Laserjet 1320 for Cindee Scott</t>
  </si>
  <si>
    <t>Deskjet 9600 and Jetdirect 175x for PCF</t>
  </si>
  <si>
    <t>Mice, Cleaning Supplies, Surge Protectors, Cables, Office Supplies</t>
  </si>
  <si>
    <t>On Screen Takeoff License for Shawn Coates</t>
  </si>
  <si>
    <t>HP Laserjet 3380 for Target Yuba City</t>
  </si>
  <si>
    <t>(23) belt clips for i530 phones and (1) i205 holster.</t>
  </si>
  <si>
    <t>UPS, Cat 5 cables, and keyboard</t>
  </si>
  <si>
    <t>Oregonian Help Wanted Ad for Drywall Hangers, tapers, and framers. (One week ad, starting Thursday, June 21st.)</t>
  </si>
  <si>
    <t>The Oregonian</t>
  </si>
  <si>
    <t>Voice Recorder and Digital Camera kit for Tuna Brown at Plant 51</t>
  </si>
  <si>
    <t>Rack Monitor, shelves, and conversion kit</t>
  </si>
  <si>
    <t>CDW`</t>
  </si>
  <si>
    <t>Olympus Digital Camera and 128MB XD memory stick for Larry White</t>
  </si>
  <si>
    <t>Toolup.com</t>
  </si>
  <si>
    <t>(2) Scale master II w/ PC interface (Model 6325)</t>
  </si>
  <si>
    <t>UltraMon Software</t>
  </si>
  <si>
    <t>3 licenses of ultramon software for Paul Y., Steve L., and Keven E.</t>
  </si>
  <si>
    <t>Timberline Software</t>
  </si>
  <si>
    <t>1 license of PO and 1 license of IV</t>
  </si>
  <si>
    <t>Battery for Gary Curl's Camera and black CDs for the Tigard Office</t>
  </si>
  <si>
    <t>Harddrive for Sumi Bartelli's machine and Battery for Pocket PC</t>
  </si>
  <si>
    <t>Ordered 4 rolls of 36" Designjet paper for Jerame Jarrell</t>
  </si>
  <si>
    <t>Crucial Technologies</t>
  </si>
  <si>
    <t>512MB Ram for Cody's laptop (383184WPI)</t>
  </si>
  <si>
    <t>Northwest Technical Solutions</t>
  </si>
  <si>
    <t>(2) Sonicwal TZ170 Firewalls</t>
  </si>
  <si>
    <t>Ink for Postage Machine (NeoPost IJ65)</t>
  </si>
  <si>
    <t>Sonicwall support renewal for TZ170 at  Three Rivers</t>
  </si>
  <si>
    <t>Viewpoint Software for Sonicwall firewall (Pro 2040 in corp office)</t>
  </si>
  <si>
    <t>D04817</t>
  </si>
  <si>
    <t>D04818</t>
  </si>
  <si>
    <t>D04819</t>
  </si>
  <si>
    <t>D04820</t>
  </si>
  <si>
    <t>Sonicwall support / firmware subscription upgrade for Atwater Place</t>
  </si>
  <si>
    <t>1,000 Duraguard Asset ID tags from Seton</t>
  </si>
  <si>
    <t>Monitor and OS upgrade for Vic Roach's computer</t>
  </si>
  <si>
    <t>Memory upgrade for Vic Roach's computer</t>
  </si>
  <si>
    <t>Monitor Stand for Jay Bohannon</t>
  </si>
  <si>
    <t>D04821</t>
  </si>
  <si>
    <t>D04822</t>
  </si>
  <si>
    <t>D04823</t>
  </si>
  <si>
    <t>D04824</t>
  </si>
  <si>
    <t>D04825</t>
  </si>
  <si>
    <t>D04826</t>
  </si>
  <si>
    <t>D04827</t>
  </si>
  <si>
    <t>D04828</t>
  </si>
  <si>
    <t>D04829</t>
  </si>
  <si>
    <t>D04830</t>
  </si>
  <si>
    <t xml:space="preserve">Olympus Digital Camera and 128MB XD memory stick </t>
  </si>
  <si>
    <t>(2) Linksys switches for Eugene Courthouse trailer</t>
  </si>
  <si>
    <t>(5) additional licenses of Project Management Software</t>
  </si>
  <si>
    <t>(1) HP Laserjet 3380 mfp for Eugene FCH</t>
  </si>
  <si>
    <t>Toner for HP laser jet 5500</t>
  </si>
  <si>
    <t>(1) HP Laserjet 3380 mfp for BRB</t>
  </si>
  <si>
    <t>Network adapter for Chad Hulstine's laptop</t>
  </si>
  <si>
    <t>Palmone.com</t>
  </si>
  <si>
    <t>Palm Tungsten E + 128 MB memory card for Pam Roach</t>
  </si>
  <si>
    <t>(2) boxes of postage labels</t>
  </si>
  <si>
    <t>(3) Dell Latitude Laptops requested by Ted Wiberg (for Nick Gerhard, Dennis Carlson, and John Quintrell)</t>
  </si>
  <si>
    <t>Terminal Server class</t>
  </si>
  <si>
    <t>D04831</t>
  </si>
  <si>
    <t>Bluetooth headsets, voice recorder, and external HD enclosure</t>
  </si>
  <si>
    <t>D04832</t>
  </si>
  <si>
    <t>D04833</t>
  </si>
  <si>
    <t>D04834</t>
  </si>
  <si>
    <t>D04835</t>
  </si>
  <si>
    <t>D04836</t>
  </si>
  <si>
    <t>D04837</t>
  </si>
  <si>
    <t>D04838</t>
  </si>
  <si>
    <t>D04839</t>
  </si>
  <si>
    <t>D04840</t>
  </si>
  <si>
    <t>D04841</t>
  </si>
  <si>
    <t>D04842</t>
  </si>
  <si>
    <t>Timberline Software Support renewal</t>
  </si>
  <si>
    <t>Ecost.com</t>
  </si>
  <si>
    <t>Microsoft intellimouse for Shawn Coates</t>
  </si>
  <si>
    <t>Steelray</t>
  </si>
  <si>
    <t>5 Licenses of steelray project viewer</t>
  </si>
  <si>
    <t>Realtime Software</t>
  </si>
  <si>
    <t>Ultramon screen utility for Victor Roach</t>
  </si>
  <si>
    <t>IntraPDF</t>
  </si>
  <si>
    <t>PDF to Image conversion software for PDX</t>
  </si>
  <si>
    <t>8 toner cartridges for Dell 1815 printer</t>
  </si>
  <si>
    <t>Toshiba add-on battery for Victor Avelar</t>
  </si>
  <si>
    <t>Wireless Ground</t>
  </si>
  <si>
    <t>Treo replacement battery for Pam, 10 Nextel car chargers for corp</t>
  </si>
  <si>
    <t>C-740 Camera (originally purchased on PO D04821, but camera was backordered)</t>
  </si>
  <si>
    <t>Newegg.com</t>
  </si>
  <si>
    <t>2 year warranty extension for our Domain Controller server</t>
  </si>
  <si>
    <t>(3) Ergo Keyboards, (2) Optical Mouse, (1) Wireless network card for Bill Arata's computer</t>
  </si>
  <si>
    <t>(1) Dell Latitude D810 laptop with Port Replicator - requested by Jeremy Gibson</t>
  </si>
  <si>
    <t>(1) NetworkAir Mobile Air Conditioning unit</t>
  </si>
  <si>
    <t>Compview</t>
  </si>
  <si>
    <t>(2) 32" LCD Monitors + Stands for Estimators (Keven Edwards and Roy Kennedy)</t>
  </si>
  <si>
    <t>(4) Dell Latitude Laptop bags</t>
  </si>
  <si>
    <t>Barracuda Networks</t>
  </si>
  <si>
    <t>(1) Model 200 Barracuda Network's Spam filter device</t>
  </si>
  <si>
    <t>(4) rolls of 36" Designjet paper for Jerame Jarrell</t>
  </si>
  <si>
    <t>Compwatch</t>
  </si>
  <si>
    <t>Dell D810 battery for Larry White</t>
  </si>
  <si>
    <t>Compwatch software upgrade - upgrade from 120 claims per year to unlimited - per Dan S.</t>
  </si>
  <si>
    <t>(1) dell 1600n MFP printer for Lahaina Jobsite</t>
  </si>
  <si>
    <t>(1) Dell Poweredge 1850 Server and (1) Windows 2003 standard edition Server Operating System</t>
  </si>
  <si>
    <t>New FLAT Keyboard for Tina McGibben</t>
  </si>
  <si>
    <t>D15098</t>
  </si>
  <si>
    <t>D15099</t>
  </si>
  <si>
    <t>D15100</t>
  </si>
  <si>
    <t>D15101</t>
  </si>
  <si>
    <t>D15102</t>
  </si>
  <si>
    <t>D15103</t>
  </si>
  <si>
    <t>D15104</t>
  </si>
  <si>
    <t>D15105</t>
  </si>
  <si>
    <t>D15106</t>
  </si>
  <si>
    <t>D15107</t>
  </si>
  <si>
    <t>D15108</t>
  </si>
  <si>
    <t>D15109</t>
  </si>
  <si>
    <t>D15110</t>
  </si>
  <si>
    <t>D15111</t>
  </si>
  <si>
    <t>D15112</t>
  </si>
  <si>
    <t>D15113</t>
  </si>
  <si>
    <t>D15114</t>
  </si>
  <si>
    <t>D15115</t>
  </si>
  <si>
    <t>D15116</t>
  </si>
  <si>
    <t>D15117</t>
  </si>
  <si>
    <t>D15118</t>
  </si>
  <si>
    <t>D15119</t>
  </si>
  <si>
    <t>D15120</t>
  </si>
  <si>
    <t>D15121</t>
  </si>
  <si>
    <t>D15122</t>
  </si>
  <si>
    <t>D15123</t>
  </si>
  <si>
    <t>(2) Sonicwall TZ 170 Firewalls (Evergreen Museum and Quincy)</t>
  </si>
  <si>
    <t>Warranty extension on E-Mail servers</t>
  </si>
  <si>
    <t>(2) Monitor stands and mounting brackets for 37" LG LCD monitors</t>
  </si>
  <si>
    <t>D04843</t>
  </si>
  <si>
    <t>D04844</t>
  </si>
  <si>
    <t>D04845</t>
  </si>
  <si>
    <t>D04846</t>
  </si>
  <si>
    <t>D04847</t>
  </si>
  <si>
    <t>D04848</t>
  </si>
  <si>
    <t>D04849</t>
  </si>
  <si>
    <t>D04850</t>
  </si>
  <si>
    <t>D04851</t>
  </si>
  <si>
    <t>D04852</t>
  </si>
  <si>
    <t>D04853</t>
  </si>
  <si>
    <t>D04854</t>
  </si>
  <si>
    <t>ebatts.com</t>
  </si>
  <si>
    <t>(1) 3.7 Volt Battery for Mike Bryan's HP Jornada device</t>
  </si>
  <si>
    <t>Sonicwall support and viewpoint reporting software for Salem Hospital</t>
  </si>
  <si>
    <t>(1) Dell PV745N Rack Mount Server w/ Windows 2003 Storage edition and printer services</t>
  </si>
  <si>
    <t>Memory Upgrades for: Chad H,  Nick G, Mike B, Dave Brown, Bob Susee</t>
  </si>
  <si>
    <t>(1) Power cord for Angela's Printer</t>
  </si>
  <si>
    <t>Powervault 124T Tape Backup unit</t>
  </si>
  <si>
    <t>Digital Camera, Memory stick, rechargeable batteries, carrying case for Greg H. at the Lahaina Job</t>
  </si>
  <si>
    <t>(6) Dell Latitude laptops (4) for WPI Employees: Todd Moore, Bart Armitage, Dennis Carlson, and to be determined. (1) for Ted Wiberg purchase and (1) for Ryan Wilson purchase</t>
  </si>
  <si>
    <t>Cooling fans for Tigard Video Conference camera unit</t>
  </si>
  <si>
    <t>(3) Dell 1710n drum kit for Michelle's printer</t>
  </si>
  <si>
    <t>(2) HP8530 laptops for Bob susee and Ted W.</t>
  </si>
  <si>
    <t>D25221</t>
  </si>
  <si>
    <t>D25222</t>
  </si>
  <si>
    <t>D25223</t>
  </si>
  <si>
    <t>D25224</t>
  </si>
  <si>
    <t>D25225</t>
  </si>
  <si>
    <t>D25226</t>
  </si>
  <si>
    <t>D25227</t>
  </si>
  <si>
    <t>D25228</t>
  </si>
  <si>
    <t>D25229</t>
  </si>
  <si>
    <t>D25230</t>
  </si>
  <si>
    <t>D25231</t>
  </si>
  <si>
    <t>D25232</t>
  </si>
  <si>
    <t>D25233</t>
  </si>
  <si>
    <t>D25234</t>
  </si>
  <si>
    <t>D25235</t>
  </si>
  <si>
    <t>D25236</t>
  </si>
  <si>
    <t>D25237</t>
  </si>
  <si>
    <t>D25238</t>
  </si>
  <si>
    <t>D25239</t>
  </si>
  <si>
    <t>D25240</t>
  </si>
  <si>
    <t>D25241</t>
  </si>
  <si>
    <t>D25242</t>
  </si>
  <si>
    <t>D25243</t>
  </si>
  <si>
    <t>D25244</t>
  </si>
  <si>
    <t>D25245</t>
  </si>
  <si>
    <t>D25246</t>
  </si>
  <si>
    <t>D25247</t>
  </si>
  <si>
    <t>D25248</t>
  </si>
  <si>
    <t>D25249</t>
  </si>
  <si>
    <t>D25250</t>
  </si>
  <si>
    <t>MS Headset, Backback laptop case, Digital voice recorder</t>
  </si>
  <si>
    <t>HP 36a toner cartridge</t>
  </si>
  <si>
    <t>Dell 1600n toner</t>
  </si>
  <si>
    <t>Battery charger for toshiba M400</t>
  </si>
  <si>
    <t>Battery for toshiba M400</t>
  </si>
  <si>
    <t>(2) Dell D820 batteries</t>
  </si>
  <si>
    <t>(1) NSA 240 Firewall device for Seattle office</t>
  </si>
  <si>
    <t>Sharefile</t>
  </si>
  <si>
    <t>(20) 10 ft cables (5) 50 ft cables</t>
  </si>
  <si>
    <t>(1) license of Zoomerang software for Tina</t>
  </si>
  <si>
    <t>(1) Sonicwall Firewall device for Tigard office</t>
  </si>
  <si>
    <t>Ink print head for color printer at Chico</t>
  </si>
  <si>
    <t xml:space="preserve">(12) computer Mice </t>
  </si>
  <si>
    <t>(2) year annual renewal SSL certificate for Godaddy.com</t>
  </si>
  <si>
    <t>(5) Micro USB travel chargers (5) Micro USB car chargers (1) Renegade v950 case</t>
  </si>
  <si>
    <t>HP1522 toner for PNNL.</t>
  </si>
  <si>
    <t>DVDs, USB hubs, Card readers, 2 Acer monitors, Jabra bluetooth headsets, LTO Cleaning tapes, USB 10 key</t>
  </si>
  <si>
    <t>Logitech S120 speakers and Olympus Voice recorder</t>
  </si>
  <si>
    <t>Ebay (compqparts)</t>
  </si>
  <si>
    <t>HP 8510 docking station</t>
  </si>
  <si>
    <t>External USB video card, Asus 24" monitor, MS wireless kb/mouse combo</t>
  </si>
  <si>
    <t>MS USB mice and HP laptop backpack cases</t>
  </si>
  <si>
    <t>Blackberry Curve replacement battery door</t>
  </si>
  <si>
    <t>Software support / maintenance for web development software (Rich Elliott)</t>
  </si>
  <si>
    <t>Software support / maintenance for Blackberry Enterprise Server (BES)</t>
  </si>
  <si>
    <t>Toner for PNNL</t>
  </si>
  <si>
    <t>IntraPDF (regnowcom)</t>
  </si>
  <si>
    <t>PDF converter for Derek Preston</t>
  </si>
  <si>
    <t>Ebay (adapter-giant)</t>
  </si>
  <si>
    <t>Dell D series chargers</t>
  </si>
  <si>
    <t>Ebay (sib-wholesale)</t>
  </si>
  <si>
    <t>HP laptop chargers</t>
  </si>
  <si>
    <t>Ebay (e-partsandmore07)</t>
  </si>
  <si>
    <t>Dell D810 laptop screen for Tim Mennealy</t>
  </si>
  <si>
    <t>5 notebook backpack cases</t>
  </si>
  <si>
    <t>2 laptop hard drives</t>
  </si>
  <si>
    <t>5 Laptop cases</t>
  </si>
  <si>
    <t>D26051</t>
  </si>
  <si>
    <t>D26052</t>
  </si>
  <si>
    <t>D26053</t>
  </si>
  <si>
    <t>D26054</t>
  </si>
  <si>
    <t>D26055</t>
  </si>
  <si>
    <t>D26056</t>
  </si>
  <si>
    <t>D26057</t>
  </si>
  <si>
    <t>D26058</t>
  </si>
  <si>
    <t>D26059</t>
  </si>
  <si>
    <t>D26060</t>
  </si>
  <si>
    <t>D26061</t>
  </si>
  <si>
    <t>D26062</t>
  </si>
  <si>
    <t>D26063</t>
  </si>
  <si>
    <t>D26064</t>
  </si>
  <si>
    <t>D26065</t>
  </si>
  <si>
    <t>D26066</t>
  </si>
  <si>
    <t>D26067</t>
  </si>
  <si>
    <t>D26068</t>
  </si>
  <si>
    <t>D26069</t>
  </si>
  <si>
    <t>D26070</t>
  </si>
  <si>
    <t>D26071</t>
  </si>
  <si>
    <t>D26072</t>
  </si>
  <si>
    <t>D26073</t>
  </si>
  <si>
    <t>D26074</t>
  </si>
  <si>
    <t>D26075</t>
  </si>
  <si>
    <t>D26076</t>
  </si>
  <si>
    <t>D26077</t>
  </si>
  <si>
    <t>D26078</t>
  </si>
  <si>
    <t>D26079</t>
  </si>
  <si>
    <t>D26080</t>
  </si>
  <si>
    <t>D26081</t>
  </si>
  <si>
    <t>(5) Logitech desktop speakers for IT stock</t>
  </si>
  <si>
    <t>Blackberry Source.com</t>
  </si>
  <si>
    <t>(5) Blackberry leather holsters</t>
  </si>
  <si>
    <t>(1) software support renewal for Compwatch software used by the Safety dept</t>
  </si>
  <si>
    <t>Sharefile.com</t>
  </si>
  <si>
    <t>3rd party FTP software, used at various offices / jobs</t>
  </si>
  <si>
    <t>Payroll</t>
  </si>
  <si>
    <t>Brian McMuldren</t>
  </si>
  <si>
    <t>Springville Elementary</t>
  </si>
  <si>
    <t>Ricoh MP 4000 for Seattle office to replace Konica 7145</t>
  </si>
  <si>
    <t>Battery charger for Devin at Shriners Hospital</t>
  </si>
  <si>
    <t>Microsoft.com</t>
  </si>
  <si>
    <t>(1) Subscription to Microsoft's Technet service - software support</t>
  </si>
  <si>
    <t>(2) Warranty renewal for (2) Dell servers in the Tigard office</t>
  </si>
  <si>
    <t>(1) HP 17" Notebook backpack for Mike Burton @ Battelle</t>
  </si>
  <si>
    <t>(2) acer 22" LCD and (3) MS Wireless KB/Mouse</t>
  </si>
  <si>
    <t>3 HP laptops plus Asus 24" monitor</t>
  </si>
  <si>
    <t>2 toner cartridges for HP1522</t>
  </si>
  <si>
    <t xml:space="preserve">Ebay </t>
  </si>
  <si>
    <t>2 Dell D800 laptop batteries</t>
  </si>
  <si>
    <t>Plantronics Busy indicator light</t>
  </si>
  <si>
    <t>Data center and power ports for Seattle conf room</t>
  </si>
  <si>
    <t>Dell D820 battery for Casey</t>
  </si>
  <si>
    <t>2 Dell D810 laptop batteries</t>
  </si>
  <si>
    <t>2 Dell D820 batteries</t>
  </si>
  <si>
    <t>2 Dell 1600n toner</t>
  </si>
  <si>
    <t>2 LCD for D810</t>
  </si>
  <si>
    <t>Security software renewal for Firewall in Seattle Office</t>
  </si>
  <si>
    <t>RCA RP5022 USB PC Interface Digital Voice Recorder - Dan Rockway (Shriners)</t>
  </si>
  <si>
    <t>SuperWarehouse.com</t>
  </si>
  <si>
    <t>512MB Memory for Judy's printer</t>
  </si>
  <si>
    <t>(1) Office 2007 Basic License for Greg Hamilton</t>
  </si>
  <si>
    <t>(1) license of Visio 2007 std for Tracy Murphy and (6) 10' USB cables</t>
  </si>
  <si>
    <t>D27600</t>
  </si>
  <si>
    <t>D27601</t>
  </si>
  <si>
    <t>D27602</t>
  </si>
  <si>
    <t>D27603</t>
  </si>
  <si>
    <t>D27604</t>
  </si>
  <si>
    <t>D27605</t>
  </si>
  <si>
    <t>D27606</t>
  </si>
  <si>
    <t>D27607</t>
  </si>
  <si>
    <t>D27608</t>
  </si>
  <si>
    <t>D27609</t>
  </si>
  <si>
    <t>D27610</t>
  </si>
  <si>
    <t>D27611</t>
  </si>
  <si>
    <t>D27612</t>
  </si>
  <si>
    <t>D27613</t>
  </si>
  <si>
    <t>D27614</t>
  </si>
  <si>
    <t>D27615</t>
  </si>
  <si>
    <t>D27616</t>
  </si>
  <si>
    <t>D27617</t>
  </si>
  <si>
    <t>D27618</t>
  </si>
  <si>
    <t>D27619</t>
  </si>
  <si>
    <t>D27620</t>
  </si>
  <si>
    <t>D27621</t>
  </si>
  <si>
    <t>D27622</t>
  </si>
  <si>
    <t>D27623</t>
  </si>
  <si>
    <t>D27624</t>
  </si>
  <si>
    <t>D27625</t>
  </si>
  <si>
    <t>D27626</t>
  </si>
  <si>
    <t>D27627</t>
  </si>
  <si>
    <t>D27628</t>
  </si>
  <si>
    <t>D27629</t>
  </si>
  <si>
    <t xml:space="preserve">CDW </t>
  </si>
  <si>
    <t>software</t>
  </si>
  <si>
    <t>Diskeeper Server edition for Tigard servers</t>
  </si>
  <si>
    <t>PDF to TIFF converter for Nathan P</t>
  </si>
  <si>
    <t xml:space="preserve">(10) Adobe Acrobat Std licenses </t>
  </si>
  <si>
    <t>Excel training class for Kippy</t>
  </si>
  <si>
    <t>(2) keyboard tray for Dan S and Rachel</t>
  </si>
  <si>
    <t>Surge protectors, CDRs/DVDs, USB hubs, desktop memory, 4GB flash drives, Desktop hard drives, MS wireless keyboard sets, Asus 26" monitors, Dlink switches, Backpack cases for laptop, LCD screen cleaning kits</t>
  </si>
  <si>
    <t>HP4510 laptop for Jim Salisbury</t>
  </si>
  <si>
    <t>computers</t>
  </si>
  <si>
    <t>(2) HP4510 laptops for Tom Owens and John Short</t>
  </si>
  <si>
    <t>(225) licenses of Symantec email and file archiving solution</t>
  </si>
  <si>
    <t xml:space="preserve">(1) Editor Direct DVD duplicator </t>
  </si>
  <si>
    <t>Imaginit Technologies</t>
  </si>
  <si>
    <t>(7) 1 TB drives to increase hard disk space for file and email archiving</t>
  </si>
  <si>
    <t>(3) DVD +R Verbatim recordable DVD's</t>
  </si>
  <si>
    <t>(3) DVD sleeves</t>
  </si>
  <si>
    <t>Sonicwall Firewall device for Oregon State Hospital Replacement 10-05-7506</t>
  </si>
  <si>
    <t>JB/RE</t>
  </si>
  <si>
    <t>Stewart Hopkins Photography</t>
  </si>
  <si>
    <t>High resolution photography for marketing material and website (per Victor Roach)</t>
  </si>
  <si>
    <t>(3) license of Visio software</t>
  </si>
  <si>
    <t xml:space="preserve">(250) license of Exclaimer software for Exchange 2007. </t>
  </si>
  <si>
    <t>notebookbattery.com</t>
  </si>
  <si>
    <t>Dell D820 battery replacement for Dick Dixon</t>
  </si>
  <si>
    <t>(3) Neopost Ink Cartridges - 11235003</t>
  </si>
  <si>
    <t>(2) HP Laserjet printers</t>
  </si>
  <si>
    <t>Revit AutoCAD Architecture 2010 suite</t>
  </si>
  <si>
    <t>HP laptop for Dan Johnson</t>
  </si>
  <si>
    <t>Monitor/laptop mount for Dan S</t>
  </si>
  <si>
    <t>Articulating monitor arm for reception</t>
  </si>
  <si>
    <t>Mice, keyboards, and notebook cases (MICE PORTION CREDITED BACK!!!!!!)</t>
  </si>
  <si>
    <t>Asus 26" monitor and 10 logitech USB mice</t>
  </si>
  <si>
    <t>5 wireless keyboard/mice kits</t>
  </si>
  <si>
    <t>2 HP laptop cases</t>
  </si>
  <si>
    <t>External DVI video card</t>
  </si>
  <si>
    <t>HP8530w laptop for Kevin Peters with all associated hardware</t>
  </si>
  <si>
    <t>Asus 24" LCD monitor</t>
  </si>
  <si>
    <t>Toolwatch</t>
  </si>
  <si>
    <t>Software support for Toolwatch small tool tracking software</t>
  </si>
  <si>
    <t>(12) Air filters for server room air conditioner</t>
  </si>
  <si>
    <t>DVDs &amp; DVD sleeves for Tigard office, Printer for 09-01-7227</t>
  </si>
  <si>
    <t>USB Extension cable 16ft for Tigard office</t>
  </si>
  <si>
    <t>Printer for Oregon State Hospital Replacement</t>
  </si>
  <si>
    <t>Pro Photo Supply</t>
  </si>
  <si>
    <t>Camera lens rental for Richard Elliott</t>
  </si>
  <si>
    <t>thomsonreuters.com</t>
  </si>
  <si>
    <t>Software support renewal for Fixed Asset software used by Michelle</t>
  </si>
  <si>
    <t xml:space="preserve">  BLANK - JUSTIN.XLS</t>
  </si>
  <si>
    <t>External tape drive and interface card for tape backups</t>
  </si>
  <si>
    <t>D29022</t>
  </si>
  <si>
    <t>D29023</t>
  </si>
  <si>
    <t>D29024</t>
  </si>
  <si>
    <t>D29025</t>
  </si>
  <si>
    <t>D29026</t>
  </si>
  <si>
    <t>D29027</t>
  </si>
  <si>
    <t>D29028</t>
  </si>
  <si>
    <t>D29029</t>
  </si>
  <si>
    <t>D29030</t>
  </si>
  <si>
    <t>D29031</t>
  </si>
  <si>
    <t>D29032</t>
  </si>
  <si>
    <t>D29033</t>
  </si>
  <si>
    <t>D29034</t>
  </si>
  <si>
    <t>D29035</t>
  </si>
  <si>
    <t>D29036</t>
  </si>
  <si>
    <t>D29037</t>
  </si>
  <si>
    <t>D29038</t>
  </si>
  <si>
    <t>D29039</t>
  </si>
  <si>
    <t>D29040</t>
  </si>
  <si>
    <t>D29041</t>
  </si>
  <si>
    <t>D29042</t>
  </si>
  <si>
    <t>D29043</t>
  </si>
  <si>
    <t>D29044</t>
  </si>
  <si>
    <t>D29045</t>
  </si>
  <si>
    <t>D29046</t>
  </si>
  <si>
    <t>D29047</t>
  </si>
  <si>
    <t>D29048</t>
  </si>
  <si>
    <t>D29049</t>
  </si>
  <si>
    <t>D29050</t>
  </si>
  <si>
    <t xml:space="preserve">Replacement for stolen laptop for Gary Williams </t>
  </si>
  <si>
    <t>Ebay (screensfast)</t>
  </si>
  <si>
    <t>Replacement screen for Hailey Laptop</t>
  </si>
  <si>
    <t>Ebay (usbestadapter)</t>
  </si>
  <si>
    <t>3 Batteries for HP 530 laptops</t>
  </si>
  <si>
    <t>mm</t>
  </si>
  <si>
    <t>Ebay (Id*2008)</t>
  </si>
  <si>
    <t>Replacement parts for Hailey's laptop</t>
  </si>
  <si>
    <t>5 USB hubs, 5 flash drives, 1 portable hard drive, 1 bluetooth mouse, 1 canon powershot A1100 with accessories, 1 HP travel charger)</t>
  </si>
  <si>
    <t>Iogear external video card</t>
  </si>
  <si>
    <t>2 HP4510 laptops with all accessories</t>
  </si>
  <si>
    <t>MS Wireless KB and Mouse</t>
  </si>
  <si>
    <t>USB Docking station</t>
  </si>
  <si>
    <t>HP4510 laptop for Marty Cope</t>
  </si>
  <si>
    <t>GOCMT.com</t>
  </si>
  <si>
    <t>(25) LTO3 tapes for the tape backup system</t>
  </si>
  <si>
    <t>(2) Ergo Monitor arms</t>
  </si>
  <si>
    <t>(4) HP Z400 desktops for Tigard</t>
  </si>
  <si>
    <t>(8) memory modules for new HP Z400 desktops for Tigard</t>
  </si>
  <si>
    <t xml:space="preserve">(3) Video cards for new HP Z400 desktops in Tigard </t>
  </si>
  <si>
    <t>(1) Video card for new HP Z400 desktop in Tigard</t>
  </si>
  <si>
    <t>SQLSoft</t>
  </si>
  <si>
    <t>Microsoft Server 2008 training for Mike and Jay</t>
  </si>
  <si>
    <t>IT books</t>
  </si>
  <si>
    <t>Seattle Fax - Seattle Office</t>
  </si>
  <si>
    <t>Todd Moore - PNNL 08-24-6936</t>
  </si>
  <si>
    <t>Dan Sabatino - Tigard</t>
  </si>
  <si>
    <t>Charlotte Sabatino -Tigard</t>
  </si>
  <si>
    <t>Travel Mouse for Marty Cope</t>
  </si>
  <si>
    <t>Battery Backups</t>
  </si>
  <si>
    <t>HP4510s laptop and office 2007 for Mark Wiese</t>
  </si>
  <si>
    <t>Brother Printer for Ang home</t>
  </si>
  <si>
    <t>(6) 16 GB usb flash drives</t>
  </si>
  <si>
    <t xml:space="preserve">(12) Plantronics Voyager 520  BT headsets </t>
  </si>
  <si>
    <t>(1) year renewal for Experts Exchange IT support site</t>
  </si>
  <si>
    <t>1,000 Toolwatch labels for the Sumner office warehouse</t>
  </si>
  <si>
    <t>(5) licenses of VPN client access for remote users</t>
  </si>
  <si>
    <t>(1) HP LaserJet M1522nf for Dennis Carlson - South Hill Datacenter - 10-31-7377</t>
  </si>
  <si>
    <t>RegNow.com (Pictures-soft.com)</t>
  </si>
  <si>
    <t>ScreenSaver making program for Ricardo Elliotto (for Gary's State of the Union presentation)</t>
  </si>
  <si>
    <t>Warranty renewal for Accounting Server and Tape robotic library in Tigard</t>
  </si>
  <si>
    <t>D29977</t>
  </si>
  <si>
    <t>D29978</t>
  </si>
  <si>
    <t>D29979</t>
  </si>
  <si>
    <t>D29980</t>
  </si>
  <si>
    <t>D29981</t>
  </si>
  <si>
    <t>D29982</t>
  </si>
  <si>
    <t>D29983</t>
  </si>
  <si>
    <t>D29984</t>
  </si>
  <si>
    <t>D29985</t>
  </si>
  <si>
    <t>D29986</t>
  </si>
  <si>
    <t>D29987</t>
  </si>
  <si>
    <t>D29988</t>
  </si>
  <si>
    <t>D29989</t>
  </si>
  <si>
    <t>D29990</t>
  </si>
  <si>
    <t>D29991</t>
  </si>
  <si>
    <t>D29992</t>
  </si>
  <si>
    <t>D29993</t>
  </si>
  <si>
    <t>D29994</t>
  </si>
  <si>
    <t>D29995</t>
  </si>
  <si>
    <t>D29996</t>
  </si>
  <si>
    <t>D29997</t>
  </si>
  <si>
    <t>D29998</t>
  </si>
  <si>
    <t>D29999</t>
  </si>
  <si>
    <t>D30000</t>
  </si>
  <si>
    <t>D30001</t>
  </si>
  <si>
    <t>D30002</t>
  </si>
  <si>
    <t>D30003</t>
  </si>
  <si>
    <t>D30004</t>
  </si>
  <si>
    <t>D30005</t>
  </si>
  <si>
    <t>D30006</t>
  </si>
  <si>
    <t>D30007</t>
  </si>
  <si>
    <t>D30008</t>
  </si>
  <si>
    <t>D30009</t>
  </si>
  <si>
    <t>D30010</t>
  </si>
  <si>
    <t>D30011</t>
  </si>
  <si>
    <t>D30012</t>
  </si>
  <si>
    <t>D30013</t>
  </si>
  <si>
    <t>D30014</t>
  </si>
  <si>
    <t>D30015</t>
  </si>
  <si>
    <t>D30016</t>
  </si>
  <si>
    <t>D30017</t>
  </si>
  <si>
    <t>D30018</t>
  </si>
  <si>
    <t>D30019</t>
  </si>
  <si>
    <t>D30020</t>
  </si>
  <si>
    <t>D30021</t>
  </si>
  <si>
    <t>D30022</t>
  </si>
  <si>
    <t>D30023</t>
  </si>
  <si>
    <t>D30024</t>
  </si>
  <si>
    <t>D30025</t>
  </si>
  <si>
    <t>D30026</t>
  </si>
  <si>
    <t>D30027</t>
  </si>
  <si>
    <t>D30028</t>
  </si>
  <si>
    <t>D30029</t>
  </si>
  <si>
    <t>D30030</t>
  </si>
  <si>
    <t>Warranty / maintenance renewal for Symantec BackupExec Backup software</t>
  </si>
  <si>
    <t>re</t>
  </si>
  <si>
    <t>Microsoft</t>
  </si>
  <si>
    <t>MSDN Subscription renewal.</t>
  </si>
  <si>
    <t>buy.com</t>
  </si>
  <si>
    <t>Digital River</t>
  </si>
  <si>
    <t>Purchase screensaver software for a marketing project Gary W. requested.</t>
  </si>
  <si>
    <t>(1) Extended Laptop battery Elitebook 8530w for Gerry Cannon - San Carlos Office</t>
  </si>
  <si>
    <t>2 USB docking stations, Asus 24" LCD, MS Wireless KB/Mouse kit</t>
  </si>
  <si>
    <t>5 Adobe Acrobat licenses</t>
  </si>
  <si>
    <t>Adobe Store</t>
  </si>
  <si>
    <t>Photoshop Elements 8</t>
  </si>
  <si>
    <t>3 MS wireless travel mice</t>
  </si>
  <si>
    <t>3 4GB laptop memory kits</t>
  </si>
  <si>
    <t>Ebay (cdhlc2)</t>
  </si>
  <si>
    <t>3 HP docking stations</t>
  </si>
  <si>
    <t>Ebay (thebatteryconnection)</t>
  </si>
  <si>
    <t>3 Dell D820 batteries</t>
  </si>
  <si>
    <t>(1) IBM X3250 M3 server and Windows OS software for Spokane Office</t>
  </si>
  <si>
    <t>IBM server and (1) license of Server 2008 + CALs for Backup Server in the Tigard office</t>
  </si>
  <si>
    <t>(5) USB keyboards, (5) USB Mice, 16GB SD card, Canon FS200 camcorder, Targus video case</t>
  </si>
  <si>
    <t>HP Office Jet K8600 for Chico State</t>
  </si>
  <si>
    <t>25' Crossover network cable to connect new network switch in server room</t>
  </si>
  <si>
    <t>Innovation First</t>
  </si>
  <si>
    <t>(2) 1U Server wallmount units for Seattle and Eugene</t>
  </si>
  <si>
    <t>(6) Microsoft Ergonomic Keyboards (shawn coates, Andrea Murray, Michael Moretti and 3 extra)</t>
  </si>
  <si>
    <t>Network switches</t>
  </si>
  <si>
    <t>3 year warranty extension on Dell 5100cn in building 2</t>
  </si>
  <si>
    <t>External HD for Angela (Hailey)</t>
  </si>
  <si>
    <t>(6) rolls of 36" designjet paper for Building 2</t>
  </si>
  <si>
    <t>??</t>
  </si>
  <si>
    <t>(1) Linksys Gigabit switch for IT office (for reimaging machines)</t>
  </si>
  <si>
    <r>
      <t>D10226</t>
    </r>
    <r>
      <rPr>
        <sz val="10"/>
        <rFont val="Arial"/>
        <family val="2"/>
      </rPr>
      <t xml:space="preserve"> </t>
    </r>
  </si>
  <si>
    <r>
      <t>D10227</t>
    </r>
    <r>
      <rPr>
        <sz val="10"/>
        <rFont val="Arial"/>
        <family val="2"/>
      </rPr>
      <t/>
    </r>
  </si>
  <si>
    <r>
      <t>D10228</t>
    </r>
    <r>
      <rPr>
        <sz val="10"/>
        <rFont val="Arial"/>
        <family val="2"/>
      </rPr>
      <t/>
    </r>
  </si>
  <si>
    <r>
      <t>D10229</t>
    </r>
    <r>
      <rPr>
        <sz val="10"/>
        <rFont val="Arial"/>
        <family val="2"/>
      </rPr>
      <t/>
    </r>
  </si>
  <si>
    <t>Godaddy.com</t>
  </si>
  <si>
    <t xml:space="preserve"> D13972</t>
  </si>
  <si>
    <t xml:space="preserve"> D13973</t>
  </si>
  <si>
    <t xml:space="preserve"> D13974</t>
  </si>
  <si>
    <t xml:space="preserve"> D13975</t>
  </si>
  <si>
    <t xml:space="preserve"> D13976</t>
  </si>
  <si>
    <t xml:space="preserve"> D13977</t>
  </si>
  <si>
    <t xml:space="preserve"> D13978</t>
  </si>
  <si>
    <t xml:space="preserve"> D13979</t>
  </si>
  <si>
    <t xml:space="preserve"> D13980</t>
  </si>
  <si>
    <t xml:space="preserve"> D13981</t>
  </si>
  <si>
    <t xml:space="preserve"> D13982</t>
  </si>
  <si>
    <t xml:space="preserve"> D13983</t>
  </si>
  <si>
    <t xml:space="preserve"> D13984</t>
  </si>
  <si>
    <t xml:space="preserve"> D13985</t>
  </si>
  <si>
    <t xml:space="preserve"> D13986</t>
  </si>
  <si>
    <t xml:space="preserve"> D13987</t>
  </si>
  <si>
    <t xml:space="preserve"> D13988</t>
  </si>
  <si>
    <t xml:space="preserve"> D13989</t>
  </si>
  <si>
    <t xml:space="preserve"> D13990</t>
  </si>
  <si>
    <t xml:space="preserve"> D13991</t>
  </si>
  <si>
    <t xml:space="preserve"> D13992</t>
  </si>
  <si>
    <t xml:space="preserve"> D13993</t>
  </si>
  <si>
    <t xml:space="preserve"> D13994</t>
  </si>
  <si>
    <t xml:space="preserve"> D13995</t>
  </si>
  <si>
    <t xml:space="preserve"> D13996</t>
  </si>
  <si>
    <t xml:space="preserve"> D13997</t>
  </si>
  <si>
    <t>Registered test domain name wpibuilds.com to test domain name migration</t>
  </si>
  <si>
    <t>RE</t>
  </si>
  <si>
    <t>SnapNames Domain Reservation</t>
  </si>
  <si>
    <t>Domain name reservation fee for WP.com through SnapNames.com.  The fee will not be charged if we lose the auction to get the name or the original owner renews the name before 3/29/07</t>
  </si>
  <si>
    <t>Support renewal for Sonicwall 2040 corporate office firewall</t>
  </si>
  <si>
    <r>
      <t>D10230</t>
    </r>
    <r>
      <rPr>
        <sz val="10"/>
        <rFont val="Arial"/>
        <family val="2"/>
      </rPr>
      <t/>
    </r>
  </si>
  <si>
    <r>
      <t>D10231</t>
    </r>
    <r>
      <rPr>
        <sz val="10"/>
        <rFont val="Arial"/>
        <family val="2"/>
      </rPr>
      <t/>
    </r>
  </si>
  <si>
    <r>
      <t>D10232</t>
    </r>
    <r>
      <rPr>
        <sz val="10"/>
        <rFont val="Arial"/>
        <family val="2"/>
      </rPr>
      <t/>
    </r>
  </si>
  <si>
    <r>
      <t>D10233</t>
    </r>
    <r>
      <rPr>
        <sz val="10"/>
        <rFont val="Arial"/>
        <family val="2"/>
      </rPr>
      <t/>
    </r>
  </si>
  <si>
    <r>
      <t>D10234</t>
    </r>
    <r>
      <rPr>
        <sz val="10"/>
        <rFont val="Arial"/>
        <family val="2"/>
      </rPr>
      <t/>
    </r>
  </si>
  <si>
    <r>
      <t>D10235</t>
    </r>
    <r>
      <rPr>
        <sz val="10"/>
        <rFont val="Arial"/>
        <family val="2"/>
      </rPr>
      <t/>
    </r>
  </si>
  <si>
    <r>
      <t>D10236</t>
    </r>
    <r>
      <rPr>
        <sz val="10"/>
        <rFont val="Arial"/>
        <family val="2"/>
      </rPr>
      <t/>
    </r>
  </si>
  <si>
    <r>
      <t>D10237</t>
    </r>
    <r>
      <rPr>
        <sz val="10"/>
        <rFont val="Arial"/>
        <family val="2"/>
      </rPr>
      <t/>
    </r>
  </si>
  <si>
    <r>
      <t>D10238</t>
    </r>
    <r>
      <rPr>
        <sz val="10"/>
        <rFont val="Arial"/>
        <family val="2"/>
      </rPr>
      <t/>
    </r>
  </si>
  <si>
    <r>
      <t>D10239</t>
    </r>
    <r>
      <rPr>
        <sz val="10"/>
        <rFont val="Arial"/>
        <family val="2"/>
      </rPr>
      <t/>
    </r>
  </si>
  <si>
    <r>
      <t>D10240</t>
    </r>
    <r>
      <rPr>
        <sz val="10"/>
        <rFont val="Arial"/>
        <family val="2"/>
      </rPr>
      <t/>
    </r>
  </si>
  <si>
    <r>
      <t>D10241</t>
    </r>
    <r>
      <rPr>
        <sz val="10"/>
        <rFont val="Arial"/>
        <family val="2"/>
      </rPr>
      <t/>
    </r>
  </si>
  <si>
    <r>
      <t>D10242</t>
    </r>
    <r>
      <rPr>
        <sz val="10"/>
        <rFont val="Arial"/>
        <family val="2"/>
      </rPr>
      <t/>
    </r>
  </si>
  <si>
    <r>
      <t>D10243</t>
    </r>
    <r>
      <rPr>
        <sz val="10"/>
        <rFont val="Arial"/>
        <family val="2"/>
      </rPr>
      <t/>
    </r>
  </si>
  <si>
    <r>
      <t>D10244</t>
    </r>
    <r>
      <rPr>
        <sz val="10"/>
        <rFont val="Arial"/>
        <family val="2"/>
      </rPr>
      <t/>
    </r>
  </si>
  <si>
    <r>
      <t>D10245</t>
    </r>
    <r>
      <rPr>
        <sz val="10"/>
        <rFont val="Arial"/>
        <family val="2"/>
      </rPr>
      <t/>
    </r>
  </si>
  <si>
    <r>
      <t>D10246</t>
    </r>
    <r>
      <rPr>
        <sz val="10"/>
        <rFont val="Arial"/>
        <family val="2"/>
      </rPr>
      <t/>
    </r>
  </si>
  <si>
    <r>
      <t>D10247</t>
    </r>
    <r>
      <rPr>
        <sz val="10"/>
        <rFont val="Arial"/>
        <family val="2"/>
      </rPr>
      <t/>
    </r>
  </si>
  <si>
    <r>
      <t>D10248</t>
    </r>
    <r>
      <rPr>
        <sz val="10"/>
        <rFont val="Arial"/>
        <family val="2"/>
      </rPr>
      <t/>
    </r>
  </si>
  <si>
    <r>
      <t>D10249</t>
    </r>
    <r>
      <rPr>
        <sz val="10"/>
        <rFont val="Arial"/>
        <family val="2"/>
      </rPr>
      <t/>
    </r>
  </si>
  <si>
    <r>
      <t>D10250</t>
    </r>
    <r>
      <rPr>
        <sz val="10"/>
        <rFont val="Arial"/>
        <family val="2"/>
      </rPr>
      <t/>
    </r>
  </si>
  <si>
    <t>(3) Digital Cameras, Memory sticks, and bags (WSU CUB job, Tigard Office - IT, and one extra)</t>
  </si>
  <si>
    <r>
      <t>D10251</t>
    </r>
    <r>
      <rPr>
        <sz val="10"/>
        <rFont val="Arial"/>
        <family val="2"/>
      </rPr>
      <t/>
    </r>
  </si>
  <si>
    <t>DVD Burners, voice recorders, and video cards for desktop</t>
  </si>
  <si>
    <t>Support renewal / Extended warranty for Sonicwall firewalls at Providence and Seattle office</t>
  </si>
  <si>
    <t>Printer, Shredder, and network devices for SIA job and corporate office</t>
  </si>
  <si>
    <t>(2) Sonicwall TZ 170 Firewalls (Madras Prison &amp; Harney County, Burns) and Network cables</t>
  </si>
  <si>
    <t>Neopost</t>
  </si>
  <si>
    <t>(2) Inkjet cartridge for Neopost postage machine.</t>
  </si>
  <si>
    <t>(6) Dell 1600n 5000 sheet toner cartridges</t>
  </si>
  <si>
    <t>(3) Battery Backups for Providence North Pavillion</t>
  </si>
  <si>
    <t>Battery Backup and Switch for Providence North Pavillion</t>
  </si>
  <si>
    <t>DELL</t>
  </si>
  <si>
    <t>CellPhoneShop.net</t>
  </si>
  <si>
    <t>(1) Gig network switch for server room and (1) Memory card for Waterfront Pearl</t>
  </si>
  <si>
    <t>(3) Nokia Car Chargers for Mike R, (3) Blackberry chargers for stock, (1) Blackberry wall charger for stock</t>
  </si>
  <si>
    <t>Dell 1815dn mult-function printer for Alaska</t>
  </si>
  <si>
    <t xml:space="preserve">Dell 1815dn Printer (3 year warranty) and extra toner for Dennis Carlson </t>
  </si>
  <si>
    <t>Camera and accessories + Dell 1815dn multifunction printer for Harney Co. in Burns, OR</t>
  </si>
  <si>
    <t>(3) APC 500VA UPS systems (Harney Co., Madras, Corp) and RJ 45 cable ends (Madras)</t>
  </si>
  <si>
    <t>Wild Blue</t>
  </si>
  <si>
    <t>Wildblue Internet service for Spokane Airport (June and July's service)</t>
  </si>
  <si>
    <t>seton</t>
  </si>
  <si>
    <t>Toolwatch labels for Warehouse and IT dept.</t>
  </si>
  <si>
    <t>(1) Black cartridge and print head for HP 1050c plotter in building 2</t>
  </si>
  <si>
    <t>Credit Memo for PO D10237</t>
  </si>
  <si>
    <t>(2) USB Memory sticks and 6 Optical Mice</t>
  </si>
  <si>
    <t>Hardware purchase for Wildblue internet at Madras Prison</t>
  </si>
  <si>
    <t>Windows XP Pro volume license media</t>
  </si>
  <si>
    <t>(1) License of Windows 2003 server and 10 user CALS for Eugene server</t>
  </si>
  <si>
    <t>Expedited shipping payment - Print head for Angela's printer.</t>
  </si>
  <si>
    <t>On Center Conference fees for 6 attendees (Oct 23 - 26)</t>
  </si>
  <si>
    <t>Digibuy (or Inbit)</t>
  </si>
  <si>
    <t>(3) Licenses of Fullshot for creating documentation: Vicky, Michael, Jay</t>
  </si>
  <si>
    <t>Hewlett Packard</t>
  </si>
  <si>
    <t>HP tc4400 tablet PC for Providence North Pavillion productions.  Will be assigned to Kristin.</t>
  </si>
  <si>
    <t>Office 2003 Professional for Providence North Pavillion tablet PC.</t>
  </si>
  <si>
    <t>Oncenter Software</t>
  </si>
  <si>
    <t>Cyberpatrol.com</t>
  </si>
  <si>
    <t>Web monitoring software for Victor's home PC.</t>
  </si>
  <si>
    <t>Sedo.com</t>
  </si>
  <si>
    <t>Fee to start process of trying to obtain the WP.com domain name through a domain purchasing agent.</t>
  </si>
  <si>
    <t>(1) HP 9800 printer, (1) Streets and Trips 2006 software, (3) Linksys 5 port switches, (4) surge protectors.</t>
  </si>
  <si>
    <t>OST USB Dongle exchange for Rick Palmore at Providence North Pavilion</t>
  </si>
  <si>
    <t>(5) Flat Panel monitors for Estimators - Shawn Coates, Eric Norris, Doug Edgren, Andrea Murray, and Rob King</t>
  </si>
  <si>
    <t>(2) Dell MFP printers 1 for Michelle and 1 for Hawaii Job (Don't have Job Name or Number from Gary)</t>
  </si>
  <si>
    <t>Treo-Gear.com</t>
  </si>
  <si>
    <t>Case for Pam's treo 650 phone</t>
  </si>
  <si>
    <t>Office 2003 Professional Open license plus Open license 2003 CD</t>
  </si>
  <si>
    <t>Upgrade of Barracuda SPAM firewall support / replacement / energizer updates</t>
  </si>
  <si>
    <t>Dell Latitude 131L laptop for Terry Johnson - Job costed to Quincy</t>
  </si>
  <si>
    <t>Lenovo</t>
  </si>
  <si>
    <t>Lenovo x60 tablet PC for Jayson Murray</t>
  </si>
  <si>
    <t>(8) toner cartridges for 1600n, Sonicwall TZ170 for Mirabella, (2) ergonomic keyboards, Docking station for Neil O., 2gb Flash drive for Ryan Wilson</t>
  </si>
  <si>
    <t>HP deskjet 9800 printer for Mirabella, Olympus WS100 voice recorder for Dave Brown</t>
  </si>
  <si>
    <t>Turtle Beach Video capture hardware for Safety Dept.</t>
  </si>
  <si>
    <t>The previous line items have been hidden to reduce number of rows in the spreadsheet</t>
  </si>
  <si>
    <t>Big B Creations</t>
  </si>
  <si>
    <t>Web hosting fees for 2007</t>
  </si>
  <si>
    <t>Auto Laptop adapter for Keven E, Toner for 1815N printers, toner for 1600N printers.</t>
  </si>
  <si>
    <t>Dell 1710 printer for Jeremy Gibson, Dell 1710N printer for contracts, 3  toner cartridges to share between both.</t>
  </si>
  <si>
    <t>D10788</t>
  </si>
  <si>
    <t>D10789</t>
  </si>
  <si>
    <t>D10790</t>
  </si>
  <si>
    <t>(3) dell 1600n toner cartridges for Providence North</t>
  </si>
  <si>
    <t>D10791</t>
  </si>
  <si>
    <t>D10792</t>
  </si>
  <si>
    <t>D10793</t>
  </si>
  <si>
    <t>D10794</t>
  </si>
  <si>
    <t>D10795</t>
  </si>
  <si>
    <t>D10796</t>
  </si>
  <si>
    <t>D10797</t>
  </si>
  <si>
    <t>D10798</t>
  </si>
  <si>
    <t>D10799</t>
  </si>
  <si>
    <t>(1) Dell 1600n MFP printer for Waterfront Pearl Jobsite</t>
  </si>
  <si>
    <t>D10800</t>
  </si>
  <si>
    <t>D10801</t>
  </si>
  <si>
    <t>D10802</t>
  </si>
  <si>
    <t>(2) Battery Backups (for John K and Margie G) and a switch for eugene office</t>
  </si>
  <si>
    <t>D10803</t>
  </si>
  <si>
    <t>TZ 170 firewall for WSU Biotech job</t>
  </si>
  <si>
    <t>D10804</t>
  </si>
  <si>
    <t>D10805</t>
  </si>
  <si>
    <t>D10806</t>
  </si>
  <si>
    <t>D10807</t>
  </si>
  <si>
    <t>D10808</t>
  </si>
  <si>
    <t>D10809</t>
  </si>
  <si>
    <t>D10810</t>
  </si>
  <si>
    <t>D10811</t>
  </si>
  <si>
    <t>D10812</t>
  </si>
  <si>
    <t>D10813</t>
  </si>
  <si>
    <t>D10814</t>
  </si>
  <si>
    <t>D10815</t>
  </si>
  <si>
    <t>D10816</t>
  </si>
  <si>
    <t>D10817</t>
  </si>
  <si>
    <t>D10818</t>
  </si>
  <si>
    <t>D10819</t>
  </si>
  <si>
    <t>D10820</t>
  </si>
  <si>
    <t>Wireless Keyboard and Mouse for Mike Van Atta (Rick Martin approved)</t>
  </si>
  <si>
    <t>D10821</t>
  </si>
  <si>
    <t>D10822</t>
  </si>
  <si>
    <t>D10823</t>
  </si>
  <si>
    <t>D10824</t>
  </si>
  <si>
    <t>D10825</t>
  </si>
  <si>
    <t>D10826</t>
  </si>
  <si>
    <t>D10827</t>
  </si>
  <si>
    <t>D10828</t>
  </si>
  <si>
    <t>D10829</t>
  </si>
  <si>
    <t>D10830</t>
  </si>
  <si>
    <t>D10831</t>
  </si>
  <si>
    <t>BSIWeb</t>
  </si>
  <si>
    <t>Support renewal for CompWatch software</t>
  </si>
  <si>
    <t>D10832</t>
  </si>
  <si>
    <t>D10833</t>
  </si>
  <si>
    <t>D10834</t>
  </si>
  <si>
    <t>D10835</t>
  </si>
  <si>
    <t>D10836</t>
  </si>
  <si>
    <t>D10837</t>
  </si>
  <si>
    <t>D10838</t>
  </si>
  <si>
    <t>Webroot</t>
  </si>
  <si>
    <t>Website hosting fees</t>
  </si>
  <si>
    <t>OST/QB license for Lee Evans</t>
  </si>
  <si>
    <t>Virtual Server</t>
  </si>
  <si>
    <t>Microsoft CALS and software for Virtual Server</t>
  </si>
  <si>
    <t>(1) Keyboard/Video/Mouse cable for backup server</t>
  </si>
  <si>
    <t>Webroot Spysweeper Enterprise Edition - 110 licenses</t>
  </si>
  <si>
    <t>Circuit City</t>
  </si>
  <si>
    <t>Color Printer / Fax for Pam Roach</t>
  </si>
  <si>
    <t>OnCenter Software</t>
  </si>
  <si>
    <t>(6) licenses of OST</t>
  </si>
  <si>
    <t>(3) licenses of Timberline PJ software</t>
  </si>
  <si>
    <t>Cleaning supplies for Dell 1600n printer at Providence</t>
  </si>
  <si>
    <t>D00351</t>
  </si>
  <si>
    <t>Nextel</t>
  </si>
  <si>
    <t>D00352</t>
  </si>
  <si>
    <t>Corporate Express</t>
  </si>
  <si>
    <t>D00353</t>
  </si>
  <si>
    <t>CDW</t>
  </si>
  <si>
    <t>D00354</t>
  </si>
  <si>
    <t>Dell</t>
  </si>
  <si>
    <t>D00355</t>
  </si>
  <si>
    <t>D00356</t>
  </si>
  <si>
    <t>D00357</t>
  </si>
  <si>
    <t>D00358</t>
  </si>
  <si>
    <t>D00359</t>
  </si>
  <si>
    <t>D00360</t>
  </si>
  <si>
    <t>D00361</t>
  </si>
  <si>
    <t>D00362</t>
  </si>
  <si>
    <t>D00363</t>
  </si>
  <si>
    <t>D00364</t>
  </si>
  <si>
    <t>D00365</t>
  </si>
  <si>
    <t>Key Business Products</t>
  </si>
  <si>
    <t>D00366</t>
  </si>
  <si>
    <t>Easystreet</t>
  </si>
  <si>
    <t>D00367</t>
  </si>
  <si>
    <t>D00368</t>
  </si>
  <si>
    <t>Sonicwall</t>
  </si>
  <si>
    <t>D00369</t>
  </si>
  <si>
    <t>D00370</t>
  </si>
  <si>
    <t>PO</t>
  </si>
  <si>
    <t>Vendor</t>
  </si>
  <si>
    <t>Date</t>
  </si>
  <si>
    <t>Amount</t>
  </si>
  <si>
    <t>Description</t>
  </si>
  <si>
    <t>D00371</t>
  </si>
  <si>
    <t>D00372</t>
  </si>
  <si>
    <t>D00373</t>
  </si>
  <si>
    <t>D00374</t>
  </si>
  <si>
    <t>D00375</t>
  </si>
  <si>
    <t>D00376</t>
  </si>
  <si>
    <t>D00377</t>
  </si>
  <si>
    <t>D00378</t>
  </si>
  <si>
    <t>D00379</t>
  </si>
  <si>
    <t>D00380</t>
  </si>
  <si>
    <t>D00381</t>
  </si>
  <si>
    <t>D00382</t>
  </si>
  <si>
    <t>D00383</t>
  </si>
  <si>
    <t>D00384</t>
  </si>
  <si>
    <t>office Depot</t>
  </si>
  <si>
    <t>Camcorder for Safety dept, Battery backups for Chico state</t>
  </si>
  <si>
    <t>D00385</t>
  </si>
  <si>
    <t>D00386</t>
  </si>
  <si>
    <t>D00387</t>
  </si>
  <si>
    <t>D00388</t>
  </si>
  <si>
    <t>D00389</t>
  </si>
  <si>
    <t>D00390</t>
  </si>
  <si>
    <t>D00391</t>
  </si>
  <si>
    <t>D00392</t>
  </si>
  <si>
    <t>D00393</t>
  </si>
  <si>
    <t>D00394</t>
  </si>
  <si>
    <t>D00395</t>
  </si>
  <si>
    <t>D00396</t>
  </si>
  <si>
    <t>D00397</t>
  </si>
  <si>
    <t>D00398</t>
  </si>
  <si>
    <t>D00399</t>
  </si>
  <si>
    <t>D00400</t>
  </si>
  <si>
    <t>I35 for Rick Palmore + 2 Cases</t>
  </si>
  <si>
    <t>Toner</t>
  </si>
  <si>
    <t>Help Wanted Ad: Project Managers for Tigard and Eugene offices.</t>
  </si>
  <si>
    <t>Keyboards &amp; WIN2K Upgrade</t>
  </si>
  <si>
    <t>2 Replacement Phones + Cases</t>
  </si>
  <si>
    <t>Black Ink Cart (Designjet 1050) + Surge Protectors</t>
  </si>
  <si>
    <t>Willamette Data</t>
  </si>
  <si>
    <t>MS SQL std edition and development edition for web development</t>
  </si>
  <si>
    <t>I35 Plastic Cases</t>
  </si>
  <si>
    <t>i700+ Car Charger</t>
  </si>
  <si>
    <t>Gateway</t>
  </si>
  <si>
    <t>2 Replacement Laptop Batteries for Gary &amp; Steve</t>
  </si>
  <si>
    <t>Replace Phone &amp; Case for Wade (His Stolen)</t>
  </si>
  <si>
    <t>Copytronix</t>
  </si>
  <si>
    <t>Windows 2000 Upgrade for Tim's Computer</t>
  </si>
  <si>
    <t>RPStore.com</t>
  </si>
  <si>
    <t>Nextel holsters for i355</t>
  </si>
  <si>
    <t>Supplies (CD's, Floppies, Screen Cleaners, etc)</t>
  </si>
  <si>
    <t>Windows 2000 Upgrade for Dane's Computer</t>
  </si>
  <si>
    <t>i700+ Cases</t>
  </si>
  <si>
    <t>Email Attachment Filtering Annual Service</t>
  </si>
  <si>
    <t>Timberline</t>
  </si>
  <si>
    <t>3 Hours of Support</t>
  </si>
  <si>
    <t>i35 cases</t>
  </si>
  <si>
    <t>128 MB RAM for Dane's Computer</t>
  </si>
  <si>
    <t>Pinwheel Labels for Postage Machine</t>
  </si>
  <si>
    <t>Digital voice recorders for Dave Brown and Ron McCullough (Ted approved).</t>
  </si>
  <si>
    <t>I35 Phone and Case (Replacement for Chance)</t>
  </si>
  <si>
    <t>APC</t>
  </si>
  <si>
    <t>3 UPS systems (for Phone System + 3 Workstations)</t>
  </si>
  <si>
    <t>D00651</t>
  </si>
  <si>
    <t>D00652</t>
  </si>
  <si>
    <t>D00653</t>
  </si>
  <si>
    <t>D00654</t>
  </si>
  <si>
    <t>D00655</t>
  </si>
  <si>
    <t>D00656</t>
  </si>
  <si>
    <t>D00657</t>
  </si>
  <si>
    <t>D00658</t>
  </si>
  <si>
    <t>Digital camera for Qunicy and for Spokane see PO for more info</t>
  </si>
  <si>
    <t>D00659</t>
  </si>
  <si>
    <t>D00660</t>
  </si>
  <si>
    <t>D00661</t>
  </si>
  <si>
    <t>D00662</t>
  </si>
  <si>
    <t>D00663</t>
  </si>
  <si>
    <t>D00664</t>
  </si>
  <si>
    <t>D00665</t>
  </si>
  <si>
    <t>D00666</t>
  </si>
  <si>
    <t>D00667</t>
  </si>
  <si>
    <t>D00668</t>
  </si>
  <si>
    <t>D00669</t>
  </si>
  <si>
    <t>D00670</t>
  </si>
  <si>
    <t>CenturyTel</t>
  </si>
  <si>
    <t>Verizon Conference</t>
  </si>
  <si>
    <t>D15237</t>
  </si>
  <si>
    <t>D15238</t>
  </si>
  <si>
    <t>D15239</t>
  </si>
  <si>
    <t>D15240</t>
  </si>
  <si>
    <t>D15241</t>
  </si>
  <si>
    <t>D15242</t>
  </si>
  <si>
    <t>D15243</t>
  </si>
  <si>
    <t>D15244</t>
  </si>
  <si>
    <t>D15245</t>
  </si>
  <si>
    <t>D15246</t>
  </si>
  <si>
    <t>D15247</t>
  </si>
  <si>
    <t>D15248</t>
  </si>
  <si>
    <t>D15249</t>
  </si>
  <si>
    <t>D15250</t>
  </si>
  <si>
    <t>D15251</t>
  </si>
  <si>
    <t>D15252</t>
  </si>
  <si>
    <t>D15253</t>
  </si>
  <si>
    <t>D15254</t>
  </si>
  <si>
    <t>D15255</t>
  </si>
  <si>
    <t>D15256</t>
  </si>
  <si>
    <t>D15257</t>
  </si>
  <si>
    <t>D15258</t>
  </si>
  <si>
    <t>D15259</t>
  </si>
  <si>
    <t>D15260</t>
  </si>
  <si>
    <t>D15261</t>
  </si>
  <si>
    <t>D15262</t>
  </si>
  <si>
    <t>Dell Toner/Drums for Tracy's printer in Field PR</t>
  </si>
  <si>
    <t>????</t>
  </si>
  <si>
    <t>Conference call for plastering division (after call we'll know total amount - varies based on minutes used)</t>
  </si>
  <si>
    <t>(4) Dell 1815 toner cartridges for Providence</t>
  </si>
  <si>
    <t>(2) 50 ft network cables and (2) 50ft phone cords for Evergreen Museum</t>
  </si>
  <si>
    <t>Final billing for Harney County in Burns, OR</t>
  </si>
  <si>
    <t>(2) Bluetooth headsets - 1 for Cody Rubick and 1 for spare</t>
  </si>
  <si>
    <t>IJ65 Postage Machine</t>
  </si>
  <si>
    <t>i90 Phone + Case for Jeremy Gibson (also, data cable for programming)</t>
  </si>
  <si>
    <t>2,500 Toolwatch labels used by Warehouse and I.T.</t>
  </si>
  <si>
    <t>Office Depot</t>
  </si>
  <si>
    <t>RAM for Pam's Computer (Upgraded to Win2k after HD failure)</t>
  </si>
  <si>
    <t>Win2k Upgrade for Pam &amp; Monitor for Reception Area</t>
  </si>
  <si>
    <t>i35 &amp; i700 Cases</t>
  </si>
  <si>
    <t>Windows XP Pro Upgrade for Melissa</t>
  </si>
  <si>
    <t>i58 Replacement Phone for Casey Coates</t>
  </si>
  <si>
    <t>Office depot</t>
  </si>
  <si>
    <t>Jb</t>
  </si>
  <si>
    <t>(1) Battery backup for Spokane Office</t>
  </si>
  <si>
    <t>Docking Station for Neil, Mouse &amp; Keyboard for Receptionist</t>
  </si>
  <si>
    <t>(2) Acer monitors, (2) HP LJ 3055 printers, Brother fax machine, HP 530 laptop</t>
  </si>
  <si>
    <t>Toshiba laptop battery for Victor Avelar</t>
  </si>
  <si>
    <t>Screen cleaning wipes, HP 3055 cartridges, HP deskjet cartridges, AAA rechargeable batteries</t>
  </si>
  <si>
    <t>Acer 22" LCD monitor for corporate and 2 Kensignton laptop locks for TRC</t>
  </si>
  <si>
    <t>(2) Canon digital cameras and associated equipment, Linksys switch for P51, Logitech speakers for corporate</t>
  </si>
  <si>
    <t>MS office for estimator laptops and office desktops</t>
  </si>
  <si>
    <t>Logitech Keyboard/Mouse for Paul Y and Logitech Camera for Dan S</t>
  </si>
  <si>
    <t>(6) Logitech Keyboard/Mice for stock and (1) 22" LCD for Margie (personal)</t>
  </si>
  <si>
    <t>Replacement phones for Terry Johnson &amp; Jack Nunelee (Broken) &amp; Jim Woodard (Stolen), Car charger for Mark Berg</t>
  </si>
  <si>
    <t>i1000+ Cases</t>
  </si>
  <si>
    <t>i35 and case for Richard Bush</t>
  </si>
  <si>
    <t>Toner for Sharp Fax for WSU Energy Plant</t>
  </si>
  <si>
    <t>2 Laserjet 1000 (For Candy Redman and Angela Roach)</t>
  </si>
  <si>
    <t>Access License for Lakeridge High School</t>
  </si>
  <si>
    <t>New Horizons</t>
  </si>
  <si>
    <t>i58 Replacement for Bob Susee &amp; i60 Replacement for Ryan Wilson + Accessories</t>
  </si>
  <si>
    <t>HTML Level II and Level III</t>
  </si>
  <si>
    <t>Windows 2000 Upgrades for Receptionist, Michelle, Carla</t>
  </si>
  <si>
    <t>2 Boxes of 256 MB or RAM for 2 Upgraded Systems (Angela, Carla)</t>
  </si>
  <si>
    <t>Replace Hard Drive for Domain Controller</t>
  </si>
  <si>
    <t>D00701</t>
  </si>
  <si>
    <t>D00702</t>
  </si>
  <si>
    <t>D00703</t>
  </si>
  <si>
    <t>D00704</t>
  </si>
  <si>
    <t>D00705</t>
  </si>
  <si>
    <t>D00706</t>
  </si>
  <si>
    <t>D00707</t>
  </si>
  <si>
    <t>D00708</t>
  </si>
  <si>
    <t>D00709</t>
  </si>
  <si>
    <t>D00710</t>
  </si>
  <si>
    <t>D00711</t>
  </si>
  <si>
    <t>D00712</t>
  </si>
  <si>
    <t>D00713</t>
  </si>
  <si>
    <t>D00714</t>
  </si>
  <si>
    <t>D00715</t>
  </si>
  <si>
    <t>Software update for Neopost postage machine for the May 14th USPS rate change</t>
  </si>
  <si>
    <t>D00716</t>
  </si>
  <si>
    <t>D00717</t>
  </si>
  <si>
    <t>D00718</t>
  </si>
  <si>
    <t>D00719</t>
  </si>
  <si>
    <t>D00720</t>
  </si>
  <si>
    <t>D00721</t>
  </si>
  <si>
    <t>D00722</t>
  </si>
  <si>
    <t>D00723</t>
  </si>
  <si>
    <t>D00724</t>
  </si>
  <si>
    <t>(2) Digital cameras and bluetooth adapter</t>
  </si>
  <si>
    <t>D00725</t>
  </si>
  <si>
    <t>D00726</t>
  </si>
  <si>
    <t>D00727</t>
  </si>
  <si>
    <t>D00728</t>
  </si>
  <si>
    <t>D00729</t>
  </si>
  <si>
    <t>D00730</t>
  </si>
  <si>
    <t>D00731</t>
  </si>
  <si>
    <t>D00732</t>
  </si>
  <si>
    <t>D00733</t>
  </si>
  <si>
    <t>D00734</t>
  </si>
  <si>
    <t>D00735</t>
  </si>
  <si>
    <t>D00736</t>
  </si>
  <si>
    <t>D00737</t>
  </si>
  <si>
    <t>D00738</t>
  </si>
  <si>
    <t>D00739</t>
  </si>
  <si>
    <t>D00740</t>
  </si>
  <si>
    <t>3 Dell Optiplex GX260 (Eric, Carla, Pam)</t>
  </si>
  <si>
    <t>Replacement Batteries for Larry White and Jerame Jarrell</t>
  </si>
  <si>
    <t>Precision Images</t>
  </si>
  <si>
    <t>3 Rolls 36" 20 lb. inkjet bond paper for Designjet</t>
  </si>
  <si>
    <t>Stand for Scale of New Postage Machine</t>
  </si>
  <si>
    <t>D13716</t>
  </si>
  <si>
    <t>D13717</t>
  </si>
  <si>
    <t>D13718</t>
  </si>
  <si>
    <t>D13719</t>
  </si>
  <si>
    <t>D13720</t>
  </si>
  <si>
    <t>D13721</t>
  </si>
  <si>
    <t>D13722</t>
  </si>
  <si>
    <t>D13723</t>
  </si>
  <si>
    <t>D13724</t>
  </si>
  <si>
    <t>D13725</t>
  </si>
  <si>
    <t>D13726</t>
  </si>
  <si>
    <t>D13727</t>
  </si>
  <si>
    <t>D13728</t>
  </si>
  <si>
    <t>D13729</t>
  </si>
  <si>
    <t>D13730</t>
  </si>
  <si>
    <t>D13731</t>
  </si>
  <si>
    <t>D13732</t>
  </si>
  <si>
    <t>D13733</t>
  </si>
  <si>
    <t>D13734</t>
  </si>
  <si>
    <t>D13735</t>
  </si>
  <si>
    <t>D13736</t>
  </si>
  <si>
    <t>D13737</t>
  </si>
  <si>
    <t>D13738</t>
  </si>
  <si>
    <t>D13739</t>
  </si>
  <si>
    <t>D13740</t>
  </si>
  <si>
    <t>D13741</t>
  </si>
  <si>
    <t>Nextel supplies - 10 holsters</t>
  </si>
  <si>
    <t>Excel Level 1 and 2 for John O'Brien and Mark Berg</t>
  </si>
  <si>
    <t>CompView</t>
  </si>
  <si>
    <t>NEC NP60 Projector for Seattle office</t>
  </si>
  <si>
    <t>Toshiba slice expansion battery for Nate Bradford</t>
  </si>
  <si>
    <t>DVD Burner for IT dept, USB drive for Doug E.</t>
  </si>
  <si>
    <t>(12) Cat5e patch cables - 2 ft for Seattle</t>
  </si>
  <si>
    <t>20" LCD monitor for Chico State job, (10) optical mice for corporate, (6) keyboards for corporate</t>
  </si>
  <si>
    <t>(10) nextel car chargers, Antenna for i730, (10) carrying cases for i265, (5) holsters for i265, (5) carrying cases for i670, (3) holsters for i670</t>
  </si>
  <si>
    <t>i58 phone and case for Mark Berg - He dropped his phone in water</t>
  </si>
  <si>
    <t>Cases</t>
  </si>
  <si>
    <t>Auto Power Adapter for Dell Notebooks for Rick Martin and Mike Bryan to Share</t>
  </si>
  <si>
    <t>Dell Latitude D800 for Angela Roach</t>
  </si>
  <si>
    <t>Dell Optiplex for Paul Yannello</t>
  </si>
  <si>
    <t>Case for Notebook for Dave Hodkins for Lakeridge</t>
  </si>
  <si>
    <t>i58, case, and car charger for Neil O'Connor (His i700+ broken beyond repair)</t>
  </si>
  <si>
    <t>Benefit Software</t>
  </si>
  <si>
    <t>Compwatch Service Renewal</t>
  </si>
  <si>
    <t>Power Supply for Lakeridge High School IBM Thinkpad Laptop</t>
  </si>
  <si>
    <t>i700 Batteries for Melissa and Jack</t>
  </si>
  <si>
    <t>Sound Card for Michelle</t>
  </si>
  <si>
    <t>I58 phone and case for Dennis Carlson, i60 and i35 wall chargers, i60 car adapter for Chris Rosas</t>
  </si>
  <si>
    <t>Sonicwall support / firmware subscription upgrade for Eugene Office</t>
  </si>
  <si>
    <t>Postage Labels for Postage Machine</t>
  </si>
  <si>
    <t>Olympus C-740 for Fireproofing Department</t>
  </si>
  <si>
    <t>Accessories for Olympus C-740 for Fireproofing and Wireless Mouse for Margie</t>
  </si>
  <si>
    <t>Power Supply for Ryan's Laptop (Norm did not turn in) &amp; Mouse for Neil</t>
  </si>
  <si>
    <t>Dell PowerEdge Server to Replace Domain Controller</t>
  </si>
  <si>
    <t>Server 2003 License, Media, 4 CAL's (Needed to enroll in Open Licensing)</t>
  </si>
  <si>
    <t>Pacific Office Automation</t>
  </si>
  <si>
    <t>Sharp AR-651 Copier with one year service contract</t>
  </si>
  <si>
    <t>i700 Battery and Case for Jeff Schaff per Mike Bryan</t>
  </si>
  <si>
    <t xml:space="preserve">Cat 5 Cables and UPS </t>
  </si>
  <si>
    <t>Toolwatch labels for the Seattle office</t>
  </si>
  <si>
    <t>Printer, supplies, and battery backup for WSU Biotech jobsite</t>
  </si>
  <si>
    <t>Clearwire</t>
  </si>
  <si>
    <t>Internet setup for WSU Biotech</t>
  </si>
  <si>
    <t>Computer equipment for WSU Biotech</t>
  </si>
  <si>
    <t>Network cables</t>
  </si>
  <si>
    <t>pacific Cable</t>
  </si>
  <si>
    <t>MS Visual Studio Pro Upgrade for Rich E.</t>
  </si>
  <si>
    <t>(4) Boxes of postage labels (2400 labels total)</t>
  </si>
  <si>
    <t>Kodak C740 and 512MB Flash Card for Ryan Wilson</t>
  </si>
  <si>
    <t>Aegis Technical Services</t>
  </si>
  <si>
    <t>85 uses of audit software and 1 year support</t>
  </si>
  <si>
    <t xml:space="preserve">ccd </t>
  </si>
  <si>
    <t>(2) HDs to expand video storage capacity on Cascadia video system</t>
  </si>
  <si>
    <t>(1) License of Windows 2003 Standard edition and 40 Terminal Server Client Access Licenses for Terminal Server (replace Gemini)</t>
  </si>
  <si>
    <t>Dell Poweredge 2850 to be used as a Terminal Server to replace Gemini Server (Hardware only)</t>
  </si>
  <si>
    <t>(2) Air Filters for Network Air - Server room air conditioner</t>
  </si>
  <si>
    <t>Wireless router for Victor Roach</t>
  </si>
  <si>
    <t>(2) 20" Dell LCD monitors (Rich and Jay) + 2 Docking stations for D series laptops (Marty cope + corp)</t>
  </si>
  <si>
    <t>Jabra BT500 headset for Neil O and Digital voice recorder for Nick Carlson.</t>
  </si>
  <si>
    <t>80GB Notebook harddrive for Justin Monter.</t>
  </si>
  <si>
    <t>BlackberryDen.com</t>
  </si>
  <si>
    <t>Laptop power adapter for Jayson Murray</t>
  </si>
  <si>
    <t>Dell 22" monitor for Nathan Pool / Wireless keyboard and mouse for Doug Edgren</t>
  </si>
  <si>
    <t>Wireless Underground</t>
  </si>
  <si>
    <t>Nextel i560 phone holsters</t>
  </si>
  <si>
    <t>Bluetooth headset for Neil K and Holster for Mike Bryan</t>
  </si>
  <si>
    <t>Sonicwall Support renewal for TZ170 at Plant 51</t>
  </si>
  <si>
    <t>Dell Latitude D620 Laptop for Jake Horttor</t>
  </si>
  <si>
    <t>Dell Latitude D520 Laptop for Greg Hamilton</t>
  </si>
  <si>
    <t>Dell Latitude 131L laptop for Rick Palmore</t>
  </si>
  <si>
    <t>(4) Blackberry 7520 batteries</t>
  </si>
  <si>
    <t>(12) cans of Compressed Air for Corporate Office</t>
  </si>
  <si>
    <t>D09545</t>
  </si>
  <si>
    <t>D09570</t>
  </si>
  <si>
    <t>D09546</t>
  </si>
  <si>
    <t>D09547</t>
  </si>
  <si>
    <t>D09548</t>
  </si>
  <si>
    <t>D09549</t>
  </si>
  <si>
    <t>D09550</t>
  </si>
  <si>
    <t>L.A.C.C</t>
  </si>
  <si>
    <t xml:space="preserve">Jetdirect network device for Seattle Office's HP 650C plotter </t>
  </si>
  <si>
    <t>D09551</t>
  </si>
  <si>
    <t>D09552</t>
  </si>
  <si>
    <t>D09553</t>
  </si>
  <si>
    <t>D09554</t>
  </si>
  <si>
    <t>D09555</t>
  </si>
  <si>
    <t>D09556</t>
  </si>
  <si>
    <t>D09557</t>
  </si>
  <si>
    <t>Print server for Salem Hospital</t>
  </si>
  <si>
    <t>D09558</t>
  </si>
  <si>
    <t>D09559</t>
  </si>
  <si>
    <t>D09560</t>
  </si>
  <si>
    <t>D09561</t>
  </si>
  <si>
    <t>D09562</t>
  </si>
  <si>
    <t>D09563</t>
  </si>
  <si>
    <t>D09564</t>
  </si>
  <si>
    <t>D09565</t>
  </si>
  <si>
    <t>D09566</t>
  </si>
  <si>
    <t>D09567</t>
  </si>
  <si>
    <t>D09568</t>
  </si>
  <si>
    <t>D09569</t>
  </si>
  <si>
    <t>Oregon Lamination</t>
  </si>
  <si>
    <t>New 38" Laminator for Estimators (building 2)</t>
  </si>
  <si>
    <t>(4) 1600n toner cartridges for Mirabella</t>
  </si>
  <si>
    <t>Hardware for conference room projector ceiling mount</t>
  </si>
  <si>
    <t>Nextel holsters</t>
  </si>
  <si>
    <t>(2) HP 530 laptop, (2) MS office licenses, (2) extended warranty, (2) targus laptop case, (4) acer 22" monitors, (1) hp dc7700 desktop, (1) 1GB memory stick, (2) monitor wall mounts</t>
  </si>
  <si>
    <t>(5) Microsoft Office 2007 licenses - open license</t>
  </si>
  <si>
    <t>Acer 22" LCD monitor for Mike Bryan</t>
  </si>
  <si>
    <t>(2) HP LJ 3055 printer and (1) Acer 22" LCD monitor</t>
  </si>
  <si>
    <t>Imaging Drum and Transfer roller kit for Dell 5100 Printer.</t>
  </si>
  <si>
    <t>HP tc4400 tablet PC for Devin Deller.</t>
  </si>
  <si>
    <t>Office 2003 small business for Devin Deller's tablet PC.</t>
  </si>
  <si>
    <t>Intelligent Technologies</t>
  </si>
  <si>
    <t>CD ROM drive for Devin Deller's tablet PC.</t>
  </si>
  <si>
    <t>Carrying case for Devin Deller's tablet PC.</t>
  </si>
  <si>
    <t>(3) Dell Latitude D810s (Mike Bryan, New PM in Eugene, and replacement for Victor Roach) and 2 GX620 desktops for Kevin K and PE</t>
  </si>
  <si>
    <t>Blackberry 7100i batteries and i560 belt clips for stock</t>
  </si>
  <si>
    <t>Web certificate to secure employee portal</t>
  </si>
  <si>
    <t>Evga Geforce 9500GT video card for Rick L.</t>
  </si>
  <si>
    <t xml:space="preserve">(3) 100pk CDR, (4) DDR800 1GB desktop ram, (4) Corsair 2GB DDR667 laptop RAM, (2) PNY 1GB PC2700 laptop ram, (1) MS Wireless Mouse </t>
  </si>
  <si>
    <t>(3) Acer X223wbd monitors</t>
  </si>
  <si>
    <t>Gillware Inc</t>
  </si>
  <si>
    <t>Data recovery services from Kristin W.'s crashed HD</t>
  </si>
  <si>
    <t>ESET Smart Security for Victor's home desktop</t>
  </si>
  <si>
    <t>Ebay.com</t>
  </si>
  <si>
    <t>Replacement D800 monitor for Nathan Pool</t>
  </si>
  <si>
    <t>Replacement D810 battery for Chad Washam</t>
  </si>
  <si>
    <t>Gateway AV - AS - IPS (Security software on the sonicwall firewall) for Tigard Office</t>
  </si>
  <si>
    <t>Jabra BT2020 Headset</t>
  </si>
  <si>
    <t>Canon Powershot A470 digital camera</t>
  </si>
  <si>
    <t>Laptop battery for Jeremy Gibson's laptop</t>
  </si>
  <si>
    <t>1 year support / maintenance plan for Compwatch software used by Safety Dept in Tigard.</t>
  </si>
  <si>
    <t>Free Conference Call</t>
  </si>
  <si>
    <t>Conference call for Bob Hansen</t>
  </si>
  <si>
    <t>Jabra BT2020 Headset for Kevin Kuffler</t>
  </si>
  <si>
    <t>(5) licenses of IntraPDF for: Eric Norris, , Rick Martin, David Oconnor</t>
  </si>
  <si>
    <t>Postscript printer software for Ricoh 4500 in Tigard, BLD 1</t>
  </si>
  <si>
    <t>Regsoft</t>
  </si>
  <si>
    <t>Regsoft PST Recovery software</t>
  </si>
  <si>
    <t>(4) HP 530 power adapters</t>
  </si>
  <si>
    <t>Eset Smart security software for Ang Home laptop</t>
  </si>
  <si>
    <t>(2) Acer X223 monitors, (1) Mavis Beacon typing software</t>
  </si>
  <si>
    <t>(1) Acer X223 monitor for Rick Lathrop</t>
  </si>
  <si>
    <t>(2) Acer X223 monitors for Dan Rockway and Jayson Murray</t>
  </si>
  <si>
    <t>Brother MFC-7440N printer for Angela home</t>
  </si>
  <si>
    <t>Dell 1815 toner and laptop security lock - Todd Moore Alaska</t>
  </si>
  <si>
    <t>Ebay.com - Paypal</t>
  </si>
  <si>
    <t>Lenovo X60 laptop battery - Eugene Office</t>
  </si>
  <si>
    <t>Lenovo X60 external battery charger - Eugene Office</t>
  </si>
  <si>
    <t>(2) HP 530 laptop, (2) MS office licenses, (2) extended warranty, (2) targus laptop case, (2) 1GB memory stick</t>
  </si>
  <si>
    <t>D20344</t>
  </si>
  <si>
    <t>D20345</t>
  </si>
  <si>
    <t>D20346</t>
  </si>
  <si>
    <t>D20347</t>
  </si>
  <si>
    <t>D20348</t>
  </si>
  <si>
    <t>D20349</t>
  </si>
  <si>
    <t>D20350</t>
  </si>
  <si>
    <t>D20351</t>
  </si>
  <si>
    <t>D20352</t>
  </si>
  <si>
    <t>D20353</t>
  </si>
  <si>
    <t>D20354</t>
  </si>
  <si>
    <t>D20355</t>
  </si>
  <si>
    <t>D20356</t>
  </si>
  <si>
    <t>D20357</t>
  </si>
  <si>
    <t>D20358</t>
  </si>
  <si>
    <t>D20359</t>
  </si>
  <si>
    <t>D20360</t>
  </si>
  <si>
    <t>D20361</t>
  </si>
  <si>
    <t>D20362</t>
  </si>
  <si>
    <t>D20363</t>
  </si>
  <si>
    <t>D20364</t>
  </si>
  <si>
    <t>Sonicwall support renewal for Concordia Job and Richland Job</t>
  </si>
  <si>
    <t>Wireless print server for Angela Roach</t>
  </si>
  <si>
    <t>DVD software for Victor</t>
  </si>
  <si>
    <t>Avangate</t>
  </si>
  <si>
    <t>Sprint wireless router device for Salem Hospital job</t>
  </si>
  <si>
    <t>SonicGuard</t>
  </si>
  <si>
    <t>(3) Sonicwall TZ170 power supplies</t>
  </si>
  <si>
    <t>Memorex(reg) DVD-R Recordable Media Spindle, 4.7GB/120 Minutes, Pack Of 100</t>
  </si>
  <si>
    <t>Cannon Powershot A590 and 2gb Flash card</t>
  </si>
  <si>
    <t>brother FAX 4100E 33.6Kbps Laser Fax Machine for Candy</t>
  </si>
  <si>
    <t>Cyberlink.com</t>
  </si>
  <si>
    <t>CyberLink PowerDirector 7 Ultra for Victor's dvd project</t>
  </si>
  <si>
    <t>pegasys-inc.com</t>
  </si>
  <si>
    <t>TMPG DVD Software for DVD Project</t>
  </si>
  <si>
    <t>Mwave.com</t>
  </si>
  <si>
    <t>MEMOREX DVD+r dual layer media 8x 8.5gb 240min spindle 50-pk</t>
  </si>
  <si>
    <t>Bluetooth headset for Lupe Ponce</t>
  </si>
  <si>
    <t>Dragon Naturally Speaking software for Ted Wiberg</t>
  </si>
  <si>
    <t>D20852</t>
  </si>
  <si>
    <t>D20853</t>
  </si>
  <si>
    <t>D20854</t>
  </si>
  <si>
    <t>D20855</t>
  </si>
  <si>
    <t>D20856</t>
  </si>
  <si>
    <t>D20857</t>
  </si>
  <si>
    <t>D20858</t>
  </si>
  <si>
    <t>D20859</t>
  </si>
  <si>
    <t>D20860</t>
  </si>
  <si>
    <t>D20861</t>
  </si>
  <si>
    <t>D20862</t>
  </si>
  <si>
    <t>D20863</t>
  </si>
  <si>
    <t>D20864</t>
  </si>
  <si>
    <t>D20865</t>
  </si>
  <si>
    <t>D20866</t>
  </si>
  <si>
    <t>D20867</t>
  </si>
  <si>
    <t>D20868</t>
  </si>
  <si>
    <t>D20869</t>
  </si>
  <si>
    <t>D20870</t>
  </si>
  <si>
    <t>D20871</t>
  </si>
  <si>
    <t>D20872</t>
  </si>
  <si>
    <t>D20873</t>
  </si>
  <si>
    <t>D20874</t>
  </si>
  <si>
    <t>D20875</t>
  </si>
  <si>
    <t>D20876</t>
  </si>
  <si>
    <t>D20877</t>
  </si>
  <si>
    <t>D20878</t>
  </si>
  <si>
    <t>D20879</t>
  </si>
  <si>
    <t>D20880</t>
  </si>
  <si>
    <t>D20881</t>
  </si>
  <si>
    <t>D20882</t>
  </si>
  <si>
    <t>D20883</t>
  </si>
  <si>
    <t>D20884</t>
  </si>
  <si>
    <t>D20885</t>
  </si>
  <si>
    <t>D20886</t>
  </si>
  <si>
    <t>D20887</t>
  </si>
  <si>
    <t>D20888</t>
  </si>
  <si>
    <t>D20889</t>
  </si>
  <si>
    <t>D20890</t>
  </si>
  <si>
    <t>(4) 1GB DDR266 Desktop RAM, (4) 1GB DDR2700 Laptop RAM, (4) 2GB DDR2-667 laptop RAM</t>
  </si>
  <si>
    <t>Ebay (briteon Power)</t>
  </si>
  <si>
    <t>Power adapters for HP530</t>
  </si>
  <si>
    <t>Ebay (aaamcr)</t>
  </si>
  <si>
    <t>HP power adapter dongles</t>
  </si>
  <si>
    <t>Canon Powershot A470 digital camera combo for Lupe</t>
  </si>
  <si>
    <t>Computer Geeks</t>
  </si>
  <si>
    <t>(5) logitech wireless combos, (8) logitech mice, (3) card readers, (2) Laptop bags, (1) USB to SATA/IDE HD reader</t>
  </si>
  <si>
    <t>Logitech speakers for Jen Gazay</t>
  </si>
  <si>
    <t>Canon Powershot A590 for Randy Bryant</t>
  </si>
  <si>
    <t>Ebay (JadesComputer)</t>
  </si>
  <si>
    <t>RoadPost</t>
  </si>
  <si>
    <t>Rental Nextel phone for Jeremy Gibson's African Trip</t>
  </si>
  <si>
    <t>Alternative Wireless</t>
  </si>
  <si>
    <t>Wireless card antenna to boost signal for John Q at Kruse Oaks</t>
  </si>
  <si>
    <t>Laptopbatterystore.com</t>
  </si>
  <si>
    <t>Laptop battery for Ashanks</t>
  </si>
  <si>
    <t>Cannon Powershot A590 and 2gb Flash card for Devin Deller</t>
  </si>
  <si>
    <t>(4) CanonPowershot A590is and (2GB) flash card - Mixed Jobs</t>
  </si>
  <si>
    <t>(3) HP LaserJet M1522nf MFP for IT Stock</t>
  </si>
  <si>
    <t>StarTech C6CROSSOVER Cat 6 Gigabit Crossover Adapter - for IT stock</t>
  </si>
  <si>
    <t>Crucial.com</t>
  </si>
  <si>
    <t>Memory upgrade for WPIVS01 (virtual server) in Tigard</t>
  </si>
  <si>
    <t>Phone clips for i570, i335 and Blackberry 7100i</t>
  </si>
  <si>
    <t>Phone clips for Blackberry 7100i (Nylon)</t>
  </si>
  <si>
    <t>Digital cameras and accessories</t>
  </si>
  <si>
    <t>HP 8510 laptop, docking station, case, monitor for Jeff Butler</t>
  </si>
  <si>
    <t>Aircard external antenna - Bryan Cook</t>
  </si>
  <si>
    <t>Linksys Wireless Bridge for Ang home</t>
  </si>
  <si>
    <t>Toshiba DVD recorder / VHS combo, and connection cables for Seattle Office</t>
  </si>
  <si>
    <t>Two year renewal of NOD32 Antivirus and 40 additional user licenses</t>
  </si>
  <si>
    <t>YourWirelessSource</t>
  </si>
  <si>
    <t>Earbuds for Dan Sabatino</t>
  </si>
  <si>
    <t>(2) Jabra BT5020 headset.  (1) for Mark Berg (1) for IT Stock</t>
  </si>
  <si>
    <t>(3) Dell 1710 drum kit</t>
  </si>
  <si>
    <t>SQL BackupExec Agent for SQL server</t>
  </si>
  <si>
    <t>LTO2 Cleaning Cartridge</t>
  </si>
  <si>
    <t xml:space="preserve">Blackberry Curve Charging Station </t>
  </si>
  <si>
    <t>(2) blackberry cases for new blackberry curve (IT Stock)</t>
  </si>
  <si>
    <t>Software to upgrade Exchange email system from 2003 to 2007</t>
  </si>
  <si>
    <t>IBM x3650 server for Exchange 2007 server</t>
  </si>
  <si>
    <t>2 lHP 8510 laptops with all the fixins</t>
  </si>
  <si>
    <t>Memory sets for laptop/desktop upgrades</t>
  </si>
  <si>
    <t>New projector for Tigard</t>
  </si>
  <si>
    <t>Wireless card antenna to boost signal for Casey Coates at Chico</t>
  </si>
  <si>
    <t>D21854</t>
  </si>
  <si>
    <t>D21855</t>
  </si>
  <si>
    <t>D21856</t>
  </si>
  <si>
    <t>D21857</t>
  </si>
  <si>
    <t>D21858</t>
  </si>
  <si>
    <t>D21859</t>
  </si>
  <si>
    <t>D21860</t>
  </si>
  <si>
    <t>D21861</t>
  </si>
  <si>
    <t>D21862</t>
  </si>
  <si>
    <t>D21863</t>
  </si>
  <si>
    <t>D21864</t>
  </si>
  <si>
    <t>(5) Adobe Acrobat Standard 9.0 for Tigard Corp</t>
  </si>
  <si>
    <t>(2) HP M1522nf printers - IT Stock</t>
  </si>
  <si>
    <t>(1) for Sean O'neil @ Mcminville HS (2) Tigard Corp (1) IT Stock</t>
  </si>
  <si>
    <t>Experts Exchange</t>
  </si>
  <si>
    <t>1 year subscriptions to Experts Exchange website.</t>
  </si>
  <si>
    <t>Nucleus Data Recovery</t>
  </si>
  <si>
    <t>Microsoft SQL database recovery software</t>
  </si>
  <si>
    <t>(1) BlackBerry Curve 8350i skin case for Ted</t>
  </si>
  <si>
    <t>(10) Nextel car chargers (5) Srint Mini USB car chargers (5) Nextel i335 holsters</t>
  </si>
  <si>
    <t>Sonicwall firewall network device for PNNL jobsite</t>
  </si>
  <si>
    <t>(1) blackberry skin for Mike Bryan (4) for IT stock</t>
  </si>
  <si>
    <t>(2) Ricoh MP C2050 digital copiers for Spokane office and Eugene office</t>
  </si>
  <si>
    <t>(1) Ricoh AP610N 11 X 17 B&amp;W printer for Estimating dept in Tigard office</t>
  </si>
  <si>
    <t>(2) Licenses of Microsoft Server 2008. 1 is to upgrade PDXmain server in the Tigard office and the other is to upgrade Seattle server in Seattle office</t>
  </si>
  <si>
    <t>Instant Security Policy</t>
  </si>
  <si>
    <t>IT Security policy documentation</t>
  </si>
  <si>
    <t>D22126</t>
  </si>
  <si>
    <t>D22127</t>
  </si>
  <si>
    <t>D22128</t>
  </si>
  <si>
    <t>D22129</t>
  </si>
  <si>
    <t>D22130</t>
  </si>
  <si>
    <t>D22131</t>
  </si>
  <si>
    <t>D22132</t>
  </si>
  <si>
    <t>D22133</t>
  </si>
  <si>
    <t>D22134</t>
  </si>
  <si>
    <t>D22135</t>
  </si>
  <si>
    <t>D22136</t>
  </si>
  <si>
    <t>D22137</t>
  </si>
  <si>
    <t>D22138</t>
  </si>
  <si>
    <t>D22139</t>
  </si>
  <si>
    <t>D22140</t>
  </si>
  <si>
    <t>D22141</t>
  </si>
  <si>
    <t>D22142</t>
  </si>
  <si>
    <t>D22143</t>
  </si>
  <si>
    <t>D22144</t>
  </si>
  <si>
    <t>D22145</t>
  </si>
  <si>
    <t>D22146</t>
  </si>
  <si>
    <t>D22147</t>
  </si>
  <si>
    <t>D22148</t>
  </si>
  <si>
    <t>D22149</t>
  </si>
  <si>
    <t>D22150</t>
  </si>
  <si>
    <t>D22151</t>
  </si>
  <si>
    <t>D22152</t>
  </si>
  <si>
    <t>D22153</t>
  </si>
  <si>
    <t>D22154</t>
  </si>
  <si>
    <t>D22155</t>
  </si>
  <si>
    <t>D22156</t>
  </si>
  <si>
    <t>D22157</t>
  </si>
  <si>
    <t>D22158</t>
  </si>
  <si>
    <t>D22159</t>
  </si>
  <si>
    <t>D22160</t>
  </si>
  <si>
    <t xml:space="preserve">(5) PNY 8GB flash drives 2 of them are for the Safety dept.  3 of them are for IT stock. </t>
  </si>
  <si>
    <t>(2) wrist pads for keyboards (2) Wrist pads for mouse (1)Mouse pad with built in wrist rest (1)keyboard tray for Candy</t>
  </si>
  <si>
    <t>(3) HP6730 laptops, (3) HP 3yr warranty, (5) MS Office basic licenses, (2) Notebook cases, (1) HP 530 battery</t>
  </si>
  <si>
    <t xml:space="preserve">(5) Adobe Acrobat Standard Licenses </t>
  </si>
  <si>
    <t>MS wireless KB/Mice combos</t>
  </si>
  <si>
    <t>Ebay (wholesalelaptopparts)</t>
  </si>
  <si>
    <t>D800 Replacement battery</t>
  </si>
  <si>
    <t>WD external HD, Canon Powershot A590, 2GB memory card and case bundle</t>
  </si>
  <si>
    <t>Ebay (polytran)</t>
  </si>
  <si>
    <t>Replacement D820 battery</t>
  </si>
  <si>
    <t>(2) HP6730s laptops, (2) HP 3yr warranty, (2) targus notebook cases</t>
  </si>
  <si>
    <t>MS wireless KB/Mice combo</t>
  </si>
  <si>
    <t>HP LJ 2015d printer</t>
  </si>
  <si>
    <t>Day Wireless</t>
  </si>
  <si>
    <t>(5) screen protectors for new Blackberry 8350i</t>
  </si>
  <si>
    <t>(1)Thermaltake BlacX hard drive dockign station (1) WD 1TB HDD</t>
  </si>
  <si>
    <t>Symantec BackupExec support renewal</t>
  </si>
  <si>
    <t>CDW Quote NCJ4564, Renewal of GMS maintenance / support for 25 node sonicwall</t>
  </si>
  <si>
    <t>(75) Microsoft Windows Terminal Server licenses (User CALs)</t>
  </si>
  <si>
    <t xml:space="preserve">(4) sticks of 2GB Memory for Seasrv and Eugsrv </t>
  </si>
  <si>
    <t>(2) sticks of 2GB memory for WpiAccounting</t>
  </si>
  <si>
    <t>(2) sticks of 1GB memory for WPIOwa</t>
  </si>
  <si>
    <t>1U rack mount hardware, to mount SQL server in Seattle office</t>
  </si>
  <si>
    <t>BHPhotoVideo.com</t>
  </si>
  <si>
    <t>Canon Xsi digital camera for Richard Elliott</t>
  </si>
  <si>
    <t>(1) replacement dongle for Mike Bryan</t>
  </si>
  <si>
    <t>(20) 7' blue network cables (20) 14' blue network cables (2) 50' blue network cables for IT stock for Tigard and Sumner</t>
  </si>
  <si>
    <t>Sonicwall firewall network device for San Carlos, CA office</t>
  </si>
  <si>
    <t>(1) HP LJ M1522nf Multi function printers for IT stock (1) HP LJ M1522nf printer for Dennis Carlson @ PNNL (1) Kristn @ Mirrabela</t>
  </si>
  <si>
    <t>Wirless ground</t>
  </si>
  <si>
    <t>(1) Blackberry 8350i back cover for Gerry Cannon</t>
  </si>
  <si>
    <t>(1) HP K8600 printer for PNNL (Dennis Carlson) (1) for IT stock</t>
  </si>
  <si>
    <t>20 Blank Lightscribe DVD Pack</t>
  </si>
  <si>
    <t>D18528</t>
  </si>
  <si>
    <t>D18529</t>
  </si>
  <si>
    <t>D18530</t>
  </si>
  <si>
    <t>D18531</t>
  </si>
  <si>
    <t>D18532</t>
  </si>
  <si>
    <t>D18533</t>
  </si>
  <si>
    <t>D18534</t>
  </si>
  <si>
    <t>D18535</t>
  </si>
  <si>
    <t>D18536</t>
  </si>
  <si>
    <t>D18537</t>
  </si>
  <si>
    <t>Blackberry 7100i black lamb skin swivel holster for Keven Edwards.  Shipped directly to Spokane</t>
  </si>
  <si>
    <t>(1) year Barracuda updates and instant replacement warranty for SPAM firewall</t>
  </si>
  <si>
    <t>Blackberry wall and car chargers (5 each)</t>
  </si>
  <si>
    <t>PC/Stereo headsets (5)</t>
  </si>
  <si>
    <t>TechRepublic.com</t>
  </si>
  <si>
    <t>Procedure and Policy guides for IT equipment use</t>
  </si>
  <si>
    <t>Dell 1710 Toner for Michelle (2)</t>
  </si>
  <si>
    <t>HP LJ M1522NF MFP and toner for Mirabella</t>
  </si>
  <si>
    <t>PCH Cables</t>
  </si>
  <si>
    <t>Network and phone cables</t>
  </si>
  <si>
    <t>Network switch for Seattle office</t>
  </si>
  <si>
    <t>(2) Sonicwall Power adapters</t>
  </si>
  <si>
    <t>Belt Clips and car chargers</t>
  </si>
  <si>
    <t>Dell 1815dn Toner</t>
  </si>
  <si>
    <t>(3) Dell 1600n Toner for stock</t>
  </si>
  <si>
    <t>Crystal reports, headphones, adobe photoshop cs3, MS Visual studio pro, Mavis beacon, USB hubs, LG DVD burner, HP dc7800 desktop, Geforce 8400GS video card, viewsonic 22" monitor, (2) HP530 laptops, 2GB Ram upgrade kits, (2) ms office basic 2007, (2) Hp extended warranty, (2) notebook case, (4) Acer 22" LCD, (5) MS Office Pro 2007</t>
  </si>
  <si>
    <t>HP LJ 4014N Printer and (3) toner cartridges for BLDG 2.</t>
  </si>
  <si>
    <t>Mitsubishi projector, ceiling mount kit, false ceiling til, extron vtt, extron vtr, Pull down screen, wall mount brackets</t>
  </si>
  <si>
    <t>5 MS Office 2007 Pro licenses, 5 Adobe acrobat std 8 licenses</t>
  </si>
  <si>
    <t>Samsung 32" LCD and Chief wallmount</t>
  </si>
  <si>
    <t>1600n toner for Eugene</t>
  </si>
  <si>
    <t>2 HP 530 laptops, 2 ms office basic licenses, 2 notebook cases, 2 RAM upgrade kits, 2 extended warrantees.</t>
  </si>
  <si>
    <t>5 BB 7520 holsters, 5 i570 holsters and 5 i570 battery doors.</t>
  </si>
  <si>
    <t>DNSStuff.com</t>
  </si>
  <si>
    <t>(3) licenses of DNSstuff (Internet / Network-related troubleshooting website) for Justin, Mike, Jay</t>
  </si>
  <si>
    <t>New BCM 50 phone system installed in Spokane</t>
  </si>
  <si>
    <t>(4) rolls of lamination plastic for laminator</t>
  </si>
  <si>
    <t>(1) HP 1522 for Candy</t>
  </si>
  <si>
    <t>Datacomtools</t>
  </si>
  <si>
    <t xml:space="preserve">Tone Generator and wand for telecom wiring </t>
  </si>
  <si>
    <t>(1) Corsair 2gb ram upgrade, (2) 1GB memory modules, (4) Optical wireless desktop/mice, (2) Logitech speaker systems, (1) APC UPS system - all for Seattle</t>
  </si>
  <si>
    <t>12 ft USB cables (4), (3) 1GB SD cards, (6) 2GB memory modules, (3) Powershot A470 dig camera, Canon carry case (3)</t>
  </si>
  <si>
    <t>ESET  Smart Security for Pam Roach home PC</t>
  </si>
  <si>
    <t>Spectorsoft</t>
  </si>
  <si>
    <t>Spectorsoft eblaster for Angela</t>
  </si>
  <si>
    <t>HP CP1215 Printer, HP7800 computer for Pam, HP 530 Laptop for Safety, (3) Acer 22" Monitors</t>
  </si>
  <si>
    <t>D01847</t>
  </si>
  <si>
    <t>D01848</t>
  </si>
  <si>
    <t>D01849</t>
  </si>
  <si>
    <t>D01850</t>
  </si>
  <si>
    <t>i305 replacement phones &amp; cases for Rick Palmore &amp; Bill Arata, computer cable for new style phone</t>
  </si>
  <si>
    <t>2 Dell Latitude D800 Laptops (For Gary Williams and Andrea Murray)</t>
  </si>
  <si>
    <t>2 Leather Cases and 2 Car Chargers for Bill Arata and Dan Rockway</t>
  </si>
  <si>
    <t>4 Mice + USB Cable for Bellevue</t>
  </si>
  <si>
    <t>6 Months Dial-Up Connection for Lee Evans (Block 3?)</t>
  </si>
  <si>
    <t>Pocket PC for Rick Palmore &amp; CDRW for Dave Hill</t>
  </si>
  <si>
    <t>Ink for Postage Machine</t>
  </si>
  <si>
    <t>Laptop Battery for Lee Evans and Power Adapter for Angela Roach</t>
  </si>
  <si>
    <t>Paper and Ink for Designjet</t>
  </si>
  <si>
    <t>Labels for Postage Machine</t>
  </si>
  <si>
    <t>Portland Precision Instrument</t>
  </si>
  <si>
    <t>AutoCAD 2004 License</t>
  </si>
  <si>
    <t>jb</t>
  </si>
  <si>
    <t>(12) cans of compressed air</t>
  </si>
  <si>
    <t>Network Solutions</t>
  </si>
  <si>
    <t>(Pam's Credit Card ending 0624) For Victor Roach: Registered the following domain names: teamwpi.com, wpicorp.net, wpconst.com, wpcorp.us.</t>
  </si>
  <si>
    <t>(Pam's Credit Card ending 0624) For Victor Roach: Purchased Express Appraisal and Domain Buy Service to offer the private name owner to try to purchase wpicorp.com.</t>
  </si>
  <si>
    <t>(Pam's Credit Card ending 0624) For Victor Roach: Purchased the domain name wpi.us.com.</t>
  </si>
  <si>
    <t>MCSE Upgrade Training Book</t>
  </si>
  <si>
    <t>Lasejet 3330</t>
  </si>
  <si>
    <t>HP</t>
  </si>
  <si>
    <t>Replacement Document Feeder for Laserjet 3330</t>
  </si>
  <si>
    <t>i60 car charger for Ted, 3 i35 plastic cases</t>
  </si>
  <si>
    <t>These PO Log Entries Are Lost</t>
  </si>
  <si>
    <t>Olympus C-740 and 128 MB Memory Card for Ted Wiberg</t>
  </si>
  <si>
    <t>Printers &amp; Print Servers for Salmon Creek Jobsite</t>
  </si>
  <si>
    <t>Docking Station for Neil</t>
  </si>
  <si>
    <t>Phones for Salmon Creek, PS/2 Ext. Cables</t>
  </si>
  <si>
    <t>Cat5 Cables for Salmon Creek</t>
  </si>
  <si>
    <t>Print Server for Salmon Creek Printer</t>
  </si>
  <si>
    <t>OfficeDepot</t>
  </si>
  <si>
    <t>Battery backups and ink cartridges</t>
  </si>
  <si>
    <t>Olympus C-740 and 128 MB Memory Card for Salem Conference Center</t>
  </si>
  <si>
    <t>ADF for Salmon Creek</t>
  </si>
  <si>
    <t>(4) Dell 1600n toner cartridges for Mirabella</t>
  </si>
  <si>
    <t>Supplies for Corporate Office &amp; Salmon Creek</t>
  </si>
  <si>
    <t>(3) Blackberry holsters (1) Keven Edwards in Spokane, WA</t>
  </si>
  <si>
    <t>OST License for Keith Simchuk</t>
  </si>
  <si>
    <t>Advanced Micro Systems</t>
  </si>
  <si>
    <t>2 HP Laserjet 3330 for Target Idaho and Streets of Tanasbourne</t>
  </si>
  <si>
    <t>Exchange 2003 Course</t>
  </si>
  <si>
    <t>Monster.com</t>
  </si>
  <si>
    <t>Help Wanted Ad: Estimators for Tigard and Eugene offices.</t>
  </si>
  <si>
    <t>USB Camera Cable &amp; Monitor Replacement Cable</t>
  </si>
  <si>
    <t>D02701</t>
  </si>
  <si>
    <t>D02702</t>
  </si>
  <si>
    <t>D02703</t>
  </si>
  <si>
    <t>D02704</t>
  </si>
  <si>
    <t>D02705</t>
  </si>
  <si>
    <t>D02706</t>
  </si>
  <si>
    <t>D02707</t>
  </si>
  <si>
    <t>D02708</t>
  </si>
  <si>
    <t>D02709</t>
  </si>
  <si>
    <t>D02710</t>
  </si>
  <si>
    <t>D02711</t>
  </si>
  <si>
    <t>D02712</t>
  </si>
  <si>
    <t>D02713</t>
  </si>
  <si>
    <t>D02714</t>
  </si>
  <si>
    <t>D02715</t>
  </si>
  <si>
    <t>D02716</t>
  </si>
  <si>
    <t>D02717</t>
  </si>
  <si>
    <t>D02718</t>
  </si>
  <si>
    <t>D02719</t>
  </si>
  <si>
    <t>Toner for 1600n</t>
  </si>
  <si>
    <t>Ink for Eugene Office 9300</t>
  </si>
  <si>
    <t>D02720</t>
  </si>
  <si>
    <t>Geeks.com (ComputerGeeks)</t>
  </si>
  <si>
    <t>10 wireless keyboard and mouse (1 is for Margie personal use)</t>
  </si>
  <si>
    <t>D02721</t>
  </si>
  <si>
    <t>D02722</t>
  </si>
  <si>
    <t>D02723</t>
  </si>
  <si>
    <t>D02724</t>
  </si>
  <si>
    <t>D02725</t>
  </si>
  <si>
    <t>D02726</t>
  </si>
  <si>
    <t>D02727</t>
  </si>
  <si>
    <t>D02728</t>
  </si>
  <si>
    <t>D02729</t>
  </si>
  <si>
    <t>D02730</t>
  </si>
  <si>
    <t>Mice &amp; Cabling</t>
  </si>
  <si>
    <t>Computer Supplies</t>
  </si>
  <si>
    <t>Publisher for Valerie McCullough</t>
  </si>
  <si>
    <t>Office Supply Order (Anita on Vacation)</t>
  </si>
  <si>
    <t>Publisher 2002 Media</t>
  </si>
  <si>
    <t>(2) Dell 1815 printers and toner (1 for Evergreen and 1 for Mirabella)</t>
  </si>
  <si>
    <t>Olympus C-740 and 128 MB Memory Card for Portland Art Museum</t>
  </si>
  <si>
    <t>Stylus Replacement for Jeremy Gibson</t>
  </si>
  <si>
    <t>Stylus Replacement for Bob Susee</t>
  </si>
  <si>
    <t>Power Supply for Seattle Server</t>
  </si>
  <si>
    <t>(3) Dell 1815dn toner for Plant 51 jobsite</t>
  </si>
  <si>
    <t>8 Dell Latitude D800 Laptops</t>
  </si>
  <si>
    <t>5 OST Licenses</t>
  </si>
  <si>
    <t>3 36" Rolls of Paper for Designjet</t>
  </si>
  <si>
    <t>Transcender</t>
  </si>
  <si>
    <t>MCSE Upgrade Practice Exams</t>
  </si>
  <si>
    <t>17" Flat Panel Monitor and Wireless Mouse for Pam Roach Home</t>
  </si>
  <si>
    <t>CD File, Air Dusters, Surge Protectors</t>
  </si>
  <si>
    <t>External Firewire DVD Burner</t>
  </si>
  <si>
    <t>DVD-R, DVD-RW, and Cat5 Cables</t>
  </si>
  <si>
    <t>LaCie 500GB External Hard Drive for Steve Llichtenberg</t>
  </si>
  <si>
    <t>CD-RW/DVD-ROM for Steve Lichtenberg</t>
  </si>
  <si>
    <t>10' USB Cable and 10' USB Extension Cable for Steve Lichtenberg</t>
  </si>
  <si>
    <t>Replacement Battery for Chad Hulstine</t>
  </si>
  <si>
    <t>Cellular accessories for Nextel phones (batteries, car chargers, holsters).</t>
  </si>
  <si>
    <t>Video Card for Pam Roach System</t>
  </si>
  <si>
    <t>Projector Screen</t>
  </si>
  <si>
    <t>Power Supply for Latitude (Rick Martin)</t>
  </si>
  <si>
    <t>(1) Dell 1815 printer and (2) toner cartridges for Salem Hospital</t>
  </si>
  <si>
    <t>Dell Latitude D800 for Hilary Hansen</t>
  </si>
  <si>
    <t>(6) Digital Voice Recorders for Superintendents (PER TED WIBERG)</t>
  </si>
  <si>
    <t>(1) Battery Backup for Phone system in Corporate office and (5) speakers for unnamed estimators / Pes (for watching training videos, etc)</t>
  </si>
  <si>
    <t>Cleaning Supplies, Media, Mice</t>
  </si>
  <si>
    <t>D03151</t>
  </si>
  <si>
    <t>D03152</t>
  </si>
  <si>
    <t>D03153</t>
  </si>
  <si>
    <t>D03154</t>
  </si>
  <si>
    <t>D03155</t>
  </si>
  <si>
    <t>(5) 1 GB DDR 667 memory sticks for D820 laptops</t>
  </si>
  <si>
    <t>Canon A560 digital camera for Marty Cope</t>
  </si>
  <si>
    <t>(4) 1815dn toner cartridges and (8) 1600n toner cartridges for Mirabella</t>
  </si>
  <si>
    <t>PDF to Image conversion software for Jay and Paul Y.</t>
  </si>
  <si>
    <t xml:space="preserve">D16579 </t>
  </si>
  <si>
    <t>D16580</t>
  </si>
  <si>
    <t>D16581</t>
  </si>
  <si>
    <t>D16582</t>
  </si>
  <si>
    <t>D16583</t>
  </si>
  <si>
    <t>D16584</t>
  </si>
  <si>
    <t>D16585</t>
  </si>
  <si>
    <t>D16586</t>
  </si>
  <si>
    <t>D16587</t>
  </si>
  <si>
    <t>D16588</t>
  </si>
  <si>
    <t>D16589</t>
  </si>
  <si>
    <t>D16590</t>
  </si>
  <si>
    <t>D16591</t>
  </si>
  <si>
    <t>D16592</t>
  </si>
  <si>
    <t>D16593</t>
  </si>
  <si>
    <t>D16594</t>
  </si>
  <si>
    <t>D16595</t>
  </si>
  <si>
    <t>D16596</t>
  </si>
  <si>
    <t>D16597</t>
  </si>
  <si>
    <t>D16598</t>
  </si>
  <si>
    <t>D16599</t>
  </si>
  <si>
    <t>D16600</t>
  </si>
  <si>
    <t>D16601</t>
  </si>
  <si>
    <t>D16602</t>
  </si>
  <si>
    <t>D16603</t>
  </si>
  <si>
    <t>D16604</t>
  </si>
  <si>
    <t>Toner for Seattle office</t>
  </si>
  <si>
    <t>(2) year service contract for our Sonicwall firewall @ the Tigard office</t>
  </si>
  <si>
    <t>Canon a560 digital camera for Eugene - Mike Bryan Request</t>
  </si>
  <si>
    <t>Nextel data cable for Darren Ramsey</t>
  </si>
  <si>
    <t>Nextel i700 battery for Dan Johnson</t>
  </si>
  <si>
    <t>Blank CDs for IT office and digital voice recorder for Dan S.</t>
  </si>
  <si>
    <t>Homedepot.com</t>
  </si>
  <si>
    <t>dell</t>
  </si>
  <si>
    <t>(8) dell 1815 toner cartridges</t>
  </si>
  <si>
    <t>Gliffy.com (might show paypal)</t>
  </si>
  <si>
    <t>Microsoft Visio replacement software for Richard Elliott</t>
  </si>
  <si>
    <t>(6) air filters for air conditioner in server room</t>
  </si>
  <si>
    <t>Privacy screens, battery backups, and surge protectors</t>
  </si>
  <si>
    <t>battery backup exchange for Telecom closet in Tigard office.</t>
  </si>
  <si>
    <t>(2) Sonicwall firewall devices for Evergreen and Casino jobs</t>
  </si>
  <si>
    <t>(5) Acer LCD monitors, Geforce 8600GT video card, Samsung DVD writer</t>
  </si>
  <si>
    <t>PDF to image software for Doug Edgren</t>
  </si>
  <si>
    <t>Linksys 4 Port Router</t>
  </si>
  <si>
    <t>PCToys.com</t>
  </si>
  <si>
    <t>Fan parts for projector cooling - conference rom</t>
  </si>
  <si>
    <t>250 license of Exclaimer software (support renewal and additional licenses)</t>
  </si>
  <si>
    <r>
      <rPr>
        <sz val="10"/>
        <rFont val="Arial"/>
        <family val="2"/>
      </rPr>
      <t>(CANCELED)</t>
    </r>
    <r>
      <rPr>
        <strike/>
        <sz val="10"/>
        <rFont val="Arial"/>
        <family val="2"/>
      </rPr>
      <t xml:space="preserve"> Digital Camera for Brian McMuldren at Waterfront Pearl</t>
    </r>
  </si>
  <si>
    <t>JA</t>
  </si>
  <si>
    <t>New Tech Industries</t>
  </si>
  <si>
    <t>SL-1021 Telephone Linesman Tester set</t>
  </si>
  <si>
    <t>BlackBerry Car Chargers</t>
  </si>
  <si>
    <t>Sonicwall upgrade for Eugene and Seattle office (upgrade from 10 users to 25 and upgrades from 3 VPN tunnels to 10 on each device)</t>
  </si>
  <si>
    <t>2 HP 530 Lapts with MS Office, warrantee, cases.  One HP 3055 Printer</t>
  </si>
  <si>
    <t>MS Office training for Ron McCullough</t>
  </si>
  <si>
    <t>D17224</t>
  </si>
  <si>
    <t>D17225</t>
  </si>
  <si>
    <t>D17226</t>
  </si>
  <si>
    <t>D17227</t>
  </si>
  <si>
    <t>D17228</t>
  </si>
  <si>
    <t>D17229</t>
  </si>
  <si>
    <t>D17230</t>
  </si>
  <si>
    <t>D17231</t>
  </si>
  <si>
    <t>D17232</t>
  </si>
  <si>
    <t>D17233</t>
  </si>
  <si>
    <t>D17234</t>
  </si>
  <si>
    <t>D17235</t>
  </si>
  <si>
    <t>D17236</t>
  </si>
  <si>
    <t>D17237</t>
  </si>
  <si>
    <t>D17238</t>
  </si>
  <si>
    <t>D17239</t>
  </si>
  <si>
    <t>D17240</t>
  </si>
  <si>
    <t>D17241</t>
  </si>
  <si>
    <t>D17242</t>
  </si>
  <si>
    <t>D17243</t>
  </si>
  <si>
    <t>D17244</t>
  </si>
  <si>
    <t>D17245</t>
  </si>
  <si>
    <t>D17246</t>
  </si>
  <si>
    <t>D17247</t>
  </si>
  <si>
    <t>D17248</t>
  </si>
  <si>
    <t>D17249</t>
  </si>
  <si>
    <t>Hp Laptop for Mark Wiese + 22" LCD monitor for Dick Dixon</t>
  </si>
  <si>
    <t>Nextel car charger, cell holsters, data cables</t>
  </si>
  <si>
    <t>Gibson Research</t>
  </si>
  <si>
    <t>Spinrite data recovery software for Gary Curl's crashed drive</t>
  </si>
  <si>
    <t>2GB Ram upgrade for Justin, Speakers for corp</t>
  </si>
  <si>
    <t>Cell Phone Case for i335's</t>
  </si>
  <si>
    <t>(2) LTO3 Tape backup tapes</t>
  </si>
  <si>
    <t>Website hosting fees for 5 years on WesternPartitions.com and WpiBuilds.com.  This is needed to migrate away from Big B Creations.</t>
  </si>
  <si>
    <t>Monitor Arm for Paul Yannello - RETURNED 9/22/03</t>
  </si>
  <si>
    <t>Axim Pocket PC and Case for Ted Wiberg (His is malfunctioning and no longer under warranty)</t>
  </si>
  <si>
    <t>Annual 24x7 Support for Corporate Sonicwall Firewall</t>
  </si>
  <si>
    <t>3 Access Licenses for Jim Woodard, Dave Hill, and Dan Rockway</t>
  </si>
  <si>
    <t>Seton</t>
  </si>
  <si>
    <t>Seton ID Labels used for Computer Equipment and Warehouse Products</t>
  </si>
  <si>
    <t>D01101</t>
  </si>
  <si>
    <t>D01102</t>
  </si>
  <si>
    <t>D01103</t>
  </si>
  <si>
    <t>D01104</t>
  </si>
  <si>
    <t>D01105</t>
  </si>
  <si>
    <t>D01106</t>
  </si>
  <si>
    <t>D01107</t>
  </si>
  <si>
    <t>(6) Toners for 1815dn, (6) toners for 1600n, (3) Outlook 2007 licenses for Dan Rockway, Jake Horttor, Greg Hamilton.</t>
  </si>
  <si>
    <t>Brother SX4000 typewriter for Tina and typewriter ribbons.</t>
  </si>
  <si>
    <t>Dell E228WFP monitor for Shawn Coates at Plant 51.</t>
  </si>
  <si>
    <t>(4) Laptop cases, (7) keyboards, (10) 20ft cat6 cables, (10) 14ft cat6 cables, (10) 10ft cat6 cables</t>
  </si>
  <si>
    <t>Nextel Cell phone holsters</t>
  </si>
  <si>
    <t>Toshiba Portege M400 tablet PC for Mirabella Job in Seattle</t>
  </si>
  <si>
    <t>Toshiba Portege M400 tablet PC for Justin Monter</t>
  </si>
  <si>
    <t>(2) Field carrying cases for productions - tablet PC's</t>
  </si>
  <si>
    <t>D01108</t>
  </si>
  <si>
    <t>D01109</t>
  </si>
  <si>
    <t>D01110</t>
  </si>
  <si>
    <t>D01111</t>
  </si>
  <si>
    <t>D01112</t>
  </si>
  <si>
    <t>D01113</t>
  </si>
  <si>
    <t>D01114</t>
  </si>
  <si>
    <t>D01115</t>
  </si>
  <si>
    <t>D01116</t>
  </si>
  <si>
    <t>ToolWatch</t>
  </si>
  <si>
    <t>Additional License of Toolwatch software for Tigard and Toolwatch program for Seattle office</t>
  </si>
  <si>
    <t>D01117</t>
  </si>
  <si>
    <t>D01118</t>
  </si>
  <si>
    <t>D01119</t>
  </si>
  <si>
    <t>D01120</t>
  </si>
  <si>
    <t>D01121</t>
  </si>
  <si>
    <t>D01122</t>
  </si>
  <si>
    <t>D01123</t>
  </si>
  <si>
    <t>D01124</t>
  </si>
  <si>
    <t>D01125</t>
  </si>
  <si>
    <t>D01126</t>
  </si>
  <si>
    <t>D01127</t>
  </si>
  <si>
    <t>D01128</t>
  </si>
  <si>
    <t>D01129</t>
  </si>
  <si>
    <t>D01130</t>
  </si>
  <si>
    <t>D01131</t>
  </si>
  <si>
    <t>D01132</t>
  </si>
  <si>
    <t>D01133</t>
  </si>
  <si>
    <t>D01134</t>
  </si>
  <si>
    <t>D01135</t>
  </si>
  <si>
    <t>D01136</t>
  </si>
  <si>
    <t>D01137</t>
  </si>
  <si>
    <t>D01138</t>
  </si>
  <si>
    <t>D01139</t>
  </si>
  <si>
    <t>D01140</t>
  </si>
  <si>
    <t>D01141</t>
  </si>
  <si>
    <t>D01142</t>
  </si>
  <si>
    <t>D01143</t>
  </si>
  <si>
    <t>D01144</t>
  </si>
  <si>
    <t>SSL Certificate renewal for WPIOWA (creates https://mail.westernpartitions.com)</t>
  </si>
  <si>
    <t>Toolwatch labels for Seattle warehouse</t>
  </si>
  <si>
    <t>Support plan renewal for (85) licenses of McAfee Antivirus - 1 Year</t>
  </si>
  <si>
    <t>D01145</t>
  </si>
  <si>
    <t>D01146</t>
  </si>
  <si>
    <t>D01147</t>
  </si>
  <si>
    <t>D01148</t>
  </si>
  <si>
    <t>D01149</t>
  </si>
  <si>
    <t>D01150</t>
  </si>
  <si>
    <t>On Center Software</t>
  </si>
  <si>
    <t>Webinar Training for Quick Bid 4.0 - 1 1/2 Hous</t>
  </si>
  <si>
    <t>i60 for Ted Wiberg, 2 Cases, 1 Car Charger</t>
  </si>
  <si>
    <t>Car Charger and Foldable Keyboard for Dell Axim (Ted Wiberg)</t>
  </si>
  <si>
    <t>i58 for Steve Wilkins, Case, Car Charger &amp; Data Sync Cable for Carey</t>
  </si>
  <si>
    <t>Car Charger for Ron McCullough</t>
  </si>
  <si>
    <t>2 21" Monitors and Margi Display to Go Card</t>
  </si>
  <si>
    <t>Battery for Gateway Solo 9300 Laptop (Andrea Murray)</t>
  </si>
  <si>
    <t xml:space="preserve">21" Monitor for Dane Poulton (His </t>
  </si>
  <si>
    <t>3 i700 and 2 i35 plastic cases</t>
  </si>
  <si>
    <t>CD Burner for Lakeridge, Photo Paper, Batteries for Pocket PC's</t>
  </si>
  <si>
    <t>Wireless Mouse for Paul Yannello</t>
  </si>
  <si>
    <t>2 I90's plus Plastic Cases (For Steve Lichtenberg &amp; Jerame Jarrell)</t>
  </si>
  <si>
    <t>Cd's, Jewel Cases, &amp; Binders</t>
  </si>
  <si>
    <t>Dell Switches</t>
  </si>
  <si>
    <t>2 On Screen Takeoff Licenses</t>
  </si>
  <si>
    <t>CellularOutfitter.com</t>
  </si>
  <si>
    <t>Toner for Dell 5100cn printer in Bld 2</t>
  </si>
  <si>
    <t>Nextel Accessories - holsters and chargers</t>
  </si>
  <si>
    <t>Print server for Angela, CD/R's for IT, DVDs for IT, (2) network switches for IT</t>
  </si>
  <si>
    <t>Holsters for i265 and i205s.</t>
  </si>
  <si>
    <t>10 LTO Ultrium 2 Backup Tapes</t>
  </si>
  <si>
    <t>Belkin Switch Cabling &amp; 2 Veritas Remote Agents</t>
  </si>
  <si>
    <t>i90 Phone + Car Charger for Bob Hansen</t>
  </si>
  <si>
    <t>HP Laserjet 3330</t>
  </si>
  <si>
    <t>RAM for Dave Hill's Computer</t>
  </si>
  <si>
    <t>Cat 6 Cabling</t>
  </si>
  <si>
    <t>Case for i60, Case and Wall Charger for i90c</t>
  </si>
  <si>
    <t>Toner for Panasonic Fax</t>
  </si>
  <si>
    <t>(1) Dell 24" LCD monitor for Neil Kikuchi in Seattle.</t>
  </si>
  <si>
    <t>Leather i700+ Case for Bill Arata &amp; Leather i35 Case for Nathan Pool</t>
  </si>
  <si>
    <t>AT&amp;T Wireless</t>
  </si>
  <si>
    <t>Motorolla MPx200 Phone for Victor Roach</t>
  </si>
  <si>
    <t>Stenstrom Group</t>
  </si>
  <si>
    <t>(2) Battery Backup units for Server room</t>
  </si>
  <si>
    <t>SureTrak 3.0 Scheduling Software</t>
  </si>
  <si>
    <t>PowerPoint 2003 for Victor Roach</t>
  </si>
  <si>
    <t>Wall Charger for Phone</t>
  </si>
  <si>
    <t>Toner (54.95 for Block 3)</t>
  </si>
  <si>
    <t>ITEC</t>
  </si>
  <si>
    <t>One Day Pass to ITEC</t>
  </si>
  <si>
    <t>HP Laserjet 5500n + Extra Drawer</t>
  </si>
  <si>
    <t>(3) Dell 1600n toner for Chico State</t>
  </si>
  <si>
    <t>i58 Replacement Phone for Dan Johnson, Car Chargers for Richard Bush and Dan Rockway</t>
  </si>
  <si>
    <t>TV Accessories (Cables, Adapters, Video Card, Wall Mount)</t>
  </si>
  <si>
    <t>(1) Battery Backup for Tracy's office</t>
  </si>
  <si>
    <t>(1) Battery Backup and 9v batteries for CO2 detector in Tigard office</t>
  </si>
  <si>
    <t>Phone Accessories for Foremen</t>
  </si>
  <si>
    <t>Car Charger and Wall Charger for John Quintrell</t>
  </si>
  <si>
    <t>Battery Backup for Dave Brown</t>
  </si>
  <si>
    <t>Battery for Dave Hodkins IBM Laptop</t>
  </si>
  <si>
    <t>DirectTV</t>
  </si>
  <si>
    <t>Activation fee for DirectTV in the gym.</t>
  </si>
  <si>
    <t>Adobe Studio 8 for Rich, Flash drive for Brian Mc, Camera for John O'b, Printer for Angela, Laptop bags for inventory.</t>
  </si>
  <si>
    <t>Techsmith.com</t>
  </si>
  <si>
    <t>TechSmith Camtasia program for Vicky.</t>
  </si>
  <si>
    <t>Hard Drive for Todd Paiva's Computer</t>
  </si>
  <si>
    <t>i58 for Nick Gerhard (New) and Dirk Redman (replacement) plus cases, i700+ Battery for Ben Palacios</t>
  </si>
  <si>
    <t>6 Months Dial-Up Connection for Wapato</t>
  </si>
  <si>
    <t>Christenson Technology Services</t>
  </si>
  <si>
    <t>Phone System</t>
  </si>
  <si>
    <t>32" LCD TV/Monitor</t>
  </si>
  <si>
    <t>10 Mice for various, 2 Bluetooth headsets</t>
  </si>
  <si>
    <t>Jabra bluetooth car charger for Neil O.</t>
  </si>
  <si>
    <t>Software</t>
  </si>
  <si>
    <t>Eugene Office</t>
  </si>
  <si>
    <t>Network Cables and Memory cards</t>
  </si>
  <si>
    <t>Maintenance / Support</t>
  </si>
  <si>
    <t>Digital Camera</t>
  </si>
  <si>
    <t>Miscellaneous</t>
  </si>
  <si>
    <t>MIXED</t>
  </si>
  <si>
    <t>Tigard Office</t>
  </si>
  <si>
    <t>Spokane Office</t>
  </si>
  <si>
    <t>DellOutlet</t>
  </si>
  <si>
    <t>(4) Dell 1600n printers</t>
  </si>
  <si>
    <t>Madras Jobsite</t>
  </si>
  <si>
    <t>ALASKA</t>
  </si>
  <si>
    <t>Seattle Office</t>
  </si>
  <si>
    <t>Network / Server</t>
  </si>
  <si>
    <t>JOB COSTED</t>
  </si>
  <si>
    <t>Hardware</t>
  </si>
  <si>
    <t>Boise Office</t>
  </si>
  <si>
    <t>Dell 1600 printer for Kip Frawley</t>
  </si>
  <si>
    <t>Dell 2407WFP Flat Panel LCD Monitor for Keith Simchuk</t>
  </si>
  <si>
    <t>(2) Olympus WS-100 digital voice recorders</t>
  </si>
  <si>
    <t>Dell 2407WFP Flat Panel LCD Monitor for Kip Frawley</t>
  </si>
  <si>
    <t>Western Digital 250GB external hard drive for Steve L.</t>
  </si>
  <si>
    <t>Replacement phone for Ron McCullough (His is Lost)</t>
  </si>
  <si>
    <t>RAM for Margie &amp; Michelle, Base Stand for Optiplex</t>
  </si>
  <si>
    <t>Hands Free Unit for Jeremy Gibson and Battery for Nathan Pool</t>
  </si>
  <si>
    <t>Paper for Color Laserjet and Wireless Mouse for Jerame Jarrell</t>
  </si>
  <si>
    <t>D01800</t>
  </si>
  <si>
    <t>D01801</t>
  </si>
  <si>
    <t>D01802</t>
  </si>
  <si>
    <t>D01803</t>
  </si>
  <si>
    <t>D01804</t>
  </si>
  <si>
    <t>D01805</t>
  </si>
  <si>
    <t>D01806</t>
  </si>
  <si>
    <t>D01807</t>
  </si>
  <si>
    <t>D01808</t>
  </si>
  <si>
    <t>D01809</t>
  </si>
  <si>
    <t>D01810</t>
  </si>
  <si>
    <t>D01811</t>
  </si>
  <si>
    <t>D01812</t>
  </si>
  <si>
    <t>D01813</t>
  </si>
  <si>
    <t>D01814</t>
  </si>
  <si>
    <t>D01815</t>
  </si>
  <si>
    <t>D01816</t>
  </si>
  <si>
    <t>D01817</t>
  </si>
  <si>
    <t>D01818</t>
  </si>
  <si>
    <t>D01819</t>
  </si>
  <si>
    <t>D01820</t>
  </si>
  <si>
    <t>D01821</t>
  </si>
  <si>
    <t>D01822</t>
  </si>
  <si>
    <t>D01823</t>
  </si>
  <si>
    <t>D01824</t>
  </si>
  <si>
    <t>D01825</t>
  </si>
  <si>
    <t>D01826</t>
  </si>
  <si>
    <t>D01827</t>
  </si>
  <si>
    <t>D01828</t>
  </si>
  <si>
    <t>D01829</t>
  </si>
  <si>
    <t>D01830</t>
  </si>
  <si>
    <t>D01831</t>
  </si>
  <si>
    <t>D01832</t>
  </si>
  <si>
    <t>WesternDigital store</t>
  </si>
  <si>
    <t xml:space="preserve">  BLANK - JB.XLS</t>
  </si>
  <si>
    <t>Case for External HD for Angela</t>
  </si>
  <si>
    <t>D01833</t>
  </si>
  <si>
    <t>D01834</t>
  </si>
  <si>
    <t>D01835</t>
  </si>
  <si>
    <t>D01836</t>
  </si>
  <si>
    <t>D01837</t>
  </si>
  <si>
    <t>D01838</t>
  </si>
  <si>
    <t>D01839</t>
  </si>
  <si>
    <t>D01840</t>
  </si>
  <si>
    <t>D01841</t>
  </si>
  <si>
    <t>D01842</t>
  </si>
  <si>
    <t>D01843</t>
  </si>
  <si>
    <t>D01844</t>
  </si>
  <si>
    <t>D01845</t>
  </si>
  <si>
    <t>D01846</t>
  </si>
  <si>
    <t>03-07-087</t>
  </si>
  <si>
    <t>Gateway AV - AS - IPS (Security software on the sonicwall firewall) for Seattle office</t>
  </si>
  <si>
    <t>Dameware Development</t>
  </si>
  <si>
    <t>Dameware Mini Remote Control Software</t>
  </si>
  <si>
    <t>Backupexec Software (support plan renewal and adding an additional server license)</t>
  </si>
  <si>
    <t>CellPhoneShop.net (DELETED)</t>
  </si>
  <si>
    <t>holster for nextel i265</t>
  </si>
  <si>
    <t>holster for nextel i560 and extra batteries</t>
  </si>
  <si>
    <t>Book for SQL 2005 Administration</t>
  </si>
  <si>
    <t>OST/QB license for Justin Monter</t>
  </si>
  <si>
    <t>Scalemaster tool for Chad Figeroa</t>
  </si>
  <si>
    <t>D17802</t>
  </si>
  <si>
    <t>D17803</t>
  </si>
  <si>
    <t>D17804</t>
  </si>
  <si>
    <t>D17805</t>
  </si>
  <si>
    <t>D17806</t>
  </si>
  <si>
    <t>D17807</t>
  </si>
  <si>
    <t>D17808</t>
  </si>
  <si>
    <t>D17809</t>
  </si>
  <si>
    <t>D17810</t>
  </si>
  <si>
    <t>D17811</t>
  </si>
  <si>
    <t>D17812</t>
  </si>
  <si>
    <t>D17813</t>
  </si>
  <si>
    <t>D17814</t>
  </si>
  <si>
    <t>D17815</t>
  </si>
  <si>
    <t>D17816</t>
  </si>
  <si>
    <t>D17817</t>
  </si>
  <si>
    <t>D17818</t>
  </si>
  <si>
    <t>D17819</t>
  </si>
  <si>
    <t>D17820</t>
  </si>
  <si>
    <t>D17821</t>
  </si>
  <si>
    <t>D17822</t>
  </si>
  <si>
    <t>D17823</t>
  </si>
  <si>
    <t>D17824</t>
  </si>
  <si>
    <t>D17825</t>
  </si>
  <si>
    <t>D17826</t>
  </si>
  <si>
    <t>D17827</t>
  </si>
  <si>
    <t>ESET.com</t>
  </si>
  <si>
    <t>ESET NOD32 antivirus for Pam Roach</t>
  </si>
  <si>
    <t>Online training for Ted W, Scott Gall, and Rick Lathrop</t>
  </si>
  <si>
    <t>HP dc7700 desktop and 22" monitor for Mel Gorman</t>
  </si>
  <si>
    <t>Linksys Wireless Router for Mike Roach</t>
  </si>
  <si>
    <t>Toshiba AC Adapter for Portege M400 tablet PC</t>
  </si>
  <si>
    <t>(4) AC Adapter for Latitude laptops, D810 Battery for John Quintrell</t>
  </si>
  <si>
    <t>(2) hp dc7800 desktops, altec lansing speakers, acer 22" lcd monitor, Viewsonic 22" lcd monitor</t>
  </si>
  <si>
    <t>PDF converter for Rob King</t>
  </si>
  <si>
    <t>(12) licenses of Sonicwall security suite for remote sonicwall firewalls (Gateway AV, AS, and IPS)</t>
  </si>
  <si>
    <t>CellPhoneMall.net</t>
  </si>
  <si>
    <t>Nextel OEM USB Data Cable (3)</t>
  </si>
  <si>
    <t xml:space="preserve">Advanced PDF to IMAGE converter </t>
  </si>
  <si>
    <t>Zoomerang subscription renewal (1 year)</t>
  </si>
  <si>
    <t>Blackbox</t>
  </si>
  <si>
    <t>Move, upgrade, and install phone system / network wiring in Seattle office</t>
  </si>
  <si>
    <r>
      <rPr>
        <sz val="10"/>
        <rFont val="Arial"/>
        <family val="2"/>
      </rPr>
      <t>***CANCELLED***</t>
    </r>
    <r>
      <rPr>
        <strike/>
        <sz val="10"/>
        <rFont val="Arial"/>
        <family val="2"/>
      </rPr>
      <t xml:space="preserve"> 5,000-Page High Yield Toner for Dell 1600n Multi-Function Laser Printer</t>
    </r>
  </si>
  <si>
    <t>4 GB Flash drives</t>
  </si>
  <si>
    <t>Nuance Omnipage for contracts</t>
  </si>
  <si>
    <t>PDF to Image software for David O'Connor</t>
  </si>
  <si>
    <t>(3) 2GB DDR2 Ram upgrade for laptops</t>
  </si>
  <si>
    <t>AtBatt.com</t>
  </si>
  <si>
    <t>D820 Battery for Keven Edwards</t>
  </si>
  <si>
    <t>(2) 1GB DDR Ram upgrade for Dave Hill</t>
  </si>
  <si>
    <t>Mavis Beacon typing software for Dan Sabatino</t>
  </si>
  <si>
    <t>(4) Logitech wireless kb/mouse combo, Mavis Beacon typing software</t>
  </si>
  <si>
    <t>USBGear</t>
  </si>
  <si>
    <t>USB to serial adapter for Angela</t>
  </si>
  <si>
    <t>MS Ergonomics Keyboard for Anita Griffin</t>
  </si>
  <si>
    <t>Rosetta Stone</t>
  </si>
  <si>
    <t>Rosetta Stone software for Bob Hansen</t>
  </si>
  <si>
    <t>Maintenance / Support / Training</t>
  </si>
  <si>
    <t>Minor Equipment / Toner</t>
  </si>
  <si>
    <t>Monitors / Projectors / Displays</t>
  </si>
  <si>
    <t>Network</t>
  </si>
  <si>
    <t>Printers/Scanners/Faxes</t>
  </si>
  <si>
    <t>Servers</t>
  </si>
  <si>
    <t>Telecom</t>
  </si>
  <si>
    <t>maintenance / Support / Training</t>
  </si>
  <si>
    <t>Nextel Car Charger &amp; Wall Charger (5) each</t>
  </si>
  <si>
    <t>Sonicwall GMS software</t>
  </si>
  <si>
    <t>Blackberry 7100 soft sided Holsters &amp; Blackberry Battery charger</t>
  </si>
  <si>
    <t>MagicJack.com</t>
  </si>
  <si>
    <t>New USB VOIP phone that will work with any broadband connection.  Free long distance in US and Canada</t>
  </si>
  <si>
    <t>OST</t>
  </si>
  <si>
    <t>(6) new OST and (6) new QB licenses for the floating license system</t>
  </si>
  <si>
    <t>D18563</t>
  </si>
  <si>
    <t>D18564</t>
  </si>
  <si>
    <t>D18565</t>
  </si>
  <si>
    <t>D18566</t>
  </si>
  <si>
    <t>D18567</t>
  </si>
  <si>
    <t>D18568</t>
  </si>
  <si>
    <t>D18569</t>
  </si>
  <si>
    <t>D18570</t>
  </si>
  <si>
    <t>D18571</t>
  </si>
  <si>
    <t>D18572</t>
  </si>
  <si>
    <t>Nextel i335 Face-In Holster Belt Clip</t>
  </si>
  <si>
    <t>D18512</t>
  </si>
  <si>
    <t>D18513</t>
  </si>
  <si>
    <t>D18514</t>
  </si>
  <si>
    <t>D18515</t>
  </si>
  <si>
    <t>D18516</t>
  </si>
  <si>
    <t>D18517</t>
  </si>
  <si>
    <t>D18518</t>
  </si>
  <si>
    <t>D18519</t>
  </si>
  <si>
    <t>D18520</t>
  </si>
  <si>
    <t>D18521</t>
  </si>
  <si>
    <t>D18522</t>
  </si>
  <si>
    <t>D18523</t>
  </si>
  <si>
    <t>D18524</t>
  </si>
  <si>
    <t>D18525</t>
  </si>
  <si>
    <t>D18526</t>
  </si>
  <si>
    <t>D18527</t>
  </si>
  <si>
    <t>D22750</t>
  </si>
  <si>
    <t>D22751</t>
  </si>
  <si>
    <t>D22752</t>
  </si>
  <si>
    <t>D22753</t>
  </si>
  <si>
    <t>D22754</t>
  </si>
  <si>
    <t>D22755</t>
  </si>
  <si>
    <t>D22756</t>
  </si>
  <si>
    <t>D22757</t>
  </si>
  <si>
    <t>D22758</t>
  </si>
  <si>
    <t>D22759</t>
  </si>
  <si>
    <t>D22760</t>
  </si>
  <si>
    <t>D22761</t>
  </si>
  <si>
    <t>D22762</t>
  </si>
  <si>
    <t>D22763</t>
  </si>
  <si>
    <t>D22764</t>
  </si>
  <si>
    <t>D22765</t>
  </si>
  <si>
    <t>D22766</t>
  </si>
  <si>
    <t>D22767</t>
  </si>
  <si>
    <t>D22768</t>
  </si>
  <si>
    <t>D22769</t>
  </si>
  <si>
    <t>D22770</t>
  </si>
  <si>
    <t>D22771</t>
  </si>
  <si>
    <t>D22772</t>
  </si>
  <si>
    <t>D22773</t>
  </si>
  <si>
    <t>D22774</t>
  </si>
  <si>
    <t>D22775</t>
  </si>
  <si>
    <t>D22776</t>
  </si>
  <si>
    <t>D22777</t>
  </si>
  <si>
    <t>D22778</t>
  </si>
  <si>
    <t>D22779</t>
  </si>
  <si>
    <t>D22780</t>
  </si>
  <si>
    <t>Kensington trackballs, ergo keyboard, laptop memory, Acer 22" monitor</t>
  </si>
  <si>
    <t>Flash drives (2)</t>
  </si>
  <si>
    <t>(2) Targus rolling laptop cases, (2) Rosewill backup laptop case</t>
  </si>
  <si>
    <t>ebay - Polytran</t>
  </si>
  <si>
    <t>Dell laptop battery</t>
  </si>
  <si>
    <t>HP 8530w laptop, hp docking station, laptop case, Acer 22" LCD</t>
  </si>
  <si>
    <t>Waterloo keyboard tray, KV Keynetix keyboard tray, (2) Dual LCD monitor stand</t>
  </si>
  <si>
    <t>Canon Powershot A590 and Memory card/case</t>
  </si>
  <si>
    <t>MS Office 2007 Pro Open license (5)</t>
  </si>
  <si>
    <t>Altiris license renewal and additional licenses</t>
  </si>
  <si>
    <t>HP6730s laptop, warranty, laptop case</t>
  </si>
  <si>
    <t>OST/QB dongle replacements</t>
  </si>
  <si>
    <t>Waterloo keyboad tray</t>
  </si>
  <si>
    <t>USB Hub, Desktop memory, Wireless kb/mouse combo, Logitech speaker set</t>
  </si>
  <si>
    <t>Seagate 160GB laptop HD</t>
  </si>
  <si>
    <t>MS Wireless KB/Mouse combo</t>
  </si>
  <si>
    <t>Toshiba Power adapter - portege m400</t>
  </si>
  <si>
    <t>(5) Vehicle car chargers for i576 - IT Stock</t>
  </si>
  <si>
    <t>(1) license of DNSSTUFF for network troubleshooting in IT</t>
  </si>
  <si>
    <t>Replacement air filters for air conditioner in server room</t>
  </si>
  <si>
    <t>(2) Memory cards for Digital camera for Richard Elliott to use while taking jobsite photos</t>
  </si>
  <si>
    <t>(40) Microsoft Office 2007 Professional Plus license</t>
  </si>
  <si>
    <t>Video Conferencing System for corp and regional offices</t>
  </si>
  <si>
    <t>(1) NSA 240 firewall network device for Eugene office</t>
  </si>
  <si>
    <t>Firewalls.com (may be under Dreaming Tree Technology)</t>
  </si>
  <si>
    <t>(5) Netgear desktop switches (5) Microsoft Mouse for IT stock</t>
  </si>
  <si>
    <t>(3) Dell 1720 Drum kits for Tracy's laser printer</t>
  </si>
  <si>
    <t>(1) NSA 240 firewall network device for Spokane office</t>
  </si>
  <si>
    <t>D24055</t>
  </si>
  <si>
    <t>D24056</t>
  </si>
  <si>
    <t>D24057</t>
  </si>
  <si>
    <t>D24058</t>
  </si>
  <si>
    <t>D24059</t>
  </si>
  <si>
    <t>D24060</t>
  </si>
  <si>
    <t>D24061</t>
  </si>
  <si>
    <t>D24062</t>
  </si>
  <si>
    <t>D24063</t>
  </si>
  <si>
    <t>D24064</t>
  </si>
  <si>
    <t>D24065</t>
  </si>
  <si>
    <t>D24066</t>
  </si>
  <si>
    <t>D24067</t>
  </si>
  <si>
    <t>D24068</t>
  </si>
  <si>
    <t>D24069</t>
  </si>
  <si>
    <t>D24070</t>
  </si>
  <si>
    <t>D24071</t>
  </si>
  <si>
    <t>D24072</t>
  </si>
  <si>
    <t>D24073</t>
  </si>
  <si>
    <t>D24074</t>
  </si>
  <si>
    <t>D24075</t>
  </si>
  <si>
    <t>D24076</t>
  </si>
  <si>
    <t>D24077</t>
  </si>
  <si>
    <t>D24078</t>
  </si>
  <si>
    <t>D24079</t>
  </si>
  <si>
    <t>D24080</t>
  </si>
  <si>
    <t>D24081</t>
  </si>
  <si>
    <t>D24082</t>
  </si>
  <si>
    <t>D24083</t>
  </si>
  <si>
    <t>D24084</t>
  </si>
  <si>
    <t>D24085</t>
  </si>
  <si>
    <t>D24086</t>
  </si>
  <si>
    <t>D24087</t>
  </si>
  <si>
    <t>D24088</t>
  </si>
  <si>
    <t>D24089</t>
  </si>
  <si>
    <t>D24090</t>
  </si>
  <si>
    <t>D24091</t>
  </si>
  <si>
    <t>D24092</t>
  </si>
  <si>
    <t>D24093</t>
  </si>
  <si>
    <t>D24094</t>
  </si>
  <si>
    <t>D24095</t>
  </si>
  <si>
    <t>Samsung 32" display and HDMI cable</t>
  </si>
  <si>
    <t>Imageconverterplus.com</t>
  </si>
  <si>
    <t>Image Converter Plus software</t>
  </si>
  <si>
    <t>Sprint aircard antenna and hardware</t>
  </si>
  <si>
    <t>Ebay</t>
  </si>
  <si>
    <t>D810 replacement battery</t>
  </si>
  <si>
    <t>Laptop stand</t>
  </si>
  <si>
    <t>80GB laptop hard disk</t>
  </si>
  <si>
    <t>Targus monitor stand</t>
  </si>
  <si>
    <t>Canon A470 camera, case, and memory card</t>
  </si>
  <si>
    <t>Thinkpad x60 battery</t>
  </si>
  <si>
    <t>HP Docking station</t>
  </si>
  <si>
    <t>(3) HP 6730s laptops with 3 year warranty, cases, and MS Office basic</t>
  </si>
  <si>
    <t>external HD and surge protectors</t>
  </si>
  <si>
    <t>HP 6730s laptop with case, ms office, and warranty</t>
  </si>
  <si>
    <t>Cyberpatrol</t>
  </si>
  <si>
    <t>Cyberpatrol software</t>
  </si>
  <si>
    <t>Ultramon software</t>
  </si>
  <si>
    <t>(10)Wall chargers for i576</t>
  </si>
  <si>
    <t>800Mobiles</t>
  </si>
  <si>
    <t>(10)Phone clips for i576</t>
  </si>
  <si>
    <t>Sonicwall subscription renewal for anti-Virus, Anti-Spyware, and Intrusion Prevention service for Seattle Office</t>
  </si>
  <si>
    <t>(10) i576 car charger - IT stock</t>
  </si>
  <si>
    <t>(2) Jabra BT2020 headsets (1) Mark Berg (1) IT Stock</t>
  </si>
  <si>
    <t>Warranty renewal for Eugene Server, Seattle Server and Accounting Server</t>
  </si>
  <si>
    <t>(4) Digital Cameras + Memory Cards</t>
  </si>
  <si>
    <t>(2) Security software renewal for NSA 240 firewall devices</t>
  </si>
  <si>
    <t>Purchase teamwpi.com domain name</t>
  </si>
  <si>
    <t>Security software renewal for TZ190 firewall at Mirabella South Waterfront 09-01-6991</t>
  </si>
  <si>
    <t xml:space="preserve">(4) Extron DVI to network converters </t>
  </si>
  <si>
    <t>Polycom PVX software and camera for remote conference sites</t>
  </si>
  <si>
    <t>Laptop Battery - Grant F</t>
  </si>
  <si>
    <t>Rolling laptop case</t>
  </si>
  <si>
    <t>Iogear external video card. And wireless laptop/mouse combos</t>
  </si>
  <si>
    <t>Logitech quickcam for video conferencing</t>
  </si>
  <si>
    <t>Acer X223 monitor for Jimmy Carnagey</t>
  </si>
  <si>
    <t>(7) Sonicwall security software subscriptions for various jobsites</t>
  </si>
  <si>
    <t>(5)Micro USB car chargers (5) Micro USB wall chargers (5) Nextel car chargers (5) BB car chargers</t>
  </si>
  <si>
    <t>(1) 15ft USB A/B cable for Vicky's printer</t>
  </si>
  <si>
    <t>Barracuda SPAM Firewall virus and software updates for 1 year</t>
  </si>
  <si>
    <t>Acoustic PC</t>
  </si>
  <si>
    <t>(2) New Dell Desktops for Bob Hansen and Jim Martin</t>
  </si>
  <si>
    <t>Holsters for Nextel i265 and i530</t>
  </si>
  <si>
    <t>Outlook 2007 for Terry Johnson</t>
  </si>
  <si>
    <t>(3) Dlink network switches, 1 mouse pad</t>
  </si>
  <si>
    <t>Laptop case for Terry Johnson</t>
  </si>
  <si>
    <t>Network cables for Corp, docking station for Bill Arata.</t>
  </si>
  <si>
    <t>Dragon Naturally Speaking software for Voice to Text encoding. For Gary Curl per Ted Wiberg.</t>
  </si>
  <si>
    <t>License Manager Software for QB / OST</t>
  </si>
  <si>
    <t>Implementing and Managing Microsoft Exchange 2003 Class for Jay Bohannon</t>
  </si>
  <si>
    <t>Memory Upgrade for Dave Brown, Paul Yannello, and Bea Anderson</t>
  </si>
  <si>
    <t>Memory Upgrade for Dane Poulton</t>
  </si>
  <si>
    <t>(5) Dell 1815dn toner and (3) Dell 1600n Toner</t>
  </si>
  <si>
    <t>(3) HP Deskjet color 11 X 17 printers and (5) Optical Mice</t>
  </si>
  <si>
    <t xml:space="preserve">(3) HP Jetdirect en3700 for (3) HP Deskjet printers </t>
  </si>
  <si>
    <t>D07239</t>
  </si>
  <si>
    <t>D07240</t>
  </si>
  <si>
    <t>D07241</t>
  </si>
  <si>
    <t>D07242</t>
  </si>
  <si>
    <t>D07243</t>
  </si>
  <si>
    <t>D07244</t>
  </si>
  <si>
    <t>D07245</t>
  </si>
  <si>
    <t>D07246</t>
  </si>
  <si>
    <t>D07247</t>
  </si>
  <si>
    <t>D07248</t>
  </si>
  <si>
    <t>D07249</t>
  </si>
  <si>
    <t>D07250</t>
  </si>
  <si>
    <t>D07251</t>
  </si>
  <si>
    <t>D07252</t>
  </si>
  <si>
    <t>D07253</t>
  </si>
  <si>
    <t>D07255</t>
  </si>
  <si>
    <t>D07256</t>
  </si>
  <si>
    <t>D07257</t>
  </si>
  <si>
    <t>D07258</t>
  </si>
  <si>
    <t>D07259</t>
  </si>
  <si>
    <t>(20) Dell Ultrium2 LTO tapes for Tape Backup system</t>
  </si>
  <si>
    <t>HP MFP laserjet 3055 for upstairs, bld1 by Jimmy/Lee's office</t>
  </si>
  <si>
    <t>Renewal of Compwatch support plan for 8-30-05 through 8-30-06</t>
  </si>
  <si>
    <t>Hagel Technologies</t>
  </si>
  <si>
    <t>(10) licenses of DUMeter to monitor network bandwidth</t>
  </si>
  <si>
    <t>(1) Visio, (2) MS Frontpage 2003, (2) Dragon naturally speaking</t>
  </si>
  <si>
    <t>(1) Dell 1600n Mult-function printer for Eugene FCH</t>
  </si>
  <si>
    <t>(2) Adobe 7.0 Professional upgrades for Jay and Angela</t>
  </si>
  <si>
    <t>Two day training class for Superintendents</t>
  </si>
  <si>
    <t>Sonicwall Support renewal for Waterfront Pearl (paid on Jay's CC)</t>
  </si>
  <si>
    <t>Scansoft.com</t>
  </si>
  <si>
    <t>(3) Ink cartridges for Pam Roach's donated printer - Pam's Cousin</t>
  </si>
  <si>
    <t>(4) Nextel i530 batteries for inventory, (1) Blackbery 7520 battery for Ted, (1) Dell Axim x3 leather case for Doug E.</t>
  </si>
  <si>
    <t>(2) PDF professional software licenses for Neil O. and Dane P.</t>
  </si>
  <si>
    <t>(1) Dell D810 Laptop requested by Jeremy Gibson for Dan Johnson (new laptop goes to Neil O. His will go to Dan)</t>
  </si>
  <si>
    <t>(1) Parallel (DB 25 Female) to USB connector for Mike Bryan's portable printer</t>
  </si>
  <si>
    <t>(1) Dell GX620 Desktop and (1) External HD for Angela Roach</t>
  </si>
  <si>
    <t>Memory upgrades for: Eric Norris, Andrea Murray, Neil K, Lee Evans, Kristin W., Larry White, and Dane</t>
  </si>
  <si>
    <t>Network Cables</t>
  </si>
  <si>
    <t>Network Cables, Mice, and network switches</t>
  </si>
  <si>
    <t>Costco</t>
  </si>
  <si>
    <t>(1) 32" LCD monitor for Victor Roach</t>
  </si>
  <si>
    <t>(1) new Olympus C-5500 Camera and 256MB Flash card for PCF (to replace the one that was stolen)</t>
  </si>
  <si>
    <t>50' phone cord for Candy's fax, cleaning cloth for Angela, and canned air</t>
  </si>
  <si>
    <t>(2) AA Battery chargers for digital cameras at The Vaux and PCF</t>
  </si>
  <si>
    <t>D07849</t>
  </si>
  <si>
    <t>D07850</t>
  </si>
  <si>
    <t>D07851</t>
  </si>
  <si>
    <t>D07852</t>
  </si>
  <si>
    <t>D07853</t>
  </si>
  <si>
    <t>D07854</t>
  </si>
  <si>
    <t>D07855</t>
  </si>
  <si>
    <t>D07856</t>
  </si>
  <si>
    <t>D07857</t>
  </si>
  <si>
    <t>D07858</t>
  </si>
  <si>
    <t>D07859</t>
  </si>
  <si>
    <t>D07860</t>
  </si>
  <si>
    <t>D07861</t>
  </si>
  <si>
    <t>D07862</t>
  </si>
  <si>
    <t>D07863</t>
  </si>
  <si>
    <t>D07864</t>
  </si>
  <si>
    <t>D07865</t>
  </si>
  <si>
    <t>D07866</t>
  </si>
  <si>
    <t>D07867</t>
  </si>
  <si>
    <t>D07868</t>
  </si>
  <si>
    <t>D07869</t>
  </si>
  <si>
    <t>D07870</t>
  </si>
  <si>
    <t>D07871</t>
  </si>
  <si>
    <t>D07872</t>
  </si>
  <si>
    <t>D07873</t>
  </si>
  <si>
    <t>D07874</t>
  </si>
  <si>
    <t>(1) Kodak Z740 Digital Camera and 256MB Flash card for PCF (to replace the one that was stolen) - CDW's order was backordered</t>
  </si>
  <si>
    <t>(3) Licenses of Windows XP Pro and 1 19" LCD for Mike Roach</t>
  </si>
  <si>
    <t>(1) Dell 5100CN color Printer, (4) 19" LCD monitors (Bea, Judy, Andrea M, Jay B.), Windows 2003 server for Timberline server(2850).</t>
  </si>
  <si>
    <t>(3) Dell 1815 toner for Chico State</t>
  </si>
  <si>
    <t>Memory upgrades for D800 laptops (Casey C., Jayson M, Rick M, Victor R)</t>
  </si>
  <si>
    <t>Two day training class for Superintendents (added 6 people to the roster)</t>
  </si>
  <si>
    <t>Digibuy-Inbit</t>
  </si>
  <si>
    <t>(1) license of Fullshot for John Kenny</t>
  </si>
  <si>
    <t>Mounting hardware for Bldg 2 conference room LCD TV - Safety department/Bob Hansen request.</t>
  </si>
  <si>
    <t>Epson Powerlite 1700c Projector for Dan Sabatino.</t>
  </si>
  <si>
    <t>Compview Inc.</t>
  </si>
  <si>
    <t>(6) Licenses of Microsoft Access. (4) for the new laptops, (1) for Candy, (1) for Teddy Wiberg. (OPEN LICENSES)</t>
  </si>
  <si>
    <t>(2) Panasonic KX-FA65 Film for Panasonic Fax at The Vaux (Panel Plant) (NOTE: Job Costed to The Vaux)</t>
  </si>
  <si>
    <t>(2) Toner cartridges for Dell 1600n for Eugene FCH</t>
  </si>
  <si>
    <t>Computers</t>
  </si>
  <si>
    <t>(6) Mice and (2) Internal Laptop Harddrives</t>
  </si>
  <si>
    <t>SewellDirect.com</t>
  </si>
  <si>
    <t>Windows 2003 Server to upgrade PDXDomain</t>
  </si>
  <si>
    <t>Connector for Mike Bryan's printer</t>
  </si>
  <si>
    <t>(2) Dell 1600n toner cartridges</t>
  </si>
  <si>
    <t>Itec</t>
  </si>
  <si>
    <t>ITEC Conference for Jay Bohannon</t>
  </si>
  <si>
    <t>(1) License of Adobe Creative Suites Standard for Tina, (4) battery backups, (4) Surge protectors</t>
  </si>
  <si>
    <t>(6) Blackberry 7100i holsters - 1 is for Keven Edwards and 5 spare</t>
  </si>
  <si>
    <t>(1) Dell Latitude D810 laptop with Port Replicator for Ted Wiberg</t>
  </si>
  <si>
    <t>2 Year NBD warranty extension on Dell server (Currently PDXWeb, Service Tag HN6S821)</t>
  </si>
  <si>
    <t>MS Visual Studio 2005 Standard for Richard Elliott</t>
  </si>
  <si>
    <t>(13) Licenses of Sonicwall Viewpoint software for offices and jobsites</t>
  </si>
  <si>
    <t>(1) year renewal for McAfee Virus scan (75 licenses) and add 10 new licenses</t>
  </si>
  <si>
    <t>(1) year renewal of 24X7 support for Corporate Sonicwall Firewall</t>
  </si>
  <si>
    <t>Experts-Exchange.com</t>
  </si>
  <si>
    <t>(1) subscription to Experts-Exchange Knowledgebase / Support Forum</t>
  </si>
  <si>
    <t xml:space="preserve">Credit Memo for returning (1) External HD </t>
  </si>
  <si>
    <t>(1) Gigabit Network Card for Gemini Terminal Server</t>
  </si>
  <si>
    <t>Renewal of Easystreet Dial-up account</t>
  </si>
  <si>
    <t>Wireless mouse for Victor Roach</t>
  </si>
  <si>
    <t>(1) New Battery for Mike Bryan's Blackberry</t>
  </si>
  <si>
    <t xml:space="preserve">D15776 </t>
  </si>
  <si>
    <t>D15801</t>
  </si>
  <si>
    <t>D15777</t>
  </si>
  <si>
    <t>D15778</t>
  </si>
  <si>
    <t>D15779</t>
  </si>
  <si>
    <t>D15780</t>
  </si>
  <si>
    <t>D15781</t>
  </si>
  <si>
    <t>D15782</t>
  </si>
  <si>
    <t>D15783</t>
  </si>
  <si>
    <t>D15784</t>
  </si>
  <si>
    <t>D15785</t>
  </si>
  <si>
    <t>D15786</t>
  </si>
  <si>
    <t>D15787</t>
  </si>
  <si>
    <t>D15788</t>
  </si>
  <si>
    <t>D15789</t>
  </si>
  <si>
    <t>D15790</t>
  </si>
  <si>
    <t>D15791</t>
  </si>
  <si>
    <t>D15792</t>
  </si>
  <si>
    <t>D15793</t>
  </si>
  <si>
    <t>D15794</t>
  </si>
  <si>
    <t>D15795</t>
  </si>
  <si>
    <t>D15796</t>
  </si>
  <si>
    <t>D15797</t>
  </si>
  <si>
    <t>D15798</t>
  </si>
  <si>
    <t>D15799</t>
  </si>
  <si>
    <t>D15800</t>
  </si>
  <si>
    <t>Blackberry holster for Keven Edwards in Spokane, WA</t>
  </si>
  <si>
    <t>ShopBlackberry.com</t>
  </si>
  <si>
    <t>Battery backup, network switch, and office supplies for Eugene Office</t>
  </si>
  <si>
    <t>(4) new Dell 19" LCD monitors for Michelle, Eric H, and Eric N. One to be paid for by Jay Bohannon.</t>
  </si>
  <si>
    <t>"Arctic Door" Blackberry battery cover for new battery for Mike Bryan</t>
  </si>
  <si>
    <t>Office Depot.com</t>
  </si>
  <si>
    <t xml:space="preserve">D08656 </t>
  </si>
  <si>
    <t>D08657</t>
  </si>
  <si>
    <t>D08658</t>
  </si>
  <si>
    <t>D08659</t>
  </si>
  <si>
    <t>(10) New tapes for tape backup system and magazine for tape library</t>
  </si>
  <si>
    <t>Dell Outlet</t>
  </si>
  <si>
    <t>Dell Latitude 131L Laptop for John Dominguez at Plant 51</t>
  </si>
  <si>
    <t>(3) laptop cases and a 22" LCD Monitor for Neil O.</t>
  </si>
  <si>
    <t>Adobe Acrobat 8 OEM for Dan B.</t>
  </si>
  <si>
    <t>Adobe Acrobat 8 for Vicky P.</t>
  </si>
  <si>
    <t>Dell Optiplex 745 with 17" LCD Monitor for Dan Bridinger</t>
  </si>
  <si>
    <t>Dell Optiplex 745 for Vicky P.</t>
  </si>
  <si>
    <t>Total Tech</t>
  </si>
  <si>
    <t>Eset NOD32 Antivirus system (160) licenses with (150) exchange licenses</t>
  </si>
  <si>
    <t>Lenovo x60 tablet PC for Jesse Winner</t>
  </si>
  <si>
    <t>D14514</t>
  </si>
  <si>
    <t>D14515</t>
  </si>
  <si>
    <t>D14516</t>
  </si>
  <si>
    <t>D14517</t>
  </si>
  <si>
    <t>D14518</t>
  </si>
  <si>
    <t>D14519</t>
  </si>
  <si>
    <t>D14520</t>
  </si>
  <si>
    <t>D14521</t>
  </si>
  <si>
    <t>D14522</t>
  </si>
  <si>
    <t>D14523</t>
  </si>
  <si>
    <t>D14524</t>
  </si>
  <si>
    <t>D14525</t>
  </si>
  <si>
    <t>D14526</t>
  </si>
  <si>
    <t>D14527</t>
  </si>
  <si>
    <t>D14528</t>
  </si>
  <si>
    <t>D14529</t>
  </si>
  <si>
    <t>D14530</t>
  </si>
  <si>
    <t>D14531</t>
  </si>
  <si>
    <t>D14532</t>
  </si>
  <si>
    <t>D14533</t>
  </si>
  <si>
    <t>D14534</t>
  </si>
  <si>
    <t>D14535</t>
  </si>
  <si>
    <t>D14536</t>
  </si>
  <si>
    <t>D14537</t>
  </si>
  <si>
    <t>D14538</t>
  </si>
  <si>
    <t>D14539</t>
  </si>
  <si>
    <t>Logitech Mobile Traveller Bluetooth Headset for Darryl Martin</t>
  </si>
  <si>
    <t>(2) HP DC7700 Desktops, (3) HP NW8440 Laptops, and (10) Acer 22" LCD Monitors</t>
  </si>
  <si>
    <t>Road Post</t>
  </si>
  <si>
    <t>Rental Nextel phone for Mike Van Atta for Ecuador</t>
  </si>
  <si>
    <t>D08660</t>
  </si>
  <si>
    <t>D08661</t>
  </si>
  <si>
    <t>D08662</t>
  </si>
  <si>
    <t>D08663</t>
  </si>
  <si>
    <t>D08664</t>
  </si>
  <si>
    <t>D08665</t>
  </si>
  <si>
    <t>D08666</t>
  </si>
  <si>
    <t>D08667</t>
  </si>
  <si>
    <t>BSIweb</t>
  </si>
  <si>
    <t>Support renewal for Compwatch software (Safety Department)</t>
  </si>
  <si>
    <t>D08668</t>
  </si>
  <si>
    <t>D08669</t>
  </si>
  <si>
    <t>D08670</t>
  </si>
  <si>
    <t>D08671</t>
  </si>
  <si>
    <t>D08672</t>
  </si>
  <si>
    <t>D08673</t>
  </si>
  <si>
    <t>D08674</t>
  </si>
  <si>
    <t>D08675</t>
  </si>
  <si>
    <t>Verisign</t>
  </si>
  <si>
    <t>D12542</t>
  </si>
  <si>
    <t>D12543</t>
  </si>
  <si>
    <t>D12544</t>
  </si>
  <si>
    <t>D12545</t>
  </si>
  <si>
    <t>D12546</t>
  </si>
  <si>
    <t>D12547</t>
  </si>
  <si>
    <t>D12548</t>
  </si>
  <si>
    <t>D12549</t>
  </si>
  <si>
    <t>D12550</t>
  </si>
  <si>
    <t>D12551</t>
  </si>
  <si>
    <t>D12552</t>
  </si>
  <si>
    <t>D12553</t>
  </si>
  <si>
    <t>D12554</t>
  </si>
  <si>
    <t>D12555</t>
  </si>
  <si>
    <t>D12556</t>
  </si>
  <si>
    <t>D12557</t>
  </si>
  <si>
    <t>D12558</t>
  </si>
  <si>
    <t>D12559</t>
  </si>
  <si>
    <t>D12560</t>
  </si>
  <si>
    <t>D12561</t>
  </si>
  <si>
    <t>D12562</t>
  </si>
  <si>
    <t>D12563</t>
  </si>
  <si>
    <t>D12564</t>
  </si>
  <si>
    <t>D12565</t>
  </si>
  <si>
    <t>D12566</t>
  </si>
  <si>
    <t>D12567</t>
  </si>
  <si>
    <t>D12568</t>
  </si>
  <si>
    <t>D12569</t>
  </si>
  <si>
    <t>D12570</t>
  </si>
  <si>
    <t>D12571</t>
  </si>
  <si>
    <t>D12572</t>
  </si>
  <si>
    <t>D12573</t>
  </si>
  <si>
    <t>D12574</t>
  </si>
  <si>
    <t>D12575</t>
  </si>
  <si>
    <t>D12576</t>
  </si>
  <si>
    <t>D12577</t>
  </si>
  <si>
    <t>D12578</t>
  </si>
  <si>
    <t>D12579</t>
  </si>
  <si>
    <t>Car mounted bluetooth handsfree device for Mike Bryan</t>
  </si>
  <si>
    <t>Laptop battery for Jesse Vigil and (4) spare Dell 1815 toner</t>
  </si>
  <si>
    <t>Digibuy.com</t>
  </si>
  <si>
    <t>Microsoft Access Table renaming wizard software for Tina.</t>
  </si>
  <si>
    <t>Replacement OST dongle for Rick Palmore</t>
  </si>
  <si>
    <t>Sonicwall AV/AS/IPS for corporate office</t>
  </si>
  <si>
    <t>Dell 1720dn printer, additional paper tray, and toner cartridge for Tracy.  Linksys switch for Seattle conference room.  Replacement laptop battery for Dave Hill.  Bluetooth headset for Eric Hansen.  Dell E228wfp 22" LCD monitor for Michelle.</t>
  </si>
  <si>
    <t>D12580</t>
  </si>
  <si>
    <t>D12581</t>
  </si>
  <si>
    <t>D12582</t>
  </si>
  <si>
    <t>D12583</t>
  </si>
  <si>
    <t>D12584</t>
  </si>
  <si>
    <t>D12585</t>
  </si>
  <si>
    <t>D12586</t>
  </si>
  <si>
    <t>(6) Car chargers for Nextel phones</t>
  </si>
  <si>
    <t>D12587</t>
  </si>
  <si>
    <t>D12588</t>
  </si>
  <si>
    <t>D12589</t>
  </si>
  <si>
    <t>D12590</t>
  </si>
  <si>
    <t>D12591</t>
  </si>
  <si>
    <t>D12592</t>
  </si>
  <si>
    <t>Chair for Richard Elliott</t>
  </si>
  <si>
    <t>Renew Certificate for Outlook web Access web certificate</t>
  </si>
  <si>
    <t>D08676</t>
  </si>
  <si>
    <t>D08677</t>
  </si>
  <si>
    <t>D08678</t>
  </si>
  <si>
    <t>D08679</t>
  </si>
  <si>
    <t>(3) ink cartridges for Neopost IJ65 postage machine in corporate office</t>
  </si>
  <si>
    <t>Windows server OS license, Backup server agent license and SQL remote agent for servers in corporate office</t>
  </si>
  <si>
    <t>(8) Wireless keyboard and mouse combos</t>
  </si>
  <si>
    <t>HP Laserjet 4240dn printer and (2) Acer 22" LCD monitors</t>
  </si>
  <si>
    <t>3 toner cartridges for Dell 5100 printer</t>
  </si>
  <si>
    <t>CPR Technology</t>
  </si>
  <si>
    <t xml:space="preserve">(5) Nextel i335 holster </t>
  </si>
  <si>
    <t>?</t>
  </si>
  <si>
    <t>D08680</t>
  </si>
  <si>
    <t>D08681</t>
  </si>
  <si>
    <t>USB HUB for Todd Moores computer</t>
  </si>
  <si>
    <t>batteries.com</t>
  </si>
  <si>
    <t>(6) CR2430 batteries for Scale Master devices</t>
  </si>
  <si>
    <t>(4) Nextel holsters for i710/i730 phones.</t>
  </si>
  <si>
    <t>Memory Upgrades and Docking station for laptops</t>
  </si>
  <si>
    <t>256MB Memory card for Dave Brown's Digital Camera.</t>
  </si>
  <si>
    <t>Office Depot.Com</t>
  </si>
  <si>
    <t>Color and Black Ink for 9800 printers</t>
  </si>
  <si>
    <t>(2) black toner cartridges for Dell 1600n Printer for Eugene Courthouse</t>
  </si>
  <si>
    <t>(4) 32" LCD monitors for Ryan Wilson, Dane Poulton, Neil K, and Rick Martin</t>
  </si>
  <si>
    <t>Help Wanted Ad: Regional Safety Coordinator - Tacoma, WA</t>
  </si>
  <si>
    <t>Computer and Software for Gary Williams home computer</t>
  </si>
  <si>
    <t>Runtime Software</t>
  </si>
  <si>
    <t>Disk Recovery Software (for Jim Woodard's computer).</t>
  </si>
  <si>
    <t>Pack of CD-Rs</t>
  </si>
  <si>
    <t>(4) Dell 1600n toner cartridges and (1) License of Dragon Naturally Speaking software for Dave Hodkins</t>
  </si>
  <si>
    <t>(3) Dell 24" LCD Monitors (Jimmy H, Jeremy G, Mike Roach - for use in the gym) and (6) Wireless mice (Gary W, Victor, the rest are unassigned)</t>
  </si>
  <si>
    <t>OST/QB dongle for Travis Anderson</t>
  </si>
  <si>
    <t>Compview, Inc.</t>
  </si>
  <si>
    <t>LCD mount for use in the gym (Mike Roach requested)</t>
  </si>
  <si>
    <t>Renewal of Exclaimer Email Signature program and adding additonal licenses</t>
  </si>
  <si>
    <t>TZ 170 Firewall and 5-port switch for Kaneko Commons job</t>
  </si>
  <si>
    <t>(2) Dell 1600n printers for Field Payroll (replace their aging fax and printer systems)</t>
  </si>
  <si>
    <t>CableOrganizer.com</t>
  </si>
  <si>
    <t>Ordered (12) Desk grommets for Corporate Office</t>
  </si>
  <si>
    <t>t3e</t>
  </si>
  <si>
    <t>Microsoft Office for Rick Lathrop</t>
  </si>
  <si>
    <t>Headset for Anita (Waiting for order info)</t>
  </si>
  <si>
    <t>(1) Sonicwall TZ170 firewall device for Lahaina (Hawaii Job)</t>
  </si>
  <si>
    <t>(2) Dell 1600n Mult-function printers. 1 for PCF (to replace failing HP 3330) and 1 for Kaneko Commons</t>
  </si>
  <si>
    <t>Replacement keyboard for C840 laptop</t>
  </si>
  <si>
    <t>(2) 50' phone cords (1 is for Todd Hertner and one spare) and 6 canned air</t>
  </si>
  <si>
    <t>Digital camera kit and (6) bluetooth headsets</t>
  </si>
  <si>
    <t>(2) laptops for Seattle (1 for PE / EST who will replace Bill C (his machine was sent back down here) and 1 for James Levitt - Per Jeremy Gibson)</t>
  </si>
  <si>
    <t>DTS8888.com</t>
  </si>
  <si>
    <t>1 licenses of Print Time software for Kristin W (Prints date / time on a photograph)</t>
  </si>
  <si>
    <t>Exclaimer</t>
  </si>
  <si>
    <t>100 licenses of Exclaimer software, for placing a disclaimer on corporate email</t>
  </si>
  <si>
    <t>SBC/AT&amp;T</t>
  </si>
  <si>
    <t>Paso Robles Final bill for telephone</t>
  </si>
  <si>
    <t>Blank - MM.xls</t>
  </si>
  <si>
    <t>USB Expansion card for Judy Lane's computer (so we can plug in her new printer)</t>
  </si>
  <si>
    <t>Recycling of 3 Printers/ Fax (PAID CASH - TURN IN RECEIPT)</t>
  </si>
  <si>
    <t>Quantum Resource Recovery</t>
  </si>
  <si>
    <t>NO PO</t>
  </si>
  <si>
    <t>5port Switch, Cables, and battery backup units</t>
  </si>
  <si>
    <t>neopost</t>
  </si>
  <si>
    <t>Mavis beacon software, MS Office 2007/Vista training (2), MS Office 2003 training.</t>
  </si>
  <si>
    <t>(3) Canon Power shot A470 digital camera, (3) Dolica carrying case</t>
  </si>
  <si>
    <t>HP Laserjet m15522nf MFP Printer, MS Wireless optical desktop keyboard/mouse</t>
  </si>
  <si>
    <t>D19094</t>
  </si>
  <si>
    <t>D19095</t>
  </si>
  <si>
    <t>D19096</t>
  </si>
  <si>
    <t>D19097</t>
  </si>
  <si>
    <t>D19098</t>
  </si>
  <si>
    <t>D19099</t>
  </si>
  <si>
    <t>D19100</t>
  </si>
  <si>
    <t>D19101</t>
  </si>
  <si>
    <t>D19102</t>
  </si>
  <si>
    <t>D19103</t>
  </si>
  <si>
    <t>D19104</t>
  </si>
  <si>
    <t>D19105</t>
  </si>
  <si>
    <t>D19106</t>
  </si>
  <si>
    <t>D19107</t>
  </si>
  <si>
    <t>D19108</t>
  </si>
  <si>
    <t>D19109</t>
  </si>
  <si>
    <t>D19110</t>
  </si>
  <si>
    <t>D19111</t>
  </si>
  <si>
    <t>D19112</t>
  </si>
  <si>
    <t>D19113</t>
  </si>
  <si>
    <t>D19114</t>
  </si>
  <si>
    <t>D19115</t>
  </si>
  <si>
    <t>D19116</t>
  </si>
  <si>
    <t>D19117</t>
  </si>
  <si>
    <t>D19118</t>
  </si>
  <si>
    <t>D19119</t>
  </si>
  <si>
    <t>(3) PDF TO TIFF software</t>
  </si>
  <si>
    <t>HP 530 laptop for Hein Pham</t>
  </si>
  <si>
    <t>Upgrademaster.com</t>
  </si>
  <si>
    <t>(2) D820 Batteries, (5) D820 AC adapters</t>
  </si>
  <si>
    <t>(2) HP 36A toner for Mirabella</t>
  </si>
  <si>
    <t>(1) HP P4014n printer for Tigard upstairs and (2) 22" monitors for Cris Ochiltree and Hien Pham</t>
  </si>
  <si>
    <t>Cellphoneshop.net</t>
  </si>
  <si>
    <t>(25) Handsfree headset For BlackBerry</t>
  </si>
  <si>
    <t>Jabra bluetooth headset for Mark Berg</t>
  </si>
  <si>
    <t>Jabra bluetooth headset for Nathan Pool</t>
  </si>
  <si>
    <t>Jabra BT2020 Headset for Jim Martin</t>
  </si>
  <si>
    <t xml:space="preserve">Motorolla T505 Bluetooth In-Car Speakerphone </t>
  </si>
  <si>
    <t>Telerik software support (program used for web development)</t>
  </si>
  <si>
    <t>Battery replacement for server battery backup</t>
  </si>
  <si>
    <t>(10) blackberry car chargers</t>
  </si>
  <si>
    <t>(5) Blackberry Soft Sided Nylon Holsters for stock</t>
  </si>
  <si>
    <t>Leather Swivel BB 7520 holster for Dan S.</t>
  </si>
  <si>
    <t>(5) i335 holsters, (10) Nextel car chargers, (5) i570 holsters</t>
  </si>
  <si>
    <t>ESET Smart Security for Angela's home laptop</t>
  </si>
  <si>
    <t>D19568</t>
  </si>
  <si>
    <t>D19569</t>
  </si>
  <si>
    <t>D19570</t>
  </si>
  <si>
    <t>D19571</t>
  </si>
  <si>
    <t>D19572</t>
  </si>
  <si>
    <t>D19573</t>
  </si>
  <si>
    <t>D19574</t>
  </si>
  <si>
    <t>D19575</t>
  </si>
  <si>
    <t>D19576</t>
  </si>
  <si>
    <t>D19577</t>
  </si>
  <si>
    <t>D19578</t>
  </si>
  <si>
    <t>D19579</t>
  </si>
  <si>
    <t>D19580</t>
  </si>
  <si>
    <t>D19581</t>
  </si>
  <si>
    <t>D19582</t>
  </si>
  <si>
    <t>D19583</t>
  </si>
  <si>
    <t>D19584</t>
  </si>
  <si>
    <t>D19585</t>
  </si>
  <si>
    <t>D19586</t>
  </si>
  <si>
    <t>D19587</t>
  </si>
  <si>
    <t>D19588</t>
  </si>
  <si>
    <t>D19589</t>
  </si>
  <si>
    <t>D19590</t>
  </si>
  <si>
    <t>D19591</t>
  </si>
  <si>
    <t>D19592</t>
  </si>
  <si>
    <t>D19593</t>
  </si>
  <si>
    <t>Drum kit for Dell 1710 printer</t>
  </si>
  <si>
    <t>USB Docking station for David O'Connor</t>
  </si>
  <si>
    <t>Adobe Photoshop elements for Pam Roach</t>
  </si>
  <si>
    <t>7/21/008</t>
  </si>
  <si>
    <t>HP 530 laptop setup for Safety Light duty program</t>
  </si>
  <si>
    <t>HP xw4600 desktop, Geforce 8400gs graphics card, (3) viewsonic Q241wb monitors, Crucial 2GB memory - all for Steve Lichtenberg</t>
  </si>
  <si>
    <t>Acer X223Wbd monitor and USB Docking station for Chris Ayers</t>
  </si>
  <si>
    <t>Sonicwall SSL VPN device (used for secure remote access to internal network resources)</t>
  </si>
  <si>
    <t>2 licenses of Ultramon.  One for Nikki and one for Justin.</t>
  </si>
  <si>
    <t>(3) Dell 1815 toner and (3) Dell 1720n Toner</t>
  </si>
  <si>
    <t>USB to SATA Ext HDD</t>
  </si>
  <si>
    <t>Verizon Northwest</t>
  </si>
  <si>
    <t>Verizon phone bill for Kruse Oaks</t>
  </si>
  <si>
    <t>Sonicwall Anti-Virus, Anti-Spyware, and Intrusion Prevention service for several jobsite firewalls</t>
  </si>
  <si>
    <t>8/15/2008</t>
  </si>
  <si>
    <t>Last invoice to Big B Creations for Web Site hosting.</t>
  </si>
  <si>
    <t>(3) Licenses of PDF software and (2) sticks of 512MB RAM</t>
  </si>
  <si>
    <t>License of Intrusion prevention software for Sonicwall 2040 (corporate office)</t>
  </si>
  <si>
    <t>(1) Dell 1600n Multi-function printer, RAM for 1600n and paper tray for 1600n - all for Eugene Office</t>
  </si>
  <si>
    <t>(2) D-series docking stations: Cody Rubick and Dave Hill</t>
  </si>
  <si>
    <t>Fax, toner, drum kit for Seattle Office</t>
  </si>
  <si>
    <t>Efax</t>
  </si>
  <si>
    <t>Avidex</t>
  </si>
  <si>
    <t>Create</t>
  </si>
  <si>
    <t>Zoomerang</t>
  </si>
  <si>
    <t xml:space="preserve">Zoomerang Survey service </t>
  </si>
  <si>
    <t>(2) additional uses of Purchasing for Providence Job</t>
  </si>
  <si>
    <t>(6) Dell 1600n Toner cartridges for Eugene Office</t>
  </si>
  <si>
    <t>(6) Dell 1600n Toner Cartridges for Corporate Office</t>
  </si>
  <si>
    <t>Recurring Credit Card Charges</t>
  </si>
  <si>
    <t>Due Date</t>
  </si>
  <si>
    <r>
      <t>D12141</t>
    </r>
    <r>
      <rPr>
        <sz val="10"/>
        <rFont val="Arial"/>
        <family val="2"/>
      </rPr>
      <t xml:space="preserve"> </t>
    </r>
  </si>
  <si>
    <t>D12142</t>
  </si>
  <si>
    <t>D12143</t>
  </si>
  <si>
    <t>D12144</t>
  </si>
  <si>
    <t>D12145</t>
  </si>
  <si>
    <t>D12146</t>
  </si>
  <si>
    <t>D12147</t>
  </si>
  <si>
    <t>D12148</t>
  </si>
  <si>
    <t>D12149</t>
  </si>
  <si>
    <t>D12150</t>
  </si>
  <si>
    <t>D12151</t>
  </si>
  <si>
    <t>D12152</t>
  </si>
  <si>
    <t>D12153</t>
  </si>
  <si>
    <t>D12154</t>
  </si>
  <si>
    <t>D12155</t>
  </si>
  <si>
    <t>D12156</t>
  </si>
  <si>
    <t>WirelessGround.com</t>
  </si>
  <si>
    <t>(6) Nextel i560 executive horizontal holsters</t>
  </si>
  <si>
    <t>Screen cleaning wipes, SD card reader, Network switches.</t>
  </si>
  <si>
    <t>(4) Dell 1600n toner cartridges, (3) Dell 1720 toner cartridges</t>
  </si>
  <si>
    <t>(4) Power adapters for Hp 530 laptops</t>
  </si>
  <si>
    <t>1GB Laptop memory for Shawn Coates, 2GB Desktop memory for Ish Relliott</t>
  </si>
  <si>
    <t>Adobe Acrobat 8 open license software for 5 users</t>
  </si>
  <si>
    <t>Austin Computer Parts (PAYPAL)</t>
  </si>
  <si>
    <t>Replacement LCD monitor for Dave Hodkins</t>
  </si>
  <si>
    <t>Replacement dongle for M. Van Atta</t>
  </si>
  <si>
    <t>(3) Canon Powershot Camera combo bundles, (10) 7ft cat 5e cables, (9) 14ft cat6 cables, (10) 25ft cat 6 cables, Olympus digital voice recorder, Motorola H350 bluetooth headset</t>
  </si>
  <si>
    <t>Wireless mouse for Jim H, Netgear print server for Salem Hospital</t>
  </si>
  <si>
    <t>HP 530 laptop for Safety Dept light duty program (will be reimbursed by SAIF)</t>
  </si>
  <si>
    <t>Nextel holsters for i265</t>
  </si>
  <si>
    <t>Soldering Iron and solder</t>
  </si>
  <si>
    <t>Amazon.com (may show as Parts express of Electronix Express)</t>
  </si>
  <si>
    <t>50ft Network Cables, 1710 Toner, Docking Station for D series laptops</t>
  </si>
  <si>
    <t>Samsung 30" LCD Monitor, Sony 40" LCD Monitor</t>
  </si>
  <si>
    <t>D12157</t>
  </si>
  <si>
    <t>D12158</t>
  </si>
  <si>
    <t>D12159</t>
  </si>
  <si>
    <t>D12160</t>
  </si>
  <si>
    <t>D12161</t>
  </si>
  <si>
    <t>D12162</t>
  </si>
  <si>
    <t>D12163</t>
  </si>
  <si>
    <t>D12164</t>
  </si>
  <si>
    <t>D12165</t>
  </si>
  <si>
    <t>D12166</t>
  </si>
  <si>
    <t>(6) blackberry car chargers and (6) blackberry wall chargers</t>
  </si>
  <si>
    <t>Amazon.com</t>
  </si>
  <si>
    <t>Eton Blackout buddy emergency radio for Pam Roach</t>
  </si>
  <si>
    <t>15th of each month</t>
  </si>
  <si>
    <t>Job Name</t>
  </si>
  <si>
    <t>(Pam's Credit Card ending 0624) Renew WesternPartitions.com and WPIBuilds.com domain name, plus charges for a 15 minute technical support call.</t>
  </si>
  <si>
    <t>(1) license of Suretrak scheduling software for Travis at Plant 51</t>
  </si>
  <si>
    <t>Corporate Office</t>
  </si>
  <si>
    <t>Digital Camera Kodak Z650 for Corporate Office</t>
  </si>
  <si>
    <t>Upgrade AutoCAD license to networked license for corporate office</t>
  </si>
  <si>
    <t>MM</t>
  </si>
  <si>
    <t>JB</t>
  </si>
  <si>
    <t>XL2CAD 4.0 pro for Andrew Kondor</t>
  </si>
  <si>
    <t>$5,693.28 </t>
  </si>
  <si>
    <t>24 uses of Microsoft Office Professional for the 24 laptops we ordered on the bulk order</t>
  </si>
  <si>
    <t>(2) Dell 24" LCD monitors: One for Neil O and One for Keven Edwards</t>
  </si>
  <si>
    <t>CablesOnDemand.com</t>
  </si>
  <si>
    <t>Cable for server in Tigard office</t>
  </si>
  <si>
    <t>Zones</t>
  </si>
  <si>
    <t>(1) Brother MFP for Cascade Medical 10-88-7499</t>
  </si>
  <si>
    <t>(3) HP Laserjet P2055dn for Candy, Tina and Michelle</t>
  </si>
  <si>
    <t>Renewed TeamWpi.com for 4 years.</t>
  </si>
  <si>
    <t>Gphotoshow.com</t>
  </si>
  <si>
    <t>Gphotoshow software used to create corp screen saver</t>
  </si>
  <si>
    <t>Direct TV</t>
  </si>
  <si>
    <t>Direct TV box and installation for Mike's office</t>
  </si>
  <si>
    <t>software for FTP service for multiple users</t>
  </si>
  <si>
    <t>(6) rolls of plotter paper for Tigard bld 2 plotter (150' rolls)</t>
  </si>
  <si>
    <t>(1) Samsung 23" 1080P LCD for Mike Roaches office</t>
  </si>
  <si>
    <t>Ebay (notebookpart)</t>
  </si>
  <si>
    <t>(2) HP nw8440 battery</t>
  </si>
  <si>
    <t>Western Digital 1TB HD</t>
  </si>
  <si>
    <t>(5) SATA cables</t>
  </si>
  <si>
    <t>HP replacement stylus, (2) Keyboard trays</t>
  </si>
  <si>
    <t>Samsung CLP-315 Printer</t>
  </si>
  <si>
    <t>Maxell CR2032 batteries</t>
  </si>
  <si>
    <t>Asus VW246 monitor</t>
  </si>
  <si>
    <t>New IBM server and Microsoft Operating System software for Seattle office</t>
  </si>
  <si>
    <t>(1) Year renewal for Zoomerang survey software for Melinda Gorman</t>
  </si>
  <si>
    <t>(1) 1u server rack mount kit for Spokane Office server</t>
  </si>
  <si>
    <t>(1) HP Laserjet P2055dn for Cindee (1) 256mb stick of memory for Cindee's new printer</t>
  </si>
  <si>
    <t>Software to allow Active Directory updates of user information by non-Domain Admins (Tracy in HR, Reception, etc)</t>
  </si>
  <si>
    <t>ITCS Hawaii (PayPal)</t>
  </si>
  <si>
    <t>Renewal Sonicwall security services for Firewall device Vitesse in Prineville 10-93-7751</t>
  </si>
  <si>
    <t>Dual video cards, Antec power supply, (3) Asus 24" LCDs</t>
  </si>
  <si>
    <t>Ergonomic Business Solutions</t>
  </si>
  <si>
    <t>Ergotech Hex monitor stand</t>
  </si>
  <si>
    <t>Ebay (westworld-computers)</t>
  </si>
  <si>
    <t>2 D800 batteries</t>
  </si>
  <si>
    <t>HP 4510 laptop, 3 yr warr, MS Office Basic, 5 Adobe Acrobat licenses</t>
  </si>
  <si>
    <t>Network cabling, couplers, network tools, wall plates</t>
  </si>
  <si>
    <t>Brother 7340 printer, 6 HP power adapters, Laptop case</t>
  </si>
  <si>
    <t>Tandberg Video Conferencing maintenance contract renewal</t>
  </si>
  <si>
    <t>Accessory1.net</t>
  </si>
  <si>
    <t>Nokia bl5c battery</t>
  </si>
  <si>
    <t>2 Asus 24" LCD, Samsung 32" LCD</t>
  </si>
  <si>
    <t>HP SB6000 desktop</t>
  </si>
  <si>
    <t>(1) K8600 11x17 printer for Vitesse 10-93-7751</t>
  </si>
  <si>
    <t>(1) Netgear switch for Tina's office (2) Netgear Switches for IT stock</t>
  </si>
  <si>
    <t>Sonicwall TZ100 for job</t>
  </si>
  <si>
    <t>SCSI Card for WPIBackup01 server</t>
  </si>
  <si>
    <t>(1) HP Laserjet P2055dn for Tracy (1) 256mb stick of memory for Tracy's new printer</t>
  </si>
  <si>
    <t>D32051</t>
  </si>
  <si>
    <t>D32052</t>
  </si>
  <si>
    <t>D32053</t>
  </si>
  <si>
    <t>D32054</t>
  </si>
  <si>
    <t>D32055</t>
  </si>
  <si>
    <t>D32056</t>
  </si>
  <si>
    <t>D32057</t>
  </si>
  <si>
    <t>D32058</t>
  </si>
  <si>
    <t>D32059</t>
  </si>
  <si>
    <t>D32060</t>
  </si>
  <si>
    <t>D32061</t>
  </si>
  <si>
    <t>D32062</t>
  </si>
  <si>
    <t>D32063</t>
  </si>
  <si>
    <t>D32064</t>
  </si>
  <si>
    <t>D32065</t>
  </si>
  <si>
    <t>D32066</t>
  </si>
  <si>
    <t>D32067</t>
  </si>
  <si>
    <t>D32068</t>
  </si>
  <si>
    <t>D32069</t>
  </si>
  <si>
    <t>D32070</t>
  </si>
  <si>
    <t>D32071</t>
  </si>
  <si>
    <t>D32072</t>
  </si>
  <si>
    <t>D32073</t>
  </si>
  <si>
    <t>D32074</t>
  </si>
  <si>
    <t>D32075</t>
  </si>
  <si>
    <t>D32076</t>
  </si>
  <si>
    <t>D32077</t>
  </si>
  <si>
    <t>D32078</t>
  </si>
  <si>
    <t>D32079</t>
  </si>
  <si>
    <t>D32080</t>
  </si>
  <si>
    <t>D32081</t>
  </si>
  <si>
    <t>Otterbox blackberry case</t>
  </si>
  <si>
    <t>(4) HP laptop backpack cases</t>
  </si>
  <si>
    <t>HP4510 laptop, 3 year warranty, ms office basic, asus 24" monitor</t>
  </si>
  <si>
    <t xml:space="preserve">(4) MS wireless laser desktop KB/Mouse </t>
  </si>
  <si>
    <t>Dameware</t>
  </si>
  <si>
    <t>(3) HP 8530w laptops</t>
  </si>
  <si>
    <t>(1) MS Project 2007 STD for Kevin Peters - Spokane office</t>
  </si>
  <si>
    <t>(20) Verizon Barrage phone cases</t>
  </si>
  <si>
    <t>Office supplies for Kaiser Westside and Tigard inventory</t>
  </si>
  <si>
    <t>Maintenance renewal for Barracuda SPAM firewall</t>
  </si>
  <si>
    <t>5,000 Toolwatch labels for Tigard warehouse</t>
  </si>
  <si>
    <t>Sonicwall TZ100 for Redmond HS</t>
  </si>
  <si>
    <t>Compaq</t>
  </si>
  <si>
    <t>Windows 7 x64 media</t>
  </si>
  <si>
    <t>Optical mice, wireless kb/mice combo, laptop hard disks</t>
  </si>
  <si>
    <t>Ebay (silicon_electric)</t>
  </si>
  <si>
    <t>HP530 battery</t>
  </si>
  <si>
    <t>Ebay (smart_batteries_usa)</t>
  </si>
  <si>
    <t>HP530 car charger</t>
  </si>
  <si>
    <t>Canon Powershot A495 digital camera bundle</t>
  </si>
  <si>
    <t>Canon Factory Service Center</t>
  </si>
  <si>
    <t>Repair digital camera for Devin Dellar (Redmond HS 10-08-7790)</t>
  </si>
  <si>
    <t>Network switch for Building 2 and printer for Kaiser Westside</t>
  </si>
  <si>
    <t>(3) Building 2 plotter paper</t>
  </si>
  <si>
    <t>Ebay (dionexcomp@gmail.com)</t>
  </si>
  <si>
    <t>HP laptop replacement back cover</t>
  </si>
  <si>
    <t>Wenger laptop case</t>
  </si>
  <si>
    <t>Laptop memory upgrades</t>
  </si>
  <si>
    <t>Ebay (alldeal4u@gmail.com)</t>
  </si>
  <si>
    <t>Replacement D810 battery</t>
  </si>
  <si>
    <t>Ebay (payment@screenaid.com)</t>
  </si>
  <si>
    <t>Replacement D810 keyboard</t>
  </si>
  <si>
    <t>Subscription to DNSstuff.com IT tools for troubleshooting</t>
  </si>
  <si>
    <t>(1) Brother MFP for Vitesse 10-93-7751</t>
  </si>
  <si>
    <t>(2) year warranty renewal on Dell Terminal server</t>
  </si>
  <si>
    <t>Diskeeper Corp</t>
  </si>
  <si>
    <t>Diskeeper contract renewal</t>
  </si>
  <si>
    <t>(15) Holsters for Barrage phones</t>
  </si>
  <si>
    <t>HP6730s battery for Ang Home</t>
  </si>
  <si>
    <t>Lenovo x60 battery</t>
  </si>
  <si>
    <t>External USB DVI video adapter</t>
  </si>
  <si>
    <t>(1) Sonicwall Comprehensive GMS 24x7 support for 15 nodes</t>
  </si>
  <si>
    <t xml:space="preserve">D34574 </t>
  </si>
  <si>
    <t>D34575</t>
  </si>
  <si>
    <t>D34576</t>
  </si>
  <si>
    <t>D34577</t>
  </si>
  <si>
    <t>D34578</t>
  </si>
  <si>
    <t>D34579</t>
  </si>
  <si>
    <t>D34580</t>
  </si>
  <si>
    <t>D34581</t>
  </si>
  <si>
    <t>D34582</t>
  </si>
  <si>
    <t>D34583</t>
  </si>
  <si>
    <t>D34584</t>
  </si>
  <si>
    <t>D34585</t>
  </si>
  <si>
    <t>D34586</t>
  </si>
  <si>
    <t>D34587</t>
  </si>
  <si>
    <t>D34588</t>
  </si>
  <si>
    <t>D34589</t>
  </si>
  <si>
    <t>D34590</t>
  </si>
  <si>
    <t>D34591</t>
  </si>
  <si>
    <t>D34592</t>
  </si>
  <si>
    <t>D34593</t>
  </si>
  <si>
    <t>D34594</t>
  </si>
  <si>
    <t>D34595</t>
  </si>
  <si>
    <t>D34596</t>
  </si>
  <si>
    <t>D34597</t>
  </si>
  <si>
    <t>D34598</t>
  </si>
  <si>
    <t>D34599</t>
  </si>
  <si>
    <t>D34600</t>
  </si>
  <si>
    <t>D34601</t>
  </si>
  <si>
    <t>D34602</t>
  </si>
  <si>
    <t>D34603</t>
  </si>
  <si>
    <t>D34604</t>
  </si>
  <si>
    <t>D34605</t>
  </si>
  <si>
    <t>D34606</t>
  </si>
  <si>
    <t>D34607</t>
  </si>
  <si>
    <t>D34608</t>
  </si>
  <si>
    <t>D34609</t>
  </si>
  <si>
    <t>D34610</t>
  </si>
  <si>
    <t>D34611</t>
  </si>
  <si>
    <t>D34612</t>
  </si>
  <si>
    <t>D34613</t>
  </si>
  <si>
    <t>D34614</t>
  </si>
  <si>
    <t>D34615</t>
  </si>
  <si>
    <t>D34616</t>
  </si>
  <si>
    <t>D34617</t>
  </si>
  <si>
    <t>D34618</t>
  </si>
  <si>
    <t>D34619</t>
  </si>
  <si>
    <t>D34620</t>
  </si>
  <si>
    <t>D34621</t>
  </si>
  <si>
    <t>D34622</t>
  </si>
  <si>
    <t>D34623</t>
  </si>
  <si>
    <t>D34624</t>
  </si>
  <si>
    <t>Security subscription renewal for Tigard firewall and Mirabella firewall</t>
  </si>
  <si>
    <t>Shipping charge for a warranty replacement for a broken printer (M1522NF) Asset Tag - 390618</t>
  </si>
  <si>
    <t>Shipping charge for a warranty replacement for a broken printer (M1522NF) Asset Tag - 390578</t>
  </si>
  <si>
    <t>New Brother MFC-7840w for Kip Frawley</t>
  </si>
  <si>
    <t>(3) new network switches for Tigard office</t>
  </si>
  <si>
    <t>Security subscription renewal for Camp Withy and Kip Frawley</t>
  </si>
  <si>
    <t>(24) holsters for Barrage phones</t>
  </si>
  <si>
    <t>VGA wall plates for lobby</t>
  </si>
  <si>
    <t>Replacement hard drives for desktops and laptops</t>
  </si>
  <si>
    <t xml:space="preserve">External USB video card </t>
  </si>
  <si>
    <t>Asus 24" monitor</t>
  </si>
  <si>
    <t>HP 530 battery and Egrotron wall LCD mount</t>
  </si>
  <si>
    <t>Seidio extended battery for Blackberry</t>
  </si>
  <si>
    <t>Jabra bluetooth earpiece gels</t>
  </si>
  <si>
    <t>Biz.newegg.com</t>
  </si>
  <si>
    <t>HP 2055dn printer + toner cartridge for Angela Roach</t>
  </si>
  <si>
    <t>Maintenance renewal for Symantec Archving software for Email / file servers in Tigard</t>
  </si>
  <si>
    <t>Belkin Surge protectors</t>
  </si>
  <si>
    <t>Bluetooth headsets</t>
  </si>
  <si>
    <t>Bluetooth replacement parts</t>
  </si>
  <si>
    <t>Ebay (screenaid)</t>
  </si>
  <si>
    <t>Replacement CPU fan</t>
  </si>
  <si>
    <t>HP8530w laptop for Kippy</t>
  </si>
  <si>
    <t>Battery Charger for Optio T20 camera for Chad Falgout</t>
  </si>
  <si>
    <t>Eset smart security for Victor home computer</t>
  </si>
  <si>
    <t>Replacement mobo for Janice Erickson</t>
  </si>
  <si>
    <t>Canned air and battery backups</t>
  </si>
  <si>
    <t>Toner and misc supplies for Redmond High School</t>
  </si>
  <si>
    <t>Cell holsters</t>
  </si>
  <si>
    <t>Wireless KB/Mouse for Jen Williams</t>
  </si>
  <si>
    <t>HP 8540p laptop for Rick Martin</t>
  </si>
  <si>
    <t>HP docking station</t>
  </si>
  <si>
    <t>3 GX620 motherboards</t>
  </si>
  <si>
    <t>Annual maintenance renewal for Telerik RadControls (used for web / application development - Rich Elliott)</t>
  </si>
  <si>
    <t>Blackberry holsters and batteries for Seattle office</t>
  </si>
  <si>
    <t>Blackberry Holsters and wall chargers for Seattle Office</t>
  </si>
  <si>
    <t>Battery backups</t>
  </si>
  <si>
    <t>Altiris Deployment Solution subscription renewal</t>
  </si>
  <si>
    <t>Rosewill usb mice</t>
  </si>
  <si>
    <t>D37953</t>
  </si>
  <si>
    <t>D37954</t>
  </si>
  <si>
    <t>D37955</t>
  </si>
  <si>
    <t>D37956</t>
  </si>
  <si>
    <t>D37957</t>
  </si>
  <si>
    <t>D37958</t>
  </si>
  <si>
    <t>D37959</t>
  </si>
  <si>
    <t>D37960</t>
  </si>
  <si>
    <t>D37961</t>
  </si>
  <si>
    <t>D37962</t>
  </si>
  <si>
    <t>D37963</t>
  </si>
  <si>
    <t>D37964</t>
  </si>
  <si>
    <t>D37965</t>
  </si>
  <si>
    <t>D37966</t>
  </si>
  <si>
    <t>D37967</t>
  </si>
  <si>
    <t>D37968</t>
  </si>
  <si>
    <t>D37969</t>
  </si>
  <si>
    <t>D37970</t>
  </si>
  <si>
    <t>D37971</t>
  </si>
  <si>
    <t>D37972</t>
  </si>
  <si>
    <t>D37973</t>
  </si>
  <si>
    <t>D37974</t>
  </si>
  <si>
    <t>D37975</t>
  </si>
  <si>
    <t>D37976</t>
  </si>
  <si>
    <t>D37977</t>
  </si>
  <si>
    <t>D37978</t>
  </si>
  <si>
    <t>D37979</t>
  </si>
  <si>
    <t>D37980</t>
  </si>
  <si>
    <t>D37981</t>
  </si>
  <si>
    <t>D37982</t>
  </si>
  <si>
    <t>D37983</t>
  </si>
  <si>
    <t>NOD32 antivirus software renewal</t>
  </si>
  <si>
    <t>Imaginit Technologies (RAND)</t>
  </si>
  <si>
    <t>AutoCAD revit architecture suite subscription renewal</t>
  </si>
  <si>
    <t>SDHC flash cards, thumb drives, screwdriver set</t>
  </si>
  <si>
    <t>CellularDR.com</t>
  </si>
  <si>
    <t>Barrage earpiece replacement speakers</t>
  </si>
  <si>
    <t>Ebay (batterystar)</t>
  </si>
  <si>
    <t>Dell D820 batteries</t>
  </si>
  <si>
    <t>Ebay (Paypal gryderis)</t>
  </si>
  <si>
    <t>Dell D820 battery</t>
  </si>
  <si>
    <t>HP 36A toner</t>
  </si>
  <si>
    <t>Ebay (paypal reagan wire)</t>
  </si>
  <si>
    <t>Blackberry replacement LCD</t>
  </si>
  <si>
    <t>Barrage holsters, barrage car chargers, car chargers</t>
  </si>
  <si>
    <t>Bluetooth headsets, Mice and computer monitor cables</t>
  </si>
  <si>
    <t>(3) Laptop batteries for Mike Conway, per Gary Williams, for Guam trip</t>
  </si>
  <si>
    <t>Atbatt.com</t>
  </si>
  <si>
    <t>(3) Laptop batteries for Gary Williams, per Gary Williams, for Guam trip</t>
  </si>
  <si>
    <t>Business Card scanner for Sumner Office</t>
  </si>
  <si>
    <t>1 year service renewal for Experts Exchange website access</t>
  </si>
  <si>
    <t>Laptop cases</t>
  </si>
  <si>
    <t>Network switch</t>
  </si>
  <si>
    <t>Ebay (itrimming)</t>
  </si>
  <si>
    <t>Extended battery for blackberry</t>
  </si>
  <si>
    <t>Ebay (cellulartechkings)</t>
  </si>
  <si>
    <t>OEM batteries for blackberry</t>
  </si>
  <si>
    <t>USB video adapter</t>
  </si>
  <si>
    <t>Ebay (everydaysource)</t>
  </si>
  <si>
    <t>Ebay (freeholdcellular)</t>
  </si>
  <si>
    <t>Blackberry tour holsters</t>
  </si>
  <si>
    <t>HP 8540p laptops (2)</t>
  </si>
  <si>
    <t>Asus 27" Monitor</t>
  </si>
  <si>
    <t>Staples</t>
  </si>
  <si>
    <t>(12) barrage holster clips for facebook data center job in North Carolina</t>
  </si>
  <si>
    <t>Monitors, printers, and toner for Facebook job in North Carolina</t>
  </si>
  <si>
    <t>(3) License of Polycom software for video conferencing on the jobsites, per Ted Wiberg.</t>
  </si>
  <si>
    <t>(3) webcams and (3) sets of speakers for video conferencing on the jobsites, per Ted Wiberg.</t>
  </si>
  <si>
    <t>Printer and extra toner for 11-33-8118 Perkins Coie (per Jen Williams)</t>
  </si>
  <si>
    <t>(4) 24" Monitors</t>
  </si>
  <si>
    <t>(2) Brother MFC printers for Seattle jobs (see PO)</t>
  </si>
  <si>
    <t>(2) IBM x3550 servers and an IBM DS3512 SAN device for new virtual server environment</t>
  </si>
  <si>
    <t>Ebay (multiwavevideo)</t>
  </si>
  <si>
    <t>Batteries for HP 530</t>
  </si>
  <si>
    <t>Evga USB video adapter</t>
  </si>
  <si>
    <t>Ebay (abi_mail2002)</t>
  </si>
  <si>
    <t>Motorola barrage replacement parts</t>
  </si>
  <si>
    <t>D820 batteries</t>
  </si>
  <si>
    <t>Ebay (sales@siliconelectronic.net)</t>
  </si>
  <si>
    <t>D820 battery</t>
  </si>
  <si>
    <t>Replacement trackballs for blackberry</t>
  </si>
  <si>
    <t>8GB flash drives</t>
  </si>
  <si>
    <t>Motorola H17 bluetooth devices</t>
  </si>
  <si>
    <t>2 Lenovo Edge 0301 laptops</t>
  </si>
  <si>
    <t>2 Lenovo Thinkpad W510 laptops</t>
  </si>
  <si>
    <t>Webcams and headsets</t>
  </si>
  <si>
    <t>Battery backups and network switch</t>
  </si>
  <si>
    <t>D39231</t>
  </si>
  <si>
    <t>D39232</t>
  </si>
  <si>
    <t>D39233</t>
  </si>
  <si>
    <t>D39234</t>
  </si>
  <si>
    <t>D39235</t>
  </si>
  <si>
    <t>D39236</t>
  </si>
  <si>
    <t>D39237</t>
  </si>
  <si>
    <t>D39238</t>
  </si>
  <si>
    <t>D39239</t>
  </si>
  <si>
    <t>D39240</t>
  </si>
  <si>
    <t>D39241</t>
  </si>
  <si>
    <t>D39242</t>
  </si>
  <si>
    <t>D39243</t>
  </si>
  <si>
    <t>D39244</t>
  </si>
  <si>
    <t>D39245</t>
  </si>
  <si>
    <t>D39246</t>
  </si>
  <si>
    <t>D39247</t>
  </si>
  <si>
    <t>D39248</t>
  </si>
  <si>
    <t>D39249</t>
  </si>
  <si>
    <t>D39250</t>
  </si>
  <si>
    <t>D39251</t>
  </si>
  <si>
    <t>D39252</t>
  </si>
  <si>
    <t>D39253</t>
  </si>
  <si>
    <t>D39254</t>
  </si>
  <si>
    <t>D39255</t>
  </si>
  <si>
    <t>D39256</t>
  </si>
  <si>
    <t>D39257</t>
  </si>
  <si>
    <t>D39258</t>
  </si>
  <si>
    <t>D39259</t>
  </si>
  <si>
    <t>D39260</t>
  </si>
  <si>
    <t>D39261</t>
  </si>
  <si>
    <t>D39262</t>
  </si>
  <si>
    <t>D39263</t>
  </si>
  <si>
    <t>D39264</t>
  </si>
  <si>
    <t>D39265</t>
  </si>
  <si>
    <t>D39266</t>
  </si>
  <si>
    <t>D39267</t>
  </si>
  <si>
    <t>D39268</t>
  </si>
  <si>
    <t>D39269</t>
  </si>
  <si>
    <t>D39270</t>
  </si>
  <si>
    <t>(2) Brother MFC printers for inventory</t>
  </si>
  <si>
    <t>Skype</t>
  </si>
  <si>
    <t>Skype credits for testing calls for Mozambique job!</t>
  </si>
  <si>
    <t>Camera repair charge for Richard Elliott</t>
  </si>
  <si>
    <t>(1) Printer and spare toner for Sunnyside High School (11-45-8047)</t>
  </si>
  <si>
    <t>Webcam and Speaker for Facebook Prineville job, per Ted Wiberg</t>
  </si>
  <si>
    <t>Mice and network cables for Sumner office</t>
  </si>
  <si>
    <t>Ebay (happypig1212)</t>
  </si>
  <si>
    <t>HP 530 chargers</t>
  </si>
  <si>
    <t>Ebay (marcasenterprises)</t>
  </si>
  <si>
    <t>Plantronics bluetooth ear gels</t>
  </si>
  <si>
    <t>Lenovo laptop case</t>
  </si>
  <si>
    <t>Lenovo 0301 laptop</t>
  </si>
  <si>
    <t>Battery backup devices</t>
  </si>
  <si>
    <t>Brother MFC 7440N printers</t>
  </si>
  <si>
    <t>Ebay.com (best_deal_today)</t>
  </si>
  <si>
    <t>Motorola extended battery for cellphone</t>
  </si>
  <si>
    <t>Ebay.com (accessorymall72)</t>
  </si>
  <si>
    <t>Motorola V860 batteries</t>
  </si>
  <si>
    <t>1 adobe Acrobat license for Eugene office (B. Lang)</t>
  </si>
  <si>
    <t>Small tool screwdriver set for IT dept. (for repairing blackberries, phones, etc)</t>
  </si>
  <si>
    <t>(1) Monitor for Bob Susee</t>
  </si>
  <si>
    <t>Monitors &amp; printers for inventory</t>
  </si>
  <si>
    <t>Motorola bluetooth headset</t>
  </si>
  <si>
    <t>Blackberry extended battery and door</t>
  </si>
  <si>
    <t>Barrage and blackberry holsters</t>
  </si>
  <si>
    <t>LCD antiglare filters for kiosk computers</t>
  </si>
  <si>
    <t>24" LCD monitors</t>
  </si>
  <si>
    <t>Monitor stand and keyboard tray</t>
  </si>
  <si>
    <t xml:space="preserve">Laptop battery </t>
  </si>
  <si>
    <t>Motorola v860 earpiece speakers</t>
  </si>
  <si>
    <t>ebay.com</t>
  </si>
  <si>
    <t>Dell D800 battery</t>
  </si>
  <si>
    <t xml:space="preserve">Aircard antenna </t>
  </si>
  <si>
    <t>Plantronics headset base</t>
  </si>
  <si>
    <t>HP6730 replacement keyboard</t>
  </si>
  <si>
    <t>Blackberry batteries</t>
  </si>
  <si>
    <t>Dell 131L battery</t>
  </si>
  <si>
    <t>Mice and Toner</t>
  </si>
  <si>
    <t>10 Adobe X std licenses</t>
  </si>
  <si>
    <t>D40601</t>
  </si>
  <si>
    <t>D40602</t>
  </si>
  <si>
    <t>D40603</t>
  </si>
  <si>
    <t>D40604</t>
  </si>
  <si>
    <t>D40605</t>
  </si>
  <si>
    <t>D40606</t>
  </si>
  <si>
    <t>D40607</t>
  </si>
  <si>
    <t>D40608</t>
  </si>
  <si>
    <t>D40609</t>
  </si>
  <si>
    <t>D40610</t>
  </si>
  <si>
    <t>D40611</t>
  </si>
  <si>
    <t>D40612</t>
  </si>
  <si>
    <t>D40613</t>
  </si>
  <si>
    <t>D40614</t>
  </si>
  <si>
    <t>D40615</t>
  </si>
  <si>
    <t>D40616</t>
  </si>
  <si>
    <t>D40617</t>
  </si>
  <si>
    <t>D40618</t>
  </si>
  <si>
    <t>D40619</t>
  </si>
  <si>
    <t>D40620</t>
  </si>
  <si>
    <t>D40621</t>
  </si>
  <si>
    <t>D40622</t>
  </si>
  <si>
    <t>D40623</t>
  </si>
  <si>
    <t>D40624</t>
  </si>
  <si>
    <t>D40625</t>
  </si>
  <si>
    <t>D40626</t>
  </si>
  <si>
    <t>D40627</t>
  </si>
  <si>
    <t>D40628</t>
  </si>
  <si>
    <t>D40629</t>
  </si>
  <si>
    <t>D40630</t>
  </si>
  <si>
    <t>D40631</t>
  </si>
  <si>
    <t>D40632</t>
  </si>
  <si>
    <t>D40633</t>
  </si>
  <si>
    <t>D40634</t>
  </si>
  <si>
    <t>D40635</t>
  </si>
  <si>
    <t>D40636</t>
  </si>
  <si>
    <t>D40637</t>
  </si>
  <si>
    <t>D40638</t>
  </si>
  <si>
    <t>D40639</t>
  </si>
  <si>
    <t>D40640</t>
  </si>
  <si>
    <t>D40641</t>
  </si>
  <si>
    <t>(4) License of Dameware remote administration software used by the IT dept.</t>
  </si>
  <si>
    <t>Digital camera, case and memory for  11-33-8018</t>
  </si>
  <si>
    <t xml:space="preserve">Entered by: </t>
  </si>
  <si>
    <t>1 year renewal for Zoomerang online survey software</t>
  </si>
  <si>
    <t>Thompson Reuters</t>
  </si>
  <si>
    <t>Fixed Assets CS software for Michelle</t>
  </si>
  <si>
    <t>Blackberry case</t>
  </si>
  <si>
    <t>Webcams</t>
  </si>
  <si>
    <t xml:space="preserve">Keyboard and mouse / USB Docking station </t>
  </si>
  <si>
    <t>Mice</t>
  </si>
  <si>
    <t>Motorla ear loops for bluetooth</t>
  </si>
  <si>
    <t>Phone chargers</t>
  </si>
  <si>
    <t>Eset smart security for Ang home computer</t>
  </si>
  <si>
    <t>USB cables for blackberry</t>
  </si>
  <si>
    <t>Microsoft Virtual Machine Manager software - to Manage our Virtual Servers</t>
  </si>
  <si>
    <t>SyncCell</t>
  </si>
  <si>
    <t>1 license of SyncCell software used to manage contacts on Verizon phones</t>
  </si>
  <si>
    <t>(1) Maintenance / Support renewal for the Barracuda SPAM firewall device</t>
  </si>
  <si>
    <t xml:space="preserve">(2) Brother MHC 7360N printers </t>
  </si>
  <si>
    <t>(24) Wall chargers for Cell phones (Barrages/Blackberries)</t>
  </si>
  <si>
    <t>Adorama.com</t>
  </si>
  <si>
    <t>BHPhotovideo.com</t>
  </si>
  <si>
    <t>Camera lense for WPI photography needs</t>
  </si>
  <si>
    <t>Camera equipment for WPI photography needs</t>
  </si>
  <si>
    <t>D42032</t>
  </si>
  <si>
    <t>D42033</t>
  </si>
  <si>
    <t>D42034</t>
  </si>
  <si>
    <t>D42035</t>
  </si>
  <si>
    <t>D42036</t>
  </si>
  <si>
    <t>D42037</t>
  </si>
  <si>
    <t>D42038</t>
  </si>
  <si>
    <t>D42039</t>
  </si>
  <si>
    <t>D42040</t>
  </si>
  <si>
    <t>D42041</t>
  </si>
  <si>
    <t>D42042</t>
  </si>
  <si>
    <t>D42043</t>
  </si>
  <si>
    <t>D42044</t>
  </si>
  <si>
    <t>D42045</t>
  </si>
  <si>
    <t>D42046</t>
  </si>
  <si>
    <t>D42047</t>
  </si>
  <si>
    <t>D42048</t>
  </si>
  <si>
    <t>D42049</t>
  </si>
  <si>
    <t>D42050</t>
  </si>
  <si>
    <t>D42051</t>
  </si>
  <si>
    <t>D42052</t>
  </si>
  <si>
    <t>D42053</t>
  </si>
  <si>
    <t>D42054</t>
  </si>
  <si>
    <t>D42055</t>
  </si>
  <si>
    <t>D42056</t>
  </si>
  <si>
    <t>D42057</t>
  </si>
  <si>
    <t>D42058</t>
  </si>
  <si>
    <t>D42059</t>
  </si>
  <si>
    <t>D42060</t>
  </si>
  <si>
    <t>D42061</t>
  </si>
  <si>
    <t>D42062</t>
  </si>
  <si>
    <t>D42063</t>
  </si>
  <si>
    <t>D42064</t>
  </si>
  <si>
    <t>D42065</t>
  </si>
  <si>
    <t>D42066</t>
  </si>
  <si>
    <t>D42067</t>
  </si>
  <si>
    <t>D42068</t>
  </si>
  <si>
    <t>D42069</t>
  </si>
  <si>
    <t>D42070</t>
  </si>
  <si>
    <t>D42071</t>
  </si>
  <si>
    <t>D42072</t>
  </si>
  <si>
    <t>D42073</t>
  </si>
  <si>
    <t>Ear loops for plantronics headset</t>
  </si>
  <si>
    <t>Sonicwall TZ100 firewall</t>
  </si>
  <si>
    <t>ESET Smart security software</t>
  </si>
  <si>
    <t>Plantronics.com</t>
  </si>
  <si>
    <t>Plantronics ear cushions</t>
  </si>
  <si>
    <t>Firewall renewal for 4 sonicwall devices</t>
  </si>
  <si>
    <t>PPCtechs.com</t>
  </si>
  <si>
    <t>Tablet PC glare shield</t>
  </si>
  <si>
    <t>Cell phone holsters</t>
  </si>
  <si>
    <t>(2) Brother TN-360 cartridges for OUS INTO jobsite</t>
  </si>
  <si>
    <t>(4) 23" Monitors and (2) 27" Monitors for new hires in Tigard</t>
  </si>
  <si>
    <t>(2) Digital cameras: 11-33-8158 and Seattle Office</t>
  </si>
  <si>
    <t>Motherboard for tablet laptop for Mike Conway @ DeAnza College</t>
  </si>
  <si>
    <t>Laptop keyboard replacement for Rodney Suderman - Seattle Office</t>
  </si>
  <si>
    <t>(2) Camera carrying cases for Jen in Seattle Office</t>
  </si>
  <si>
    <t>Cell phone holsters and car chargers</t>
  </si>
  <si>
    <t>USB microphone</t>
  </si>
  <si>
    <t>HP530 laptop charger</t>
  </si>
  <si>
    <t>Brother toner and printer paper</t>
  </si>
  <si>
    <t>Three laptops with docking stations and warranty</t>
  </si>
  <si>
    <t>network</t>
  </si>
  <si>
    <t>Surge protectors</t>
  </si>
  <si>
    <t>Network switch and network cables</t>
  </si>
  <si>
    <t>Lenovo Edge 0301 laptop</t>
  </si>
  <si>
    <t>Notebook riser, monitor mount, and keyboard trays</t>
  </si>
  <si>
    <t>monitor stand and notebook riser</t>
  </si>
  <si>
    <t>Linksys switch</t>
  </si>
  <si>
    <t>Monitor mount</t>
  </si>
  <si>
    <t>Asus 24" monitor and External USB video adapter</t>
  </si>
  <si>
    <t>HP power dongles</t>
  </si>
  <si>
    <t>Battery backups, Windows 7, surge protectors, screen wipes</t>
  </si>
  <si>
    <t>Printer and Monitor for Chad Falgout @ DeAnza College 11-71-8121</t>
  </si>
  <si>
    <t>Sonicwall.com</t>
  </si>
  <si>
    <t>Software maintenace for Sonicwall SSL VPN remote access device (Employee Portal)</t>
  </si>
  <si>
    <t>Webcam and Headphone setup for DeAnza College (Chad F)</t>
  </si>
  <si>
    <t>Motorola bluetooth headsets</t>
  </si>
  <si>
    <t>Mice and Keyboard for IT inventory</t>
  </si>
  <si>
    <t>SyncCell Software used to update contacts on the Barrage phones for Jen in Seattle</t>
  </si>
  <si>
    <t>(3) year renewal for Portal.westernpartitions.com certificate used to vaildate our Employee Portal's login site</t>
  </si>
  <si>
    <t xml:space="preserve">  BLANK - Tysen.XLS</t>
  </si>
  <si>
    <t>TS</t>
  </si>
  <si>
    <t>USB video adapter for Robert Lamb</t>
  </si>
  <si>
    <t>HP.com</t>
  </si>
  <si>
    <t>Large format printer for Santiam Hospital job #11-05-8231</t>
  </si>
  <si>
    <t>Network Switches for Tigard office</t>
  </si>
  <si>
    <t>Large format printer for Valley View Middle School job # 11-10-8172</t>
  </si>
  <si>
    <t>Dictation software for Dion Cowles</t>
  </si>
  <si>
    <t>Long USB cables for stock</t>
  </si>
  <si>
    <t>D43101</t>
  </si>
  <si>
    <t>D43102</t>
  </si>
  <si>
    <t>D43103</t>
  </si>
  <si>
    <t>D43104</t>
  </si>
  <si>
    <t>D43105</t>
  </si>
  <si>
    <t>D43106</t>
  </si>
  <si>
    <t>D43107</t>
  </si>
  <si>
    <t>D43108</t>
  </si>
  <si>
    <t>D43109</t>
  </si>
  <si>
    <t>D43110</t>
  </si>
  <si>
    <t>D43111</t>
  </si>
  <si>
    <t>D43112</t>
  </si>
  <si>
    <t>D43113</t>
  </si>
  <si>
    <t>D43114</t>
  </si>
  <si>
    <t>D43115</t>
  </si>
  <si>
    <t>D43116</t>
  </si>
  <si>
    <t>D43117</t>
  </si>
  <si>
    <t>D43118</t>
  </si>
  <si>
    <t>D43119</t>
  </si>
  <si>
    <t>D43120</t>
  </si>
  <si>
    <t>D43121</t>
  </si>
  <si>
    <t>D43122</t>
  </si>
  <si>
    <t>D43123</t>
  </si>
  <si>
    <t>D43124</t>
  </si>
  <si>
    <t>D43125</t>
  </si>
  <si>
    <t>D43126</t>
  </si>
  <si>
    <t>D43127</t>
  </si>
  <si>
    <t>D43128</t>
  </si>
  <si>
    <t>D43129</t>
  </si>
  <si>
    <t>D43130</t>
  </si>
  <si>
    <t>D43131</t>
  </si>
  <si>
    <t>D43132</t>
  </si>
  <si>
    <t>D43133</t>
  </si>
  <si>
    <t>D43134</t>
  </si>
  <si>
    <t>D43135</t>
  </si>
  <si>
    <t>D43136</t>
  </si>
  <si>
    <t>D43137</t>
  </si>
  <si>
    <t>D43138</t>
  </si>
  <si>
    <t>D43139</t>
  </si>
  <si>
    <t>D43140</t>
  </si>
  <si>
    <t>D43141</t>
  </si>
  <si>
    <t>Arctic silver thermal compound</t>
  </si>
  <si>
    <t>HP36a print toner</t>
  </si>
  <si>
    <t>Geeks.com</t>
  </si>
  <si>
    <t>Wireless keyboards and mice</t>
  </si>
  <si>
    <t>Digital camera, case and memory</t>
  </si>
  <si>
    <t>Surge protectors, network switches, screen cleaning kits, notebook risers</t>
  </si>
  <si>
    <t>Two lenovo laptops, Two lenovo desktops</t>
  </si>
  <si>
    <t>Lenovo e520 laptop, HP slate 500 tablet</t>
  </si>
  <si>
    <t>Screen protector for HP slate</t>
  </si>
  <si>
    <t>Lenovo.com</t>
  </si>
  <si>
    <t>Lenovo USB docking station</t>
  </si>
  <si>
    <t>Asus 27" Monitor, notebook risers</t>
  </si>
  <si>
    <t>Laptop charger for Sandra Brocker</t>
  </si>
  <si>
    <t>1 year software renewal for Sonicwall Firewall device used in the Tigard office (includes Anti-Virus software on the firewall)</t>
  </si>
  <si>
    <t>(1,000) Toolwatch labels for Seattle / Spokane Offices</t>
  </si>
  <si>
    <t>Associated Business Systems (RICOH)</t>
  </si>
  <si>
    <t>Ricoh C2050 copier/printer for Intel jobs</t>
  </si>
  <si>
    <t>35ft VGA Cable for B2 conf.</t>
  </si>
  <si>
    <t>Cell phone cases and screen protectors</t>
  </si>
  <si>
    <t xml:space="preserve">Cell phone cases </t>
  </si>
  <si>
    <t>3 Asus 22" monitors</t>
  </si>
  <si>
    <t>Toshiba Portege wireless adapter</t>
  </si>
  <si>
    <t>Hard drive cable for Toshiba Portege</t>
  </si>
  <si>
    <t>Battery for HP TC4400</t>
  </si>
  <si>
    <t>HP 530 laptop motherboard</t>
  </si>
  <si>
    <t>Dual LCD monitor stand</t>
  </si>
  <si>
    <t>247laptoplcd.com</t>
  </si>
  <si>
    <t>HP laptop replacement LCD</t>
  </si>
  <si>
    <t>2 Lenovo desktop computers</t>
  </si>
  <si>
    <t>Pheasant Hill Inn Hotel</t>
  </si>
  <si>
    <t>IT Travel</t>
  </si>
  <si>
    <t>Spokane IT visit hotel stay</t>
  </si>
  <si>
    <t>Alaska Airlines</t>
  </si>
  <si>
    <t>Spokane IT visit air travel</t>
  </si>
  <si>
    <t>Hotwire.com</t>
  </si>
  <si>
    <t>Spokane IT visit car rental</t>
  </si>
  <si>
    <t>Two 24" LCDs</t>
  </si>
  <si>
    <t>Six HP laptop chargers</t>
  </si>
  <si>
    <t>Blackberry otterbox holster</t>
  </si>
  <si>
    <t>Laptop carrying cases</t>
  </si>
  <si>
    <t>Monitor mounts and other ergo hardware for the Seattle office</t>
  </si>
  <si>
    <t>Three HP slate tablets</t>
  </si>
  <si>
    <t>Two brother toner carts</t>
  </si>
  <si>
    <t>Asus 27" LCD and HP tablet screen protectors</t>
  </si>
  <si>
    <t>Lenovo laptop for James Palen</t>
  </si>
  <si>
    <t>USB network adapters for tablets</t>
  </si>
  <si>
    <t>Microsoftstore.com</t>
  </si>
  <si>
    <t>Mapping software for Jim Martin</t>
  </si>
  <si>
    <t>Maintenance kit for Judy L printer.</t>
  </si>
  <si>
    <t>Network troubleshooting tool</t>
  </si>
  <si>
    <t>Annual maintenance renewal for Enterprise Vault Archving solution</t>
  </si>
  <si>
    <t>Disclaimer email disclaimer software, used to add disclaimer to all WPI email, signatures, etc.</t>
  </si>
  <si>
    <t>3rd party FTP site used to send large files</t>
  </si>
  <si>
    <t>Security software renewal for Seattle's Firewall</t>
  </si>
  <si>
    <t>(2) Headsets with Microphones for Kristin and Brian Mc. Out at the Intel Jobsite</t>
  </si>
  <si>
    <t>D43730</t>
  </si>
  <si>
    <t>D43731</t>
  </si>
  <si>
    <t>D43732</t>
  </si>
  <si>
    <t>D43733</t>
  </si>
  <si>
    <t>D43734</t>
  </si>
  <si>
    <t>D43735</t>
  </si>
  <si>
    <t>D43736</t>
  </si>
  <si>
    <t>D43737</t>
  </si>
  <si>
    <t>D43738</t>
  </si>
  <si>
    <t>D43739</t>
  </si>
  <si>
    <t>D43740</t>
  </si>
  <si>
    <t>D43741</t>
  </si>
  <si>
    <t>D43742</t>
  </si>
  <si>
    <t>D43743</t>
  </si>
  <si>
    <t>D43744</t>
  </si>
  <si>
    <t>D43745</t>
  </si>
  <si>
    <t>D43746</t>
  </si>
  <si>
    <t>D43747</t>
  </si>
  <si>
    <t>D43748</t>
  </si>
  <si>
    <t>D43749</t>
  </si>
  <si>
    <t>D43750</t>
  </si>
  <si>
    <t>D43751</t>
  </si>
  <si>
    <t>D43752</t>
  </si>
  <si>
    <t>D43753</t>
  </si>
  <si>
    <t>D43754</t>
  </si>
  <si>
    <t>D43755</t>
  </si>
  <si>
    <t>D43756</t>
  </si>
  <si>
    <t>D43757</t>
  </si>
  <si>
    <t>D43758</t>
  </si>
  <si>
    <t>D43759</t>
  </si>
  <si>
    <t>D43760</t>
  </si>
  <si>
    <t>D43761</t>
  </si>
  <si>
    <t>D43762</t>
  </si>
  <si>
    <t>D43763</t>
  </si>
  <si>
    <t>D43764</t>
  </si>
  <si>
    <t>D43765</t>
  </si>
  <si>
    <t>D43766</t>
  </si>
  <si>
    <t>D43767</t>
  </si>
  <si>
    <t>D43768</t>
  </si>
  <si>
    <t>D43769</t>
  </si>
  <si>
    <t>D43770</t>
  </si>
  <si>
    <t>D43771</t>
  </si>
  <si>
    <t>D43772</t>
  </si>
  <si>
    <t>D43773</t>
  </si>
  <si>
    <t>D43774</t>
  </si>
  <si>
    <t>D43775</t>
  </si>
  <si>
    <t>D43776</t>
  </si>
  <si>
    <t>D43777</t>
  </si>
  <si>
    <t>D43778</t>
  </si>
  <si>
    <t>D43779</t>
  </si>
  <si>
    <t>D43780</t>
  </si>
  <si>
    <t>Bluetooth headsets and car chargers</t>
  </si>
  <si>
    <t>Usb Mice for stock</t>
  </si>
  <si>
    <t>Ink for HP deskjet 9800 for Coquille Hospital job # 11-288176</t>
  </si>
  <si>
    <t xml:space="preserve">(3) Harddrives and External storage system for computer / disk images </t>
  </si>
  <si>
    <t>HP Slate 500 and Lenovo E520 laptop</t>
  </si>
  <si>
    <t>Otterbox defender case</t>
  </si>
  <si>
    <t>HP6730 battery</t>
  </si>
  <si>
    <t>Memory upgrade for laptops</t>
  </si>
  <si>
    <t>USB thumbdrive</t>
  </si>
  <si>
    <t>LCD monitor mount</t>
  </si>
  <si>
    <t>HP 9800 ink</t>
  </si>
  <si>
    <t>Plantronics battery</t>
  </si>
  <si>
    <t>Plimus</t>
  </si>
  <si>
    <t>PDF to Tiff converter software</t>
  </si>
  <si>
    <t>Otterbox defender cases</t>
  </si>
  <si>
    <t>Autodesk</t>
  </si>
  <si>
    <t>Bluetooth Headsets</t>
  </si>
  <si>
    <t>Car charger for Jabra headset</t>
  </si>
  <si>
    <t>External Harddrive for Steve Lichtenberg in Tigard</t>
  </si>
  <si>
    <t>Usb travel mice for Seattle office</t>
  </si>
  <si>
    <t>Case for Ted's cell phone</t>
  </si>
  <si>
    <t>48-port Gig Cisco Switch for Seattle office</t>
  </si>
  <si>
    <t>New harddrive for Steve L.</t>
  </si>
  <si>
    <t>Printers for Seattle buildout and Jan (Brother HL-6050D Desktop printers)</t>
  </si>
  <si>
    <t>Provantage</t>
  </si>
  <si>
    <t>Network card for Brother 6050 printer</t>
  </si>
  <si>
    <t>Annual renewal for Telerik Software used by Application Web Developer for WPIWeb and other custom WPI applications</t>
  </si>
  <si>
    <t>2 cameras, cases, and memory cards</t>
  </si>
  <si>
    <t>Toner / paper</t>
  </si>
  <si>
    <t>Diskeeper V-Locity purchase and existing maintenance renewal</t>
  </si>
  <si>
    <t>USB thumbdrives</t>
  </si>
  <si>
    <t>Brother printer, handheld scanner, wireless mouse</t>
  </si>
  <si>
    <t>HP slate 500</t>
  </si>
  <si>
    <t>Lenovo W520 laptop</t>
  </si>
  <si>
    <t>10 Acrobat X licenses</t>
  </si>
  <si>
    <t>2 Lenovo T520 laptops, 1 HP Slate 500</t>
  </si>
  <si>
    <t>Lenovo charger</t>
  </si>
  <si>
    <t>Lenovo chargers</t>
  </si>
  <si>
    <t>Keyboards and mice</t>
  </si>
  <si>
    <t>Lenovo docking station</t>
  </si>
  <si>
    <t>2 Nortel desk phones</t>
  </si>
  <si>
    <t>ASUS 24" LCD</t>
  </si>
  <si>
    <t>Laptop cases and backpacks</t>
  </si>
  <si>
    <t>car chargers and screen protectors for Sumner</t>
  </si>
  <si>
    <t>Brohter printer for Kyle Glines</t>
  </si>
  <si>
    <t>4 port usb hubs</t>
  </si>
  <si>
    <t>Micro SD cards for phones</t>
  </si>
  <si>
    <t>D44591</t>
  </si>
  <si>
    <t>D44592</t>
  </si>
  <si>
    <t>D44593</t>
  </si>
  <si>
    <t>D44594</t>
  </si>
  <si>
    <t>D44595</t>
  </si>
  <si>
    <t>D44596</t>
  </si>
  <si>
    <t>D44597</t>
  </si>
  <si>
    <t>D44598</t>
  </si>
  <si>
    <t>D44599</t>
  </si>
  <si>
    <t>D44600</t>
  </si>
  <si>
    <t>D44601</t>
  </si>
  <si>
    <t>D44602</t>
  </si>
  <si>
    <t>D44603</t>
  </si>
  <si>
    <t>D44604</t>
  </si>
  <si>
    <t>D44605</t>
  </si>
  <si>
    <t>D44606</t>
  </si>
  <si>
    <t>D44607</t>
  </si>
  <si>
    <t>D44608</t>
  </si>
  <si>
    <t>D44609</t>
  </si>
  <si>
    <t>D44610</t>
  </si>
  <si>
    <t>D44611</t>
  </si>
  <si>
    <t>D44612</t>
  </si>
  <si>
    <t>D44613</t>
  </si>
  <si>
    <t>D44614</t>
  </si>
  <si>
    <t>D44615</t>
  </si>
  <si>
    <t>D44616</t>
  </si>
  <si>
    <t>D44617</t>
  </si>
  <si>
    <t>D44618</t>
  </si>
  <si>
    <t>D44619</t>
  </si>
  <si>
    <t>D44620</t>
  </si>
  <si>
    <t>D44621</t>
  </si>
  <si>
    <t>D44622</t>
  </si>
  <si>
    <t>D44623</t>
  </si>
  <si>
    <t>D44624</t>
  </si>
  <si>
    <t>D44625</t>
  </si>
  <si>
    <t>D44626</t>
  </si>
  <si>
    <t>D44627</t>
  </si>
  <si>
    <t>D44628</t>
  </si>
  <si>
    <t>D44629</t>
  </si>
  <si>
    <t>D44630</t>
  </si>
  <si>
    <t>D44631</t>
  </si>
  <si>
    <t>D44632</t>
  </si>
  <si>
    <t>D44633</t>
  </si>
  <si>
    <t>D44634</t>
  </si>
  <si>
    <t>D44635</t>
  </si>
  <si>
    <t>D44636</t>
  </si>
  <si>
    <t>D44637</t>
  </si>
  <si>
    <t>D44638</t>
  </si>
  <si>
    <t>D44639</t>
  </si>
  <si>
    <t>D44640</t>
  </si>
  <si>
    <t>D44641</t>
  </si>
  <si>
    <t>Software license renewal / upgrades (Terminal Server, Server license, Microsoft Office)</t>
  </si>
  <si>
    <t>Power strips and mice for stock</t>
  </si>
  <si>
    <t>Network cables and connectors for GUAM JOB</t>
  </si>
  <si>
    <t>keyboard/mice, flash drives,switches, battery backups, surge protectors  for Guam Naval Hospital job</t>
  </si>
  <si>
    <t>Wide format printer for guam naval hospial job</t>
  </si>
  <si>
    <t>Sonicwall TZ100 Firewall and necessary security software for the device for Guam Naval Hospital job</t>
  </si>
  <si>
    <t>Belt clips for V860</t>
  </si>
  <si>
    <t>Dell.com</t>
  </si>
  <si>
    <t>2 year warranty renewal for Tape Backup device in Tigard - Confirmation #862843021</t>
  </si>
  <si>
    <t>2 toner cartridges for Kip Frawley</t>
  </si>
  <si>
    <t>keyboard, canned air, screen cleaner</t>
  </si>
  <si>
    <t>Dell D820 keyboard</t>
  </si>
  <si>
    <t>Otterbox bb cases</t>
  </si>
  <si>
    <t>Monitors</t>
  </si>
  <si>
    <t>Asus monitors and brother printers</t>
  </si>
  <si>
    <t>Webcam and screen cleaner</t>
  </si>
  <si>
    <t>Samsung LCD and Speaker system</t>
  </si>
  <si>
    <t>2 toner cartridges TN-450</t>
  </si>
  <si>
    <t>Two T520 laptops</t>
  </si>
  <si>
    <t>LCD wall mount</t>
  </si>
  <si>
    <t>HDMI to DVI , cable clips</t>
  </si>
  <si>
    <t>Thumbdrives, Wireless KB combos, USB mice, webcams</t>
  </si>
  <si>
    <t>Dual monitor desk mount</t>
  </si>
  <si>
    <t>2 Lenovo W520 laptops</t>
  </si>
  <si>
    <t>HDMI to DVI cables</t>
  </si>
  <si>
    <t>Warranty renewal on several servers in Tigard, Seattle and Eugene Offices</t>
  </si>
  <si>
    <t>Warranty renewal on server in Tigard</t>
  </si>
  <si>
    <t>New printer for Jan</t>
  </si>
  <si>
    <t>network cables for sumner office buildout</t>
  </si>
  <si>
    <t>Yearly subscription to Experts Exchange - an IT knowlegebase used for troubleshooting and IT information</t>
  </si>
  <si>
    <t>HP Slate power adater for Bob Susee</t>
  </si>
  <si>
    <t>DC power inverter for Bob Susee</t>
  </si>
  <si>
    <t>Wireless KB combos, gigabit switch</t>
  </si>
  <si>
    <t>(3) Desk phones for Sumner office buildout</t>
  </si>
  <si>
    <t>HP car charger</t>
  </si>
  <si>
    <t>Displayport adapters and speakers</t>
  </si>
  <si>
    <t>Esata raid card</t>
  </si>
  <si>
    <t>Lenovo T520 laptop</t>
  </si>
  <si>
    <t>ESET Nod32 AV renewal and added licenses</t>
  </si>
  <si>
    <t>16-port KVM for Tigard datacenter rack</t>
  </si>
  <si>
    <t>Lenovo M91P desktop for David C</t>
  </si>
  <si>
    <t>Platt Electric</t>
  </si>
  <si>
    <t>Network cables for server room</t>
  </si>
  <si>
    <t>Battery for Mike Van Atta laptop</t>
  </si>
  <si>
    <t>HP 65w Laptop chargers for stock</t>
  </si>
  <si>
    <t>99designs.com</t>
  </si>
  <si>
    <t>Marketing</t>
  </si>
  <si>
    <t>Logo design for Email signature ---- "40 years"</t>
  </si>
  <si>
    <t>Bluetooth headsets, car chargers, Blackberry 9930 holsters</t>
  </si>
  <si>
    <t>3 23" Monitors, 5 usb keyboards</t>
  </si>
  <si>
    <t>Antenna Adapter</t>
  </si>
  <si>
    <t>D45302</t>
  </si>
  <si>
    <t>D45303</t>
  </si>
  <si>
    <t>D45304</t>
  </si>
  <si>
    <t>D45305</t>
  </si>
  <si>
    <t>D45306</t>
  </si>
  <si>
    <t>D45307</t>
  </si>
  <si>
    <t>D45308</t>
  </si>
  <si>
    <t>D45309</t>
  </si>
  <si>
    <t>D45310</t>
  </si>
  <si>
    <t>D45311</t>
  </si>
  <si>
    <t>D45312</t>
  </si>
  <si>
    <t>D45313</t>
  </si>
  <si>
    <t>D45314</t>
  </si>
  <si>
    <t>D45315</t>
  </si>
  <si>
    <t>D45316</t>
  </si>
  <si>
    <t>D45317</t>
  </si>
  <si>
    <t>D45318</t>
  </si>
  <si>
    <t>D45319</t>
  </si>
  <si>
    <t>D45320</t>
  </si>
  <si>
    <t>D45321</t>
  </si>
  <si>
    <t>D45322</t>
  </si>
  <si>
    <t>D45323</t>
  </si>
  <si>
    <t>D45324</t>
  </si>
  <si>
    <t>D45325</t>
  </si>
  <si>
    <t>D45326</t>
  </si>
  <si>
    <t>D45327</t>
  </si>
  <si>
    <t>D45328</t>
  </si>
  <si>
    <t>D45329</t>
  </si>
  <si>
    <t>D45330</t>
  </si>
  <si>
    <t>D45331</t>
  </si>
  <si>
    <t>D45332</t>
  </si>
  <si>
    <t>D45333</t>
  </si>
  <si>
    <t>D45334</t>
  </si>
  <si>
    <t>D45335</t>
  </si>
  <si>
    <t>D45336</t>
  </si>
  <si>
    <t>D45337</t>
  </si>
  <si>
    <t>D45338</t>
  </si>
  <si>
    <t>D45339</t>
  </si>
  <si>
    <t>D45340</t>
  </si>
  <si>
    <t>D45341</t>
  </si>
  <si>
    <t>D45342</t>
  </si>
  <si>
    <t>Altiris Deployment Solution subscription renewal / new licenses</t>
  </si>
  <si>
    <t>Dell D800 batteries</t>
  </si>
  <si>
    <t>Dell D810 batteries</t>
  </si>
  <si>
    <t>HP TC4400 Stylus</t>
  </si>
  <si>
    <t>Acer monitor 23", Laptop cases, Laptop risers</t>
  </si>
  <si>
    <t>Plantronics CS540 headset</t>
  </si>
  <si>
    <t>Keyboard Tray / Monitor mount</t>
  </si>
  <si>
    <t>Security software renewal for a variety of Firewalls in different jobs/offices</t>
  </si>
  <si>
    <t>VEEAM! Backup software for Virtual server environment</t>
  </si>
  <si>
    <t>Cleverbridge</t>
  </si>
  <si>
    <t>USB Redirect software, used for OnCenter floating license system</t>
  </si>
  <si>
    <t>Cat5e cables for sumner server re-wire</t>
  </si>
  <si>
    <t>Investintech</t>
  </si>
  <si>
    <t>PDF to Excel converter for Door Dept.</t>
  </si>
  <si>
    <t>Server for Tigard office - New Domain Controller server</t>
  </si>
  <si>
    <t>Booster antenna for Clint Lamkey aircard</t>
  </si>
  <si>
    <t>Microsoft Support</t>
  </si>
  <si>
    <t>Support call to Microsoft by Jay B. to fix Email server issue after hours</t>
  </si>
  <si>
    <t>Car chargers and bluetooth headsets</t>
  </si>
  <si>
    <t>Rackmount Solutions</t>
  </si>
  <si>
    <t>Rack mount for SEA</t>
  </si>
  <si>
    <t>Green Century Electronics Recycling</t>
  </si>
  <si>
    <t>Recycler for electronics equipment</t>
  </si>
  <si>
    <t>KVM switch for servers</t>
  </si>
  <si>
    <t>Battery Backups for SEA office</t>
  </si>
  <si>
    <t>Asus monitor and desk monitor mount</t>
  </si>
  <si>
    <t>CRU-DataPort</t>
  </si>
  <si>
    <t>Hard driver eraser</t>
  </si>
  <si>
    <t>100 pk CDR, 100 pk DVD, Seagate external HD</t>
  </si>
  <si>
    <t>Keyboard tray, Monitor mount, Aircard antenna</t>
  </si>
  <si>
    <t>Camera, case, memory card for Scott Gall</t>
  </si>
  <si>
    <t>Wireless keyboard and mouse combos</t>
  </si>
  <si>
    <t>Quarterly Billing</t>
  </si>
  <si>
    <t>Keyboards and surge protectors</t>
  </si>
  <si>
    <t>(3) Harddrives for Virtual Server</t>
  </si>
  <si>
    <t>Resource One</t>
  </si>
  <si>
    <t>(2) QNAP NAS storage devices for our new Disk-to-Disk backup system</t>
  </si>
  <si>
    <t>AppAssure Replay Backup &amp; Disaster Recovery Software</t>
  </si>
  <si>
    <t>Network adapadter for Sumner Office</t>
  </si>
  <si>
    <t>Parts for Plotter in Bld 2 - Tigard</t>
  </si>
  <si>
    <t>Monitor mount for Tigard computer</t>
  </si>
  <si>
    <t>Conference room computer for Sumner</t>
  </si>
  <si>
    <t>(3) Laptop docking stations</t>
  </si>
  <si>
    <t>(3) Laptops + extended warranties</t>
  </si>
  <si>
    <t>(1) Lenovo Desktop and extra RAM</t>
  </si>
  <si>
    <t>D45588</t>
  </si>
  <si>
    <t>D45589</t>
  </si>
  <si>
    <t>D45590</t>
  </si>
  <si>
    <t>D45591</t>
  </si>
  <si>
    <t>D45592</t>
  </si>
  <si>
    <t>D45593</t>
  </si>
  <si>
    <t>D45594</t>
  </si>
  <si>
    <t>D45595</t>
  </si>
  <si>
    <t>D45596</t>
  </si>
  <si>
    <t>D45597</t>
  </si>
  <si>
    <t>D45598</t>
  </si>
  <si>
    <t>D45599</t>
  </si>
  <si>
    <t>D45600</t>
  </si>
  <si>
    <t>D45601</t>
  </si>
  <si>
    <t>D45602</t>
  </si>
  <si>
    <t>D45603</t>
  </si>
  <si>
    <t>D45604</t>
  </si>
  <si>
    <t>D45605</t>
  </si>
  <si>
    <t>D45606</t>
  </si>
  <si>
    <t>D45607</t>
  </si>
  <si>
    <t>D45608</t>
  </si>
  <si>
    <t>D45609</t>
  </si>
  <si>
    <t>D45610</t>
  </si>
  <si>
    <t>D45611</t>
  </si>
  <si>
    <t>D45612</t>
  </si>
  <si>
    <t>D45613</t>
  </si>
  <si>
    <t>D45614</t>
  </si>
  <si>
    <t>D45615</t>
  </si>
  <si>
    <t>D45616</t>
  </si>
  <si>
    <t>D45617</t>
  </si>
  <si>
    <t>D45618</t>
  </si>
  <si>
    <t>D45619</t>
  </si>
  <si>
    <t>D45620</t>
  </si>
  <si>
    <t>D45621</t>
  </si>
  <si>
    <t>D45622</t>
  </si>
  <si>
    <t>D45623</t>
  </si>
  <si>
    <t>D45624</t>
  </si>
  <si>
    <t>D45625</t>
  </si>
  <si>
    <t>D45626</t>
  </si>
  <si>
    <t>D45627</t>
  </si>
  <si>
    <t>D45628</t>
  </si>
  <si>
    <t>D45629</t>
  </si>
  <si>
    <t>D45630</t>
  </si>
  <si>
    <t>D45631</t>
  </si>
  <si>
    <t>D45632</t>
  </si>
  <si>
    <t>D45633</t>
  </si>
  <si>
    <t>D45634</t>
  </si>
  <si>
    <t>D45635</t>
  </si>
  <si>
    <t>D45636</t>
  </si>
  <si>
    <t>D45637</t>
  </si>
  <si>
    <t>D45638</t>
  </si>
  <si>
    <t>(5) Wireless keyboard and mouse combo kits</t>
  </si>
  <si>
    <t>Webcam for Dave Abieras</t>
  </si>
  <si>
    <t>Computer-related equipment for Steve Lichtenberg's new computer</t>
  </si>
  <si>
    <t>USB Video adapter for Tigard computer</t>
  </si>
  <si>
    <t>HP Compaq laptop battery</t>
  </si>
  <si>
    <t>HP Laptop charger</t>
  </si>
  <si>
    <t>HP workstation motherboard</t>
  </si>
  <si>
    <t>Linko Software</t>
  </si>
  <si>
    <t>Renew Upgrade Plan for 1 year - This software is used for the menu on WesternPartitions.com</t>
  </si>
  <si>
    <t>Antivirus for Victor home PC</t>
  </si>
  <si>
    <t>Cableorganizer.com</t>
  </si>
  <si>
    <t>Conference room network hardware for Sumner</t>
  </si>
  <si>
    <t>Backup hard drives for Corp</t>
  </si>
  <si>
    <t>HP 530 batteries, Bluetooth headsets, HP 90w power adapters</t>
  </si>
  <si>
    <t>Barracuda SPAM firewall maintenance / annual renewal fees</t>
  </si>
  <si>
    <t>Portable harddrive for Angela</t>
  </si>
  <si>
    <t>Brother MFC 7360N for Bill Everett 12-08-8566</t>
  </si>
  <si>
    <t>Monitor for Rick Martin</t>
  </si>
  <si>
    <t>Monitor for Mike Campbell</t>
  </si>
  <si>
    <t>RFWEL</t>
  </si>
  <si>
    <t>Clear modem external antenna for Dan Johnson</t>
  </si>
  <si>
    <t>Wall mounts and IP camera for Sumner Office</t>
  </si>
  <si>
    <t>SATA hard drives and Dlink NAS devices for disaster recovery project</t>
  </si>
  <si>
    <t>Toner for Brother TN-450 - Jesse Vigil</t>
  </si>
  <si>
    <t>OS and Hard drive for V. Roach net book.</t>
  </si>
  <si>
    <t>Battery covers for Blackberry 9930</t>
  </si>
  <si>
    <t>IBM x3550 M3 server for new Backup solution (Replay software Core server for Tigard)</t>
  </si>
  <si>
    <t>Barracuda Store</t>
  </si>
  <si>
    <t>Annual maintenance and support renewal for Barracuda SPAM firewall used for all incoming email for WPI</t>
  </si>
  <si>
    <t>HDMI to VGA converter For facebook PRN2</t>
  </si>
  <si>
    <t>Ergo keyboards for stock</t>
  </si>
  <si>
    <t>USB Card readers for stock</t>
  </si>
  <si>
    <t>Harddrive for Virtual Server cluster</t>
  </si>
  <si>
    <t>Digital camera/camcorder for UW Husky stadium jobsite</t>
  </si>
  <si>
    <t>Samung LCD and mounting hardware</t>
  </si>
  <si>
    <t>USB Hub</t>
  </si>
  <si>
    <t>Asus 5 port switch and network cables</t>
  </si>
  <si>
    <t>Toner for Kip</t>
  </si>
  <si>
    <t>Best Buy</t>
  </si>
  <si>
    <t>Logitech webcam and Speaker system</t>
  </si>
  <si>
    <t>HDMI and USB cables</t>
  </si>
  <si>
    <t xml:space="preserve">Asus 27" LCD </t>
  </si>
  <si>
    <t>3Gstore.com</t>
  </si>
  <si>
    <t>3 Brother printers and 1 Asus 24" LCD</t>
  </si>
  <si>
    <t>Wireless presenter mice</t>
  </si>
  <si>
    <t>D820 battery for Allen Pray</t>
  </si>
  <si>
    <t>Gilware Data Recovery</t>
  </si>
  <si>
    <t>Data Recovery for Gary Williams laptop hard drive.</t>
  </si>
  <si>
    <t>(2) 1 TB replacement Harddrives for Eugene Server</t>
  </si>
  <si>
    <t>Brother MFC 7360N for Gabriel Quintana Job 13-45-8598</t>
  </si>
  <si>
    <t>24" Asus monitor and IO Gear external video card for Brian McMuldren at CLSB 13-01-8595</t>
  </si>
  <si>
    <t>Brother HL-2270DW printer for Mike Mannon</t>
  </si>
  <si>
    <t>Solarwinds (Dameware)</t>
  </si>
  <si>
    <t>D45872</t>
  </si>
  <si>
    <t>D45873</t>
  </si>
  <si>
    <t>D45874</t>
  </si>
  <si>
    <t>D45875</t>
  </si>
  <si>
    <t>D45876</t>
  </si>
  <si>
    <t>D45877</t>
  </si>
  <si>
    <t>D45878</t>
  </si>
  <si>
    <t>D45879</t>
  </si>
  <si>
    <t>D45880</t>
  </si>
  <si>
    <t>D45881</t>
  </si>
  <si>
    <t>D45882</t>
  </si>
  <si>
    <t>D45883</t>
  </si>
  <si>
    <t>D45884</t>
  </si>
  <si>
    <t>D45885</t>
  </si>
  <si>
    <t>D45886</t>
  </si>
  <si>
    <t>D45887</t>
  </si>
  <si>
    <t>D45888</t>
  </si>
  <si>
    <t>D45889</t>
  </si>
  <si>
    <t>D45890</t>
  </si>
  <si>
    <t>D45891</t>
  </si>
  <si>
    <t>D45892</t>
  </si>
  <si>
    <t>D45893</t>
  </si>
  <si>
    <t>D45894</t>
  </si>
  <si>
    <t>D45895</t>
  </si>
  <si>
    <t>D45896</t>
  </si>
  <si>
    <t>D45897</t>
  </si>
  <si>
    <t>D45898</t>
  </si>
  <si>
    <t>D45899</t>
  </si>
  <si>
    <t>D45900</t>
  </si>
  <si>
    <t>D45901</t>
  </si>
  <si>
    <t>D45902</t>
  </si>
  <si>
    <t>D45903</t>
  </si>
  <si>
    <t>D45904</t>
  </si>
  <si>
    <t>D45905</t>
  </si>
  <si>
    <t>D45906</t>
  </si>
  <si>
    <t>D45907</t>
  </si>
  <si>
    <t>D45908</t>
  </si>
  <si>
    <t>D45909</t>
  </si>
  <si>
    <t>D45910</t>
  </si>
  <si>
    <t>D45911</t>
  </si>
  <si>
    <t>D45912</t>
  </si>
  <si>
    <t>D45913</t>
  </si>
  <si>
    <t>D45914</t>
  </si>
  <si>
    <t>D45915</t>
  </si>
  <si>
    <t>D45916</t>
  </si>
  <si>
    <t>D45917</t>
  </si>
  <si>
    <t>D45918</t>
  </si>
  <si>
    <t>D45919</t>
  </si>
  <si>
    <t>D45920</t>
  </si>
  <si>
    <t>D45921</t>
  </si>
  <si>
    <t>D45922</t>
  </si>
  <si>
    <t>D45923</t>
  </si>
  <si>
    <t>D45924</t>
  </si>
  <si>
    <t>D45925</t>
  </si>
  <si>
    <t>D45926</t>
  </si>
  <si>
    <t>D45927</t>
  </si>
  <si>
    <t>D45928</t>
  </si>
  <si>
    <t>D45929</t>
  </si>
  <si>
    <t>D45930</t>
  </si>
  <si>
    <t>D45931</t>
  </si>
  <si>
    <t>D45932</t>
  </si>
  <si>
    <t>D45933</t>
  </si>
  <si>
    <t>D45934</t>
  </si>
  <si>
    <t>D45935</t>
  </si>
  <si>
    <t>D45936</t>
  </si>
  <si>
    <t>D45937</t>
  </si>
  <si>
    <t>D45938</t>
  </si>
  <si>
    <t>D45939</t>
  </si>
  <si>
    <t>D45940</t>
  </si>
  <si>
    <t>D45941</t>
  </si>
  <si>
    <t>D45942</t>
  </si>
  <si>
    <t>D45943</t>
  </si>
  <si>
    <t>D45944</t>
  </si>
  <si>
    <t>D45945</t>
  </si>
  <si>
    <t>D45946</t>
  </si>
  <si>
    <t>D45947</t>
  </si>
  <si>
    <t>D45948</t>
  </si>
  <si>
    <t>D45949</t>
  </si>
  <si>
    <t>D45950</t>
  </si>
  <si>
    <t>Cleaning tape for tape robotic library in Tigard office</t>
  </si>
  <si>
    <t>Screen protector for Ted W phone, Phone case for Gary C.</t>
  </si>
  <si>
    <t>3 Usb hubs for stock</t>
  </si>
  <si>
    <t>Bluetooth Mouse for stock</t>
  </si>
  <si>
    <t>Wireless Mouse for Brian Leymaster</t>
  </si>
  <si>
    <t>Spokane Hotel Stay</t>
  </si>
  <si>
    <t>Flight for Spokane visit</t>
  </si>
  <si>
    <t>Otterbox case for Razr Maxx</t>
  </si>
  <si>
    <t>Lift Off Stain Remover</t>
  </si>
  <si>
    <t>2 USB to ethernet adapters</t>
  </si>
  <si>
    <t>minor Equipment / Toner</t>
  </si>
  <si>
    <t>HP 530 keyboard</t>
  </si>
  <si>
    <t>Compview.com</t>
  </si>
  <si>
    <t xml:space="preserve">Tandberg support renewal 1 year </t>
  </si>
  <si>
    <t>Presenter mouse, HDMI cables, USB docking stations, Tablet stand, bluetooth mouse, tablet screen protector, hdmi cable adapters</t>
  </si>
  <si>
    <t>Replacement lamp for Tigard projector</t>
  </si>
  <si>
    <t>Priceline.com</t>
  </si>
  <si>
    <t>Rental car for Spokane</t>
  </si>
  <si>
    <t>Canned air, wipes, and screen cleaner</t>
  </si>
  <si>
    <t>Monitors, mounts, and usb video adapters</t>
  </si>
  <si>
    <t>Rechargeable batteries, droid charge case, battery charger, 32gb microSD card</t>
  </si>
  <si>
    <t>Sonicwall firewall service renewal</t>
  </si>
  <si>
    <t>120w HP laptop power adapters</t>
  </si>
  <si>
    <t>HP Power bar tray for laptop for Cody Rubick's computer</t>
  </si>
  <si>
    <t>Otterbox Blackberry case for Aaron Kraxberger</t>
  </si>
  <si>
    <t>Firewall security service renewal for 11 firewalls (see PO for breakdown)</t>
  </si>
  <si>
    <t>Asus B121 tablet and warranty</t>
  </si>
  <si>
    <t>HP 6730s battery</t>
  </si>
  <si>
    <t>Slate accessories</t>
  </si>
  <si>
    <t>Bluetooth earpiece and laptop battery</t>
  </si>
  <si>
    <t>TZ100 firewall security renewal</t>
  </si>
  <si>
    <t>HP 530 battery</t>
  </si>
  <si>
    <t>HP 8530w laptop screen</t>
  </si>
  <si>
    <t>LCD mount, HP7000 printer, HDMI cable, cat5e cable, screen cleaner, canned air</t>
  </si>
  <si>
    <t>Cable tie mounts, network cables, samsung lcd</t>
  </si>
  <si>
    <t>Asus VE 278Q LCD and 64GB SD card</t>
  </si>
  <si>
    <t>HIS USB to DVI adapter</t>
  </si>
  <si>
    <t>Bluetooth earpiece</t>
  </si>
  <si>
    <t>Bluetooth mouse and 3m vertical notebook risers</t>
  </si>
  <si>
    <t>Displayport adapters</t>
  </si>
  <si>
    <t>USB to DVI adapter</t>
  </si>
  <si>
    <t>Toner for Kip Frawley</t>
  </si>
  <si>
    <t>USB video for CLSB job.</t>
  </si>
  <si>
    <t>Contact syning software for cell phones. For Kayla B.</t>
  </si>
  <si>
    <t>Battery backups for PC</t>
  </si>
  <si>
    <t>MFC Printer for Facebook PRN2 c/d</t>
  </si>
  <si>
    <t>a\c chargers for Asus Tablet, usb hubs</t>
  </si>
  <si>
    <t>Sprint</t>
  </si>
  <si>
    <t>cell phone</t>
  </si>
  <si>
    <t>Equipment charges for Intel Fab cell phones.</t>
  </si>
  <si>
    <t>Hard drive docking stations</t>
  </si>
  <si>
    <t>Wall mounts for LCD</t>
  </si>
  <si>
    <t>3 Asus B121 slates with warranty</t>
  </si>
  <si>
    <t>USB network adapters, HDMI cables, Bluetooth mice, Tablet stands, and HDMI adapters</t>
  </si>
  <si>
    <t>SD cards</t>
  </si>
  <si>
    <t>10 MS office 2010 licenses</t>
  </si>
  <si>
    <t>USB network adapter and Lenovo docking station</t>
  </si>
  <si>
    <t>Rosewill USB Hub</t>
  </si>
  <si>
    <t>Lenovo Thinkcentre M92p</t>
  </si>
  <si>
    <t>Synology DS212 and hard drives</t>
  </si>
  <si>
    <t>Goodsync (Siber Systems)</t>
  </si>
  <si>
    <t>Goodsync Software</t>
  </si>
  <si>
    <t>Wireless keyboard combos, Car chargers</t>
  </si>
  <si>
    <t>Battery for Jon Martz Laptop</t>
  </si>
  <si>
    <t>Batteyr for Machenzie ans Larry Picard laptop</t>
  </si>
  <si>
    <t>Adapter for HP chargers</t>
  </si>
  <si>
    <t>Monitor for Cody R</t>
  </si>
  <si>
    <t>Monitor mount for CodyR.</t>
  </si>
  <si>
    <t>Laptop backpacks for stock.</t>
  </si>
  <si>
    <t>D46071</t>
  </si>
  <si>
    <t>D46072</t>
  </si>
  <si>
    <t>D46073</t>
  </si>
  <si>
    <t>D46074</t>
  </si>
  <si>
    <t>D46075</t>
  </si>
  <si>
    <t>D46076</t>
  </si>
  <si>
    <t>D46077</t>
  </si>
  <si>
    <t>D46078</t>
  </si>
  <si>
    <t>D46079</t>
  </si>
  <si>
    <t>D46080</t>
  </si>
  <si>
    <t>D46081</t>
  </si>
  <si>
    <t>D46082</t>
  </si>
  <si>
    <t>D46083</t>
  </si>
  <si>
    <t>D46084</t>
  </si>
  <si>
    <t>D46085</t>
  </si>
  <si>
    <t>D46086</t>
  </si>
  <si>
    <t>D46087</t>
  </si>
  <si>
    <t>D46088</t>
  </si>
  <si>
    <t>D46089</t>
  </si>
  <si>
    <t>D46090</t>
  </si>
  <si>
    <t>D46091</t>
  </si>
  <si>
    <t>D46092</t>
  </si>
  <si>
    <t>D46093</t>
  </si>
  <si>
    <t>D46094</t>
  </si>
  <si>
    <t>D46095</t>
  </si>
  <si>
    <t>D46096</t>
  </si>
  <si>
    <t>D46097</t>
  </si>
  <si>
    <t>D46098</t>
  </si>
  <si>
    <t>D46099</t>
  </si>
  <si>
    <t>D46100</t>
  </si>
  <si>
    <t>D46101</t>
  </si>
  <si>
    <t>D46102</t>
  </si>
  <si>
    <t>D46103</t>
  </si>
  <si>
    <t>D46104</t>
  </si>
  <si>
    <t>D46105</t>
  </si>
  <si>
    <t>D46106</t>
  </si>
  <si>
    <t>D46107</t>
  </si>
  <si>
    <t>D46108</t>
  </si>
  <si>
    <t>D46109</t>
  </si>
  <si>
    <t>D46110</t>
  </si>
  <si>
    <t>D46111</t>
  </si>
  <si>
    <t>Bluetooth mouse, USB NIC, USB video adapter, 64GB SD Card, Tablet stand</t>
  </si>
  <si>
    <t>USB webcam</t>
  </si>
  <si>
    <t>HDMI Cables</t>
  </si>
  <si>
    <t>Nuance Software</t>
  </si>
  <si>
    <t>Dragon Naturally Speaking Software</t>
  </si>
  <si>
    <t>ATC external battery pack</t>
  </si>
  <si>
    <t>Laptop memory, LCD cleaner spray</t>
  </si>
  <si>
    <t>XP18000 external battery pack</t>
  </si>
  <si>
    <t>Chargeyourstuff.com</t>
  </si>
  <si>
    <t>AB23 laptop tip</t>
  </si>
  <si>
    <t>AMD video adapter</t>
  </si>
  <si>
    <t>Ergo keyboards for stock, Car chargers for stock</t>
  </si>
  <si>
    <t>Monitor for Jayson Murray</t>
  </si>
  <si>
    <t>Screen protectors and phone case for Bob Susee,</t>
  </si>
  <si>
    <t>Mouse for Jwilliams, usb hubs for stock</t>
  </si>
  <si>
    <t>Bend Broadband</t>
  </si>
  <si>
    <t>11th of each month</t>
  </si>
  <si>
    <t>13-93-8615</t>
  </si>
  <si>
    <t>52.98 (Ang VISA)</t>
  </si>
  <si>
    <t>Internet for Facebook Warehouse in Prineville</t>
  </si>
  <si>
    <t>Asus external DVD drive</t>
  </si>
  <si>
    <t>USB video adapter and Super glue</t>
  </si>
  <si>
    <t>Asus monitor, mouse, and keyboard</t>
  </si>
  <si>
    <t>Xpalpower.com</t>
  </si>
  <si>
    <t>XP18000 power tip</t>
  </si>
  <si>
    <t>Overdue internet service payment</t>
  </si>
  <si>
    <t>USB network adapters</t>
  </si>
  <si>
    <t>Displayport to HDMI adapter</t>
  </si>
  <si>
    <t>TC4400 stylus</t>
  </si>
  <si>
    <t>Power adapter for Asus slate</t>
  </si>
  <si>
    <t>Power adapter for Lenovo W510</t>
  </si>
  <si>
    <t>Wireless keyboard / mouse</t>
  </si>
  <si>
    <t>XP18000 external battery packs</t>
  </si>
  <si>
    <t>Fixed Assets CS software renewal for Michelle</t>
  </si>
  <si>
    <t>Condusiv Techonologies</t>
  </si>
  <si>
    <t>Diskeeper &amp; V-Locity maintenance renewal</t>
  </si>
  <si>
    <t>laptop batteries</t>
  </si>
  <si>
    <t>USB network adapter</t>
  </si>
  <si>
    <t>HP jetdirect card</t>
  </si>
  <si>
    <t>XP18000 external battery and USB flash drives</t>
  </si>
  <si>
    <t>Asus 24" LCDs, displayport adapters, and Radeon 7870 video card</t>
  </si>
  <si>
    <t>(20) license of desktop &amp; laptop backup software</t>
  </si>
  <si>
    <t>Software maintenance / support for existing desktop &amp; laptop backup software</t>
  </si>
  <si>
    <t>New harddrives for M: drive server in Tigard</t>
  </si>
  <si>
    <t>Belt clips for field cell phones</t>
  </si>
  <si>
    <t>Laptop charger for Cody Rubick</t>
  </si>
  <si>
    <t>Otterbox case for Brian Mcmuldren</t>
  </si>
  <si>
    <t>Angie's List</t>
  </si>
  <si>
    <t>Accessory 1</t>
  </si>
  <si>
    <t>Car Chargers for cell phones (6) for Seattle office and (6) for Tigard office</t>
  </si>
  <si>
    <t>Foscam.com</t>
  </si>
  <si>
    <t>Security camera for Sumner Office Warehouse</t>
  </si>
  <si>
    <t>Portable power pack for Scott P.</t>
  </si>
  <si>
    <t>Ergo keyboards</t>
  </si>
  <si>
    <t>D46213</t>
  </si>
  <si>
    <t>D46214</t>
  </si>
  <si>
    <t>D46215</t>
  </si>
  <si>
    <t>D46216</t>
  </si>
  <si>
    <t>D46217</t>
  </si>
  <si>
    <t>D46218</t>
  </si>
  <si>
    <t>D46219</t>
  </si>
  <si>
    <t>D46220</t>
  </si>
  <si>
    <t>D46221</t>
  </si>
  <si>
    <t>D46222</t>
  </si>
  <si>
    <t>D46223</t>
  </si>
  <si>
    <t>D46224</t>
  </si>
  <si>
    <t>D46225</t>
  </si>
  <si>
    <t>D46226</t>
  </si>
  <si>
    <t>D46227</t>
  </si>
  <si>
    <t>D46228</t>
  </si>
  <si>
    <t>D46229</t>
  </si>
  <si>
    <t>D46230</t>
  </si>
  <si>
    <t>D46231</t>
  </si>
  <si>
    <t>D46232</t>
  </si>
  <si>
    <t>D46233</t>
  </si>
  <si>
    <t>D46234</t>
  </si>
  <si>
    <t>D46235</t>
  </si>
  <si>
    <t>D46236</t>
  </si>
  <si>
    <t>D46237</t>
  </si>
  <si>
    <t>D46238</t>
  </si>
  <si>
    <t>D46239</t>
  </si>
  <si>
    <t>D46240</t>
  </si>
  <si>
    <t>D46241</t>
  </si>
  <si>
    <t>D46242</t>
  </si>
  <si>
    <t>D46243</t>
  </si>
  <si>
    <t>D46244</t>
  </si>
  <si>
    <t>D46245</t>
  </si>
  <si>
    <t>D46246</t>
  </si>
  <si>
    <t>D46247</t>
  </si>
  <si>
    <t>D46248</t>
  </si>
  <si>
    <t>D46249</t>
  </si>
  <si>
    <t>D46250</t>
  </si>
  <si>
    <t>D46251</t>
  </si>
  <si>
    <t>D46252</t>
  </si>
  <si>
    <t>D46253</t>
  </si>
  <si>
    <t>D46254</t>
  </si>
  <si>
    <t>D46255</t>
  </si>
  <si>
    <t>D46256</t>
  </si>
  <si>
    <t>D46257</t>
  </si>
  <si>
    <t>D46258</t>
  </si>
  <si>
    <t>D46259</t>
  </si>
  <si>
    <t>D46260</t>
  </si>
  <si>
    <t>D46261</t>
  </si>
  <si>
    <t>D46262</t>
  </si>
  <si>
    <t>D46263</t>
  </si>
  <si>
    <t>Memory for Virtual server hosts</t>
  </si>
  <si>
    <t>New desktop for Tina</t>
  </si>
  <si>
    <t>Xpal charger tip for Rick Martin</t>
  </si>
  <si>
    <t>Bluebeam Software</t>
  </si>
  <si>
    <t>Bluebeam Revu Std software</t>
  </si>
  <si>
    <t>Asus LCD monitors and desk mounts</t>
  </si>
  <si>
    <t>3M Vertical Notebook Risers</t>
  </si>
  <si>
    <t>PCNation</t>
  </si>
  <si>
    <t>HP slate case</t>
  </si>
  <si>
    <t>B&amp;H Photo Video</t>
  </si>
  <si>
    <t xml:space="preserve">Lenovo Docking station </t>
  </si>
  <si>
    <t>Case for Ryan Loyd cell phone.</t>
  </si>
  <si>
    <t>Monoprice.com</t>
  </si>
  <si>
    <t>Cables, connectors, and more for Spokane Office move</t>
  </si>
  <si>
    <t>Network switches for new office</t>
  </si>
  <si>
    <t>Brother multifunction printer for Joseph lofts job 13-33-8610</t>
  </si>
  <si>
    <t>3 webcams</t>
  </si>
  <si>
    <t>Charger for Ted cell phone, Battery for Jeremy cell phone.</t>
  </si>
  <si>
    <t>VGA extension cable for Spokane office</t>
  </si>
  <si>
    <t>Firewall for jobsite: Joseph Arnold Lofts (13-33-8610)</t>
  </si>
  <si>
    <t>Battery for Marty Cope laptop</t>
  </si>
  <si>
    <t>Case for Jayson Murray droid</t>
  </si>
  <si>
    <t>Hosting and domain registration for www.westernpartitions.com</t>
  </si>
  <si>
    <t>Portable wand scanner</t>
  </si>
  <si>
    <t>Windows server 2012 license</t>
  </si>
  <si>
    <t xml:space="preserve">Mini wireless kb/mouse combos and USB </t>
  </si>
  <si>
    <t>Rosewill power inverter</t>
  </si>
  <si>
    <t>HDMI to DVI cable</t>
  </si>
  <si>
    <t>ESET NOD32 software renewal</t>
  </si>
  <si>
    <t>HP4510s battery</t>
  </si>
  <si>
    <t>Battery Backup for Spokane Server</t>
  </si>
  <si>
    <t>Cell phone case for Cody R.</t>
  </si>
  <si>
    <t>DC Power inverter for Dion C, screen protectors for Cody R.</t>
  </si>
  <si>
    <t>Annual software maintenance/support for Email Disclaimer Software used by all WPI employees</t>
  </si>
  <si>
    <t>(5) year renewal for domain name registration on TeamWPI.com &amp; WPIBuilds.com</t>
  </si>
  <si>
    <t>Brother Multifunction printer for ST Mary's Hospital job.</t>
  </si>
  <si>
    <t>Extended batery for Ryan Wilson</t>
  </si>
  <si>
    <t>Screen Protector for Jim Mahar cell phone.</t>
  </si>
  <si>
    <t>(2) Harddrives for server storage in Tigard</t>
  </si>
  <si>
    <t>1 year service renewal for Experts Exchange website access used by IT staff</t>
  </si>
  <si>
    <t>Redmond High School Remodel 13-08-8619</t>
  </si>
  <si>
    <t>Internet for jobsite</t>
  </si>
  <si>
    <t>86.45 (Ang VISA)</t>
  </si>
  <si>
    <t>Wireless Bridge for Facebook PRN-2 C/D TI - 13-93-8615</t>
  </si>
  <si>
    <t>Blackberry 9930 cases, Barrage V860 belt clips.</t>
  </si>
  <si>
    <t>HP 530 laptop chargers</t>
  </si>
  <si>
    <t>Laptop hard drives and displayport adapters</t>
  </si>
  <si>
    <t>Lenovo M92p computer</t>
  </si>
  <si>
    <t>Notebook risers, USB video cards, headset lifter, 27" LCDs, USB NIC, Desk monitor mounts, Wireless kb/mouse, Displayport adapter</t>
  </si>
  <si>
    <t>Brother DR360 drum</t>
  </si>
  <si>
    <t>Altiris contract renewal</t>
  </si>
  <si>
    <t>SSD hard drives</t>
  </si>
  <si>
    <t>Asus LCD monitors</t>
  </si>
  <si>
    <t>HP4510 charger</t>
  </si>
  <si>
    <t>D46364</t>
  </si>
  <si>
    <t>D46365</t>
  </si>
  <si>
    <t>D46366</t>
  </si>
  <si>
    <t>D46367</t>
  </si>
  <si>
    <t>D46368</t>
  </si>
  <si>
    <t>D46369</t>
  </si>
  <si>
    <t>D46370</t>
  </si>
  <si>
    <t>D46371</t>
  </si>
  <si>
    <t>D46372</t>
  </si>
  <si>
    <t>D46373</t>
  </si>
  <si>
    <t>D46374</t>
  </si>
  <si>
    <t>D46375</t>
  </si>
  <si>
    <t>D46376</t>
  </si>
  <si>
    <t>D46377</t>
  </si>
  <si>
    <t>D46378</t>
  </si>
  <si>
    <t>D46379</t>
  </si>
  <si>
    <t>D46380</t>
  </si>
  <si>
    <t>D46381</t>
  </si>
  <si>
    <t>D46382</t>
  </si>
  <si>
    <t>D46383</t>
  </si>
  <si>
    <t>D46384</t>
  </si>
  <si>
    <t>D46385</t>
  </si>
  <si>
    <t>D46386</t>
  </si>
  <si>
    <t>D46387</t>
  </si>
  <si>
    <t>D46388</t>
  </si>
  <si>
    <t>D46389</t>
  </si>
  <si>
    <t>D46390</t>
  </si>
  <si>
    <t>D46391</t>
  </si>
  <si>
    <t>D46392</t>
  </si>
  <si>
    <t>D46393</t>
  </si>
  <si>
    <t>D46394</t>
  </si>
  <si>
    <t>D46395</t>
  </si>
  <si>
    <t>D46396</t>
  </si>
  <si>
    <t>D46397</t>
  </si>
  <si>
    <t>D46398</t>
  </si>
  <si>
    <t>D46399</t>
  </si>
  <si>
    <t>D46400</t>
  </si>
  <si>
    <t>D46401</t>
  </si>
  <si>
    <t>D46402</t>
  </si>
  <si>
    <t>D46403</t>
  </si>
  <si>
    <t>D46404</t>
  </si>
  <si>
    <t>D46405</t>
  </si>
  <si>
    <t>D46406</t>
  </si>
  <si>
    <t>D46407</t>
  </si>
  <si>
    <t>D46408</t>
  </si>
  <si>
    <t>D46409</t>
  </si>
  <si>
    <t>D46410</t>
  </si>
  <si>
    <t>D46411</t>
  </si>
  <si>
    <t>D46412</t>
  </si>
  <si>
    <t>D46413</t>
  </si>
  <si>
    <t>D46414</t>
  </si>
  <si>
    <t>Asus switches</t>
  </si>
  <si>
    <t>Lenovo Thinkpad T530</t>
  </si>
  <si>
    <t>Laptop backpacks</t>
  </si>
  <si>
    <t>Displayport adapter</t>
  </si>
  <si>
    <t>HP4510 keyboard</t>
  </si>
  <si>
    <t>Sparepartswarehouse.com</t>
  </si>
  <si>
    <t>HP4510s touchpad</t>
  </si>
  <si>
    <t>(2) Battery backup replacement units for Tigard Office server room</t>
  </si>
  <si>
    <t>External USB Harddrive, for IT Dept. in Tigard.</t>
  </si>
  <si>
    <t>Wireless combos, 9930 case, SSD HD</t>
  </si>
  <si>
    <t>(2) 1 TB harddrives for Facebook jobsite</t>
  </si>
  <si>
    <t xml:space="preserve">USB video card </t>
  </si>
  <si>
    <t>Gigabit network switch for Vinny</t>
  </si>
  <si>
    <t>Firewall for UW</t>
  </si>
  <si>
    <t>Multi-function printer for CLSB, Bluetooth headsets for stock.</t>
  </si>
  <si>
    <t>Phone case for Marty Cope</t>
  </si>
  <si>
    <t>11x17 printer for CLSB</t>
  </si>
  <si>
    <t>Kingston.com</t>
  </si>
  <si>
    <t>16 GB Memory upgrade for WPI Email server</t>
  </si>
  <si>
    <t>Replacement Sonicwall SSL VPN device, for remote access to users outside the WPI office network</t>
  </si>
  <si>
    <t>Cell phone cases and wireless keyboard combos</t>
  </si>
  <si>
    <t>2 asus 24" monitors, 2 dual monitor stands</t>
  </si>
  <si>
    <t>HP 530 LCD</t>
  </si>
  <si>
    <t>Office 2013 licenses and Windows 8 licenses</t>
  </si>
  <si>
    <t>Asus Taichi 21 tablet</t>
  </si>
  <si>
    <t>Long USB cables, Plantronics lifter</t>
  </si>
  <si>
    <t>Power inverter, External battery charger</t>
  </si>
  <si>
    <t>TC4400 battery</t>
  </si>
  <si>
    <t>USB video card and tablet stylus</t>
  </si>
  <si>
    <t xml:space="preserve">Lenovo T530, warranty, window 8 pro upgrade </t>
  </si>
  <si>
    <t>Altiris software license renewal</t>
  </si>
  <si>
    <t>Windows 7 upgrade, usb video adapters, otterbox phone case, Asus LCD</t>
  </si>
  <si>
    <t>Lenovo T530 and warranty</t>
  </si>
  <si>
    <t>ESET AV for servers licenses</t>
  </si>
  <si>
    <t>Asus Taichi 21 tablet, warranty, and windows 8 pro</t>
  </si>
  <si>
    <t>Hardware/Software maintenance / warranty for all WPI firewalls</t>
  </si>
  <si>
    <t>IBM x3630 M4 Server to replace PDXIMG1 as our Imaging server for Altiris</t>
  </si>
  <si>
    <t>Camera for Safety Brian McMuldren</t>
  </si>
  <si>
    <t>New monitor for Rick Martin</t>
  </si>
  <si>
    <t>New printer for Marnie</t>
  </si>
  <si>
    <t>Dameware maintenance renewal (Software used by IT for remote control of computers/laptops)</t>
  </si>
  <si>
    <t>Razr Maxx cases for stock.</t>
  </si>
  <si>
    <t>New lifter for Tysen headset.</t>
  </si>
  <si>
    <t>New Ram for JenW Tablet</t>
  </si>
  <si>
    <t>Upgrade ram for tablet</t>
  </si>
  <si>
    <t>Upgrade SSD for tablet</t>
  </si>
  <si>
    <t>LCD Mount and HDMI cable for Rick Martin</t>
  </si>
  <si>
    <t xml:space="preserve">External USB Video card &amp; Cable management kit for Rick Martin large LCD install project </t>
  </si>
  <si>
    <t>Annual software maintenance/support renewal for Appassure Backup software</t>
  </si>
  <si>
    <t>New Ram for JenW Tablet &amp; Casey Coates Tablet</t>
  </si>
  <si>
    <t>Aircard antenna</t>
  </si>
  <si>
    <t>Brother 7360n printer</t>
  </si>
  <si>
    <t>Brother dr360 drum</t>
  </si>
  <si>
    <t>Cable laptop locks</t>
  </si>
  <si>
    <t>Flash drives, mouse pad, canned air, battery backup, wipes</t>
  </si>
  <si>
    <t>D46516</t>
  </si>
  <si>
    <t>D46517</t>
  </si>
  <si>
    <t>D46518</t>
  </si>
  <si>
    <t>D46519</t>
  </si>
  <si>
    <t>D46520</t>
  </si>
  <si>
    <t>D46521</t>
  </si>
  <si>
    <t>D46522</t>
  </si>
  <si>
    <t>D46523</t>
  </si>
  <si>
    <t>D46524</t>
  </si>
  <si>
    <t>D46525</t>
  </si>
  <si>
    <t>D46526</t>
  </si>
  <si>
    <t>D46527</t>
  </si>
  <si>
    <t>D46528</t>
  </si>
  <si>
    <t>D46529</t>
  </si>
  <si>
    <t>D46530</t>
  </si>
  <si>
    <t>D46531</t>
  </si>
  <si>
    <t>D46532</t>
  </si>
  <si>
    <t>D46533</t>
  </si>
  <si>
    <t>D46534</t>
  </si>
  <si>
    <t>D46535</t>
  </si>
  <si>
    <t>D46536</t>
  </si>
  <si>
    <t>D46537</t>
  </si>
  <si>
    <t>D46538</t>
  </si>
  <si>
    <t>D46539</t>
  </si>
  <si>
    <t>D46540</t>
  </si>
  <si>
    <t>D46541</t>
  </si>
  <si>
    <t>D46542</t>
  </si>
  <si>
    <t>D46543</t>
  </si>
  <si>
    <t>D46544</t>
  </si>
  <si>
    <t>D46545</t>
  </si>
  <si>
    <t>D46546</t>
  </si>
  <si>
    <t>D46547</t>
  </si>
  <si>
    <t>D46548</t>
  </si>
  <si>
    <t>D46549</t>
  </si>
  <si>
    <t>D46550</t>
  </si>
  <si>
    <t>D46551</t>
  </si>
  <si>
    <t>D46552</t>
  </si>
  <si>
    <t>D46553</t>
  </si>
  <si>
    <t>D46554</t>
  </si>
  <si>
    <t>D46555</t>
  </si>
  <si>
    <t>D46556</t>
  </si>
  <si>
    <t>D46557</t>
  </si>
  <si>
    <t>D46558</t>
  </si>
  <si>
    <t>D46559</t>
  </si>
  <si>
    <t>D46560</t>
  </si>
  <si>
    <t>D46561</t>
  </si>
  <si>
    <t>D46562</t>
  </si>
  <si>
    <t>D46563</t>
  </si>
  <si>
    <t>D46564</t>
  </si>
  <si>
    <t>D46565</t>
  </si>
  <si>
    <t>SD card, Asus monitors, USB video adapters</t>
  </si>
  <si>
    <t>Asus monitor</t>
  </si>
  <si>
    <t>Monitor for Judy</t>
  </si>
  <si>
    <t>Office 2011 for Ang.</t>
  </si>
  <si>
    <t>Battery backups, keyboard combos, surge protectors</t>
  </si>
  <si>
    <t>Cables</t>
  </si>
  <si>
    <t>Monitor cable for casey coates</t>
  </si>
  <si>
    <t>Hp.com</t>
  </si>
  <si>
    <t>New Tabloid printer for Facebook.</t>
  </si>
  <si>
    <t>Annual maintenance/support for Barracuda SPAM Firewall device</t>
  </si>
  <si>
    <t>Ergo keyboard mouse combo</t>
  </si>
  <si>
    <t>Batteries for HP 530 laptops for stock</t>
  </si>
  <si>
    <t>HDMI cable for JenW</t>
  </si>
  <si>
    <t>SD card for Cody</t>
  </si>
  <si>
    <t>Google</t>
  </si>
  <si>
    <t>Credit loaded on google play account to purchase a business application for Cody (2x$10.00)</t>
  </si>
  <si>
    <t xml:space="preserve">Wireless keyboard mouse combos </t>
  </si>
  <si>
    <t>Brother 7360n, Asus 24" monitor, USB video adapter</t>
  </si>
  <si>
    <t>Brother typewriter, correction tape, ribbon</t>
  </si>
  <si>
    <t>Lenovo T530 laptops and warranty</t>
  </si>
  <si>
    <t>USB mic, USB extension, mini tripod, Logitech webcam</t>
  </si>
  <si>
    <t>Asus 27" LCDs, and HDMI cables</t>
  </si>
  <si>
    <t>Display cables</t>
  </si>
  <si>
    <t>Kingston 4GB RAM</t>
  </si>
  <si>
    <t>Lenovo docking station and wireless kb/mouse combo</t>
  </si>
  <si>
    <t>Asus network switches</t>
  </si>
  <si>
    <t>ADT</t>
  </si>
  <si>
    <t>ADT Security services for Spokane Office</t>
  </si>
  <si>
    <t>Bluetooth headset for Aaron Kraxberger</t>
  </si>
  <si>
    <t>i</t>
  </si>
  <si>
    <t>Laptop backpacks for stock</t>
  </si>
  <si>
    <t>5 port netwrok hubs for stock</t>
  </si>
  <si>
    <t>Network switches for Sumner office</t>
  </si>
  <si>
    <t>New keyboard combo for Nate B</t>
  </si>
  <si>
    <t>PRWeb.com</t>
  </si>
  <si>
    <t>PRWeb announcement for Rick M.</t>
  </si>
  <si>
    <t>New Monitor for Melinda</t>
  </si>
  <si>
    <t>Micro SD cards for Mike McMahan and John Music</t>
  </si>
  <si>
    <t>Event Brite (Paypal)</t>
  </si>
  <si>
    <t>Web development training class for Richard Elliott</t>
  </si>
  <si>
    <t>16gb SD cards for Droid roll out.</t>
  </si>
  <si>
    <t>Screen protectors for Droid roll out.</t>
  </si>
  <si>
    <t>ZOnes</t>
  </si>
  <si>
    <t>(25) license of BlueBeam software (Adobe Acrobat-like software) for PM/Est. See PO for breakdown.</t>
  </si>
  <si>
    <t>Asus monitors, monitor mounts, and notebook risers</t>
  </si>
  <si>
    <t>Notebook risers and hard disk</t>
  </si>
  <si>
    <t>SD card reader and 8gb sd card</t>
  </si>
  <si>
    <t>Asus B121 and Warranty</t>
  </si>
  <si>
    <t>Hard drives and HDMI cables</t>
  </si>
  <si>
    <t>Lenovo docking stations</t>
  </si>
  <si>
    <t>Cisco support contract renewal for Tandberg video conferencing equipment</t>
  </si>
  <si>
    <t>Lenovo W530 laptops with docking stations and warranties</t>
  </si>
  <si>
    <t>USB video adapters</t>
  </si>
  <si>
    <t>D46667</t>
  </si>
  <si>
    <t>D46668</t>
  </si>
  <si>
    <t>D46669</t>
  </si>
  <si>
    <t>D46670</t>
  </si>
  <si>
    <t>D46671</t>
  </si>
  <si>
    <t>D46672</t>
  </si>
  <si>
    <t>D46673</t>
  </si>
  <si>
    <t>D46674</t>
  </si>
  <si>
    <t>D46675</t>
  </si>
  <si>
    <t>D46676</t>
  </si>
  <si>
    <t>D46677</t>
  </si>
  <si>
    <t>D46678</t>
  </si>
  <si>
    <t>D46679</t>
  </si>
  <si>
    <t>D46680</t>
  </si>
  <si>
    <t>D46681</t>
  </si>
  <si>
    <t>D46682</t>
  </si>
  <si>
    <t>D46683</t>
  </si>
  <si>
    <t>D46684</t>
  </si>
  <si>
    <t>D46685</t>
  </si>
  <si>
    <t>D46686</t>
  </si>
  <si>
    <t>D46687</t>
  </si>
  <si>
    <t>D46688</t>
  </si>
  <si>
    <t>D46689</t>
  </si>
  <si>
    <t>D46690</t>
  </si>
  <si>
    <t>D46691</t>
  </si>
  <si>
    <t>D46692</t>
  </si>
  <si>
    <t>D46693</t>
  </si>
  <si>
    <t>D46694</t>
  </si>
  <si>
    <t>D46695</t>
  </si>
  <si>
    <t>D46696</t>
  </si>
  <si>
    <t>D46697</t>
  </si>
  <si>
    <t>D46698</t>
  </si>
  <si>
    <t>D46699</t>
  </si>
  <si>
    <t>D46700</t>
  </si>
  <si>
    <t>D46701</t>
  </si>
  <si>
    <t>D46702</t>
  </si>
  <si>
    <t>D46703</t>
  </si>
  <si>
    <t>D46704</t>
  </si>
  <si>
    <t>D46705</t>
  </si>
  <si>
    <t>D46706</t>
  </si>
  <si>
    <t>D46707</t>
  </si>
  <si>
    <t>D46708</t>
  </si>
  <si>
    <t>D46709</t>
  </si>
  <si>
    <t>D46710</t>
  </si>
  <si>
    <t>D46711</t>
  </si>
  <si>
    <t>D46712</t>
  </si>
  <si>
    <t>D46713</t>
  </si>
  <si>
    <t>D46714</t>
  </si>
  <si>
    <t>D46715</t>
  </si>
  <si>
    <t>D46716</t>
  </si>
  <si>
    <t>D46717</t>
  </si>
  <si>
    <t>Asus monitors, wall mounts, Plantronics headset</t>
  </si>
  <si>
    <t>Mini wireless kb/mouse combos, HDMI cables, 64GB SD Card, tablet stands</t>
  </si>
  <si>
    <t>External DVD player, Asus power adapter</t>
  </si>
  <si>
    <t>11x17 printer for Fort Dalles job</t>
  </si>
  <si>
    <t>Screen protector for Jon Barnes cell phone</t>
  </si>
  <si>
    <t>Monitor, keyboard combo, monitor mount for Doug Daugherty</t>
  </si>
  <si>
    <t>Screen Protector for cell phones</t>
  </si>
  <si>
    <t>Brother HL4150CDN Color Laser Printer for Michelle B.</t>
  </si>
  <si>
    <t>Wireless combos and usb mice for stock.</t>
  </si>
  <si>
    <t>Desk grommets and cable clips</t>
  </si>
  <si>
    <t>Sd cards for smartphone roll out and Bluetooth headsets for stock.</t>
  </si>
  <si>
    <t>New Server for Eugene Office (replace the U: drive server)</t>
  </si>
  <si>
    <t>Backpacks for terry Johnson and Carl Wiberg</t>
  </si>
  <si>
    <t>Google play credits for business app</t>
  </si>
  <si>
    <t>SD Cards</t>
  </si>
  <si>
    <t>USB Network adapters, HP power adapters, Battery backup</t>
  </si>
  <si>
    <t>Microsoft bluetooth mouse</t>
  </si>
  <si>
    <t>Lenovo M92p, Lenovo T530, Microsoft Office 2013 10 licenses</t>
  </si>
  <si>
    <t>HP8530 mobo battery</t>
  </si>
  <si>
    <t>8GB SD Card, Olympus digital camera</t>
  </si>
  <si>
    <t>Brother TN360 toner</t>
  </si>
  <si>
    <t>Wire management accessories and surge protector</t>
  </si>
  <si>
    <t>Asus monitor, mouse/kb, laptop riser</t>
  </si>
  <si>
    <t>Asus AC adapter, 15 ft USB cable, USB switch</t>
  </si>
  <si>
    <t>USB vidoe card and barrage belt clips.</t>
  </si>
  <si>
    <t>15' usb cables and 15' Cat5e cables</t>
  </si>
  <si>
    <t>Nortel phone</t>
  </si>
  <si>
    <t>2 nortel phones and a 32gb sd card</t>
  </si>
  <si>
    <t>10 license of Bluebeam PDF software (see PO for allocation)</t>
  </si>
  <si>
    <t>Battery Backup unit for Tigard Office Telecom room in building 1</t>
  </si>
  <si>
    <t>7 Battery backups for PC users.</t>
  </si>
  <si>
    <t>(2) battery backups for server room in Tigard, bld 1 (for network equipment)</t>
  </si>
  <si>
    <t>Replacement battery for existing battery backup unit in Server room, Tigard bld 1</t>
  </si>
  <si>
    <t>New Server Rackmount LCD for Tigard Server room (USB-based device to replace old device)</t>
  </si>
  <si>
    <t>16-port Ggiabit switch and 3 ft Gigabit network cables for Eugene Server room</t>
  </si>
  <si>
    <t>2 Monitors and mounts for Jeff B Eugene office</t>
  </si>
  <si>
    <t>Printer for EOU Quinn Coliseum 14-19-8886</t>
  </si>
  <si>
    <t>New mouse for Charlotte.</t>
  </si>
  <si>
    <t>10 laptop cable locks for Intel</t>
  </si>
  <si>
    <t>Credit loaded on google play account to purchase a business application for Mark Wiese (2x$10.00)</t>
  </si>
  <si>
    <t>Battery backup unit for Eugene Office server room</t>
  </si>
  <si>
    <t>D46819</t>
  </si>
  <si>
    <t>D46820</t>
  </si>
  <si>
    <t>D46821</t>
  </si>
  <si>
    <t>D46822</t>
  </si>
  <si>
    <t>D46823</t>
  </si>
  <si>
    <t>D46824</t>
  </si>
  <si>
    <t>D46825</t>
  </si>
  <si>
    <t>D46826</t>
  </si>
  <si>
    <t>D46827</t>
  </si>
  <si>
    <t>D46828</t>
  </si>
  <si>
    <t>D46829</t>
  </si>
  <si>
    <t>D46830</t>
  </si>
  <si>
    <t>D46831</t>
  </si>
  <si>
    <t>D46832</t>
  </si>
  <si>
    <t>D46833</t>
  </si>
  <si>
    <t>D46834</t>
  </si>
  <si>
    <t>D46835</t>
  </si>
  <si>
    <t>D46836</t>
  </si>
  <si>
    <t>D46837</t>
  </si>
  <si>
    <t>D46838</t>
  </si>
  <si>
    <t>D46839</t>
  </si>
  <si>
    <t>D46840</t>
  </si>
  <si>
    <t>D46841</t>
  </si>
  <si>
    <t>D46842</t>
  </si>
  <si>
    <t>D46843</t>
  </si>
  <si>
    <t>D46844</t>
  </si>
  <si>
    <t>D46845</t>
  </si>
  <si>
    <t>D46846</t>
  </si>
  <si>
    <t>D46847</t>
  </si>
  <si>
    <t>D46848</t>
  </si>
  <si>
    <t>D46849</t>
  </si>
  <si>
    <t>D46850</t>
  </si>
  <si>
    <t>D46851</t>
  </si>
  <si>
    <t>D46852</t>
  </si>
  <si>
    <t>D46853</t>
  </si>
  <si>
    <t>D46854</t>
  </si>
  <si>
    <t>D46855</t>
  </si>
  <si>
    <t>D46856</t>
  </si>
  <si>
    <t>D46857</t>
  </si>
  <si>
    <t>D46858</t>
  </si>
  <si>
    <t>D46859</t>
  </si>
  <si>
    <t>D46860</t>
  </si>
  <si>
    <t>D46861</t>
  </si>
  <si>
    <t>D46862</t>
  </si>
  <si>
    <t>D46863</t>
  </si>
  <si>
    <t>D46864</t>
  </si>
  <si>
    <t>D46865</t>
  </si>
  <si>
    <t>D46866</t>
  </si>
  <si>
    <t>D46867</t>
  </si>
  <si>
    <t>D46868</t>
  </si>
  <si>
    <t>D46869</t>
  </si>
  <si>
    <t>Keyboard tray and monitor mounts</t>
  </si>
  <si>
    <t>Door stop and power strips</t>
  </si>
  <si>
    <t>Bluetooth headset and ear loops</t>
  </si>
  <si>
    <t>SD card</t>
  </si>
  <si>
    <t>M92p desktop, docking stations, RAM, warranties, Lenovo laptops</t>
  </si>
  <si>
    <t>Synology rackstations and hard drives</t>
  </si>
  <si>
    <t>B121 charger</t>
  </si>
  <si>
    <t>Asus taichi charger</t>
  </si>
  <si>
    <t>Plotter paper and toner</t>
  </si>
  <si>
    <t>Monitor mounts, monitors, laptop stands</t>
  </si>
  <si>
    <t>Brother 2270dw printer for Steve Regalbuto</t>
  </si>
  <si>
    <t>1 year security service renewal for Eugene Office firewall</t>
  </si>
  <si>
    <t>Belt clips for the V860 field phone.</t>
  </si>
  <si>
    <t>SD cards for cell phone</t>
  </si>
  <si>
    <t>Screen protectors for cell phone.</t>
  </si>
  <si>
    <t>New case for Mike Roach</t>
  </si>
  <si>
    <t>Network switches for Tigard office bld 1 and 2</t>
  </si>
  <si>
    <t>Battery backup for server rack in Tigard, BLD 1</t>
  </si>
  <si>
    <t>Laptop backpacks and wireless kb/mouse combos</t>
  </si>
  <si>
    <t>Canned air, speakers, and docking station</t>
  </si>
  <si>
    <t>Laptop battery and toner</t>
  </si>
  <si>
    <t>T530 laptop, Lenovo docking station, warranty</t>
  </si>
  <si>
    <t>Asus monitors, Desk mounts, wireless mice, LCD cleaning cloths</t>
  </si>
  <si>
    <t>Wireless mouse</t>
  </si>
  <si>
    <t>Wireless combos and speakers</t>
  </si>
  <si>
    <t>Brother 7360n printers</t>
  </si>
  <si>
    <t>Wireless Verizon amplifier system</t>
  </si>
  <si>
    <t>Toner for Michelle's printer</t>
  </si>
  <si>
    <t>Zip ties</t>
  </si>
  <si>
    <t>Digital cameras, SD cards, and camera cases</t>
  </si>
  <si>
    <t>(3) cables to connect new Cisco switches together</t>
  </si>
  <si>
    <t>2 monitor mounts for Rob L, 1 phone case for Dion.</t>
  </si>
  <si>
    <t>4 digital cameras, 4 cases, 4 sd cards for Spokane</t>
  </si>
  <si>
    <t>2 laptop backpacks</t>
  </si>
  <si>
    <t>Toner for stock</t>
  </si>
  <si>
    <t>Payment for 12 months subscription to Experts Exchange, used for IT research / troubleshooting</t>
  </si>
  <si>
    <t>SD Card for Marty Cope</t>
  </si>
  <si>
    <t>Large Format printer for OSH Junction city.</t>
  </si>
  <si>
    <t>Card scanner, Micro SD card, Razr M case</t>
  </si>
  <si>
    <t>Brother 6180dw printer for Tracy</t>
  </si>
  <si>
    <t>Laptop backpack for Marty Cope</t>
  </si>
  <si>
    <t>Case and memeory card for Roger Mullins</t>
  </si>
  <si>
    <t>Sonasoft</t>
  </si>
  <si>
    <t>Sonasoft Hardware appliance used for email archiving. (Includes OS, Sonavault software and pre-configured ready to deploy.)</t>
  </si>
  <si>
    <t>(10) license of BLueBeam PDF markup software</t>
  </si>
  <si>
    <t>IOGear USB Print Hub</t>
  </si>
  <si>
    <t>D46870</t>
  </si>
  <si>
    <t>D46871</t>
  </si>
  <si>
    <t>D46872</t>
  </si>
  <si>
    <t>D46873</t>
  </si>
  <si>
    <t>D46874</t>
  </si>
  <si>
    <t>D46875</t>
  </si>
  <si>
    <t>D46876</t>
  </si>
  <si>
    <t>D46877</t>
  </si>
  <si>
    <t>D46878</t>
  </si>
  <si>
    <t>D46879</t>
  </si>
  <si>
    <t>D46880</t>
  </si>
  <si>
    <t>D46881</t>
  </si>
  <si>
    <t>D46882</t>
  </si>
  <si>
    <t>D46883</t>
  </si>
  <si>
    <t>D46884</t>
  </si>
  <si>
    <t>D46885</t>
  </si>
  <si>
    <t>D46886</t>
  </si>
  <si>
    <t>D46887</t>
  </si>
  <si>
    <t>D46888</t>
  </si>
  <si>
    <t>D46889</t>
  </si>
  <si>
    <t>D46890</t>
  </si>
  <si>
    <t>D46891</t>
  </si>
  <si>
    <t>D46892</t>
  </si>
  <si>
    <t>D46893</t>
  </si>
  <si>
    <t>D46894</t>
  </si>
  <si>
    <t>D46895</t>
  </si>
  <si>
    <t>D46896</t>
  </si>
  <si>
    <t>D46897</t>
  </si>
  <si>
    <t>D46898</t>
  </si>
  <si>
    <t>D46899</t>
  </si>
  <si>
    <t>D46900</t>
  </si>
  <si>
    <t>D46901</t>
  </si>
  <si>
    <t>D46902</t>
  </si>
  <si>
    <t>D46903</t>
  </si>
  <si>
    <t>D46904</t>
  </si>
  <si>
    <t>D46905</t>
  </si>
  <si>
    <t>D46906</t>
  </si>
  <si>
    <t>D46907</t>
  </si>
  <si>
    <t>D46908</t>
  </si>
  <si>
    <t>D46909</t>
  </si>
  <si>
    <t>D46910</t>
  </si>
  <si>
    <t>D46911</t>
  </si>
  <si>
    <t>D46912</t>
  </si>
  <si>
    <t>D46913</t>
  </si>
  <si>
    <t>D46914</t>
  </si>
  <si>
    <t>D46915</t>
  </si>
  <si>
    <t>D46916</t>
  </si>
  <si>
    <t>D46917</t>
  </si>
  <si>
    <t>D46918</t>
  </si>
  <si>
    <t>D46919</t>
  </si>
  <si>
    <t>D46920</t>
  </si>
  <si>
    <t>Network cables and surge protectors</t>
  </si>
  <si>
    <t>Network cables, surge protectors, UPS, Wireless KB/mice, Notebook risers, laptop bags, switches</t>
  </si>
  <si>
    <t>Sonicwall TZ100 renewal</t>
  </si>
  <si>
    <t>Monitor mounts</t>
  </si>
  <si>
    <t>24" LCDs (2)</t>
  </si>
  <si>
    <t>Lenovo T530 and 3 year warranty</t>
  </si>
  <si>
    <t>Asus monitors, wall mounts, HP530 batteries, computer cart</t>
  </si>
  <si>
    <t>Lenovo W530, docking station, warranty</t>
  </si>
  <si>
    <t>USB Hubs and Portable DVD writers</t>
  </si>
  <si>
    <t>Brother toner, powerline access point, wireless kb/mouse, wired mouse</t>
  </si>
  <si>
    <t>Asus charger, wacom stylus, DVD-D adapter, Micro-HDMI to hdmi cable</t>
  </si>
  <si>
    <t>10 licenses of MS Office 2013</t>
  </si>
  <si>
    <t>Cell phone</t>
  </si>
  <si>
    <t>Screen protectors and 16gb sd cards for cell phones</t>
  </si>
  <si>
    <t>Screen Protector and sd card for Josh Mott cell phone.</t>
  </si>
  <si>
    <t>Apple Store</t>
  </si>
  <si>
    <t>Mac Mini Computer</t>
  </si>
  <si>
    <t>(2) Network cables for our Virtual Server environment</t>
  </si>
  <si>
    <t>(10) Otterbox utility latch strap system for iPads</t>
  </si>
  <si>
    <t>Wall chargers for cell phones</t>
  </si>
  <si>
    <t>Camera, sd card, and case for Jwilliams</t>
  </si>
  <si>
    <t>USB video adapters for Intel</t>
  </si>
  <si>
    <t>Multi-function printers for stock.</t>
  </si>
  <si>
    <t>Laptop cable locks, cell phone holsters, 4 port usb hubs</t>
  </si>
  <si>
    <t>Backpack for Tony Case</t>
  </si>
  <si>
    <t>Sonicwall SRA4600 device for remote access to WPI network resources</t>
  </si>
  <si>
    <t xml:space="preserve">Sonicwall NSA 2400 firewall unit for Tigard </t>
  </si>
  <si>
    <t>Car chargers and desk phones.</t>
  </si>
  <si>
    <t xml:space="preserve">Keyboard combos, wireless mouse, backpack, bluetooth, </t>
  </si>
  <si>
    <t>Annual renewal for Fixed Assets CS software used by Michelle &amp; Mary</t>
  </si>
  <si>
    <t>Case and screen protector for Devin iPhone</t>
  </si>
  <si>
    <t>Ergo keboard combo and monitor maounts for Nathan Pool</t>
  </si>
  <si>
    <t>Switches for stock</t>
  </si>
  <si>
    <t>New LCD for Steve R laptop</t>
  </si>
  <si>
    <t>10/7/013</t>
  </si>
  <si>
    <t>Autodesk subscription for 1 year renewal</t>
  </si>
  <si>
    <t>Docking station and wireless adapter</t>
  </si>
  <si>
    <t>USB hub, screen cleaning kit, cell screen protector, phone case, and canned air.</t>
  </si>
  <si>
    <t>Itunes Store</t>
  </si>
  <si>
    <t>10 licenses of bluebeam revu for iPad</t>
  </si>
  <si>
    <t>Netgear powerline access point</t>
  </si>
  <si>
    <t>Brother MFCJ6710DW printer and ink cartridges</t>
  </si>
  <si>
    <t>Microsoft surface pro 2, docking station, 2 lenovo m92p desktops, lenovo memory upgrade, CDW warranty</t>
  </si>
  <si>
    <t>Asus LCD and Lenovo docking station</t>
  </si>
  <si>
    <t>Stapes.com</t>
  </si>
  <si>
    <t>MS surface pro 2 type cover</t>
  </si>
  <si>
    <t>USB wall chargers, brother MFC printers, USB lightning cables</t>
  </si>
  <si>
    <t>Maas360</t>
  </si>
  <si>
    <t>Maas360 mobile device management software - 20 licenses</t>
  </si>
  <si>
    <t>Keyboard combo for Roger Mullins and mouse for Sunny Smith</t>
  </si>
  <si>
    <t>Asus 22" LCD and USB video card for Brandon Troyer</t>
  </si>
  <si>
    <t>(2) Apple digital AV adapters to connect iPads to TV/Monitors for training / sharing data</t>
  </si>
  <si>
    <t>4 monitors. Usb video, Razr M case, Camera sd card</t>
  </si>
  <si>
    <t>Keyboard and mouse combo for Jim Martin</t>
  </si>
  <si>
    <t>Cell phone cases for Jay Bohannon and Cody Rubick</t>
  </si>
  <si>
    <t>iPhone cable for Cody and USB hubs for stock.</t>
  </si>
  <si>
    <t>(2) Folio cases + bluetooth Keyboard for Devin &amp; Jesse Vigil's ipads. (2) Stylus devices for the touchscreens.</t>
  </si>
  <si>
    <t>New phone case for John Quintrell JR</t>
  </si>
  <si>
    <t>HDMI monitor cable and a cell phone case</t>
  </si>
  <si>
    <t>Security service subscription renewal for Firewall being used at Uof O Student Rec 14-07-9092</t>
  </si>
  <si>
    <t>HDMI adapter for Neil O'Connor</t>
  </si>
  <si>
    <t>HDMI cables and usb network adapters for stock.</t>
  </si>
  <si>
    <t>D47124</t>
  </si>
  <si>
    <t>D47125</t>
  </si>
  <si>
    <t>D47126</t>
  </si>
  <si>
    <t>D47127</t>
  </si>
  <si>
    <t>D47128</t>
  </si>
  <si>
    <t>D47129</t>
  </si>
  <si>
    <t>D47130</t>
  </si>
  <si>
    <t>D47131</t>
  </si>
  <si>
    <t>D47132</t>
  </si>
  <si>
    <t>D47133</t>
  </si>
  <si>
    <t>D47134</t>
  </si>
  <si>
    <t>D47135</t>
  </si>
  <si>
    <t>D47136</t>
  </si>
  <si>
    <t>D47137</t>
  </si>
  <si>
    <t>D47138</t>
  </si>
  <si>
    <t>D47139</t>
  </si>
  <si>
    <t>D47140</t>
  </si>
  <si>
    <t>D47141</t>
  </si>
  <si>
    <t>D47142</t>
  </si>
  <si>
    <t>D47143</t>
  </si>
  <si>
    <t>D47144</t>
  </si>
  <si>
    <t>D47145</t>
  </si>
  <si>
    <t>D47146</t>
  </si>
  <si>
    <t>D47147</t>
  </si>
  <si>
    <t>D47148</t>
  </si>
  <si>
    <t>D47149</t>
  </si>
  <si>
    <t>D47150</t>
  </si>
  <si>
    <t>D47151</t>
  </si>
  <si>
    <t>D47152</t>
  </si>
  <si>
    <t>D47153</t>
  </si>
  <si>
    <t>D47154</t>
  </si>
  <si>
    <t>D47155</t>
  </si>
  <si>
    <t>D47156</t>
  </si>
  <si>
    <t>D47157</t>
  </si>
  <si>
    <t>D47158</t>
  </si>
  <si>
    <t>D47159</t>
  </si>
  <si>
    <t>D47160</t>
  </si>
  <si>
    <t>D47161</t>
  </si>
  <si>
    <t>D47162</t>
  </si>
  <si>
    <t>D47163</t>
  </si>
  <si>
    <t>D47164</t>
  </si>
  <si>
    <t>D47165</t>
  </si>
  <si>
    <t>D47166</t>
  </si>
  <si>
    <t>D47167</t>
  </si>
  <si>
    <t>D47168</t>
  </si>
  <si>
    <t>D47169</t>
  </si>
  <si>
    <t>D47170</t>
  </si>
  <si>
    <t>D47171</t>
  </si>
  <si>
    <t>D47172</t>
  </si>
  <si>
    <t>D47173</t>
  </si>
  <si>
    <t>D47174</t>
  </si>
  <si>
    <t>Brother Ink Cartridges</t>
  </si>
  <si>
    <t>Lenovo power adapters and lenovo batteries</t>
  </si>
  <si>
    <t>Lenovo battery</t>
  </si>
  <si>
    <t>Lenovo T530, warranty, docking station</t>
  </si>
  <si>
    <t>Bluebeam revu for ipad</t>
  </si>
  <si>
    <t>Brother toner</t>
  </si>
  <si>
    <t>Mike Flight to SPO</t>
  </si>
  <si>
    <t>Rental car for SPO</t>
  </si>
  <si>
    <t>Laptop backpacks and cases</t>
  </si>
  <si>
    <t>Comfort Inn and Suites</t>
  </si>
  <si>
    <t>Hotel for SPO</t>
  </si>
  <si>
    <t>Asus monitors and brother toner</t>
  </si>
  <si>
    <t>Logitech wireless combo</t>
  </si>
  <si>
    <t>Acer 27" LCD</t>
  </si>
  <si>
    <t>Lenovo T530, Lenovo warranty, and lenovo docking station</t>
  </si>
  <si>
    <t>Case and screen protector for Jay B cell phone</t>
  </si>
  <si>
    <t>Air Filters for Server room air conditioner</t>
  </si>
  <si>
    <t>Web-based FTP system used for transferring large files</t>
  </si>
  <si>
    <t>Wireless Access Point for Spokane Office</t>
  </si>
  <si>
    <t>Lenovo T530 and docking station</t>
  </si>
  <si>
    <t>Brother printer for Cindee</t>
  </si>
  <si>
    <t>Case for Jennifer cell phone</t>
  </si>
  <si>
    <t>RMA-ed - Refunded</t>
  </si>
  <si>
    <t>New monitor for Brandon Troyer</t>
  </si>
  <si>
    <t>New bluetooth for Chad Figueroa</t>
  </si>
  <si>
    <t>New battery for Doug Laisy laptop</t>
  </si>
  <si>
    <t>Dell XPS 12 tablets, docking stations, and power adapters</t>
  </si>
  <si>
    <t>SmartDeploy</t>
  </si>
  <si>
    <t>SmartDeploy imaging software</t>
  </si>
  <si>
    <t>USB Video adapter</t>
  </si>
  <si>
    <t>Mini wireless keyboard/mouse, usb hub</t>
  </si>
  <si>
    <t>ESET AV software renewal</t>
  </si>
  <si>
    <t>External antenna kit for Verizon mifi</t>
  </si>
  <si>
    <t>bluetooth headsets, iphone cases, iphone screen protectors</t>
  </si>
  <si>
    <t>case and car charger for iPhone 5s</t>
  </si>
  <si>
    <t>Monitor for 2nd cart setup Salem panel plant</t>
  </si>
  <si>
    <t>Case fro Rich Elliott cell phone</t>
  </si>
  <si>
    <t>Case for James palen and Scott Peabody</t>
  </si>
  <si>
    <t>car charger and usb cable for Jeshua Scheer iPhone</t>
  </si>
  <si>
    <t>(6) Ipad latch accessories for iPad devices</t>
  </si>
  <si>
    <t>(3) iPad Folios for Scott Peabody &amp; Michelle Baer</t>
  </si>
  <si>
    <t>Bluebeam software license</t>
  </si>
  <si>
    <t>Cell phone charger and a usb video adapter</t>
  </si>
  <si>
    <t>Firewall security services renewal for UofO_Student_Rec 14-07-9092</t>
  </si>
  <si>
    <t>(2) Otterbox iPad Cases</t>
  </si>
  <si>
    <t>Cell phone cases (2), screen protectors, and diplay adapter</t>
  </si>
  <si>
    <t>Asus LCD, HDMI cables, usb video adapter, zip ties, cable mounts</t>
  </si>
  <si>
    <t>Canned air and lysol wipes</t>
  </si>
  <si>
    <t>USB Flash drives, wireless kb/mouse combos, Asus VE278Q (3), Asus VE248H (2), LCD mount bracket</t>
  </si>
  <si>
    <t>(2) Lenovo T530, (2) Lenovo docking station, (2) Lenovo warranty, Lenovo M92p, Lenovo memory upgrade</t>
  </si>
  <si>
    <t>Cell phone cases, sd cards</t>
  </si>
  <si>
    <t>D47175</t>
  </si>
  <si>
    <t>D47176</t>
  </si>
  <si>
    <t>D47177</t>
  </si>
  <si>
    <t>D47178</t>
  </si>
  <si>
    <t>D47179</t>
  </si>
  <si>
    <t>D47180</t>
  </si>
  <si>
    <t>D47181</t>
  </si>
  <si>
    <t>D47182</t>
  </si>
  <si>
    <t>D47183</t>
  </si>
  <si>
    <t>D47184</t>
  </si>
  <si>
    <t>D47185</t>
  </si>
  <si>
    <t>D47186</t>
  </si>
  <si>
    <t>D47187</t>
  </si>
  <si>
    <t>D47188</t>
  </si>
  <si>
    <t>D47189</t>
  </si>
  <si>
    <t>D47190</t>
  </si>
  <si>
    <t>D47191</t>
  </si>
  <si>
    <t>D47192</t>
  </si>
  <si>
    <t>D47193</t>
  </si>
  <si>
    <t>D47194</t>
  </si>
  <si>
    <t>D47195</t>
  </si>
  <si>
    <t>D47196</t>
  </si>
  <si>
    <t>D47197</t>
  </si>
  <si>
    <t>D47198</t>
  </si>
  <si>
    <t>D47199</t>
  </si>
  <si>
    <t>D47200</t>
  </si>
  <si>
    <t>D47201</t>
  </si>
  <si>
    <t>D47202</t>
  </si>
  <si>
    <t>D47203</t>
  </si>
  <si>
    <t>D47204</t>
  </si>
  <si>
    <t>D47205</t>
  </si>
  <si>
    <t>D47206</t>
  </si>
  <si>
    <t>D47207</t>
  </si>
  <si>
    <t>D47208</t>
  </si>
  <si>
    <t>D47209</t>
  </si>
  <si>
    <t>D47210</t>
  </si>
  <si>
    <t>D47211</t>
  </si>
  <si>
    <t>D47212</t>
  </si>
  <si>
    <t>D47213</t>
  </si>
  <si>
    <t>D47214</t>
  </si>
  <si>
    <t>D47215</t>
  </si>
  <si>
    <t>D47216</t>
  </si>
  <si>
    <t>D47217</t>
  </si>
  <si>
    <t>D47218</t>
  </si>
  <si>
    <t>D47219</t>
  </si>
  <si>
    <t>D47220</t>
  </si>
  <si>
    <t>D47221</t>
  </si>
  <si>
    <t>D47222</t>
  </si>
  <si>
    <t>D47223</t>
  </si>
  <si>
    <t>D47224</t>
  </si>
  <si>
    <t>D47225</t>
  </si>
  <si>
    <t>Security</t>
  </si>
  <si>
    <t>ADT Monthly security services (paid for on Angela's Visa)</t>
  </si>
  <si>
    <t>Digital Product Control (DPC) software for Carl Wiberg's job in Sumner (3rd &amp; Cedar)…??</t>
  </si>
  <si>
    <t>Keyboard tray, Screen Protectors, cell phone case, cell phone battery</t>
  </si>
  <si>
    <t>(6) Wireless Access Points and Powered switches to run wireless network in Sumner</t>
  </si>
  <si>
    <t>Wireless keyboard combos and a phone case for Jeff B.</t>
  </si>
  <si>
    <t>Wireless Network equipment for Tigard &amp; Eugene</t>
  </si>
  <si>
    <t>&lt;reserved. JB&gt;</t>
  </si>
  <si>
    <t>TBD</t>
  </si>
  <si>
    <t>Keyboard combo and cell phone case.</t>
  </si>
  <si>
    <t>2 27" monitors for Nate B.</t>
  </si>
  <si>
    <t>Otterbox.com</t>
  </si>
  <si>
    <t>Otterbox ipad air case</t>
  </si>
  <si>
    <t>HP ink cartridge</t>
  </si>
  <si>
    <t>10 MS Office 2013 licenses</t>
  </si>
  <si>
    <t>Epson Powerlite 1761w projector</t>
  </si>
  <si>
    <t>Dell XPS 12 tablets, docking stations, and power adapters - NOTE: THIS ORDER WAS RETURNED - A FULL CREDIT IS FORTHCOMING</t>
  </si>
  <si>
    <t>Asus VE248 lcds, footrest, monitor mounts, cable adapters, wireless kb/mouse combo, keyboard tray</t>
  </si>
  <si>
    <t>USB video adapters, notbook risers, MS wireless combo, notebook backpacks, Asus VE278 lcds, USB flash drivers, Monitor mounts, keyboard trays</t>
  </si>
  <si>
    <t>Lenovo M93z desktop</t>
  </si>
  <si>
    <t>LCD mount</t>
  </si>
  <si>
    <t>USB video adapter and stylus</t>
  </si>
  <si>
    <t>Displayport adapters, styluses for tablet PC's, and Ipad cases</t>
  </si>
  <si>
    <t>AC Adapter for dell docking station</t>
  </si>
  <si>
    <t>Construction Master Pro app for Ipad</t>
  </si>
  <si>
    <t>Car chargers, iPhone case. Usb dvd drive, usb video, laptop docking station</t>
  </si>
  <si>
    <t>Printer for Mel</t>
  </si>
  <si>
    <t>4 monitors, 6 wall mounts</t>
  </si>
  <si>
    <t>Car charger for Michelle</t>
  </si>
  <si>
    <t>USB cables, wireless combos, and a GPS</t>
  </si>
  <si>
    <t>HDMI Cables, Car charger, Micro SD cards</t>
  </si>
  <si>
    <t>Recycling</t>
  </si>
  <si>
    <r>
      <t xml:space="preserve">Electronics recycling pick up. Paid on </t>
    </r>
    <r>
      <rPr>
        <sz val="10"/>
        <color indexed="10"/>
        <rFont val="Arial"/>
        <family val="2"/>
      </rPr>
      <t xml:space="preserve">Paypall </t>
    </r>
    <r>
      <rPr>
        <sz val="10"/>
        <rFont val="Arial"/>
        <family val="2"/>
      </rPr>
      <t>account</t>
    </r>
  </si>
  <si>
    <t>Monitor mounts for Devin</t>
  </si>
  <si>
    <t>Printer for UofO SRC, backpacks, usb cables.</t>
  </si>
  <si>
    <t>Wireless keyboard combos</t>
  </si>
  <si>
    <t>D47327</t>
  </si>
  <si>
    <t>D47328</t>
  </si>
  <si>
    <t>D47329</t>
  </si>
  <si>
    <t>D47330</t>
  </si>
  <si>
    <t>D47331</t>
  </si>
  <si>
    <t>D47332</t>
  </si>
  <si>
    <t>D47333</t>
  </si>
  <si>
    <t>D47334</t>
  </si>
  <si>
    <t>D47335</t>
  </si>
  <si>
    <t>D47336</t>
  </si>
  <si>
    <t>D47337</t>
  </si>
  <si>
    <t>D47338</t>
  </si>
  <si>
    <t>D47339</t>
  </si>
  <si>
    <t>D47340</t>
  </si>
  <si>
    <t>D47341</t>
  </si>
  <si>
    <t>D47342</t>
  </si>
  <si>
    <t>D47343</t>
  </si>
  <si>
    <t>D47344</t>
  </si>
  <si>
    <t>D47345</t>
  </si>
  <si>
    <t>D47346</t>
  </si>
  <si>
    <t>D47347</t>
  </si>
  <si>
    <t>D47348</t>
  </si>
  <si>
    <t>D47349</t>
  </si>
  <si>
    <t>D47350</t>
  </si>
  <si>
    <t>D47351</t>
  </si>
  <si>
    <t>D47352</t>
  </si>
  <si>
    <t>D47353</t>
  </si>
  <si>
    <t>D47354</t>
  </si>
  <si>
    <t>D47355</t>
  </si>
  <si>
    <t>D47356</t>
  </si>
  <si>
    <t>D47357</t>
  </si>
  <si>
    <t>D47358</t>
  </si>
  <si>
    <t>D47359</t>
  </si>
  <si>
    <t>D47360</t>
  </si>
  <si>
    <t>D47361</t>
  </si>
  <si>
    <t>D47362</t>
  </si>
  <si>
    <t>D47363</t>
  </si>
  <si>
    <t>D47364</t>
  </si>
  <si>
    <t>D47365</t>
  </si>
  <si>
    <t>D47366</t>
  </si>
  <si>
    <t>D47367</t>
  </si>
  <si>
    <t>D47368</t>
  </si>
  <si>
    <t>D47369</t>
  </si>
  <si>
    <t>D47370</t>
  </si>
  <si>
    <t>D47371</t>
  </si>
  <si>
    <t>D47372</t>
  </si>
  <si>
    <t>D47373</t>
  </si>
  <si>
    <t>D47374</t>
  </si>
  <si>
    <t>D47375</t>
  </si>
  <si>
    <t>D47376</t>
  </si>
  <si>
    <t>D47377</t>
  </si>
  <si>
    <t>Trimble</t>
  </si>
  <si>
    <t xml:space="preserve">Trimble Sketchup Pro software </t>
  </si>
  <si>
    <t>Fujitsu</t>
  </si>
  <si>
    <t>Fujitsu Q704 tablets and accessories</t>
  </si>
  <si>
    <t>Lenovo W540 and accessories</t>
  </si>
  <si>
    <t>Asus 27" LCDs, Desk mounts, notebook HD, Samsung 40" lcd</t>
  </si>
  <si>
    <t>Lenovo memory</t>
  </si>
  <si>
    <t>HD caddy</t>
  </si>
  <si>
    <t>Thinkpad hard drive bay</t>
  </si>
  <si>
    <t>Laptop batteries</t>
  </si>
  <si>
    <t>HP thin clients</t>
  </si>
  <si>
    <t>64GB sd card</t>
  </si>
  <si>
    <t>HDMI switches and HDMI cablings - NOTE - MOST OF THIS ORDER HAS BEEN RETURNED - CREDIT IS FORTHCOMING - SEE PO</t>
  </si>
  <si>
    <t>USB to HDMI adapter and HDMI to vga adapters</t>
  </si>
  <si>
    <t>USB dual head video / network adapter</t>
  </si>
  <si>
    <t>Server software hosted by Amazon on their Cloud</t>
  </si>
  <si>
    <t>Phone Case for Nathan Sumsion</t>
  </si>
  <si>
    <t>Backpacks, wireless mice, screen protectors</t>
  </si>
  <si>
    <t>Case for Mackenzie Moffitt cell phone</t>
  </si>
  <si>
    <t>Misc equipment needed for data network in Tigard - building 1 &amp; building 2</t>
  </si>
  <si>
    <t>UPS battery backup</t>
  </si>
  <si>
    <t>External battery adapters</t>
  </si>
  <si>
    <t>Wireless mouse, notebook riser, Asus monitors, wireless kb/mouse combos</t>
  </si>
  <si>
    <t>Screen protectors for Note 3 cell phone.</t>
  </si>
  <si>
    <t>Building 2 Switch</t>
  </si>
  <si>
    <t>Appassure Backup software Maintenance/Support renewal</t>
  </si>
  <si>
    <t>Bluebeam software annual maintenance and support</t>
  </si>
  <si>
    <t>(2) License of Bluebeam Extreme software for Dick Dixon and Inventory</t>
  </si>
  <si>
    <t>IBM Server - (M:\ drive replacement for Tigard office)</t>
  </si>
  <si>
    <t>Blank - JB.xls</t>
  </si>
  <si>
    <t>Micro SD cards for cell phones and screen protectors</t>
  </si>
  <si>
    <t>Otterbox ipad air cases and utility packs</t>
  </si>
  <si>
    <t>Unknown</t>
  </si>
  <si>
    <t>Beginning of the month</t>
  </si>
  <si>
    <t>Spokane</t>
  </si>
  <si>
    <t>Sonicwall Firewall device maintenance / support</t>
  </si>
  <si>
    <t>Multi-function printers for Flounder</t>
  </si>
  <si>
    <t>Security software renewal for Sonicwall TZ100 device for Flounder jobsite</t>
  </si>
  <si>
    <t>Cummuter case for Ryan wilson</t>
  </si>
  <si>
    <t>(4) Plugable USB video adapters</t>
  </si>
  <si>
    <t>(4) Lenovo T530 laptops with warranty</t>
  </si>
  <si>
    <t>Software training for OST and QB</t>
  </si>
  <si>
    <t>10 licenses of Maas360</t>
  </si>
  <si>
    <t>Lenovo M93P desktop</t>
  </si>
  <si>
    <t>Docking station for Carl W</t>
  </si>
  <si>
    <t>Case for Dustin deller iPhone, keyboard combos for stock.</t>
  </si>
  <si>
    <t>Bluebeam Software training seminar for Bluebeam software users</t>
  </si>
  <si>
    <t>USB Wifi Adapter</t>
  </si>
  <si>
    <t>Cell phone case for Tom Fleshman</t>
  </si>
  <si>
    <t>Sonicwall security services renewal for office and jobsites (see PO for breakdown)</t>
  </si>
  <si>
    <t>Cell phone cases, Monitor</t>
  </si>
  <si>
    <t>Asus LCDs, HDMI cable, Speakers, and headsets</t>
  </si>
  <si>
    <t>Galaxy S5 case and HDMI cables</t>
  </si>
  <si>
    <t>Cell phone case</t>
  </si>
  <si>
    <t>This order was undeliverable and returned</t>
  </si>
  <si>
    <t>TPLINK USB wifi adapter</t>
  </si>
  <si>
    <t>MS Office and MS Visio licenses</t>
  </si>
  <si>
    <t>LCD stand and cell phone chargers</t>
  </si>
  <si>
    <t>Lenovo Docking station</t>
  </si>
  <si>
    <t>Barracuda</t>
  </si>
  <si>
    <t>1 year barracuda maintenance/support for email spam firewall device</t>
  </si>
  <si>
    <t>Printer for Prineville hospital</t>
  </si>
  <si>
    <t>Wall LCD mount</t>
  </si>
  <si>
    <t>Monitor and Keyboard combos</t>
  </si>
  <si>
    <t>Two brother MFC-J6720DW printers</t>
  </si>
  <si>
    <t>2 27" monitors for Jeff Woody</t>
  </si>
  <si>
    <t>D47479</t>
  </si>
  <si>
    <t>D47480</t>
  </si>
  <si>
    <t>D47481</t>
  </si>
  <si>
    <t>D47482</t>
  </si>
  <si>
    <t>D47483</t>
  </si>
  <si>
    <t>D47484</t>
  </si>
  <si>
    <t>D47485</t>
  </si>
  <si>
    <t>D47486</t>
  </si>
  <si>
    <t>D47487</t>
  </si>
  <si>
    <t>D47488</t>
  </si>
  <si>
    <t>D47489</t>
  </si>
  <si>
    <t>D47490</t>
  </si>
  <si>
    <t>D47491</t>
  </si>
  <si>
    <t>D47492</t>
  </si>
  <si>
    <t>D47493</t>
  </si>
  <si>
    <t>D47494</t>
  </si>
  <si>
    <t>D47495</t>
  </si>
  <si>
    <t>D47496</t>
  </si>
  <si>
    <t>D47497</t>
  </si>
  <si>
    <t>D47498</t>
  </si>
  <si>
    <t>D47499</t>
  </si>
  <si>
    <t>D47500</t>
  </si>
  <si>
    <t>D47501</t>
  </si>
  <si>
    <t>D47502</t>
  </si>
  <si>
    <t>D47503</t>
  </si>
  <si>
    <t>D47504</t>
  </si>
  <si>
    <t>D47505</t>
  </si>
  <si>
    <t>D47506</t>
  </si>
  <si>
    <t>D47507</t>
  </si>
  <si>
    <t>D47508</t>
  </si>
  <si>
    <t>D47509</t>
  </si>
  <si>
    <t>D47510</t>
  </si>
  <si>
    <t>D47511</t>
  </si>
  <si>
    <t>D47512</t>
  </si>
  <si>
    <t>D47513</t>
  </si>
  <si>
    <t>D47514</t>
  </si>
  <si>
    <t>D47515</t>
  </si>
  <si>
    <t>D47516</t>
  </si>
  <si>
    <t>D47517</t>
  </si>
  <si>
    <t>D47518</t>
  </si>
  <si>
    <t>D47519</t>
  </si>
  <si>
    <t>D47520</t>
  </si>
  <si>
    <t>D47521</t>
  </si>
  <si>
    <t>D47522</t>
  </si>
  <si>
    <t>D47523</t>
  </si>
  <si>
    <t>D47524</t>
  </si>
  <si>
    <t>D47525</t>
  </si>
  <si>
    <t>Screen protectors for Razr M</t>
  </si>
  <si>
    <t>Micro sd cards, monitor, monitors stand iphone chargers</t>
  </si>
  <si>
    <t>Case for iPad</t>
  </si>
  <si>
    <t>USB video card, Razr M phone cases, mouse pads.</t>
  </si>
  <si>
    <t>Otterbox case for Dan Beachem</t>
  </si>
  <si>
    <t>(2) Lenovo docking stations</t>
  </si>
  <si>
    <t>Asus 27" lcd, car/wall charger combo for Galaxy S5/Note 3</t>
  </si>
  <si>
    <t>Phone case for Casey Coates.</t>
  </si>
  <si>
    <t>Lenovo W540, Docking station, warranty</t>
  </si>
  <si>
    <t>Misc equipment needed for OSU Classroom jobsite setup.</t>
  </si>
  <si>
    <t>USB HD dock</t>
  </si>
  <si>
    <t>????????????????????????</t>
  </si>
  <si>
    <t>IT equipment for Gonzaga jobsite 14-62-9177</t>
  </si>
  <si>
    <t>Alarm system for Spokane (Acct #9711405)</t>
  </si>
  <si>
    <t>Printer for Gonzaga jobsite 14-62-9177</t>
  </si>
  <si>
    <t>Toner for MFC printer at Gonzaga jobsite 14-62-9177</t>
  </si>
  <si>
    <t>Case for Chris Carothers cell phone.</t>
  </si>
  <si>
    <t>Laptop backpacks, hdmi cables</t>
  </si>
  <si>
    <t>Sonitrol</t>
  </si>
  <si>
    <t>Sonitrol security system hardware and installation</t>
  </si>
  <si>
    <t>$1367.67 of this order was returned/credited.</t>
  </si>
  <si>
    <t>MS Visio Std</t>
  </si>
  <si>
    <t>This was returned/credited.</t>
  </si>
  <si>
    <t>Longpathtool.com</t>
  </si>
  <si>
    <t>Long Path Tool Software</t>
  </si>
  <si>
    <t>Ipad cables and wall chargers</t>
  </si>
  <si>
    <t>MS Visio volume licenses</t>
  </si>
  <si>
    <t>Brother printers and toner</t>
  </si>
  <si>
    <t>(2) Keyboard trays</t>
  </si>
  <si>
    <t>Car chargers and case</t>
  </si>
  <si>
    <t>Micro SD cards for cell phones.</t>
  </si>
  <si>
    <t>Video/USB docking station for Josh Mott at Gonzaga 14-62-9177</t>
  </si>
  <si>
    <t>3 Otterbox defender cases w/utility latch for iPad Air.</t>
  </si>
  <si>
    <t>USB Cable</t>
  </si>
  <si>
    <t>Computer (Laptop, Desktop or Tablet)</t>
  </si>
  <si>
    <t>Monitors, Projector &amp; LCD</t>
  </si>
  <si>
    <t>Cellphone, Telecom &amp; Accessories</t>
  </si>
  <si>
    <t>Printer &amp; Toner</t>
  </si>
  <si>
    <t>14-62-9177</t>
  </si>
  <si>
    <t>Job Number or Office Name</t>
  </si>
  <si>
    <t>14-07-9200</t>
  </si>
  <si>
    <t>Brother MFC-J6920dw and USB cable</t>
  </si>
  <si>
    <t>(5) license of Microsoft Project software (see PO for breakdown)</t>
  </si>
  <si>
    <t>ADT Monthly security services for Spokane (paid for on Angela's AMEX)</t>
  </si>
  <si>
    <t>As of 5/1/14: Sumner Office (5 users) = $84.70, Tigard Office (6 users) = $101.64, Eugene Office (2 Users) = $33.88, Corporate (2 users) = $33.88</t>
  </si>
  <si>
    <t>60" LCD, wall mount, HDMI cable</t>
  </si>
  <si>
    <t>(2) SSD Hard Drives</t>
  </si>
  <si>
    <t>Switches, surge protectors, battery backup</t>
  </si>
  <si>
    <t>Cases, screen protectors, car chargers for Sumner</t>
  </si>
  <si>
    <t>Dual head USB video adapter</t>
  </si>
  <si>
    <t>Fujitsu tablet docking station</t>
  </si>
  <si>
    <t>CloudBerry.com</t>
  </si>
  <si>
    <t>Backup software for M: drive server in Tigard office</t>
  </si>
  <si>
    <t>Please</t>
  </si>
  <si>
    <t>fill</t>
  </si>
  <si>
    <t>information</t>
  </si>
  <si>
    <t>14-07-9092</t>
  </si>
  <si>
    <t>iPad case</t>
  </si>
  <si>
    <t>Stock</t>
  </si>
  <si>
    <t>Category (Select the category)</t>
  </si>
  <si>
    <t xml:space="preserve">(10) Bluebeam software license. See Bluebeam log  </t>
  </si>
  <si>
    <t>15-01-9246, 14-93-9108</t>
  </si>
  <si>
    <t>Otterbox cases for iPad</t>
  </si>
  <si>
    <t>Backpacks</t>
  </si>
  <si>
    <t>13-33-8641</t>
  </si>
  <si>
    <t>Otterbox case for Jeff Hitchcock Razr M.</t>
  </si>
  <si>
    <t>13-74-8784</t>
  </si>
  <si>
    <t>Brother TN450 toner</t>
  </si>
  <si>
    <t>D47631</t>
  </si>
  <si>
    <t>D47632</t>
  </si>
  <si>
    <t>D47633</t>
  </si>
  <si>
    <t>D47634</t>
  </si>
  <si>
    <t>D47635</t>
  </si>
  <si>
    <t>D47636</t>
  </si>
  <si>
    <t>D47637</t>
  </si>
  <si>
    <t>D47638</t>
  </si>
  <si>
    <t>D47639</t>
  </si>
  <si>
    <t>D47640</t>
  </si>
  <si>
    <t>D47641</t>
  </si>
  <si>
    <t>D47642</t>
  </si>
  <si>
    <t>D47643</t>
  </si>
  <si>
    <t>D47644</t>
  </si>
  <si>
    <t>D47645</t>
  </si>
  <si>
    <t>D47646</t>
  </si>
  <si>
    <t>D47647</t>
  </si>
  <si>
    <t>D47648</t>
  </si>
  <si>
    <t>D47649</t>
  </si>
  <si>
    <t>D47650</t>
  </si>
  <si>
    <t>D47651</t>
  </si>
  <si>
    <t>D47652</t>
  </si>
  <si>
    <t>D47653</t>
  </si>
  <si>
    <t>D47654</t>
  </si>
  <si>
    <t>D47655</t>
  </si>
  <si>
    <t>D47656</t>
  </si>
  <si>
    <t>D47657</t>
  </si>
  <si>
    <t>D47658</t>
  </si>
  <si>
    <t>D47659</t>
  </si>
  <si>
    <t>D47660</t>
  </si>
  <si>
    <t>D47661</t>
  </si>
  <si>
    <t>D47662</t>
  </si>
  <si>
    <t>D47663</t>
  </si>
  <si>
    <t>D47664</t>
  </si>
  <si>
    <t>D47665</t>
  </si>
  <si>
    <t>D47666</t>
  </si>
  <si>
    <t>D47667</t>
  </si>
  <si>
    <t>D47668</t>
  </si>
  <si>
    <t>D47669</t>
  </si>
  <si>
    <t>D47670</t>
  </si>
  <si>
    <t>D47671</t>
  </si>
  <si>
    <t>D47672</t>
  </si>
  <si>
    <t>D47673</t>
  </si>
  <si>
    <t>D47674</t>
  </si>
  <si>
    <t>D47675</t>
  </si>
  <si>
    <t>D47676</t>
  </si>
  <si>
    <t>D47677</t>
  </si>
  <si>
    <t>D47678</t>
  </si>
  <si>
    <t>D47679</t>
  </si>
  <si>
    <t>D47680</t>
  </si>
  <si>
    <t>D47681</t>
  </si>
  <si>
    <t>Fixed Asset</t>
  </si>
  <si>
    <t>Fujitsu tablets, warranty, covers, and docking stations</t>
  </si>
  <si>
    <t>Corporate</t>
  </si>
  <si>
    <t>(4) Lenovo Desktops</t>
  </si>
  <si>
    <t>Wireless conmbos and 5 port switches</t>
  </si>
  <si>
    <t>15-01-9262, 15-01-9260, 15-01-9246, Corporate</t>
  </si>
  <si>
    <t>Huge hardware order for Lloyd Blocks jobsite</t>
  </si>
  <si>
    <t>Tigard, Corporate</t>
  </si>
  <si>
    <t>14-02-8967, Corporate</t>
  </si>
  <si>
    <t>13-26-8783, Tigard</t>
  </si>
  <si>
    <t>Tigard</t>
  </si>
  <si>
    <t>14-07-9204</t>
  </si>
  <si>
    <t>14-06-9176</t>
  </si>
  <si>
    <t>Seattle</t>
  </si>
  <si>
    <t>2 monitors for Charlotte</t>
  </si>
  <si>
    <t>Shoplet.com</t>
  </si>
  <si>
    <t>14-04-9105</t>
  </si>
  <si>
    <t>Goodsync</t>
  </si>
  <si>
    <t>Goodsync Enterprise Server Software</t>
  </si>
  <si>
    <t>14-02-8877</t>
  </si>
  <si>
    <t>Otterbox case anad sd card</t>
  </si>
  <si>
    <t>This order was cancelled by shoplet. If it was charged, the charge is being refunded.</t>
  </si>
  <si>
    <t>Acme Construction Supply</t>
  </si>
  <si>
    <t>Knaack Data Vault</t>
  </si>
  <si>
    <t>14-06-9176, 14-07-9092, stock</t>
  </si>
  <si>
    <t>Cell phone cases and screen protector, sd card</t>
  </si>
  <si>
    <t>Fixed Asset (part of PO D47640)</t>
  </si>
  <si>
    <t>Lenovo M73 desktop</t>
  </si>
  <si>
    <t>TBD (see Mike)</t>
  </si>
  <si>
    <t>10 licenses of Office 2013 std</t>
  </si>
  <si>
    <t>15-01-9260,15-01-9246,15-01-9262,14-04-9105</t>
  </si>
  <si>
    <t>Sonicwall security service renewal for 2 firewalls</t>
  </si>
  <si>
    <t>14-92-9214</t>
  </si>
  <si>
    <t>HP laptop charger</t>
  </si>
  <si>
    <t>15-01-9246, Tigard, Seattle, Corporate</t>
  </si>
  <si>
    <t>Plugable usb video adapters</t>
  </si>
  <si>
    <t>Fujitsu tablet, docking station, cover, and warranty</t>
  </si>
  <si>
    <t>Eugene, Stock</t>
  </si>
  <si>
    <t>Cell phone cases, sd card, Car chargers, cables</t>
  </si>
  <si>
    <t>Corporate - stock</t>
  </si>
  <si>
    <t>Brother Ink for MFC-J6xxx printers</t>
  </si>
  <si>
    <t>14-02-8967-safety</t>
  </si>
  <si>
    <t>Otterbox case and 16gb sd card…..Cancelled by Charlotte.</t>
  </si>
  <si>
    <t>Corporate, 15-01-9262, 15-01-9260, 15-01-9246</t>
  </si>
  <si>
    <t>Projector screen and netgear switches</t>
  </si>
  <si>
    <t>Tigard, Eugene, Spokane</t>
  </si>
  <si>
    <t>HP Laptop batteries</t>
  </si>
  <si>
    <t>15-01-9262, 15-01-9260, 15-01-9246, 14-02-8967</t>
  </si>
  <si>
    <t>Lenovo T540 and warranty</t>
  </si>
  <si>
    <t>Lenovo M93p, Asus LCDs, 4GB ram, Displayport adapters</t>
  </si>
  <si>
    <t>Targus laptop backpacks</t>
  </si>
  <si>
    <t>14-02-8967, 15-01-9262, 15-01-9260, 15-01-9246, Tigard, Eugene, Spokane, Corporate</t>
  </si>
  <si>
    <t>Deskphones</t>
  </si>
  <si>
    <t>2nd docking station</t>
  </si>
  <si>
    <t>(4) Monitors and (2) Wireless keyboard/mice combo for Lloyd Blocks jobiste</t>
  </si>
  <si>
    <t>15-01-9262, 15-01-9260, 15-01-9246</t>
  </si>
  <si>
    <t>(6) 8GB USB Thumbdrives</t>
  </si>
  <si>
    <t>Apple</t>
  </si>
  <si>
    <t xml:space="preserve">Misc. connectors for iPad to monitor / TV </t>
  </si>
  <si>
    <t>Printer for Woodland High School jobsite</t>
  </si>
  <si>
    <t>Toner for printer @ Woodland High School</t>
  </si>
  <si>
    <t>15-01-9246</t>
  </si>
  <si>
    <t>Handwriting app for Jeff Woody iPad</t>
  </si>
  <si>
    <t>Douglas Fast Net DFN</t>
  </si>
  <si>
    <t>$95/88 (Ang VISA)</t>
  </si>
  <si>
    <t>VA Psych</t>
  </si>
  <si>
    <t>Internet for Roseburg VA Psych jobs</t>
  </si>
  <si>
    <t>15-01-9246, 15-01-9262, Corporate</t>
  </si>
  <si>
    <t>Lenovo Docking stations</t>
  </si>
  <si>
    <t>15-01-9262</t>
  </si>
  <si>
    <t>Asus VE278h and 3m notebook riser</t>
  </si>
  <si>
    <t>Ipad Otterbox case + Latch for iPad @ Woodland High</t>
  </si>
  <si>
    <t>V860 belt clips, otterbox for Kyle Schmadeke</t>
  </si>
  <si>
    <r>
      <t>Printer for Woodland High School jobsite</t>
    </r>
    <r>
      <rPr>
        <sz val="10"/>
        <rFont val="Arial"/>
        <family val="2"/>
      </rPr>
      <t xml:space="preserve">  RETURNED</t>
    </r>
  </si>
  <si>
    <t>Toner for Stock</t>
  </si>
  <si>
    <t>Otterbox case for iPads Lloyd blocks</t>
  </si>
  <si>
    <t>15-01-9246, 15-01-9262</t>
  </si>
  <si>
    <t>14-07-9200, 14-04-9105</t>
  </si>
  <si>
    <t>Otterbox cases for RazrM</t>
  </si>
  <si>
    <t>Gillware</t>
  </si>
  <si>
    <t>Data recovery service for Larry White's external harddrive</t>
  </si>
  <si>
    <t>D47682</t>
  </si>
  <si>
    <t>D47683</t>
  </si>
  <si>
    <t>D47684</t>
  </si>
  <si>
    <t>D47685</t>
  </si>
  <si>
    <t>D47686</t>
  </si>
  <si>
    <t>D47687</t>
  </si>
  <si>
    <t>D47688</t>
  </si>
  <si>
    <t>D47689</t>
  </si>
  <si>
    <t>D47690</t>
  </si>
  <si>
    <t>D47691</t>
  </si>
  <si>
    <t>D47692</t>
  </si>
  <si>
    <t>D47693</t>
  </si>
  <si>
    <t>D47694</t>
  </si>
  <si>
    <t>D47695</t>
  </si>
  <si>
    <t>D47696</t>
  </si>
  <si>
    <t>D47697</t>
  </si>
  <si>
    <t>D47698</t>
  </si>
  <si>
    <t>D47699</t>
  </si>
  <si>
    <t>D47700</t>
  </si>
  <si>
    <t>D47701</t>
  </si>
  <si>
    <t>D47702</t>
  </si>
  <si>
    <t>D47703</t>
  </si>
  <si>
    <t>D47704</t>
  </si>
  <si>
    <t>D47705</t>
  </si>
  <si>
    <t>D47706</t>
  </si>
  <si>
    <t>D47707</t>
  </si>
  <si>
    <t>D47708</t>
  </si>
  <si>
    <t>D47709</t>
  </si>
  <si>
    <t>D47710</t>
  </si>
  <si>
    <t>D47711</t>
  </si>
  <si>
    <t>D47712</t>
  </si>
  <si>
    <t>D47713</t>
  </si>
  <si>
    <t>D47714</t>
  </si>
  <si>
    <t>D47715</t>
  </si>
  <si>
    <t>D47716</t>
  </si>
  <si>
    <t>D47717</t>
  </si>
  <si>
    <t>D47718</t>
  </si>
  <si>
    <t>D47719</t>
  </si>
  <si>
    <t>D47720</t>
  </si>
  <si>
    <t>D47721</t>
  </si>
  <si>
    <t>D47722</t>
  </si>
  <si>
    <t>D47723</t>
  </si>
  <si>
    <t>D47724</t>
  </si>
  <si>
    <t>D47725</t>
  </si>
  <si>
    <t>D47726</t>
  </si>
  <si>
    <t>D47727</t>
  </si>
  <si>
    <t>D47728</t>
  </si>
  <si>
    <t>D47729</t>
  </si>
  <si>
    <t>D47730</t>
  </si>
  <si>
    <t>D47731</t>
  </si>
  <si>
    <t>D47732</t>
  </si>
  <si>
    <t>14-01-9212</t>
  </si>
  <si>
    <t>Firewalls.com</t>
  </si>
  <si>
    <t>Bestbuy.com</t>
  </si>
  <si>
    <t>Network and printers for Park Avenue Job</t>
  </si>
  <si>
    <t>TZ105 Sonicwall firewall</t>
  </si>
  <si>
    <t>Apple TV</t>
  </si>
  <si>
    <t>call phone case and SD card for Justin Bragiel</t>
  </si>
  <si>
    <t>Ottebrox cases, micro sd cards, screen protectors. Computer speakers.</t>
  </si>
  <si>
    <t xml:space="preserve">2 Bluebeam Extreme license </t>
  </si>
  <si>
    <t>Travel monitor for Dick Dixon</t>
  </si>
  <si>
    <t>14-02-8967</t>
  </si>
  <si>
    <t>SurveyMonkey.com</t>
  </si>
  <si>
    <t>SurveyMonkey annual subscription for Rich, to be used on the web for employee pre-screen</t>
  </si>
  <si>
    <t>(3) Ubiquiti Access Points for wireless network</t>
  </si>
  <si>
    <t>15-01-9246, 14-02-8967, 14-2-8877, corp</t>
  </si>
  <si>
    <t>Sumner</t>
  </si>
  <si>
    <t>2 Otterbox defender cases and a 16gb micro sd card</t>
  </si>
  <si>
    <t>3 Otterbox defender cases and 3 16gb micro sd cards</t>
  </si>
  <si>
    <t>14-04-9105, Sumner</t>
  </si>
  <si>
    <t>USB3.0 thumbdrive</t>
  </si>
  <si>
    <t>Otterbox for iPad, utility latch, otterbox for Razr M, SD card</t>
  </si>
  <si>
    <t>15-33-9277,15-27-9269</t>
  </si>
  <si>
    <t>14-01-9212 PAWT, 14-06-9176 OSU Classroom, 15-01-9260, Corp, Spokane, Seattle</t>
  </si>
  <si>
    <t>Lenovo Thinkpad T540p and warranty</t>
  </si>
  <si>
    <t>Office supplies for PAWT, plugable video adapters, presenters remote, lenovo docking station, Asus VE278h, lcd screen wipes, desk mounts, and wireless kb/mouse combo</t>
  </si>
  <si>
    <t>Eugene</t>
  </si>
  <si>
    <t>Tool set for IT deparment for jobsite setup, fixing equipment, etc.</t>
  </si>
  <si>
    <t>5-piece hole saw kit for drilling large holes</t>
  </si>
  <si>
    <t>Keyboard combos and usb cables</t>
  </si>
  <si>
    <t>20 Office 2013 licenses</t>
  </si>
  <si>
    <t>Corp</t>
  </si>
  <si>
    <t>ESET Exchange licenses</t>
  </si>
  <si>
    <t>NOTE: Fridge has been returned and credited back.</t>
  </si>
  <si>
    <t xml:space="preserve"> 15-01-9246, 14-01-9212, Corp, Seattle</t>
  </si>
  <si>
    <t>LCD wall mount, tablet sleeve, USB3 hubs, fridge</t>
  </si>
  <si>
    <t>Fixed Asset Tigard, $149 to Seattle</t>
  </si>
  <si>
    <t>Otterbox cases for Razr M</t>
  </si>
  <si>
    <t>14-20-9117, 14-01-9212, 15-02-9246</t>
  </si>
  <si>
    <t>SD cards for Razr M</t>
  </si>
  <si>
    <t>15-01-9284, 14-08-8963</t>
  </si>
  <si>
    <t>Lenovo T540's and warranty</t>
  </si>
  <si>
    <t>Screen protectors, sd cards, phone cases. Car charges, Bluetooth earpeice, Ipad cases, keyboard tray, wireless mouse.</t>
  </si>
  <si>
    <t>15-02-9246, 14-01-9212</t>
  </si>
  <si>
    <t>Otterbox Utility latch for iPad</t>
  </si>
  <si>
    <t>Tigard, Corp, Eugene, 15-02-9246, 14-01-9212</t>
  </si>
  <si>
    <t>Case for Rob Lamb</t>
  </si>
  <si>
    <t>Firewall for St. Charles Hospital</t>
  </si>
  <si>
    <t>Dual Monitor Mount for Jason Bragiel PM/EST in Spokane Office</t>
  </si>
  <si>
    <t>Dual tray printer for Marnie</t>
  </si>
  <si>
    <t>Fender PA system, Wireless mic system, XLR cables, Epson projector, and portable screen</t>
  </si>
  <si>
    <t>Case and screen protector for Josh Mott</t>
  </si>
  <si>
    <t>Apple TV for Knaack box on Lloyd project</t>
  </si>
  <si>
    <t>14-01-9103</t>
  </si>
  <si>
    <t>Case and SD card for Brian rimmer</t>
  </si>
  <si>
    <t>Fujitsu Q704 tablet, docking station, warranty, TPU cover</t>
  </si>
  <si>
    <t>Plugable USB hub</t>
  </si>
  <si>
    <t>Peter Corvallis Productions</t>
  </si>
  <si>
    <t>AV gear rental for WPI corporate meeting</t>
  </si>
  <si>
    <t>15-01-9260, 15-01-9246, 15-01-9262</t>
  </si>
  <si>
    <t>HP toner and Brother Ink</t>
  </si>
  <si>
    <t>Laptop backpacks and MS wireless combos</t>
  </si>
  <si>
    <t>Case for Jayson Murray</t>
  </si>
  <si>
    <t>Keyboard tray for Mary.</t>
  </si>
  <si>
    <t>(3) year renewal on SSL certificate, used for Employee Portal login</t>
  </si>
  <si>
    <t>Cases for Dion cell phone</t>
  </si>
  <si>
    <t>Belt clips for Barrage</t>
  </si>
  <si>
    <t>Bluebeam software</t>
  </si>
  <si>
    <t>Seattle, Spokane, Eugene and Tigard Office</t>
  </si>
  <si>
    <t>Bluebeam Enterprise licensing system, used by all bluebeam users</t>
  </si>
  <si>
    <t>Corp, Tigard</t>
  </si>
  <si>
    <t>Case for Dion and Pam Roach</t>
  </si>
  <si>
    <t>SD cards and Cases for Scott Sukanen and Matt Caughey</t>
  </si>
  <si>
    <t>Desk organizer tray</t>
  </si>
  <si>
    <t>Brother printer ink</t>
  </si>
  <si>
    <t>14-31-9223</t>
  </si>
  <si>
    <t>Brother printer</t>
  </si>
  <si>
    <t>Corp, 15-27-9269</t>
  </si>
  <si>
    <t>Cell phone cases</t>
  </si>
  <si>
    <t>BM</t>
  </si>
  <si>
    <t xml:space="preserve">Seattle </t>
  </si>
  <si>
    <t>SSD for Bill Holloway</t>
  </si>
  <si>
    <t xml:space="preserve">Office / Home monitor setup for Bill Holloway </t>
  </si>
  <si>
    <t>D47833</t>
  </si>
  <si>
    <t>D47883</t>
  </si>
  <si>
    <t>Case for Victor</t>
  </si>
  <si>
    <t>Case for Pat Day</t>
  </si>
  <si>
    <t>D47834</t>
  </si>
  <si>
    <t>D47835</t>
  </si>
  <si>
    <t>D47836</t>
  </si>
  <si>
    <t>D47837</t>
  </si>
  <si>
    <t>D47838</t>
  </si>
  <si>
    <t>D47839</t>
  </si>
  <si>
    <t>D47840</t>
  </si>
  <si>
    <t>D47841</t>
  </si>
  <si>
    <t>D47842</t>
  </si>
  <si>
    <t>D47843</t>
  </si>
  <si>
    <t>D47844</t>
  </si>
  <si>
    <t>D47845</t>
  </si>
  <si>
    <t>D47846</t>
  </si>
  <si>
    <t>D47847</t>
  </si>
  <si>
    <t>D47848</t>
  </si>
  <si>
    <t>D47849</t>
  </si>
  <si>
    <t>D47850</t>
  </si>
  <si>
    <t>D47851</t>
  </si>
  <si>
    <t>D47852</t>
  </si>
  <si>
    <t>D47853</t>
  </si>
  <si>
    <t>D47854</t>
  </si>
  <si>
    <t>D47855</t>
  </si>
  <si>
    <t>D47856</t>
  </si>
  <si>
    <t>D47857</t>
  </si>
  <si>
    <t>D47858</t>
  </si>
  <si>
    <t>D47859</t>
  </si>
  <si>
    <t>D47860</t>
  </si>
  <si>
    <t>D47861</t>
  </si>
  <si>
    <t>D47862</t>
  </si>
  <si>
    <t>D47863</t>
  </si>
  <si>
    <t>D47864</t>
  </si>
  <si>
    <t>D47865</t>
  </si>
  <si>
    <t>D47866</t>
  </si>
  <si>
    <t>D47867</t>
  </si>
  <si>
    <t>D47868</t>
  </si>
  <si>
    <t>D47869</t>
  </si>
  <si>
    <t>D47870</t>
  </si>
  <si>
    <t>D47871</t>
  </si>
  <si>
    <t>D47872</t>
  </si>
  <si>
    <t>D47873</t>
  </si>
  <si>
    <t>D47874</t>
  </si>
  <si>
    <t>D47875</t>
  </si>
  <si>
    <t>D47876</t>
  </si>
  <si>
    <t>D47877</t>
  </si>
  <si>
    <t>D47878</t>
  </si>
  <si>
    <t>D47879</t>
  </si>
  <si>
    <t>D47880</t>
  </si>
  <si>
    <t>D47881</t>
  </si>
  <si>
    <t>D47882</t>
  </si>
  <si>
    <t>Tigard, Corp, Sumner</t>
  </si>
  <si>
    <t>Tablet case, usb video adapters, keyboard and docking station</t>
  </si>
  <si>
    <t>Corp, 14-28-9118</t>
  </si>
  <si>
    <t>8port switches, otterbox case, Razr M chargers, micro sd card</t>
  </si>
  <si>
    <t>14-62-9177, 14-26-9155</t>
  </si>
  <si>
    <t>Cases for iPads</t>
  </si>
  <si>
    <t>Printer for Park Ave, Monitors and riser for Lloyd-Sam Jones</t>
  </si>
  <si>
    <t>Park Ave. 14-01-9212</t>
  </si>
  <si>
    <t>Fujitsu Q704 docking cradle</t>
  </si>
  <si>
    <t>Corp.</t>
  </si>
  <si>
    <t>Stylus Set</t>
  </si>
  <si>
    <t>Docking station for Sam Jones</t>
  </si>
  <si>
    <t>Cell Phone Case for Beau Madsen</t>
  </si>
  <si>
    <t>Tigard, Spokane</t>
  </si>
  <si>
    <t>OST and QB training for Sam Jones and Jason Bragiel</t>
  </si>
  <si>
    <t>Corp, Tigard, Sumner, 15-01-9246</t>
  </si>
  <si>
    <t>Screen protectors, phone cases, extended battery</t>
  </si>
  <si>
    <t>15-01-9246, 14-01-9212</t>
  </si>
  <si>
    <t>Brother printer and ink</t>
  </si>
  <si>
    <t>HDMI moinitor cable for Rita Anderson</t>
  </si>
  <si>
    <t>HDMI cables and iphone 5s screen protectors for stock</t>
  </si>
  <si>
    <t xml:space="preserve">1 Lenovo W540 w/ docking station &amp; warranty. 5 Lenovo T540's w/ warranty.  </t>
  </si>
  <si>
    <t>14-01-9212, Corp, TBD</t>
  </si>
  <si>
    <t>LCD mount, SSD drives, HDMI cables</t>
  </si>
  <si>
    <t>Cell phone chargers, wireless combos</t>
  </si>
  <si>
    <t>Otterbox cases and sd card</t>
  </si>
  <si>
    <t>14-07-9092, 14-08-8963</t>
  </si>
  <si>
    <t>55" Infocus Jtouch</t>
  </si>
  <si>
    <t>Case for Doug Daugherty</t>
  </si>
  <si>
    <t>Brother J series printer and ink for The Hub</t>
  </si>
  <si>
    <t>14-07-9164</t>
  </si>
  <si>
    <t>USB video card for Nathan Sumsion</t>
  </si>
  <si>
    <t>Craigslist.com</t>
  </si>
  <si>
    <t>Craigslist ad for hiring field employees (per Rick M)</t>
  </si>
  <si>
    <t>Fujitsu field case</t>
  </si>
  <si>
    <t>Lenovo W530 battery</t>
  </si>
  <si>
    <t>Fujitsu field case and docking station</t>
  </si>
  <si>
    <t>Jason Salisbury</t>
  </si>
  <si>
    <t>Otterbox case</t>
  </si>
  <si>
    <t>Docking station for Mackenzie Moffitt</t>
  </si>
  <si>
    <t>Purchased domain name: WPI.ROCKS!</t>
  </si>
  <si>
    <t>8 rolls of 36" x 150' 20lb bond paper for plotter in building 2</t>
  </si>
  <si>
    <t>TBD: See Beau</t>
  </si>
  <si>
    <t>Fujitsu docking stations and styluses</t>
  </si>
  <si>
    <t>15-01-9260, 15-01-9246, 15-01-9262, Tigard</t>
  </si>
  <si>
    <t>(4) Asus VE278h LCD</t>
  </si>
  <si>
    <t>14-02-9109</t>
  </si>
  <si>
    <t>1 Lenovo T540 w/ warranty</t>
  </si>
  <si>
    <t>14-33-9213, 14-07-9164</t>
  </si>
  <si>
    <t>(3) iPad latch systems and otther box cases</t>
  </si>
  <si>
    <t xml:space="preserve">1 Color, 2 Black cartridges for HP 7110 / 1 Black for Brother MFC-7440n -- Woodland Highschool </t>
  </si>
  <si>
    <t>Asurion</t>
  </si>
  <si>
    <t>Insurance deductable for iPad replacement</t>
  </si>
  <si>
    <t>1 Black cartridge for HP LJ P2055d -- Jan Farmer</t>
  </si>
  <si>
    <t>Backpacks for stock</t>
  </si>
  <si>
    <t>Fixed Asset, 14-05-9190, 12-74-8569, 14-01-9163, 15-01-9255, 14-15-9105</t>
  </si>
  <si>
    <t>car chagers, wall chargers, lightning cables</t>
  </si>
  <si>
    <t>49' USB cable for Jon Barnes @ Park Ave jobsite (used to connect to large touch screen LCD)</t>
  </si>
  <si>
    <t>2 27" LCD for Chris Palicke, video/network adapters for Jeff Butler</t>
  </si>
  <si>
    <t>Corp, Eugene</t>
  </si>
  <si>
    <t>D47985</t>
  </si>
  <si>
    <t>D47986</t>
  </si>
  <si>
    <t>D47987</t>
  </si>
  <si>
    <t>D47988</t>
  </si>
  <si>
    <t>D47989</t>
  </si>
  <si>
    <t>D47990</t>
  </si>
  <si>
    <t>D47991</t>
  </si>
  <si>
    <t>D47992</t>
  </si>
  <si>
    <t>D47993</t>
  </si>
  <si>
    <t>D47994</t>
  </si>
  <si>
    <t>D47995</t>
  </si>
  <si>
    <t>D47996</t>
  </si>
  <si>
    <t>D47997</t>
  </si>
  <si>
    <t>D47998</t>
  </si>
  <si>
    <t>D47999</t>
  </si>
  <si>
    <t>D48000</t>
  </si>
  <si>
    <t>D48001</t>
  </si>
  <si>
    <t>D48002</t>
  </si>
  <si>
    <t>D48003</t>
  </si>
  <si>
    <t>D48004</t>
  </si>
  <si>
    <t>D48005</t>
  </si>
  <si>
    <t>D48006</t>
  </si>
  <si>
    <t>D48007</t>
  </si>
  <si>
    <t>D48008</t>
  </si>
  <si>
    <t>D48009</t>
  </si>
  <si>
    <t>D48010</t>
  </si>
  <si>
    <t>D48011</t>
  </si>
  <si>
    <t>D48012</t>
  </si>
  <si>
    <t>D48013</t>
  </si>
  <si>
    <t>D48014</t>
  </si>
  <si>
    <t>D48015</t>
  </si>
  <si>
    <t>D48016</t>
  </si>
  <si>
    <t>D48017</t>
  </si>
  <si>
    <t>D48018</t>
  </si>
  <si>
    <t>D48019</t>
  </si>
  <si>
    <t>D48020</t>
  </si>
  <si>
    <t>D48021</t>
  </si>
  <si>
    <t>D48022</t>
  </si>
  <si>
    <t>D48023</t>
  </si>
  <si>
    <t>D48024</t>
  </si>
  <si>
    <t>D48025</t>
  </si>
  <si>
    <t>D48026</t>
  </si>
  <si>
    <t>D48027</t>
  </si>
  <si>
    <t>D48028</t>
  </si>
  <si>
    <t>D48029</t>
  </si>
  <si>
    <t>D48030</t>
  </si>
  <si>
    <t>D48031</t>
  </si>
  <si>
    <t>D48032</t>
  </si>
  <si>
    <t>D48033</t>
  </si>
  <si>
    <t>D48034</t>
  </si>
  <si>
    <t>D48035</t>
  </si>
  <si>
    <t>Green Century Recycling</t>
  </si>
  <si>
    <t>Recycling pick up fee.</t>
  </si>
  <si>
    <t>2nd Docking Station for Jeff Butler</t>
  </si>
  <si>
    <t>2 Otterbox defender case for iPad.</t>
  </si>
  <si>
    <t>Otterbox defender case and utility latch for Ipad Air.</t>
  </si>
  <si>
    <t>14-07-9164, Corp</t>
  </si>
  <si>
    <t>Otterbox case for stock and Tyler Kabe</t>
  </si>
  <si>
    <t>LCD mounts</t>
  </si>
  <si>
    <t>Printer for Mary.</t>
  </si>
  <si>
    <t>15-01-9272</t>
  </si>
  <si>
    <t>Office Chair</t>
  </si>
  <si>
    <t>Video/nework adapter for Jayson Murray</t>
  </si>
  <si>
    <t>Tigard, Eugene, Spokane, Sumner &amp; Corporate</t>
  </si>
  <si>
    <t>Microsoft Exchange, RDS &amp; User CALs</t>
  </si>
  <si>
    <t>Travel chargers and phone case</t>
  </si>
  <si>
    <t>Otterbox case and utility latch for iPad.</t>
  </si>
  <si>
    <t>14-31-9192</t>
  </si>
  <si>
    <t>Extra wall and car charger for iPad</t>
  </si>
  <si>
    <t>Brother mfc-j6920 and ink for Block 45</t>
  </si>
  <si>
    <t>14-33-9213</t>
  </si>
  <si>
    <t>14-26-9155</t>
  </si>
  <si>
    <t>HP8510w battery</t>
  </si>
  <si>
    <t>2 Cyan ink cartridges for Spokane Office</t>
  </si>
  <si>
    <t>Spokane Office, Tigard</t>
  </si>
  <si>
    <t>Plugable USB display adapter / USB audio adapter</t>
  </si>
  <si>
    <t xml:space="preserve">Backpack, network cables, iphone cables and chargers, samsung chargers, Usb video, </t>
  </si>
  <si>
    <t>Annual Maintenance - SonaVault Console</t>
  </si>
  <si>
    <t>Phone case for Ted Wiberg and Paul Yannello</t>
  </si>
  <si>
    <t>Dual 27" monitor setup for Paul Yannello (new estimator)</t>
  </si>
  <si>
    <t>Laptop, docking-station and 3yr warranty for Paul Yannello</t>
  </si>
  <si>
    <t>Laptop and 3yr warranty for Shaun Hart</t>
  </si>
  <si>
    <t>Tigard, 14-05-9236</t>
  </si>
  <si>
    <t>Phone cases</t>
  </si>
  <si>
    <t>Seattle, Spokane, Eugene</t>
  </si>
  <si>
    <t>4 HP t410 thin clients</t>
  </si>
  <si>
    <t>14-08-8963</t>
  </si>
  <si>
    <t>Brother and HP toner</t>
  </si>
  <si>
    <t>Screen protector</t>
  </si>
  <si>
    <t>14-33-9223</t>
  </si>
  <si>
    <t>Phone case for Rodney Suderman</t>
  </si>
  <si>
    <t>15-01-9235</t>
  </si>
  <si>
    <t>Otterbox for Mike Staehely S4</t>
  </si>
  <si>
    <t>Citrix / GotoMeeting.com</t>
  </si>
  <si>
    <t>GotoMeeting online service for Steve Regalbuto</t>
  </si>
  <si>
    <t>2 monitors for Nathan S for use at Block 45.</t>
  </si>
  <si>
    <t>Tigard, Corp</t>
  </si>
  <si>
    <t>Wireless keyboard combos for stock and Cell phone case for Jason Butler</t>
  </si>
  <si>
    <t>Bluebeam Extreme</t>
  </si>
  <si>
    <t>15-01-9255</t>
  </si>
  <si>
    <t>Brother MFC-J6720DW</t>
  </si>
  <si>
    <t>Monitor mounts, usb cables, wireless keyboard combos</t>
  </si>
  <si>
    <t>corp, Tigard</t>
  </si>
  <si>
    <t>10 bluebeam standard license</t>
  </si>
  <si>
    <t>Waiting on order</t>
  </si>
  <si>
    <t>Case for Steve Lawson</t>
  </si>
  <si>
    <t>Bluetooth speaker for Larry Mott</t>
  </si>
  <si>
    <t>Case for Jacob Gilmmore smartphone.</t>
  </si>
  <si>
    <t>Sumner Warehouse</t>
  </si>
  <si>
    <t>Fujitsu Q704 tablet, docking station, and 3yr warranty for Nathan Pool</t>
  </si>
  <si>
    <t>Laptop, docking-station and 3yr warranty for Don Easter</t>
  </si>
  <si>
    <t>Dual 27" monitor setup for Don Easter (new estimator)</t>
  </si>
  <si>
    <t>15-22-9331</t>
  </si>
  <si>
    <t>Network switches, utility knife, and Plantronics battery</t>
  </si>
  <si>
    <t>Maintenance renewal for Autodesk products</t>
  </si>
  <si>
    <t>27 in monitors for Carl Wiberg</t>
  </si>
  <si>
    <t>24" monitors, LCD stand, and Brother MFC-J6920dw</t>
  </si>
  <si>
    <t>Cabling for cell Mifi booster</t>
  </si>
  <si>
    <t xml:space="preserve">15-20-9334 </t>
  </si>
  <si>
    <t xml:space="preserve"> </t>
  </si>
  <si>
    <t>Lenovo T540 and 3yr warranty for Josh Corey</t>
  </si>
  <si>
    <t>Keyboard with touchpad, S4 case</t>
  </si>
  <si>
    <t>Fujitsu Q704 tablet, docking station, and 3yr warranty for Jennifer Williams</t>
  </si>
  <si>
    <t>D48036</t>
  </si>
  <si>
    <t>D48037</t>
  </si>
  <si>
    <t>D48038</t>
  </si>
  <si>
    <t>D48039</t>
  </si>
  <si>
    <t>D48040</t>
  </si>
  <si>
    <t>D48041</t>
  </si>
  <si>
    <t>D48042</t>
  </si>
  <si>
    <t>D48043</t>
  </si>
  <si>
    <t>D48044</t>
  </si>
  <si>
    <t>D48045</t>
  </si>
  <si>
    <t>D48046</t>
  </si>
  <si>
    <t>D48047</t>
  </si>
  <si>
    <t>D48048</t>
  </si>
  <si>
    <t>D48049</t>
  </si>
  <si>
    <t>D48050</t>
  </si>
  <si>
    <t>D48051</t>
  </si>
  <si>
    <t>D48052</t>
  </si>
  <si>
    <t>D48053</t>
  </si>
  <si>
    <t>D48054</t>
  </si>
  <si>
    <t>D48055</t>
  </si>
  <si>
    <t>D48056</t>
  </si>
  <si>
    <t>D48057</t>
  </si>
  <si>
    <t>D48058</t>
  </si>
  <si>
    <t>D48059</t>
  </si>
  <si>
    <t>D48060</t>
  </si>
  <si>
    <t>D48061</t>
  </si>
  <si>
    <t>D48062</t>
  </si>
  <si>
    <t>D48063</t>
  </si>
  <si>
    <t>D48064</t>
  </si>
  <si>
    <t>D48065</t>
  </si>
  <si>
    <t>D48066</t>
  </si>
  <si>
    <t>D48067</t>
  </si>
  <si>
    <t>D48068</t>
  </si>
  <si>
    <t>D48069</t>
  </si>
  <si>
    <t>D48070</t>
  </si>
  <si>
    <t>D48071</t>
  </si>
  <si>
    <t>D48072</t>
  </si>
  <si>
    <t>D48073</t>
  </si>
  <si>
    <t>D48074</t>
  </si>
  <si>
    <t>D48075</t>
  </si>
  <si>
    <t>D48076</t>
  </si>
  <si>
    <t>D48077</t>
  </si>
  <si>
    <t>D48078</t>
  </si>
  <si>
    <t>D48079</t>
  </si>
  <si>
    <t>D48080</t>
  </si>
  <si>
    <t>D48081</t>
  </si>
  <si>
    <t>D48082</t>
  </si>
  <si>
    <t>D48083</t>
  </si>
  <si>
    <t>D48084</t>
  </si>
  <si>
    <t>D48085</t>
  </si>
  <si>
    <t>D48086</t>
  </si>
  <si>
    <t>Safety</t>
  </si>
  <si>
    <t>2 Folio cases for iPad Air</t>
  </si>
  <si>
    <t>Seattle, Corp</t>
  </si>
  <si>
    <t>Monitor cables / adapter for Bill Holloway. LAN line phone cord for Beau Madsen.</t>
  </si>
  <si>
    <t>Global Knowledge</t>
  </si>
  <si>
    <t>Training course for Jay B.</t>
  </si>
  <si>
    <t>Surge protectors and lightning cables</t>
  </si>
  <si>
    <t>Spokane &amp; Sumner Warehouse</t>
  </si>
  <si>
    <t>Toolwatch stickers for Spokane Warehouse &amp; Sumner Warehouse</t>
  </si>
  <si>
    <t>Walton Lofts 14-33-9158 &amp; Sumner office</t>
  </si>
  <si>
    <t>Firewall security renewal service</t>
  </si>
  <si>
    <t>Walton Lofts 14-33-9158</t>
  </si>
  <si>
    <t>Microsoft Ergonomic desktop, monitor mounts</t>
  </si>
  <si>
    <t>Microsoft Ergonomic keyboard, USB to Ethernet adapter for Nathan Pool</t>
  </si>
  <si>
    <t>Training course for Mike M.</t>
  </si>
  <si>
    <t>Lenovo desktop PC for Vicky Price</t>
  </si>
  <si>
    <t>Lenovo T540 and 3yr warranty for Darren Ramsey</t>
  </si>
  <si>
    <t>Otterbox cases for S4 and bluetooth earpiece</t>
  </si>
  <si>
    <t>14-02-8967,14-01-9163,14-01-9181,14-15-9105</t>
  </si>
  <si>
    <t>15-02-9242,</t>
  </si>
  <si>
    <t>Otterbox defender case for S4</t>
  </si>
  <si>
    <t>15-01-9260</t>
  </si>
  <si>
    <t>Lenovo T540 and 3yr warranty for Lloyd Blocks Taper Foreman</t>
  </si>
  <si>
    <t>14-33-9095</t>
  </si>
  <si>
    <t>14-07-8928</t>
  </si>
  <si>
    <t>Corp, safety</t>
  </si>
  <si>
    <t>Misc. stock items</t>
  </si>
  <si>
    <t>Otterbox Defender case for Dave Bienhoff</t>
  </si>
  <si>
    <t>Display adapter for Jennifer Williams (new tablet)</t>
  </si>
  <si>
    <t>2nd Docking Station for Jennifer Williams</t>
  </si>
  <si>
    <t>15-74-9372</t>
  </si>
  <si>
    <t>Otterbox for Alan Pray</t>
  </si>
  <si>
    <t>15-10-9300, 14-33-9158</t>
  </si>
  <si>
    <t>Backpacks, wireless mice, Monitor mount, cell phone case</t>
  </si>
  <si>
    <t>PC upgrade for repurposed W520 -- Brian Sykes (new hire)</t>
  </si>
  <si>
    <t>New printer for Judy Lane</t>
  </si>
  <si>
    <t>PC upgrades (SSD, RAM) for repurposed W520s in backstock / HardDrive Reader</t>
  </si>
  <si>
    <t>Monthly subscription to Adobe Premiere Pro CC editing software -- Canceling after 1 month</t>
  </si>
  <si>
    <t>Dual Monitor Setup for Brian Sykes (New Hire) -- Fireproofing Seattle Region</t>
  </si>
  <si>
    <t>Tigard, Eugene</t>
  </si>
  <si>
    <t>Case for Nathan Pool and Tim Meek</t>
  </si>
  <si>
    <t>Case for Marty Cope</t>
  </si>
  <si>
    <t>14-02-8967 12-66</t>
  </si>
  <si>
    <t>New monitors for Steve Lichtenberg</t>
  </si>
  <si>
    <t>Zones.com</t>
  </si>
  <si>
    <t>(2) Bluebeam Extreme licenses for Brian Sykes &amp; Don Easter</t>
  </si>
  <si>
    <t>Case for Mike McMahan cell phone</t>
  </si>
  <si>
    <t>Sumner office</t>
  </si>
  <si>
    <t>32" HP T520 plotter + extra ink</t>
  </si>
  <si>
    <t>Otterbox defender case and utility latch</t>
  </si>
  <si>
    <t>Printer for Scott Gall at Lloyd blocks</t>
  </si>
  <si>
    <t>Vendormate</t>
  </si>
  <si>
    <t>15-01-9297</t>
  </si>
  <si>
    <t>Vendormate subscription for Shriners Hospital jobsite</t>
  </si>
  <si>
    <t>Oregon Laminations</t>
  </si>
  <si>
    <t>Laminate for building 2 lamintor</t>
  </si>
  <si>
    <t>14-05-9235</t>
  </si>
  <si>
    <t>Fujitsu docking station for Jason Butler</t>
  </si>
  <si>
    <t>ASUS TaiChi tablet charger for Brian McMuldren</t>
  </si>
  <si>
    <t>Otterbox cases for stock.</t>
  </si>
  <si>
    <t>Partial refund on this order. See PO.</t>
  </si>
  <si>
    <t>Keyboards for Jennifer Williams and Steve Reinders</t>
  </si>
  <si>
    <t>Training for Richard Elliott</t>
  </si>
  <si>
    <t>Mini display port to hdmi adapters</t>
  </si>
  <si>
    <t>14-01-9212, 14-07-8928</t>
  </si>
  <si>
    <t>Go To Meeting</t>
  </si>
  <si>
    <t>24th of each month?</t>
  </si>
  <si>
    <t>Chris Palicke</t>
  </si>
  <si>
    <t>Go To Meeting Account for Chris Palicke</t>
  </si>
  <si>
    <t>Otterbox and latch for ipads</t>
  </si>
  <si>
    <t>D48087</t>
  </si>
  <si>
    <t>D48088</t>
  </si>
  <si>
    <t>D48089</t>
  </si>
  <si>
    <t>D48090</t>
  </si>
  <si>
    <t>D48091</t>
  </si>
  <si>
    <t>D48092</t>
  </si>
  <si>
    <t>D48093</t>
  </si>
  <si>
    <t>D48094</t>
  </si>
  <si>
    <t>D48095</t>
  </si>
  <si>
    <t>D48096</t>
  </si>
  <si>
    <t>D48097</t>
  </si>
  <si>
    <t>D48098</t>
  </si>
  <si>
    <t>D48099</t>
  </si>
  <si>
    <t>D48100</t>
  </si>
  <si>
    <t>D48101</t>
  </si>
  <si>
    <t>D48102</t>
  </si>
  <si>
    <t>D48103</t>
  </si>
  <si>
    <t>D48104</t>
  </si>
  <si>
    <t>D48105</t>
  </si>
  <si>
    <t>D48106</t>
  </si>
  <si>
    <t>D48107</t>
  </si>
  <si>
    <t>D48108</t>
  </si>
  <si>
    <t>D48109</t>
  </si>
  <si>
    <t>D48110</t>
  </si>
  <si>
    <t>D48111</t>
  </si>
  <si>
    <t>D48112</t>
  </si>
  <si>
    <t>D48113</t>
  </si>
  <si>
    <t>D48114</t>
  </si>
  <si>
    <t>D48115</t>
  </si>
  <si>
    <t>D48116</t>
  </si>
  <si>
    <t>D48117</t>
  </si>
  <si>
    <t>D48118</t>
  </si>
  <si>
    <t>D48119</t>
  </si>
  <si>
    <t>D48120</t>
  </si>
  <si>
    <t>D48121</t>
  </si>
  <si>
    <t>D48122</t>
  </si>
  <si>
    <t>D48123</t>
  </si>
  <si>
    <t>D48124</t>
  </si>
  <si>
    <t>D48125</t>
  </si>
  <si>
    <t>D48126</t>
  </si>
  <si>
    <t>D48127</t>
  </si>
  <si>
    <t>D48128</t>
  </si>
  <si>
    <t>D48129</t>
  </si>
  <si>
    <t>D48130</t>
  </si>
  <si>
    <t>D48131</t>
  </si>
  <si>
    <t>D48132</t>
  </si>
  <si>
    <t>D48133</t>
  </si>
  <si>
    <t>D48134</t>
  </si>
  <si>
    <t>D48135</t>
  </si>
  <si>
    <t>D48136</t>
  </si>
  <si>
    <t>D48137</t>
  </si>
  <si>
    <t>Lenovo W540 w/ 3yr warranty for Inna Lukina (new hire)</t>
  </si>
  <si>
    <t>Expandable HDD tray for W540 laptop</t>
  </si>
  <si>
    <t>2 IPS monitors, mounts, displayport cables</t>
  </si>
  <si>
    <t>Otterbox defender and latch for iPad</t>
  </si>
  <si>
    <t>(1) ASUS 27" montior for Inna Lukina (new hire)</t>
  </si>
  <si>
    <t>Docking station for W540 -- Inna Lukina (new hire)</t>
  </si>
  <si>
    <t>14-01-9181, Tigard</t>
  </si>
  <si>
    <t>Printer and usb video cards</t>
  </si>
  <si>
    <t>Autodesk Building and Design Suite Premium 2015 for Inna Lukina</t>
  </si>
  <si>
    <t>Corp, tigard,15-01-9246, 14-07-9238</t>
  </si>
  <si>
    <t>Bluebeam license</t>
  </si>
  <si>
    <t>Batteries for door entry security remotes</t>
  </si>
  <si>
    <t>15-03-9330</t>
  </si>
  <si>
    <t>2nd docking station for Nathan Pool</t>
  </si>
  <si>
    <t>Tigard, sumner</t>
  </si>
  <si>
    <t>Wall mount, keyboard combos, 6' usb3 cable</t>
  </si>
  <si>
    <t>15-01-9377</t>
  </si>
  <si>
    <t>Otterbox for GS4</t>
  </si>
  <si>
    <t>15-40-9329</t>
  </si>
  <si>
    <t>Bluebeam ReVu license for Greg Vannice</t>
  </si>
  <si>
    <t>Experts Exchange site access for troubleshooting</t>
  </si>
  <si>
    <t>Otterbox case for Keith McCammant phone</t>
  </si>
  <si>
    <t>PC memory upgrade for Inna Lukina</t>
  </si>
  <si>
    <t xml:space="preserve">Galaxy S5 case </t>
  </si>
  <si>
    <t>Ebay / PayPal</t>
  </si>
  <si>
    <t>Replacment LCD screen for IT Laptop</t>
  </si>
  <si>
    <t>Otterbox case for Troy Hallaux</t>
  </si>
  <si>
    <t>JBLM 14-31-9192</t>
  </si>
  <si>
    <t>Keyboard combo for Rich and Otterbox for Gerald Dooley</t>
  </si>
  <si>
    <t>Recycling pickup</t>
  </si>
  <si>
    <t>15-08-9332</t>
  </si>
  <si>
    <t>Monitor for new safety coordinator</t>
  </si>
  <si>
    <t>Screen protector for Jon Barnes phone</t>
  </si>
  <si>
    <t>Corp, 15-04-9367</t>
  </si>
  <si>
    <t>Otterbox case, and belt clips</t>
  </si>
  <si>
    <t>16gb flash drives, presenter mouse</t>
  </si>
  <si>
    <t>tigard/Safety</t>
  </si>
  <si>
    <t>Printer for stock, presenter mouse</t>
  </si>
  <si>
    <t>Woodland 14-04-9105</t>
  </si>
  <si>
    <t>bluetooth headset for Bob Allrutz</t>
  </si>
  <si>
    <t>Fujitsu Q704 tablet, docking station, and 3yr warranty for Paul Krackenberg (new hire)</t>
  </si>
  <si>
    <t>Phone chargers, car changers, external DVD players, USB thumb drives</t>
  </si>
  <si>
    <t>Two (2) replacment LCD screens for backstock</t>
  </si>
  <si>
    <t>Adobe.com</t>
  </si>
  <si>
    <t>Photoshop subscription for Don Easter.</t>
  </si>
  <si>
    <t>Ergo keyboard</t>
  </si>
  <si>
    <t>Park Ave: 14-01-9212</t>
  </si>
  <si>
    <t>Bluebeam ReVu license for Park Ave (wpi.pawt)</t>
  </si>
  <si>
    <t>15-01-9260, Corp</t>
  </si>
  <si>
    <t>Ottbox latch for ipad and case for Rich</t>
  </si>
  <si>
    <t>keyboards, car chargers, Case for paul krakenberg</t>
  </si>
  <si>
    <t>Corp, sumner</t>
  </si>
  <si>
    <t>Corp, Sumner, Spokane, Eugene</t>
  </si>
  <si>
    <t>Warranty renewal for video conference hardware in WPI offices</t>
  </si>
  <si>
    <t>Dual monitor setup for Paul Krackenberg (new hire)</t>
  </si>
  <si>
    <t>Bluebeam ReVu license for Kieth McCammant</t>
  </si>
  <si>
    <t>Case for Josh Rupe phone.</t>
  </si>
  <si>
    <t>Sonasoft email archiving software support/maintenance</t>
  </si>
  <si>
    <t>Lenovo T540 and 3yr warranty for Josh Mott</t>
  </si>
  <si>
    <t>Lenovo T540 docking station for Josh Mott</t>
  </si>
  <si>
    <t>Case fir Dion and Jason Butler</t>
  </si>
  <si>
    <t>Backpacks for stock, replacement ear cushion for plantronics head set</t>
  </si>
  <si>
    <t>Spokane &amp; Eugene Offices</t>
  </si>
  <si>
    <t>Software to backup Spokane &amp; Eugene server to Amazon cloud</t>
  </si>
  <si>
    <t>Fujitsu docking station for Ryan W.</t>
  </si>
  <si>
    <t>Plugable video adapter for Ryan W.</t>
  </si>
  <si>
    <t>Dell autoloader tape magazine</t>
  </si>
  <si>
    <t>15-01-9262, Tigard</t>
  </si>
  <si>
    <t>Otterbox cases for S4</t>
  </si>
  <si>
    <t>D48138</t>
  </si>
  <si>
    <t>D48139</t>
  </si>
  <si>
    <t>D48140</t>
  </si>
  <si>
    <t>D48141</t>
  </si>
  <si>
    <t>D48142</t>
  </si>
  <si>
    <t>D48143</t>
  </si>
  <si>
    <t>D48144</t>
  </si>
  <si>
    <t>D48145</t>
  </si>
  <si>
    <t>D48146</t>
  </si>
  <si>
    <t>D48147</t>
  </si>
  <si>
    <t>D48148</t>
  </si>
  <si>
    <t>D48149</t>
  </si>
  <si>
    <t>D48150</t>
  </si>
  <si>
    <t>D48151</t>
  </si>
  <si>
    <t>D48152</t>
  </si>
  <si>
    <t>D48153</t>
  </si>
  <si>
    <t>D48154</t>
  </si>
  <si>
    <t>D48155</t>
  </si>
  <si>
    <t>D48156</t>
  </si>
  <si>
    <t>D48157</t>
  </si>
  <si>
    <t>D48158</t>
  </si>
  <si>
    <t>D48159</t>
  </si>
  <si>
    <t>D48160</t>
  </si>
  <si>
    <t>D48161</t>
  </si>
  <si>
    <t>D48162</t>
  </si>
  <si>
    <t>D48163</t>
  </si>
  <si>
    <t>D48164</t>
  </si>
  <si>
    <t>D48165</t>
  </si>
  <si>
    <t>D48166</t>
  </si>
  <si>
    <t>D48167</t>
  </si>
  <si>
    <t>D48168</t>
  </si>
  <si>
    <t>D48169</t>
  </si>
  <si>
    <t>D48170</t>
  </si>
  <si>
    <t>D48171</t>
  </si>
  <si>
    <t>D48172</t>
  </si>
  <si>
    <t>D48173</t>
  </si>
  <si>
    <t>D48174</t>
  </si>
  <si>
    <t>D48175</t>
  </si>
  <si>
    <t>D48176</t>
  </si>
  <si>
    <t>D48177</t>
  </si>
  <si>
    <t>D48178</t>
  </si>
  <si>
    <t>D48179</t>
  </si>
  <si>
    <t>D48180</t>
  </si>
  <si>
    <t>D48181</t>
  </si>
  <si>
    <t>D48182</t>
  </si>
  <si>
    <t>D48183</t>
  </si>
  <si>
    <t>D48184</t>
  </si>
  <si>
    <t>D48185</t>
  </si>
  <si>
    <t>D48186</t>
  </si>
  <si>
    <t>D48187</t>
  </si>
  <si>
    <t>D48188</t>
  </si>
  <si>
    <t>D48189</t>
  </si>
  <si>
    <t>D48190</t>
  </si>
  <si>
    <t>cable extention for wireless antennae</t>
  </si>
  <si>
    <t>14-06-9112</t>
  </si>
  <si>
    <t>Bluebeam extreme license for Tim Meek</t>
  </si>
  <si>
    <t>PayPal / Vmware</t>
  </si>
  <si>
    <t>VMwareWorkstation v.11 license</t>
  </si>
  <si>
    <t>Wilson 4G booster/repeater</t>
  </si>
  <si>
    <t>100ft RG6 cable</t>
  </si>
  <si>
    <t>15-62-9302</t>
  </si>
  <si>
    <t xml:space="preserve"> Lenovo T540 and 3yr warranty for Dennis Loomis</t>
  </si>
  <si>
    <t>3 cases and 1 screen protector</t>
  </si>
  <si>
    <t>2nd Docking station for Eric Norris</t>
  </si>
  <si>
    <t>5x USB Flash drives (backstock) and PC repair tool kit</t>
  </si>
  <si>
    <t>One year maintenance renewal and 25 added client licenses</t>
  </si>
  <si>
    <t>One year maintenance for ESET client, server, and mail security products + added licenses</t>
  </si>
  <si>
    <t>Tigard, Corp, Sumner, Eugene, Spokane</t>
  </si>
  <si>
    <t>tigard, 15-04-9362</t>
  </si>
  <si>
    <t>Bluetooth for Chuck Kordosky</t>
  </si>
  <si>
    <t>Bluetooth for Doug Edgren, Don Easter</t>
  </si>
  <si>
    <t>Two (2) rolls of 17" x 150' Universal Bonded paper for BLDG 2</t>
  </si>
  <si>
    <t>Two (2) rolls of 17" x 150' Universal Bonded paper for BLDG 2, travel mouse and lightning cables for stock</t>
  </si>
  <si>
    <t>Universal tablet hand held mount for trial field use (returing if it does not work)</t>
  </si>
  <si>
    <r>
      <t xml:space="preserve">Two (2) Visio Standard 2013 Licenses for Chris Palicke &amp; Mike Box -- </t>
    </r>
    <r>
      <rPr>
        <sz val="10"/>
        <color rgb="FFFF0000"/>
        <rFont val="Arial"/>
        <family val="2"/>
      </rPr>
      <t>RMA Submitted, incorrect license purchased.</t>
    </r>
  </si>
  <si>
    <t>Cell phone cases, screen protectors</t>
  </si>
  <si>
    <t>2 Visio 2013 Standard License (Mike Box, Chris Palicke) -- 20 Office 2013 Standard Licenses</t>
  </si>
  <si>
    <r>
      <t xml:space="preserve">Two (2) universal tablet handstraps for trial field use (returing if they do not work) </t>
    </r>
    <r>
      <rPr>
        <sz val="10"/>
        <color rgb="FFFF0000"/>
        <rFont val="Arial"/>
        <family val="2"/>
      </rPr>
      <t>Partial Return of $35, applied to AMEX 3007</t>
    </r>
  </si>
  <si>
    <t>Lenovo T540p docking station x2 (Larry Picard, Corp. backstock)</t>
  </si>
  <si>
    <t>15-01-9260 / Corp</t>
  </si>
  <si>
    <t>2 monitors for Jeff B, 7 screen protector for iPhone 6, plugable docking station</t>
  </si>
  <si>
    <t>Case for David Dowell and Shaun Hart</t>
  </si>
  <si>
    <t>Tigard, 15-33-9404</t>
  </si>
  <si>
    <t>ASUS 27" monitor for Eric Norris</t>
  </si>
  <si>
    <t>Cell phone cases, ipad case</t>
  </si>
  <si>
    <t>Tigard, sumner, spokane, eugene, 14-01-9212</t>
  </si>
  <si>
    <t>Laptop, docking-station and 3yr warranty for Cody Rubik</t>
  </si>
  <si>
    <t>tigard</t>
  </si>
  <si>
    <t>Cases for iPhone 6.</t>
  </si>
  <si>
    <t>Cell phone case for Josh Mott</t>
  </si>
  <si>
    <t>Thomson Reuters</t>
  </si>
  <si>
    <t>Fixed Assets software renewal</t>
  </si>
  <si>
    <t>Case for Terry Johnson phone,</t>
  </si>
  <si>
    <t>Battery case for Brian Sykes iphone 6</t>
  </si>
  <si>
    <t>Case for Chad Hulstine</t>
  </si>
  <si>
    <t>Six (6) Asus 27" Monitors for Seattle new hires (Steve Harpster, Daryl Stevens, Chris Gojko)</t>
  </si>
  <si>
    <t>Laptop, docking-station and 3yr warranty for Daryl Stevens (Seattle new hire)</t>
  </si>
  <si>
    <t>Screen Protectors</t>
  </si>
  <si>
    <t xml:space="preserve">Case for Kieth McCammant </t>
  </si>
  <si>
    <t>Case for Aaron Kraxberger</t>
  </si>
  <si>
    <t>15-01-9246,9260,9262</t>
  </si>
  <si>
    <t>Cell phone chargers</t>
  </si>
  <si>
    <t>Sumner Office</t>
  </si>
  <si>
    <t>Backup software for S: drive server</t>
  </si>
  <si>
    <t>UltraMon license for Cody Rubick</t>
  </si>
  <si>
    <t>PayPal / RealTime Software</t>
  </si>
  <si>
    <t>Case for Dennis Fectau</t>
  </si>
  <si>
    <t>Two (2) Bluebeam ReVu License for Chris Gojko (new hire), Backstock (See BB Log)</t>
  </si>
  <si>
    <t>Sumner / Corp</t>
  </si>
  <si>
    <t>Corp / Sumner / TBD (see Beau)</t>
  </si>
  <si>
    <t>Corp / Sumner</t>
  </si>
  <si>
    <t>Tigard / Sumner</t>
  </si>
  <si>
    <t>15-20-9334</t>
  </si>
  <si>
    <t>Laptop chargers for backstock</t>
  </si>
  <si>
    <t>2-27" monitors and mounts for Ted Wiberg</t>
  </si>
  <si>
    <t>Laptop battery for Greg Vannice</t>
  </si>
  <si>
    <t>Fan for Lenovo W510</t>
  </si>
  <si>
    <t>ipad chargers, lightning cables, 16BG Flash drives</t>
  </si>
  <si>
    <t>Project 2013 license for Mike Box.</t>
  </si>
  <si>
    <t>14-92-9214, Spokane</t>
  </si>
  <si>
    <t>USB graphics card for Eric,  dual monitor stand for Josh Mott</t>
  </si>
  <si>
    <t>(2) 28" LCDs for Cody</t>
  </si>
  <si>
    <t>Heatsink and fan for W510</t>
  </si>
  <si>
    <t>iTunes Store / Apple Inc.</t>
  </si>
  <si>
    <t>Five (5) Batch Image resizing licenses for use on iPad devices</t>
  </si>
  <si>
    <t>D48191</t>
  </si>
  <si>
    <t>D48192</t>
  </si>
  <si>
    <t>D48193</t>
  </si>
  <si>
    <t>D48194</t>
  </si>
  <si>
    <t>D48195</t>
  </si>
  <si>
    <t>D48196</t>
  </si>
  <si>
    <t>D48197</t>
  </si>
  <si>
    <t>D48198</t>
  </si>
  <si>
    <t>D48199</t>
  </si>
  <si>
    <t>D48200</t>
  </si>
  <si>
    <t>D48201</t>
  </si>
  <si>
    <t>D48202</t>
  </si>
  <si>
    <t>D48203</t>
  </si>
  <si>
    <t>D48204</t>
  </si>
  <si>
    <t>D48205</t>
  </si>
  <si>
    <t>D48206</t>
  </si>
  <si>
    <t>D48207</t>
  </si>
  <si>
    <t>D48208</t>
  </si>
  <si>
    <t>D48209</t>
  </si>
  <si>
    <t>D48210</t>
  </si>
  <si>
    <t>D48211</t>
  </si>
  <si>
    <t>D48212</t>
  </si>
  <si>
    <t>D48213</t>
  </si>
  <si>
    <t>D48214</t>
  </si>
  <si>
    <t>D48215</t>
  </si>
  <si>
    <t>D48216</t>
  </si>
  <si>
    <t>D48217</t>
  </si>
  <si>
    <t>D48218</t>
  </si>
  <si>
    <t>D48219</t>
  </si>
  <si>
    <t>D48220</t>
  </si>
  <si>
    <t>D48221</t>
  </si>
  <si>
    <t>D48222</t>
  </si>
  <si>
    <t>D48223</t>
  </si>
  <si>
    <t>D48224</t>
  </si>
  <si>
    <t>D48225</t>
  </si>
  <si>
    <t>D48226</t>
  </si>
  <si>
    <t>D48227</t>
  </si>
  <si>
    <t>D48228</t>
  </si>
  <si>
    <t>D48229</t>
  </si>
  <si>
    <t>D48230</t>
  </si>
  <si>
    <t>D48231</t>
  </si>
  <si>
    <t>D48232</t>
  </si>
  <si>
    <t>D48233</t>
  </si>
  <si>
    <t>D48234</t>
  </si>
  <si>
    <t>D48235</t>
  </si>
  <si>
    <t>D48236</t>
  </si>
  <si>
    <t>D48237</t>
  </si>
  <si>
    <t>D48238</t>
  </si>
  <si>
    <t>D48239</t>
  </si>
  <si>
    <t>D48240</t>
  </si>
  <si>
    <t>D48241</t>
  </si>
  <si>
    <t>D48242</t>
  </si>
  <si>
    <t>D48243</t>
  </si>
  <si>
    <t>D48244</t>
  </si>
  <si>
    <t>D48245</t>
  </si>
  <si>
    <t>D48246</t>
  </si>
  <si>
    <t>D48247</t>
  </si>
  <si>
    <t>D48248</t>
  </si>
  <si>
    <t>D48249</t>
  </si>
  <si>
    <t>D48250</t>
  </si>
  <si>
    <t>corp</t>
  </si>
  <si>
    <t>Case or Carin Kersenbrock cell phone</t>
  </si>
  <si>
    <t>Three (3) USB -to- HDMI adapters for Mike B. Chris G.</t>
  </si>
  <si>
    <t>Monthly subscription for Citrix GotoMeeting, requested by Steve R.</t>
  </si>
  <si>
    <t>Windows 8 support training class for Tysen.</t>
  </si>
  <si>
    <t>Mainstream Electric</t>
  </si>
  <si>
    <t>Added network/phone drops in Spokane Office</t>
  </si>
  <si>
    <t>OST and QB training - Chris Gojko</t>
  </si>
  <si>
    <t>OST and QB training - Tim Mennealy and Josh Mott</t>
  </si>
  <si>
    <t>Case for Steve Harpster cell phone</t>
  </si>
  <si>
    <t>Crystal Reports 2013 for Vicky P.</t>
  </si>
  <si>
    <t>Crystal Reports 2013 for John K.</t>
  </si>
  <si>
    <t>Case for Sunny Smith</t>
  </si>
  <si>
    <t>Sumner, Corp, Tigard, Eugene &amp; Spokane</t>
  </si>
  <si>
    <t>Bluebeam Software maintenance / support for 1 year</t>
  </si>
  <si>
    <t>1 year annual software maintenance for Email server disclaimer software</t>
  </si>
  <si>
    <t>Lenovo W540, x2 docking station, and 3yr warranty for Mike Box</t>
  </si>
  <si>
    <t>New battery for Ryan Wallace computer</t>
  </si>
  <si>
    <t>Bluebeam Extreme license for Jennifer Oleson</t>
  </si>
  <si>
    <t>Bluebeam Extreme license for Neil O'Connor</t>
  </si>
  <si>
    <t>14-07-9092 UO SRC</t>
  </si>
  <si>
    <t>Battery for Jeff Andersons repurpsed PC</t>
  </si>
  <si>
    <t>69.00 (Ang Amex)</t>
  </si>
  <si>
    <t>Eugene, 14-93-9108, tigard</t>
  </si>
  <si>
    <t>Cell phone cases for Jesse Winner, Noah Allen, Adam Slaughter.</t>
  </si>
  <si>
    <r>
      <t xml:space="preserve">Lenovo S1 Yoga w/ docking station and 3yr warranty for Eric Norris -- </t>
    </r>
    <r>
      <rPr>
        <sz val="10"/>
        <color rgb="FFFF0000"/>
        <rFont val="Arial"/>
        <family val="2"/>
      </rPr>
      <t>Asset transferred to Casey Coates</t>
    </r>
  </si>
  <si>
    <t>ManageEngine</t>
  </si>
  <si>
    <t>ADManager Plus license for IT Dept. use</t>
  </si>
  <si>
    <t>x3 Lenovo M93p (small form factor) w/ 3yr warranty -- Viewpoint Training machines.</t>
  </si>
  <si>
    <t>Corp. -- Backstock</t>
  </si>
  <si>
    <t>15-01-9427, Tigard</t>
  </si>
  <si>
    <t>Printer and ink for Block 17. Bluetooth headsets for stock.</t>
  </si>
  <si>
    <t>Case for Sean Carpenter</t>
  </si>
  <si>
    <t>Lenovo M93p (small form factor) w/ 3yr warranty -- Rita Anderson</t>
  </si>
  <si>
    <t>Backpacks, PC cleaner, micro-fiber towels, 5-port switches, S4 chargers -- backstock</t>
  </si>
  <si>
    <t>Galaxy S5 case and wipes</t>
  </si>
  <si>
    <t>Fixed Asset(s)</t>
  </si>
  <si>
    <t>Lenovo W540, docking station, and 3yr warranty -- Eric Norris</t>
  </si>
  <si>
    <t>x2 -- Lenovo W540, docking station, and 3yr warranty -- New Estimator(s) Tigard: TBD</t>
  </si>
  <si>
    <t>Solarwinds</t>
  </si>
  <si>
    <t>Dameware remote control software program. Used by Jay, Beau, Rich, Mike &amp; Tysen to remotely control user's pc for troubleshooting</t>
  </si>
  <si>
    <t>Infocus Jtouch 65" touchscreen LCD</t>
  </si>
  <si>
    <t>UPS Power Supply, Keyboard/Mouse combos, USB Flash drives, travel mice, S4 belt clips -- backstock</t>
  </si>
  <si>
    <t>Spokane office</t>
  </si>
  <si>
    <t>Cell phone case for Tim Mennealy</t>
  </si>
  <si>
    <t xml:space="preserve">15-05-9391 </t>
  </si>
  <si>
    <t>Monitor for Aaron S.</t>
  </si>
  <si>
    <t>MS Project 2013 for Devin</t>
  </si>
  <si>
    <t>OST and QB Training for Jim Liggett</t>
  </si>
  <si>
    <t>Lenovo M93p (small form factor) w/ 3yr warranty -- Julie Chase</t>
  </si>
  <si>
    <t>15-31-9244, Corp-stock</t>
  </si>
  <si>
    <t>Phone case. Backpack, 5 port switches.</t>
  </si>
  <si>
    <t>Advanced PDF to Image converter</t>
  </si>
  <si>
    <t>MyCommerce Inc. -- IntraPDF</t>
  </si>
  <si>
    <t>Cloudberry pro licenses</t>
  </si>
  <si>
    <t>15-08-9285</t>
  </si>
  <si>
    <t>MFC-J6920 Printer</t>
  </si>
  <si>
    <t>Audio 2000s wireless lavalier MIC set</t>
  </si>
  <si>
    <t xml:space="preserve"> Lenovo W540, docking station, and 3yr warranty -- Shawn Coates</t>
  </si>
  <si>
    <t>Cell phone case and power strips</t>
  </si>
  <si>
    <t>15-33-9355, corp</t>
  </si>
  <si>
    <t>x2 ASUS 27" monitors -- Jim Liggett (Tigard New Hire)</t>
  </si>
  <si>
    <t>Comcast</t>
  </si>
  <si>
    <t>Close out cost for a comcast account.</t>
  </si>
  <si>
    <t>01-02-8210</t>
  </si>
  <si>
    <t>15-01-9435</t>
  </si>
  <si>
    <t>Printer and ink for Daimler job.</t>
  </si>
  <si>
    <t>Corp -- Backstock</t>
  </si>
  <si>
    <t>PC upgrades (SSD, RAM) for Office Grade desktops</t>
  </si>
  <si>
    <t>Software to use click safety on an ipad.</t>
  </si>
  <si>
    <t>stock</t>
  </si>
  <si>
    <t>Displayport adapter cables for stock.</t>
  </si>
  <si>
    <t>Tigard, 15-01-9435</t>
  </si>
  <si>
    <t>Two desk monitor mounts, Logitech wireless KB/Mouse, mouse pads, LCD mounts</t>
  </si>
  <si>
    <t>4 monitors for Eugene office.</t>
  </si>
  <si>
    <t>Wall chargers and lightning cable for ipad</t>
  </si>
  <si>
    <t>RG6 compression tool, coax connectors, coax tester, coax stripper, splice adapter</t>
  </si>
  <si>
    <t>monitor mounts and phone case for Jim lIggett, speakers and backpacks for stock.</t>
  </si>
  <si>
    <t>D48251</t>
  </si>
  <si>
    <t>D48252</t>
  </si>
  <si>
    <t>D48253</t>
  </si>
  <si>
    <t>D48254</t>
  </si>
  <si>
    <t>D48255</t>
  </si>
  <si>
    <t>D48256</t>
  </si>
  <si>
    <t>D48257</t>
  </si>
  <si>
    <t>D48258</t>
  </si>
  <si>
    <t>D48259</t>
  </si>
  <si>
    <t>D48260</t>
  </si>
  <si>
    <t>D48261</t>
  </si>
  <si>
    <t>D48262</t>
  </si>
  <si>
    <t>D48263</t>
  </si>
  <si>
    <t>D48264</t>
  </si>
  <si>
    <t>D48265</t>
  </si>
  <si>
    <t>D48266</t>
  </si>
  <si>
    <t>D48267</t>
  </si>
  <si>
    <t>D48268</t>
  </si>
  <si>
    <t>D48269</t>
  </si>
  <si>
    <t>D48270</t>
  </si>
  <si>
    <t>D48271</t>
  </si>
  <si>
    <t>D48272</t>
  </si>
  <si>
    <t>D48273</t>
  </si>
  <si>
    <t>D48274</t>
  </si>
  <si>
    <t>D48275</t>
  </si>
  <si>
    <t>D48276</t>
  </si>
  <si>
    <t>D48277</t>
  </si>
  <si>
    <t>D48278</t>
  </si>
  <si>
    <t>D48279</t>
  </si>
  <si>
    <t>D48280</t>
  </si>
  <si>
    <t>D48281</t>
  </si>
  <si>
    <t>D48282</t>
  </si>
  <si>
    <t>D48283</t>
  </si>
  <si>
    <t>D48284</t>
  </si>
  <si>
    <t>D48285</t>
  </si>
  <si>
    <t>D48286</t>
  </si>
  <si>
    <t>D48287</t>
  </si>
  <si>
    <t>D48288</t>
  </si>
  <si>
    <t>D48289</t>
  </si>
  <si>
    <t>D48290</t>
  </si>
  <si>
    <t>D48291</t>
  </si>
  <si>
    <t>D48292</t>
  </si>
  <si>
    <t>D48293</t>
  </si>
  <si>
    <t>D48294</t>
  </si>
  <si>
    <t>D48295</t>
  </si>
  <si>
    <t>D48296</t>
  </si>
  <si>
    <t>D48297</t>
  </si>
  <si>
    <t>D48298</t>
  </si>
  <si>
    <t>D48299</t>
  </si>
  <si>
    <t>D48300</t>
  </si>
  <si>
    <t>Graphics Card Upgrade for J-Touch PC -- Acoustical Dept.</t>
  </si>
  <si>
    <t>Bluebeam ReVu license for J-Touch PC -- Acoustical Dept</t>
  </si>
  <si>
    <t>Stock, 15-08-9332</t>
  </si>
  <si>
    <t>Otterbox case for Hershal Nance, wireless keyboard combo for stock.</t>
  </si>
  <si>
    <t>Brother MFC-J6920dw printer</t>
  </si>
  <si>
    <t>Extneded batterycase for Jesse Winner</t>
  </si>
  <si>
    <t>Extended battery and cover, bluetooth headsets</t>
  </si>
  <si>
    <t>SHI</t>
  </si>
  <si>
    <t>Microsoft Surface Pro 3 w/ docking station and 3yr warranty -- Jesse Winner</t>
  </si>
  <si>
    <t>15-92-9308, Spokane office</t>
  </si>
  <si>
    <t>Cell phone cases for Larry Mott and Brett Taylor.</t>
  </si>
  <si>
    <t>Tablet mount and cell phone case.</t>
  </si>
  <si>
    <t>Otterbox case for Razr M</t>
  </si>
  <si>
    <t>x2 ASUS 27" monitors -- Lon Calkins (Tigard New Hire)</t>
  </si>
  <si>
    <t>14-93-9108</t>
  </si>
  <si>
    <t>Ebay / Paypal: MeerKiteInc</t>
  </si>
  <si>
    <t>Sketchup Pro license renewal - 1 year</t>
  </si>
  <si>
    <t>Cleaning kit for check scanner</t>
  </si>
  <si>
    <t>Replacement docking station for Shawn Coates</t>
  </si>
  <si>
    <t>DIYOutlet.com</t>
  </si>
  <si>
    <t>15-46-9473 18-66</t>
  </si>
  <si>
    <t>Durometer for Jim Martin</t>
  </si>
  <si>
    <t>15-93-9485</t>
  </si>
  <si>
    <t>Monitors for Don Castro job.</t>
  </si>
  <si>
    <t>1yr license security subscription for Sonicwall TZ100</t>
  </si>
  <si>
    <t>Keyboard combos and backpacks for stock</t>
  </si>
  <si>
    <t>Micro SD card for Mike Roach</t>
  </si>
  <si>
    <t>Wifi SD card for Mike Roach</t>
  </si>
  <si>
    <r>
      <t xml:space="preserve">iPhone 6 case -- Kyle Schmadeke :: </t>
    </r>
    <r>
      <rPr>
        <sz val="10"/>
        <color rgb="FFFF0000"/>
        <rFont val="Arial"/>
        <family val="2"/>
      </rPr>
      <t xml:space="preserve">Undeliverable -- Refund Issued on AMEX ending 3007 and reordered </t>
    </r>
  </si>
  <si>
    <t>iPhone 6 case -- reorded (3/12/2015) for Kyle Schmadeke</t>
  </si>
  <si>
    <t>Adobe Photoshop software for David Krein</t>
  </si>
  <si>
    <t>15-46-9473</t>
  </si>
  <si>
    <t>Bluebeam Extreme for Lon Calkins.</t>
  </si>
  <si>
    <t>HP85340 battery</t>
  </si>
  <si>
    <t>SD Card for Jayson Murray's tablet. Wireless mice.</t>
  </si>
  <si>
    <t>Lenovo M93p (small form factor) w/ 4yr warranty -- Teresa Burcher</t>
  </si>
  <si>
    <t>Lenovo M93p (small form factor) w/ 4yr warranty -- Candy Redman</t>
  </si>
  <si>
    <t>Lenovo M93p (small form factor) w/ 4yr warranty -- Jennifer Olesen</t>
  </si>
  <si>
    <t>Fixed Asset -- Tigard</t>
  </si>
  <si>
    <t>Fixed Asset -- Eugene</t>
  </si>
  <si>
    <t>Lenovo W540, docking station, and 3yr warranty -- Neil Ochs // x4 Lenovo M93p w/ 4yr warranty -- Jay, Mike, Tysen, and Rich</t>
  </si>
  <si>
    <t>Corp / 15-05-9498</t>
  </si>
  <si>
    <t>KVM Switch for PC imaging / Cell phone belt clip</t>
  </si>
  <si>
    <t>Handheld trail camera card viewer &amp; Memory card for Mike Roach</t>
  </si>
  <si>
    <t>Tigard, Eugene, Sumner, Spokane &amp; Corp</t>
  </si>
  <si>
    <t>Jay is getting finalized quote!</t>
  </si>
  <si>
    <t>Otterbox Droid case</t>
  </si>
  <si>
    <t>Lenovo E301 Replacment Keyboard -- Noah Allen</t>
  </si>
  <si>
    <t>Fixed Asset -- Seattle</t>
  </si>
  <si>
    <t>x2 Lenovo W540, docking station, and 3yr warranty -- Doug Daugherty &amp; Mike McMahan</t>
  </si>
  <si>
    <t>x3 Lenovo W540, docking station, and 3yr warranty -- KFRAWLEY MCAMPBELL BSYKES</t>
  </si>
  <si>
    <t>Full Bluebeam eXtreme License -- Chris Carothers</t>
  </si>
  <si>
    <t>15-01-9427</t>
  </si>
  <si>
    <t>Case for Gene Dockery</t>
  </si>
  <si>
    <t>Tigard, 14-01-9212</t>
  </si>
  <si>
    <t>Case for Chad Hulstine, backpacks for stock</t>
  </si>
  <si>
    <t>OtterBox Utility Series Latch II Case -- Aarron Kraxberger</t>
  </si>
  <si>
    <t xml:space="preserve">15-01-9246 </t>
  </si>
  <si>
    <t>x3 32GB USB Flashdrives / Cable management equipment / KVM Switch for Viewpoint machines</t>
  </si>
  <si>
    <t>x20 Microsoft Office 2013 Licences</t>
  </si>
  <si>
    <r>
      <t xml:space="preserve">Lenovo E530 Replacment Keyboard -- Noah Allen :: </t>
    </r>
    <r>
      <rPr>
        <sz val="10"/>
        <color rgb="FFFF0000"/>
        <rFont val="Arial"/>
        <family val="2"/>
      </rPr>
      <t>Incorrect Keyboard -- RMA#S466 Submitted -minus Return Shipping cost</t>
    </r>
  </si>
  <si>
    <t>3, 6, 10 foot cat 5e cables</t>
  </si>
  <si>
    <t>Cell phone cases for Jwhitcomb, Dcanary, Ljessee, RonM.</t>
  </si>
  <si>
    <t>15-33-9510, 15-01-9502,15-01-9246, tigard,</t>
  </si>
  <si>
    <t>Case for Alex Sandoval</t>
  </si>
  <si>
    <t>Lenovo T440s, docking station, onboard WWLAN card, 3yr warranry -- Chris Palicke</t>
  </si>
  <si>
    <t>Recycling pickup fee.</t>
  </si>
  <si>
    <t>Secondary HDD caddy adapter/tray -- Brian Sykes</t>
  </si>
  <si>
    <t>Cases for Tysen and Beau</t>
  </si>
  <si>
    <t>D48301</t>
  </si>
  <si>
    <t>D48302</t>
  </si>
  <si>
    <t>D48303</t>
  </si>
  <si>
    <t>D48304</t>
  </si>
  <si>
    <t>D48305</t>
  </si>
  <si>
    <t>D48306</t>
  </si>
  <si>
    <t>D48307</t>
  </si>
  <si>
    <t>D48308</t>
  </si>
  <si>
    <t>D48309</t>
  </si>
  <si>
    <t>D48310</t>
  </si>
  <si>
    <t>D48311</t>
  </si>
  <si>
    <t>D48312</t>
  </si>
  <si>
    <t>D48313</t>
  </si>
  <si>
    <t>D48314</t>
  </si>
  <si>
    <t>D48315</t>
  </si>
  <si>
    <t>D48316</t>
  </si>
  <si>
    <t>D48317</t>
  </si>
  <si>
    <t>D48318</t>
  </si>
  <si>
    <t>D48319</t>
  </si>
  <si>
    <t>D48320</t>
  </si>
  <si>
    <t>D48321</t>
  </si>
  <si>
    <t>D48322</t>
  </si>
  <si>
    <t>D48323</t>
  </si>
  <si>
    <t>D48324</t>
  </si>
  <si>
    <t>D48325</t>
  </si>
  <si>
    <t>D48326</t>
  </si>
  <si>
    <t>D48327</t>
  </si>
  <si>
    <t>D48328</t>
  </si>
  <si>
    <t>D48329</t>
  </si>
  <si>
    <t>D48330</t>
  </si>
  <si>
    <t>D48331</t>
  </si>
  <si>
    <t>D48332</t>
  </si>
  <si>
    <t>D48333</t>
  </si>
  <si>
    <t>D48334</t>
  </si>
  <si>
    <t>D48335</t>
  </si>
  <si>
    <t>D48336</t>
  </si>
  <si>
    <t>D48337</t>
  </si>
  <si>
    <t>D48338</t>
  </si>
  <si>
    <t>D48339</t>
  </si>
  <si>
    <t>D48340</t>
  </si>
  <si>
    <t>D48341</t>
  </si>
  <si>
    <t>D48342</t>
  </si>
  <si>
    <t>D48343</t>
  </si>
  <si>
    <t>D48344</t>
  </si>
  <si>
    <t>D48345</t>
  </si>
  <si>
    <t>D48346</t>
  </si>
  <si>
    <t>D48347</t>
  </si>
  <si>
    <t>D48348</t>
  </si>
  <si>
    <t>D48349</t>
  </si>
  <si>
    <t>D48350</t>
  </si>
  <si>
    <t>D48351</t>
  </si>
  <si>
    <t>Corp, 14-01-9212</t>
  </si>
  <si>
    <t>monitor adapters, apple tv, tv, tv wall mount, SD card</t>
  </si>
  <si>
    <t xml:space="preserve">x2 Laptop travel charger -- Chris Palicke </t>
  </si>
  <si>
    <t>x3 Asus VE278Q monitors and 3 wall mounts -- Rick Mueller (Seattle New Hire)</t>
  </si>
  <si>
    <t>Lenovo W540, docking station, and 3yr warranty -- Rick Mueller (Seattle New Hire)</t>
  </si>
  <si>
    <t>Case for John Short cell phone.</t>
  </si>
  <si>
    <t>Case, screen protector, surge protectors</t>
  </si>
  <si>
    <t>OtterBox Defender Series Case -- Jeff Leedman</t>
  </si>
  <si>
    <t>Bluebeam Extreme license for Neil Ochs (Tigard New Hire)</t>
  </si>
  <si>
    <t>Google Play Store</t>
  </si>
  <si>
    <t>15-33-9510</t>
  </si>
  <si>
    <t>Construction Master Pro app for Jeff Whitcomb</t>
  </si>
  <si>
    <t>Lenovo W510 charger</t>
  </si>
  <si>
    <t>Microsoft Surface Pro 3 w/ docking station and 3yr warranty -- Sheree Newman</t>
  </si>
  <si>
    <t>Tigard, Eugene, Spokane, Sumner &amp; Jobsites</t>
  </si>
  <si>
    <t>Sonicwall firewall renewals</t>
  </si>
  <si>
    <t>Tigard / Corp.</t>
  </si>
  <si>
    <t>Laptop Backpacks -- Backstock / Displayport adapter(s) -- Sheree Newman</t>
  </si>
  <si>
    <r>
      <t xml:space="preserve">Lenovo W540, docking station, and 3yr warranty -- </t>
    </r>
    <r>
      <rPr>
        <strike/>
        <sz val="10"/>
        <color rgb="FFFF0000"/>
        <rFont val="Arial"/>
        <family val="2"/>
      </rPr>
      <t>Rick Mueller (Seattle New Hire)</t>
    </r>
    <r>
      <rPr>
        <sz val="10"/>
        <rFont val="Arial"/>
        <family val="2"/>
      </rPr>
      <t xml:space="preserve"> -- PC was issued to Jerry Horton Jr.</t>
    </r>
  </si>
  <si>
    <t>Tigard, Sumner</t>
  </si>
  <si>
    <t>case for Jerry Horton JR, keyboards combo and travel mice for stock.</t>
  </si>
  <si>
    <t>MSDN software for Rich Elliott (used for development environment such as SQL server and app development)</t>
  </si>
  <si>
    <t>The Hub 14-07-9164</t>
  </si>
  <si>
    <t>Tigard, Eugene, Spokane, Sumner</t>
  </si>
  <si>
    <t>Backup software maintenance renewal for Appassure software</t>
  </si>
  <si>
    <t>Monitor mount for David Krien, Samsung S4 chargers, Screen protectors</t>
  </si>
  <si>
    <t>QNAP device for Tigard backup system</t>
  </si>
  <si>
    <t>Monitors for Neil Ochs, case for Mark Bennett cell</t>
  </si>
  <si>
    <t>CloudBerry Pro License -- Beau Madsen</t>
  </si>
  <si>
    <t>Otterbox case and latch system for ipad</t>
  </si>
  <si>
    <t>Cables for stock</t>
  </si>
  <si>
    <t>Barracuda.com</t>
  </si>
  <si>
    <t>Annual renewal of barracuda SPAM / Virus software for SPAM firewall.</t>
  </si>
  <si>
    <t>Annual renewal of Goodsync software</t>
  </si>
  <si>
    <t>16-92-9555, 13-45-8761</t>
  </si>
  <si>
    <t>Otterbox defender case for Mike Conway and Jeff Leedham</t>
  </si>
  <si>
    <t>Ccleaner Business for PDXRDS1</t>
  </si>
  <si>
    <t>Display adapters</t>
  </si>
  <si>
    <t>(8) 3 TB Harddrives for QNAP NAS storage device</t>
  </si>
  <si>
    <t>Tigard, Seattle, Eugene, Spokane</t>
  </si>
  <si>
    <t>3-pack SATA III hard drive cables</t>
  </si>
  <si>
    <t>(50) Server 2012 User CALs</t>
  </si>
  <si>
    <t>Utility ltach for 10in tablets</t>
  </si>
  <si>
    <t>Otterbox for Tab S</t>
  </si>
  <si>
    <t>14-01-9212, 15-01-9435, Corp</t>
  </si>
  <si>
    <t>Microsoft Surface Pro 3 w/ docking station and 3yr warranty -- James Palen</t>
  </si>
  <si>
    <t>Battery for repurposed HP 8530w</t>
  </si>
  <si>
    <t>Spiceworks MyWay</t>
  </si>
  <si>
    <t>Asset Management and Ticketing Software -- IT Dept.</t>
  </si>
  <si>
    <t>Cell phone cases for Neil Ochs, Lance Renish, and Rob Pederson</t>
  </si>
  <si>
    <t>15-05-9306, 16-92-9555, Tigard</t>
  </si>
  <si>
    <t>Velcro tape</t>
  </si>
  <si>
    <t>iCracked.com</t>
  </si>
  <si>
    <t xml:space="preserve">Eugene </t>
  </si>
  <si>
    <t>Replacement digitizer for iPad air toolwatch 394993</t>
  </si>
  <si>
    <t>Surface Pro 3 (2nd) docking station -- James Palen</t>
  </si>
  <si>
    <t>Precision Roller</t>
  </si>
  <si>
    <t>New fuser for Tracy, Roller kit for cindee</t>
  </si>
  <si>
    <t>Project 2013 license -- John Rask</t>
  </si>
  <si>
    <t>Logitech programmable keyboard</t>
  </si>
  <si>
    <t>Laptop back pacls for Rick Mueller and Jerry Horton JR.</t>
  </si>
  <si>
    <t>CAD Desktop PC -- Jeff Feucht</t>
  </si>
  <si>
    <t>Hardware Upgrades [CAD Desktop] -- Jeff Feucht</t>
  </si>
  <si>
    <t>Replacement LCD for iPad 394993</t>
  </si>
  <si>
    <t>Sumner, 15-01-9435 17-02</t>
  </si>
  <si>
    <t>Ipad Case, cell phone case</t>
  </si>
  <si>
    <t>15-01-9435 17-02</t>
  </si>
  <si>
    <t>Utility latch for tablet.</t>
  </si>
  <si>
    <t>Dragon Naturally speaking software for Dick Dixon</t>
  </si>
  <si>
    <t xml:space="preserve">Dual monitor stand -- Reception / USB chargers and cables -- Backstock </t>
  </si>
  <si>
    <t>Case for Rick Brown</t>
  </si>
  <si>
    <t>D48352</t>
  </si>
  <si>
    <t>D48353</t>
  </si>
  <si>
    <t>D48354</t>
  </si>
  <si>
    <t>D48355</t>
  </si>
  <si>
    <t>D48356</t>
  </si>
  <si>
    <t>D48357</t>
  </si>
  <si>
    <t>D48358</t>
  </si>
  <si>
    <t>D48359</t>
  </si>
  <si>
    <t>D48360</t>
  </si>
  <si>
    <t>D48361</t>
  </si>
  <si>
    <t>D48362</t>
  </si>
  <si>
    <t>D48363</t>
  </si>
  <si>
    <t>D48364</t>
  </si>
  <si>
    <t>D48365</t>
  </si>
  <si>
    <t>D48366</t>
  </si>
  <si>
    <t>D48367</t>
  </si>
  <si>
    <t>D48368</t>
  </si>
  <si>
    <t>D48369</t>
  </si>
  <si>
    <t>D48370</t>
  </si>
  <si>
    <t>D48371</t>
  </si>
  <si>
    <t>D48372</t>
  </si>
  <si>
    <t>D48373</t>
  </si>
  <si>
    <t>D48374</t>
  </si>
  <si>
    <t>D48375</t>
  </si>
  <si>
    <t>D48376</t>
  </si>
  <si>
    <t>D48377</t>
  </si>
  <si>
    <t>D48378</t>
  </si>
  <si>
    <t>D48379</t>
  </si>
  <si>
    <t>D48380</t>
  </si>
  <si>
    <t>x3 Wireless Keyboards -- Sumner / Ergo-Mousepad -- Beau Madsen</t>
  </si>
  <si>
    <t>Cases for cell phone</t>
  </si>
  <si>
    <t>Lenovo W540, docking station, and 3yr warranty -- Rob Lamb</t>
  </si>
  <si>
    <t>Misc,</t>
  </si>
  <si>
    <t>Otterbox cases and utility latch for Coatings Dep[artment iPads</t>
  </si>
  <si>
    <t>16-01-9587</t>
  </si>
  <si>
    <t>x2 ASUS 27" Monitors -- Rob Lamb</t>
  </si>
  <si>
    <t>Cases for Jim Martin and Neil Oconnor</t>
  </si>
  <si>
    <t>PayPal: Fast Spring CJWD</t>
  </si>
  <si>
    <t>Service Credentials Manager -- Single Site License -- IT Dept.</t>
  </si>
  <si>
    <t>15-01-9459</t>
  </si>
  <si>
    <t>Lenovo M93p (small form factor) w/ 4yr warranty -- Jon Barnes (job cart)</t>
  </si>
  <si>
    <t>cell phone case for Kip</t>
  </si>
  <si>
    <t>Installation of a new outlet in Spokane server room</t>
  </si>
  <si>
    <t>3x ASUS Monitors, 2x back-pack, 2x keyboard / mouse combo -- Sumner New Hire(s)</t>
  </si>
  <si>
    <t>Bluebeam Standard Enterpries License -- Steve Roach (Sumner New Hire)</t>
  </si>
  <si>
    <t>APC replacement batteries and WD hard drives for failed QNAP drives</t>
  </si>
  <si>
    <t>APC Power Supply / VESA PC mounting bracket-- Jon Barnes (job cart)</t>
  </si>
  <si>
    <t>Amazon web services</t>
  </si>
  <si>
    <t>Amazon hosted server used to store backup data of the M: drive</t>
  </si>
  <si>
    <r>
      <t xml:space="preserve">Bluebeam Standard Enterpries License -- Hailey Palmore -- </t>
    </r>
    <r>
      <rPr>
        <sz val="10"/>
        <color rgb="FFFF0000"/>
        <rFont val="Arial"/>
        <family val="2"/>
      </rPr>
      <t>RMA #RA078962</t>
    </r>
  </si>
  <si>
    <t>Microsoft Surface Pro 3 w/ docking station and 3yr warranty -- Dion Cowles</t>
  </si>
  <si>
    <t>x4 Lenovo 90w laptop chargers -- Backstock</t>
  </si>
  <si>
    <t>x2 Brother Toner cartridge -- Mike McMahan</t>
  </si>
  <si>
    <t>Printer and ink for Mills Diablo</t>
  </si>
  <si>
    <t>16-92-9555</t>
  </si>
  <si>
    <t>Corp, Sumner Office, 15-01-9459</t>
  </si>
  <si>
    <t>Bluebeam Standard Enterpries License -- WPI.1420 (job cart) Combined with the order below.</t>
  </si>
  <si>
    <t>11 bluebeam standard license</t>
  </si>
  <si>
    <t>Replacement screen for iPad</t>
  </si>
  <si>
    <t>Phone cases, backpacls, wireless mice</t>
  </si>
  <si>
    <t>Sumner, 15-04-9367, Corp, Tigard</t>
  </si>
  <si>
    <t>Corp, 14-93-9108</t>
  </si>
  <si>
    <t>Cases for Ben Kraxberger and Richard Elliott</t>
  </si>
  <si>
    <t>15-01-9435, 15-01-9459</t>
  </si>
  <si>
    <t>Security services renewals for 2 TZ 105's</t>
  </si>
  <si>
    <t>16-04-9553, 14-06-9157</t>
  </si>
  <si>
    <t>cases for Painter phones</t>
  </si>
  <si>
    <t>14-01-9212, Corp</t>
  </si>
  <si>
    <t>Case and bluetooth headsets</t>
  </si>
  <si>
    <t>Cell phone cases for Sumner, case for Dave hill ipad, adapter for Chris Palicke</t>
  </si>
  <si>
    <t>Case and utility latch for Mike Conway iPad</t>
  </si>
  <si>
    <t>D48432</t>
  </si>
  <si>
    <t>D48433</t>
  </si>
  <si>
    <t>D48434</t>
  </si>
  <si>
    <t>D48435</t>
  </si>
  <si>
    <t>D48436</t>
  </si>
  <si>
    <t>D48437</t>
  </si>
  <si>
    <t>D48438</t>
  </si>
  <si>
    <t>D48439</t>
  </si>
  <si>
    <t>D48440</t>
  </si>
  <si>
    <t>D48441</t>
  </si>
  <si>
    <t>D48442</t>
  </si>
  <si>
    <t>D48443</t>
  </si>
  <si>
    <t>D48444</t>
  </si>
  <si>
    <t>D48445</t>
  </si>
  <si>
    <t>D48446</t>
  </si>
  <si>
    <t>D48447</t>
  </si>
  <si>
    <t>D48448</t>
  </si>
  <si>
    <t>D48449</t>
  </si>
  <si>
    <t>D48450</t>
  </si>
  <si>
    <t>D48451</t>
  </si>
  <si>
    <t>D48452</t>
  </si>
  <si>
    <t>D48453</t>
  </si>
  <si>
    <t>D48454</t>
  </si>
  <si>
    <t>D48455</t>
  </si>
  <si>
    <t>D48456</t>
  </si>
  <si>
    <t>D48457</t>
  </si>
  <si>
    <t>D48458</t>
  </si>
  <si>
    <t>D48459</t>
  </si>
  <si>
    <t>D48460</t>
  </si>
  <si>
    <t>D48461</t>
  </si>
  <si>
    <t>D48462</t>
  </si>
  <si>
    <t>D48463</t>
  </si>
  <si>
    <t>D48464</t>
  </si>
  <si>
    <t>D48465</t>
  </si>
  <si>
    <t>D48466</t>
  </si>
  <si>
    <t>D48467</t>
  </si>
  <si>
    <t>D48468</t>
  </si>
  <si>
    <t>D48469</t>
  </si>
  <si>
    <t>D48470</t>
  </si>
  <si>
    <t>D48471</t>
  </si>
  <si>
    <t>D48472</t>
  </si>
  <si>
    <t>D48473</t>
  </si>
  <si>
    <t>D48474</t>
  </si>
  <si>
    <t>D48475</t>
  </si>
  <si>
    <t>D48476</t>
  </si>
  <si>
    <t>D48477</t>
  </si>
  <si>
    <t>D48478</t>
  </si>
  <si>
    <t>D48479</t>
  </si>
  <si>
    <t>D48480</t>
  </si>
  <si>
    <t>D48481</t>
  </si>
  <si>
    <t>D48482</t>
  </si>
  <si>
    <t>2x ASUS Monitors -- Seth Kajfasz (Sumner New Hire)</t>
  </si>
  <si>
    <t>16-04-9580</t>
  </si>
  <si>
    <t>8x Bluetooth iPad keyboards</t>
  </si>
  <si>
    <t>4x 8-port Gigabit Switches -- Sumner / Corp (backstock)</t>
  </si>
  <si>
    <t>Microsoft Surface Pro 3 w/ docking station and 3yr warranty -- Jeshua Sheer</t>
  </si>
  <si>
    <t>Surge protectors, HDMI cables, wireless combos</t>
  </si>
  <si>
    <t xml:space="preserve">15-01-9435, 15-22-9331 </t>
  </si>
  <si>
    <t>Ipad case and latch system, cell phone case.</t>
  </si>
  <si>
    <t>Monitors, ram, monitor stand, cell phone cases, card readers, iPad chargers and cables</t>
  </si>
  <si>
    <t>Tigard, 14-01-9212, 15-22-9331</t>
  </si>
  <si>
    <t>2 Asus 24" LCD and mini displayport to hdmi splitter.</t>
  </si>
  <si>
    <t>Tigard--Safety</t>
  </si>
  <si>
    <t>3 Samsung Note 3 cases</t>
  </si>
  <si>
    <t>Laptop setup for Steve R.</t>
  </si>
  <si>
    <t>Cell phone cases, mouse</t>
  </si>
  <si>
    <t>16-02-9615, 15-22-9331, Tigard</t>
  </si>
  <si>
    <t>Monitor adapter</t>
  </si>
  <si>
    <t>On Screen Takeoff and quick bid software license</t>
  </si>
  <si>
    <t>AD Manager Plus upgrade and AD Audit Plus purchase</t>
  </si>
  <si>
    <t>ManageEngine (Zoho Corp)</t>
  </si>
  <si>
    <t>Tigard, Sumner, Corp</t>
  </si>
  <si>
    <t>wireless AP's for Stock, case for Jeremy Gibson, Monitor mount for Paul Y.</t>
  </si>
  <si>
    <t>2 T540p laptops, Jsmasne, JHItchcock</t>
  </si>
  <si>
    <r>
      <t>Cell phone case-----</t>
    </r>
    <r>
      <rPr>
        <b/>
        <sz val="10"/>
        <color rgb="FFFF0000"/>
        <rFont val="Arial"/>
        <family val="2"/>
      </rPr>
      <t>REFUNDED</t>
    </r>
  </si>
  <si>
    <t>Corp - Jan/Cindy</t>
  </si>
  <si>
    <t>Fujitsu FI7610 scanner for Viewpoint AP invoices</t>
  </si>
  <si>
    <t>(3) OST licenses with maintenance</t>
  </si>
  <si>
    <t>Tigard stock</t>
  </si>
  <si>
    <t xml:space="preserve">Lightning cables, monitor stands, samsung chargers and cables, ipad chargers, usb video adapters, </t>
  </si>
  <si>
    <t>Laptop for Nate Hillestad</t>
  </si>
  <si>
    <t>Tablet for Chuck Higgens</t>
  </si>
  <si>
    <t>For Jtouch</t>
  </si>
  <si>
    <t>15-33-9357, 15-33-9464</t>
  </si>
  <si>
    <t>Printers, Apple TV, TV, Monitors for Licoln square job trailer</t>
  </si>
  <si>
    <t>USB switch and Mini-Display adapter</t>
  </si>
  <si>
    <t>15-07-9521, Tigard</t>
  </si>
  <si>
    <t>Sketchup for iPad</t>
  </si>
  <si>
    <t>battery pack/case and car charger</t>
  </si>
  <si>
    <t>Eugene - Devin</t>
  </si>
  <si>
    <t>(2) Asus VE278 monitors</t>
  </si>
  <si>
    <t>Galaxy S6 cases</t>
  </si>
  <si>
    <t>Ricoh</t>
  </si>
  <si>
    <t>New copier for reception</t>
  </si>
  <si>
    <t>15-33-9357, 15-33-9464, Tigard</t>
  </si>
  <si>
    <t>Bluetooth, TV mounts, otterbox for iPad</t>
  </si>
  <si>
    <t>Case for Jason Butler</t>
  </si>
  <si>
    <t>HP M604n printers, input tray</t>
  </si>
  <si>
    <t>Corp / Tigard</t>
  </si>
  <si>
    <t>Floor mats and Galaxy s6 case</t>
  </si>
  <si>
    <t>Otterbox S5, Wireless combos, monitor stand, Flash drive, backpack.</t>
  </si>
  <si>
    <t>15-93-9485, Stock, 16-92-9555</t>
  </si>
  <si>
    <t>Global Industrial</t>
  </si>
  <si>
    <t>16-01-9659</t>
  </si>
  <si>
    <t>Tuffy Flat Panel LCD Cart</t>
  </si>
  <si>
    <t>Vizio 50" LCD, 10ft HDMI, Cyberpower UPS</t>
  </si>
  <si>
    <t>DVI to Cat6 extender</t>
  </si>
  <si>
    <t>Tigard,</t>
  </si>
  <si>
    <t>Otterbox cases</t>
  </si>
  <si>
    <t>monitors and video adapter for Chiggins and Rhillestad</t>
  </si>
  <si>
    <t>Verizon</t>
  </si>
  <si>
    <t>Varies</t>
  </si>
  <si>
    <t>21st of each month</t>
  </si>
  <si>
    <t>Cell phone account</t>
  </si>
  <si>
    <t>yes</t>
  </si>
  <si>
    <t>Updated?</t>
  </si>
  <si>
    <t>Card</t>
  </si>
  <si>
    <t>Amex</t>
  </si>
  <si>
    <t>Visa</t>
  </si>
  <si>
    <t>Sumner, 16-92-9555</t>
  </si>
  <si>
    <t>Cables for trailer setup</t>
  </si>
  <si>
    <t>Docking stations for w540, otterbox case for ipad</t>
  </si>
  <si>
    <t>3rd of each month</t>
  </si>
  <si>
    <t>Yes</t>
  </si>
  <si>
    <t>Corp, Safety, Coatings, 15-06-9480</t>
  </si>
  <si>
    <t>Bluetooth speaker for Brian McMuldren, Monitor for Don E, switches for stock.</t>
  </si>
  <si>
    <t>monitor mounts, keyboards, surge protector, docking station, video adapter</t>
  </si>
  <si>
    <t>Camtasia studio software</t>
  </si>
  <si>
    <t>Sennheiser USB headset</t>
  </si>
  <si>
    <t>MCPC</t>
  </si>
  <si>
    <t>Cisco switches for MPLS/VOIP</t>
  </si>
  <si>
    <t>Monitor mount for Don Easter, screen protectors, car chargers, Display adapter for James Palens</t>
  </si>
  <si>
    <t>3 monitors for Paul K for Spokane office. Cell phone case for Paul K.</t>
  </si>
  <si>
    <t>Laptop for Ryan Hulstine, Ryan Kouvo</t>
  </si>
  <si>
    <t>15-01-9255/15-01-9435, Block 137</t>
  </si>
  <si>
    <t>D48483</t>
  </si>
  <si>
    <t>D48484</t>
  </si>
  <si>
    <t>D48485</t>
  </si>
  <si>
    <t>D48486</t>
  </si>
  <si>
    <t>D48487</t>
  </si>
  <si>
    <t>D48488</t>
  </si>
  <si>
    <t>D48489</t>
  </si>
  <si>
    <t>D48490</t>
  </si>
  <si>
    <t>D48491</t>
  </si>
  <si>
    <t>D48492</t>
  </si>
  <si>
    <t>D48493</t>
  </si>
  <si>
    <t>D48494</t>
  </si>
  <si>
    <t>D48495</t>
  </si>
  <si>
    <t>D48496</t>
  </si>
  <si>
    <t>D48497</t>
  </si>
  <si>
    <t>D48498</t>
  </si>
  <si>
    <t>D48499</t>
  </si>
  <si>
    <t>D48500</t>
  </si>
  <si>
    <t>D48501</t>
  </si>
  <si>
    <t>D48502</t>
  </si>
  <si>
    <t>D48503</t>
  </si>
  <si>
    <t>D48504</t>
  </si>
  <si>
    <t>D48505</t>
  </si>
  <si>
    <t>D48506</t>
  </si>
  <si>
    <t>D48507</t>
  </si>
  <si>
    <t>D48508</t>
  </si>
  <si>
    <t>D48509</t>
  </si>
  <si>
    <t>D48510</t>
  </si>
  <si>
    <t>D48511</t>
  </si>
  <si>
    <t>D48512</t>
  </si>
  <si>
    <t>D48513</t>
  </si>
  <si>
    <t>D48514</t>
  </si>
  <si>
    <t>D48515</t>
  </si>
  <si>
    <t>D48516</t>
  </si>
  <si>
    <t>D48517</t>
  </si>
  <si>
    <t>D48518</t>
  </si>
  <si>
    <t>D48519</t>
  </si>
  <si>
    <t>D48520</t>
  </si>
  <si>
    <t>Server memory</t>
  </si>
  <si>
    <t>15-01-9435, 16-92-9555, Tigard</t>
  </si>
  <si>
    <t>iPad case for Jeff Leedham, cell phone case for Larry Picard</t>
  </si>
  <si>
    <t xml:space="preserve">Sumner, </t>
  </si>
  <si>
    <t>Cell phone cases for Mark Heise, Mick Herrmann, Perry West, James Carlton</t>
  </si>
  <si>
    <t>multi monitor adapter for Shaun Hart</t>
  </si>
  <si>
    <t>Cell phone cases for Larry P and Wyatt Ford</t>
  </si>
  <si>
    <t>14-33-9049</t>
  </si>
  <si>
    <t>Bluetooth Speaker for Bob Wilson</t>
  </si>
  <si>
    <t>Monitor for Steve Reinders, and wireless keyboard</t>
  </si>
  <si>
    <t>Cases for stock.</t>
  </si>
  <si>
    <t>Electronics recycling</t>
  </si>
  <si>
    <t>Lenovo T450s, docking station, 3yr warranty for Jerrid Schneider</t>
  </si>
  <si>
    <t>16-33-9547, Sumner, 15-06-9480, Corp</t>
  </si>
  <si>
    <t>Cable ties, bluetooth earpeice, case and charger for S6, Usb Switch.</t>
  </si>
  <si>
    <t>HDMI extender, hdmi to DVI cable, relacement keyboard for lenovo W530</t>
  </si>
  <si>
    <t>16-05-9544</t>
  </si>
  <si>
    <t>1 Bluebeam Extreme license for Ken Bisset</t>
  </si>
  <si>
    <t>16-62-9696</t>
  </si>
  <si>
    <t>Otterbox Agility bundle for iPad</t>
  </si>
  <si>
    <t>Fixed Asset--Devin Deller</t>
  </si>
  <si>
    <t>Fixed Asset--Jerrid Schneider</t>
  </si>
  <si>
    <t>Surface Pro 3 bundle</t>
  </si>
  <si>
    <t>15-33-9357</t>
  </si>
  <si>
    <t>Belkin floor cable protectors</t>
  </si>
  <si>
    <t>MFC-J6920DW printer, Lenovo charger, Power inverter</t>
  </si>
  <si>
    <t>VMWare.com</t>
  </si>
  <si>
    <t>VMWare worstation pro v12 upgrade</t>
  </si>
  <si>
    <t>Corp, tigard</t>
  </si>
  <si>
    <t>Screen Protectoir for iPad</t>
  </si>
  <si>
    <t>Apple.com</t>
  </si>
  <si>
    <t>3 Construction master pro for iPad license</t>
  </si>
  <si>
    <t>Corp / SEA</t>
  </si>
  <si>
    <t>Belkin cable management, Outlook book, Startech network rack</t>
  </si>
  <si>
    <t>International travel adapters</t>
  </si>
  <si>
    <t>Corp / Tigard / SEA</t>
  </si>
  <si>
    <t>Replacement projector lamps</t>
  </si>
  <si>
    <t>Piriform.com</t>
  </si>
  <si>
    <t>Ccleanre for busines for the conference room pc.</t>
  </si>
  <si>
    <t>Dicplayport adapter for Devin</t>
  </si>
  <si>
    <t>monitor cables and bluetooth headsets for stock</t>
  </si>
  <si>
    <r>
      <t xml:space="preserve">office chair, door sweep, </t>
    </r>
    <r>
      <rPr>
        <sz val="10"/>
        <color rgb="FFFF0000"/>
        <rFont val="Arial"/>
        <family val="2"/>
      </rPr>
      <t>APC UPS battery backup-refunded 893.90</t>
    </r>
  </si>
  <si>
    <t>2 UPS 1500  for network equipment</t>
  </si>
  <si>
    <t>Tigard--(reno), corp</t>
  </si>
  <si>
    <t>monitors for jerrid schneider, backpacks for stock</t>
  </si>
  <si>
    <t>Cables for new phone and data network</t>
  </si>
  <si>
    <t>Tigard--(reno)</t>
  </si>
  <si>
    <t>Dragon Naturally speaking for Jerrid Schneider</t>
  </si>
  <si>
    <t>SD Card readers</t>
  </si>
  <si>
    <t>Autodesk Building and Design Suite Maintenance Renewal</t>
  </si>
  <si>
    <t>Fiber cables and cisco cables</t>
  </si>
  <si>
    <t>16-33-9688, Corp</t>
  </si>
  <si>
    <t>LCDs, printer, cables, ipad cases, ink, and outlets</t>
  </si>
  <si>
    <t>16-33-9688</t>
  </si>
  <si>
    <t>Apple ipad display adapters</t>
  </si>
  <si>
    <t>Otterbox cases, screen protretors, bluetooth speakers, car mount</t>
  </si>
  <si>
    <t>Ottebox cases, utility latch, screen protector</t>
  </si>
  <si>
    <t>D48521</t>
  </si>
  <si>
    <t>D48522</t>
  </si>
  <si>
    <t>D48523</t>
  </si>
  <si>
    <t>D48524</t>
  </si>
  <si>
    <t>D48525</t>
  </si>
  <si>
    <t>D48526</t>
  </si>
  <si>
    <t>D48527</t>
  </si>
  <si>
    <t>D48528</t>
  </si>
  <si>
    <t>D48529</t>
  </si>
  <si>
    <t>D48530</t>
  </si>
  <si>
    <t>D48531</t>
  </si>
  <si>
    <t>D48532</t>
  </si>
  <si>
    <t>D48533</t>
  </si>
  <si>
    <t>D48534</t>
  </si>
  <si>
    <t>D48535</t>
  </si>
  <si>
    <t>D48536</t>
  </si>
  <si>
    <t>D48537</t>
  </si>
  <si>
    <t>D48538</t>
  </si>
  <si>
    <t>D48539</t>
  </si>
  <si>
    <t>D48540</t>
  </si>
  <si>
    <t>D48541</t>
  </si>
  <si>
    <t>D48542</t>
  </si>
  <si>
    <t>D48543</t>
  </si>
  <si>
    <t>D48544</t>
  </si>
  <si>
    <t>D48545</t>
  </si>
  <si>
    <t>D48546</t>
  </si>
  <si>
    <t>D48547</t>
  </si>
  <si>
    <t>D48548</t>
  </si>
  <si>
    <t>D48549</t>
  </si>
  <si>
    <t>D48550</t>
  </si>
  <si>
    <t>D48551</t>
  </si>
  <si>
    <t>D48552</t>
  </si>
  <si>
    <t>D48553</t>
  </si>
  <si>
    <t>D48554</t>
  </si>
  <si>
    <t>D48555</t>
  </si>
  <si>
    <t>D48556</t>
  </si>
  <si>
    <t>D48557</t>
  </si>
  <si>
    <t>D48558</t>
  </si>
  <si>
    <t>D48559</t>
  </si>
  <si>
    <t>D48560</t>
  </si>
  <si>
    <t>D48561</t>
  </si>
  <si>
    <t>D48562</t>
  </si>
  <si>
    <t>D48563</t>
  </si>
  <si>
    <t>D48564</t>
  </si>
  <si>
    <t>D48565</t>
  </si>
  <si>
    <t>D48566</t>
  </si>
  <si>
    <t>D48567</t>
  </si>
  <si>
    <t>D48568</t>
  </si>
  <si>
    <t>D48569</t>
  </si>
  <si>
    <t>D48570</t>
  </si>
  <si>
    <t>D48571</t>
  </si>
  <si>
    <t>Cell phone case for Ryan Wallace</t>
  </si>
  <si>
    <t>Stock,16-01-9707</t>
  </si>
  <si>
    <t>15-33-9464, Tigard, 16-05-9633</t>
  </si>
  <si>
    <t>ottebox case and latch for iPad, keyboard combo, travel mouse</t>
  </si>
  <si>
    <t>Docking station for Larry Picard</t>
  </si>
  <si>
    <t>Tigard / 16-33-9688</t>
  </si>
  <si>
    <t>Laptop battery and coax cables</t>
  </si>
  <si>
    <t>Adobe Illustrator for Chris Palicke</t>
  </si>
  <si>
    <t>2 Otterbox cases</t>
  </si>
  <si>
    <t>16-01-9707, 14-01-9212</t>
  </si>
  <si>
    <t>Ergo keyboard, dipslayport adapters</t>
  </si>
  <si>
    <t>bluetooth speaker for Larry Horrtor</t>
  </si>
  <si>
    <t>15-37-9290</t>
  </si>
  <si>
    <t>replacement keyboard</t>
  </si>
  <si>
    <t>Tigard, 15-06-9480</t>
  </si>
  <si>
    <t>printer for OSU, replacement belt clip for stock</t>
  </si>
  <si>
    <t>USB Y cables</t>
  </si>
  <si>
    <t>Cables for new wiring</t>
  </si>
  <si>
    <t>Cable manager for rack, otterbox for ipad</t>
  </si>
  <si>
    <t>OST Training for Shaun Hart</t>
  </si>
  <si>
    <t>laptop for Chris Carothers</t>
  </si>
  <si>
    <t>Office chair for David Green</t>
  </si>
  <si>
    <t>16-75-9565</t>
  </si>
  <si>
    <t>Bluebeam Revu 12 standard for Chantae Pederson</t>
  </si>
  <si>
    <t>Fixed Asset--Tigard</t>
  </si>
  <si>
    <t>Bluebeam Licenses</t>
  </si>
  <si>
    <t>Otterbox cases, surge protectors for stock</t>
  </si>
  <si>
    <t>Corp, 16-33-9688</t>
  </si>
  <si>
    <t>Floor mat and USB Male cable</t>
  </si>
  <si>
    <t>USB DVD Drive</t>
  </si>
  <si>
    <t>Chair floor mat</t>
  </si>
  <si>
    <t>Canon scanners</t>
  </si>
  <si>
    <t>Aircard antenna kit</t>
  </si>
  <si>
    <t>15-74-9436</t>
  </si>
  <si>
    <t>Logitech keyboard combo and Lenovo docking station</t>
  </si>
  <si>
    <t>4 monitors, cell phone case</t>
  </si>
  <si>
    <t>Tigard, 16-01-9587</t>
  </si>
  <si>
    <t>Fixed Asset - Tigard, Tigard, Corp</t>
  </si>
  <si>
    <t>Vizio 70" LCD, Wall mount for LCD, Lysol wipes</t>
  </si>
  <si>
    <t xml:space="preserve">15-07-9521 </t>
  </si>
  <si>
    <t>Tigard,Corp, 16-01-9707, 16-33-9760</t>
  </si>
  <si>
    <t>monitors, printers, iphone cables, Tab S case, wireless mouse</t>
  </si>
  <si>
    <t>Fixed Asset--Nevada</t>
  </si>
  <si>
    <t>Copier for Neveda Office</t>
  </si>
  <si>
    <t>Fixed Asset--Reno</t>
  </si>
  <si>
    <t>Reno file server</t>
  </si>
  <si>
    <t>Integra Telecom</t>
  </si>
  <si>
    <t>Miscellaneous cables and wall plates</t>
  </si>
  <si>
    <t>Cell phone cases, USB cables, Bluetooth</t>
  </si>
  <si>
    <t>WD 2TB Hard drives</t>
  </si>
  <si>
    <t>Mini displayport adapters</t>
  </si>
  <si>
    <t>Reno</t>
  </si>
  <si>
    <t>Tigard, Seattle, Eugene, Spokane, Reno</t>
  </si>
  <si>
    <t>Cyberpower UPS</t>
  </si>
  <si>
    <t>MCPC / Logicalis</t>
  </si>
  <si>
    <t>Fixed Asset--Corp / Fixed Asset--Reno</t>
  </si>
  <si>
    <t>Cisco Catalyst switches for Tigard and Reno offices</t>
  </si>
  <si>
    <t>Hard Drives Direct</t>
  </si>
  <si>
    <t>SAS hard drives for WPIEMAIL</t>
  </si>
  <si>
    <t>Yearly OnCenter maintenance renewal for OST/QB</t>
  </si>
  <si>
    <t>Reno phone system</t>
  </si>
  <si>
    <t>Surface Pro 3 for Jason Butler</t>
  </si>
  <si>
    <t>IBM SAS HD</t>
  </si>
  <si>
    <t>D48572</t>
  </si>
  <si>
    <t>D48573</t>
  </si>
  <si>
    <t>D48574</t>
  </si>
  <si>
    <t>D48575</t>
  </si>
  <si>
    <t>D48576</t>
  </si>
  <si>
    <t>D48577</t>
  </si>
  <si>
    <t>D48578</t>
  </si>
  <si>
    <t>D48579</t>
  </si>
  <si>
    <t>D48580</t>
  </si>
  <si>
    <t>D48581</t>
  </si>
  <si>
    <t>D48582</t>
  </si>
  <si>
    <t>D48583</t>
  </si>
  <si>
    <t>D48584</t>
  </si>
  <si>
    <t>D48585</t>
  </si>
  <si>
    <t>D48586</t>
  </si>
  <si>
    <t>D48587</t>
  </si>
  <si>
    <t>D48588</t>
  </si>
  <si>
    <t>D48589</t>
  </si>
  <si>
    <t>D48590</t>
  </si>
  <si>
    <t>D48591</t>
  </si>
  <si>
    <t>D48592</t>
  </si>
  <si>
    <t>D48593</t>
  </si>
  <si>
    <t>D48594</t>
  </si>
  <si>
    <t>D48595</t>
  </si>
  <si>
    <t>D48596</t>
  </si>
  <si>
    <t>D48597</t>
  </si>
  <si>
    <t>D48598</t>
  </si>
  <si>
    <t>D48599</t>
  </si>
  <si>
    <t>D48600</t>
  </si>
  <si>
    <t>D48601</t>
  </si>
  <si>
    <t>D48602</t>
  </si>
  <si>
    <t>D48603</t>
  </si>
  <si>
    <t>D48604</t>
  </si>
  <si>
    <t>D48605</t>
  </si>
  <si>
    <t>D48606</t>
  </si>
  <si>
    <t>D48607</t>
  </si>
  <si>
    <t>D48608</t>
  </si>
  <si>
    <t>D48609</t>
  </si>
  <si>
    <t>D48610</t>
  </si>
  <si>
    <t>D48611</t>
  </si>
  <si>
    <t>D48612</t>
  </si>
  <si>
    <t>D48613</t>
  </si>
  <si>
    <t>D48614</t>
  </si>
  <si>
    <t>D48615</t>
  </si>
  <si>
    <t>D48616</t>
  </si>
  <si>
    <t>D48617</t>
  </si>
  <si>
    <t>D48618</t>
  </si>
  <si>
    <t>D48619</t>
  </si>
  <si>
    <t>D48620</t>
  </si>
  <si>
    <t>D48621</t>
  </si>
  <si>
    <t>D48622</t>
  </si>
  <si>
    <t>Cell phone case. Display adapter, cell phone holder</t>
  </si>
  <si>
    <t>Microsoft miracast adapter</t>
  </si>
  <si>
    <t>16-93-9767</t>
  </si>
  <si>
    <t>Brother toner cartridges</t>
  </si>
  <si>
    <t>Fixed Asset-Tigard--Jason Butler</t>
  </si>
  <si>
    <t>2 monitors and docking station</t>
  </si>
  <si>
    <t>16-93-9767, 16-07-9599</t>
  </si>
  <si>
    <t>Laptop for Sean McMahan</t>
  </si>
  <si>
    <t>16-75-9565, 16-01-9707, Tigard, 14-01-9212,16-02-9795</t>
  </si>
  <si>
    <t>monitors, cell phones cases, docking station</t>
  </si>
  <si>
    <t>16-37-9793, 16-02-9795</t>
  </si>
  <si>
    <t>2 laptop. 1 Roger Krause, 1 jason hanley</t>
  </si>
  <si>
    <t>Keyboard combo, cell phone case</t>
  </si>
  <si>
    <t>16-37-9793, 15-01-9435, Tigard</t>
  </si>
  <si>
    <t>Door chime</t>
  </si>
  <si>
    <t>VEEAM backup software license renewal</t>
  </si>
  <si>
    <t>Cables for Reno office setup</t>
  </si>
  <si>
    <t>network hardware (racks, ties,etc)</t>
  </si>
  <si>
    <t>headphones for computer, cell phone chargers</t>
  </si>
  <si>
    <t xml:space="preserve">16-52-9607,16-01-9687, 16-05-9566 </t>
  </si>
  <si>
    <t>Printer, ipad cases, backpacks</t>
  </si>
  <si>
    <t>RAID Controller battery for Dell MD1000</t>
  </si>
  <si>
    <t>LCD wall mount, MS wireless combos, Surge protectors, Vizio LCD, Plantronics Lifters, and plantronics earpieces</t>
  </si>
  <si>
    <t>16-01-9587, 16-02-9795</t>
  </si>
  <si>
    <t>Docking station for Davis Krein</t>
  </si>
  <si>
    <t>Bluebeam Revu Extreme license for John Beebe</t>
  </si>
  <si>
    <t>Headphones, screen protector</t>
  </si>
  <si>
    <t xml:space="preserve">CCS </t>
  </si>
  <si>
    <t>Fixed Asset - Seattle</t>
  </si>
  <si>
    <t>NEC projector, wireless module, screen, ceiling mount</t>
  </si>
  <si>
    <t>Otterbox defender cases, Note 5 screen protector, HDMI cables</t>
  </si>
  <si>
    <t>miscellaneous</t>
  </si>
  <si>
    <t>15-06-9480, 16-01-9659, 16-93-9767, Stock</t>
  </si>
  <si>
    <t>Cloudberry backup software for Reno server</t>
  </si>
  <si>
    <t>Redundant power supply for Reno server</t>
  </si>
  <si>
    <t>MP3s for Victor's football video</t>
  </si>
  <si>
    <t>Pacmail</t>
  </si>
  <si>
    <t>Ink for postage machine</t>
  </si>
  <si>
    <t>Cell phone case, battery backup</t>
  </si>
  <si>
    <t>2 lenovo t540p laptop, 1 for Rob Brooks, 1 Russ Cunningham</t>
  </si>
  <si>
    <t>16-33-9815, 16-33-9803, 16-31-9816</t>
  </si>
  <si>
    <t>Corp--Software</t>
  </si>
  <si>
    <t>20 Micorsoft 2016 licenses</t>
  </si>
  <si>
    <t>DG</t>
  </si>
  <si>
    <t>MyFonts.com</t>
  </si>
  <si>
    <t>Fonts for rebranding</t>
  </si>
  <si>
    <t>T450s, docking station, 3yr warranty for Kevin Rosario</t>
  </si>
  <si>
    <t>cell phone cases, bluetooth speaker, 5port switches.</t>
  </si>
  <si>
    <t>15-01-9459, Tigard, 16-31-9816</t>
  </si>
  <si>
    <t>Pacific States Communications</t>
  </si>
  <si>
    <t>Low voltage wiring work for Reno Office</t>
  </si>
  <si>
    <t>Backpacks, monitor for reception, chargers.</t>
  </si>
  <si>
    <t>Solarwinds renewal for dameware</t>
  </si>
  <si>
    <t>Tigard-Acoustical</t>
  </si>
  <si>
    <t>New t540p for Jeff Leedham</t>
  </si>
  <si>
    <t>Reno, Tigard,16-75-9565</t>
  </si>
  <si>
    <t>15-07-9521, 16-92-9555, Tigard, tigard warehouse</t>
  </si>
  <si>
    <t>Cell phone cases, ipad case, 3.5mm right angle adapter, 27" lcd</t>
  </si>
  <si>
    <t>15-01-9262, 16-01-9707</t>
  </si>
  <si>
    <t>Otterbox defender for ipad Air2 and 2 utility latch system</t>
  </si>
  <si>
    <t>16-33-9777</t>
  </si>
  <si>
    <t>Iphone charger and cable</t>
  </si>
  <si>
    <t>Replacement server hard drive</t>
  </si>
  <si>
    <t>HDMI extender and HDMI to DVI cable</t>
  </si>
  <si>
    <t>Tools for IT</t>
  </si>
  <si>
    <t>2 27" monitor, keyboard combo for Kevin Rosario</t>
  </si>
  <si>
    <t>60" LCD, Wall mount, and (4) Asus 27" LCDs</t>
  </si>
  <si>
    <t>Reno / 16-03-9723</t>
  </si>
  <si>
    <t>(2) Fortigate 60D firewalls</t>
  </si>
  <si>
    <t>Tigard, 16-99-9784</t>
  </si>
  <si>
    <t>Case for Pat Shea and Case for Randy Johnson</t>
  </si>
  <si>
    <t>Projector screen and netgear switch</t>
  </si>
  <si>
    <t>PRTG</t>
  </si>
  <si>
    <t>Network Monitoring Software</t>
  </si>
  <si>
    <t>Fixed Asset - Corp</t>
  </si>
  <si>
    <t>Smartdeploy imaging software renewal</t>
  </si>
  <si>
    <t>16-03-9723</t>
  </si>
  <si>
    <t>Fortigate 60D firewall for Wizer block 137</t>
  </si>
  <si>
    <t>Google Store</t>
  </si>
  <si>
    <t>16-03-9723, 15-01-9459, Corp</t>
  </si>
  <si>
    <t>(3) Google Chromecast devices</t>
  </si>
  <si>
    <t>D48623</t>
  </si>
  <si>
    <t>D48624</t>
  </si>
  <si>
    <t>D48625</t>
  </si>
  <si>
    <t>D48626</t>
  </si>
  <si>
    <t>D48627</t>
  </si>
  <si>
    <t>D48628</t>
  </si>
  <si>
    <t>D48629</t>
  </si>
  <si>
    <t>D48630</t>
  </si>
  <si>
    <t>D48631</t>
  </si>
  <si>
    <t>D48632</t>
  </si>
  <si>
    <t>D48633</t>
  </si>
  <si>
    <t>D48634</t>
  </si>
  <si>
    <t>D48635</t>
  </si>
  <si>
    <t>D48636</t>
  </si>
  <si>
    <t>D48637</t>
  </si>
  <si>
    <t>D48638</t>
  </si>
  <si>
    <t>D48639</t>
  </si>
  <si>
    <t>D48640</t>
  </si>
  <si>
    <t>D48641</t>
  </si>
  <si>
    <t>D48642</t>
  </si>
  <si>
    <t>D48643</t>
  </si>
  <si>
    <t>D48644</t>
  </si>
  <si>
    <t>D48645</t>
  </si>
  <si>
    <t>D48646</t>
  </si>
  <si>
    <t>D48647</t>
  </si>
  <si>
    <t>D48648</t>
  </si>
  <si>
    <t>D48649</t>
  </si>
  <si>
    <t>D48650</t>
  </si>
  <si>
    <t>D48651</t>
  </si>
  <si>
    <t>D48652</t>
  </si>
  <si>
    <t>D48653</t>
  </si>
  <si>
    <t>D48654</t>
  </si>
  <si>
    <t>D48655</t>
  </si>
  <si>
    <t>D48656</t>
  </si>
  <si>
    <t>D48657</t>
  </si>
  <si>
    <t>D48658</t>
  </si>
  <si>
    <t>D48659</t>
  </si>
  <si>
    <t>D48660</t>
  </si>
  <si>
    <t>D48661</t>
  </si>
  <si>
    <t>D48662</t>
  </si>
  <si>
    <t>D48663</t>
  </si>
  <si>
    <t>D48664</t>
  </si>
  <si>
    <t>D48665</t>
  </si>
  <si>
    <t>D48666</t>
  </si>
  <si>
    <t>D48667</t>
  </si>
  <si>
    <t>D48668</t>
  </si>
  <si>
    <t>D48669</t>
  </si>
  <si>
    <t>D48670</t>
  </si>
  <si>
    <t>D48671</t>
  </si>
  <si>
    <t>D48672</t>
  </si>
  <si>
    <t>D48673</t>
  </si>
  <si>
    <t>D48674</t>
  </si>
  <si>
    <t>D48675</t>
  </si>
  <si>
    <t>D48676</t>
  </si>
  <si>
    <t>D48677</t>
  </si>
  <si>
    <t>D48678</t>
  </si>
  <si>
    <t>D48679</t>
  </si>
  <si>
    <t>D48680</t>
  </si>
  <si>
    <t>D48681</t>
  </si>
  <si>
    <t>D48682</t>
  </si>
  <si>
    <t>D48683</t>
  </si>
  <si>
    <t>D48684</t>
  </si>
  <si>
    <t>D48685</t>
  </si>
  <si>
    <t>D48686</t>
  </si>
  <si>
    <t>D48687</t>
  </si>
  <si>
    <t>D48688</t>
  </si>
  <si>
    <t>D48689</t>
  </si>
  <si>
    <t>D48690</t>
  </si>
  <si>
    <t>D48691</t>
  </si>
  <si>
    <t>D48692</t>
  </si>
  <si>
    <t>D48693</t>
  </si>
  <si>
    <t>D48694</t>
  </si>
  <si>
    <t>D48695</t>
  </si>
  <si>
    <t>D48696</t>
  </si>
  <si>
    <t>D48697</t>
  </si>
  <si>
    <t>D48698</t>
  </si>
  <si>
    <t>D48699</t>
  </si>
  <si>
    <t>D48700</t>
  </si>
  <si>
    <t>D48701</t>
  </si>
  <si>
    <t>D48702</t>
  </si>
  <si>
    <t>D48703</t>
  </si>
  <si>
    <t>D48704</t>
  </si>
  <si>
    <t>D48705</t>
  </si>
  <si>
    <t>D48706</t>
  </si>
  <si>
    <t>D48707</t>
  </si>
  <si>
    <t>D48708</t>
  </si>
  <si>
    <t>D48709</t>
  </si>
  <si>
    <t>D48710</t>
  </si>
  <si>
    <t>D48711</t>
  </si>
  <si>
    <t>D48712</t>
  </si>
  <si>
    <t>D48713</t>
  </si>
  <si>
    <t>D48714</t>
  </si>
  <si>
    <t>D48715</t>
  </si>
  <si>
    <t>D48716</t>
  </si>
  <si>
    <t>D48717</t>
  </si>
  <si>
    <t>D48718</t>
  </si>
  <si>
    <t>D48719</t>
  </si>
  <si>
    <t>D48720</t>
  </si>
  <si>
    <t>D48721</t>
  </si>
  <si>
    <t>D48722</t>
  </si>
  <si>
    <t>D48723</t>
  </si>
  <si>
    <t>4 Win10 Pro licenses for IT</t>
  </si>
  <si>
    <t>16-05-9862, Corp</t>
  </si>
  <si>
    <t>Otterbox case for ipad and S5, toolkit</t>
  </si>
  <si>
    <t>Fixed Asset - Wizer Block 137</t>
  </si>
  <si>
    <t>Synology Rackstation RS815+</t>
  </si>
  <si>
    <t>(4) WD 4TB RE hard drives</t>
  </si>
  <si>
    <t>Compsource</t>
  </si>
  <si>
    <t>SAS hard drive adapters</t>
  </si>
  <si>
    <t>(5) IBM SAS hard drives for IBM SAN</t>
  </si>
  <si>
    <t>Fixed Asset--Tigard--Dick Dixon</t>
  </si>
  <si>
    <t>Neiko security bit set</t>
  </si>
  <si>
    <t>(4) SAS hard drive caddy</t>
  </si>
  <si>
    <t>Broadcom server network adapter</t>
  </si>
  <si>
    <t>TotalTech</t>
  </si>
  <si>
    <t>ESET Secure Business renewal</t>
  </si>
  <si>
    <t>tigard, 15-50-9520</t>
  </si>
  <si>
    <t>Printer and ink for Tony Case, screws for stock</t>
  </si>
  <si>
    <t>15-01-9386, 15-01-9435, Corp</t>
  </si>
  <si>
    <t>SSDs, cell phone cases, usb graphics</t>
  </si>
  <si>
    <t>Docking station, 16gb flash drive</t>
  </si>
  <si>
    <t>15-08-9332, 16-55-9804, Corp</t>
  </si>
  <si>
    <t>5 Lenovo T540p laptop</t>
  </si>
  <si>
    <t>15-08-9332, 16-55-9804, 16-92-9808</t>
  </si>
  <si>
    <t>Otterbox cases for cell phone and iPAd</t>
  </si>
  <si>
    <t>Tigard--Acoustical, 15-01-9459</t>
  </si>
  <si>
    <t>2 monitors for Bill Arata, 1 monitor for Jeff Leedham</t>
  </si>
  <si>
    <t>MFC-J6920 for dry creek jobsite</t>
  </si>
  <si>
    <t>Otterbox cases, utility latches and chargers for iPads</t>
  </si>
  <si>
    <t>16-93-9767, Tigard-acoustical, 16-01-9785</t>
  </si>
  <si>
    <t>Usb printer switch, usb powered hub.</t>
  </si>
  <si>
    <t>Server UPS Batteries</t>
  </si>
  <si>
    <t>(4) USB long range WIFI adapters</t>
  </si>
  <si>
    <t>IBM server power supply</t>
  </si>
  <si>
    <t>Tigard--Acoustical</t>
  </si>
  <si>
    <t>Otterbox Agility folio bundle for Jeff Leedham</t>
  </si>
  <si>
    <t>16-07-9599, Sumner, Stock</t>
  </si>
  <si>
    <t>Utility latch for tablet, laptop chargers, S5 chargers</t>
  </si>
  <si>
    <t>backpacks, travel mouse for stock</t>
  </si>
  <si>
    <t>Otterbox defender S5 for stock</t>
  </si>
  <si>
    <t>16-08-9765</t>
  </si>
  <si>
    <t>Otterbox case and utility latch for Ben English</t>
  </si>
  <si>
    <t>Fixed Asset--Tigard--Cody Henningsen</t>
  </si>
  <si>
    <t>W541 laptop, docking station, warranty for Cody Henningsen</t>
  </si>
  <si>
    <t>Fixed Asset - Tigard</t>
  </si>
  <si>
    <t>Autodesk building design suite license and maintenance</t>
  </si>
  <si>
    <t>Fixed Asset- Sumner-Scott Richmond</t>
  </si>
  <si>
    <t>W541 laptop, 2 docking station, extra battery, and warranty for Scott Richmond</t>
  </si>
  <si>
    <t>Otterbox defender and utlilty latch</t>
  </si>
  <si>
    <t>ipAd screen protector and S4 battery</t>
  </si>
  <si>
    <t>BCNtele.com</t>
  </si>
  <si>
    <t>Past due invoice for Reno Internet (bills not being delivered to correct email)</t>
  </si>
  <si>
    <t>Screen Protector for Rich Elliot, 5port and 8port GB switches, keyboard combos</t>
  </si>
  <si>
    <t xml:space="preserve">Tigard, Reno, </t>
  </si>
  <si>
    <t>24" monitors for Nyda, 27"monitors for Cody H., 32gb thumb drives.</t>
  </si>
  <si>
    <t xml:space="preserve"> 5 port POE pass through switch.</t>
  </si>
  <si>
    <t>2 27" monitors for John Beebe</t>
  </si>
  <si>
    <t>Keyboard tray for Paul Yannello</t>
  </si>
  <si>
    <t>16-03-9723, 16-02-9536, 16-9800, Tigard</t>
  </si>
  <si>
    <t>Otterbox cases for iPad and S5</t>
  </si>
  <si>
    <t>Surface book for Dick Dixon with docking station and 4 yr warranty</t>
  </si>
  <si>
    <t>Laptop,  docking station, and warranty for Mark Bennett</t>
  </si>
  <si>
    <t>SAP</t>
  </si>
  <si>
    <t>Crystal Reports licenses for Vicky and John K</t>
  </si>
  <si>
    <t>Bluebeam Revu Extreme license for Rich Elliott</t>
  </si>
  <si>
    <t>Fixed Asset-Tigard-Ken Bisset</t>
  </si>
  <si>
    <t>Fixed Asset--Tigard- Jon Barnes</t>
  </si>
  <si>
    <t>Surface book for Ken Bisset</t>
  </si>
  <si>
    <t>Surface Book for Jon Barnes</t>
  </si>
  <si>
    <t>Surface Book for Ryan Wilson</t>
  </si>
  <si>
    <t>LCD mounts, network cables, switches, monitors, printer, and 60" LCD</t>
  </si>
  <si>
    <t>Fiber optic cables</t>
  </si>
  <si>
    <t>(10) 27" monitors, 4 LCD stands, 4 usb video adapters</t>
  </si>
  <si>
    <t>(3) stacking shelves</t>
  </si>
  <si>
    <t>1 quarter subscription to Adobe Illustrator for Carin K.</t>
  </si>
  <si>
    <t>Ccleaner business for WPIRDS1</t>
  </si>
  <si>
    <t>Bridgetech</t>
  </si>
  <si>
    <t>Network consulting costs for August - December</t>
  </si>
  <si>
    <t>All regions</t>
  </si>
  <si>
    <t>Exclaimer software renewal and user account addition</t>
  </si>
  <si>
    <t>ServiceDesk Plus software for IT - 1year</t>
  </si>
  <si>
    <t>Zoho Corp (ManageEngine)</t>
  </si>
  <si>
    <t>16-9857</t>
  </si>
  <si>
    <t>Keyboard combo's, zip ties, tie mounts, mounting tape</t>
  </si>
  <si>
    <t>Printer, ink and toner.</t>
  </si>
  <si>
    <t>Fixed Asser--Sumner- Roy Kennedy</t>
  </si>
  <si>
    <t>w541, 2 dock, warranty</t>
  </si>
  <si>
    <t>15-01-9435 08-66</t>
  </si>
  <si>
    <t>Saw blades for Jim Martin</t>
  </si>
  <si>
    <t>usb network, network switches</t>
  </si>
  <si>
    <t>Monitors, cables, and adapters</t>
  </si>
  <si>
    <t>16-9812, 16-9741, Tigard</t>
  </si>
  <si>
    <t>16-08-9765, 16-07-9599, Tigard</t>
  </si>
  <si>
    <t>printers, backpacks, iPad chargers</t>
  </si>
  <si>
    <t>Fixed Asset--Tigard Dustin Deller</t>
  </si>
  <si>
    <t>Tigard-CAD</t>
  </si>
  <si>
    <t>#1___W541 Estimator laptop with docking station and 3 yr warranty</t>
  </si>
  <si>
    <t>#2___W541 Estimator laptop with docking station and 3 yr warranty</t>
  </si>
  <si>
    <t>#3___W541 Estimator laptop with docking station and 3 yr warranty</t>
  </si>
  <si>
    <t>#4____Surfacebook for PM with docking station and 4yr accidental warranty</t>
  </si>
  <si>
    <t>Surfacebook for Dustin Deller with docking station and 4yr accidental warranty</t>
  </si>
  <si>
    <t>Fixed Asset--Corp</t>
  </si>
  <si>
    <t>T450s for Michelle.</t>
  </si>
  <si>
    <t>Fixed Asset-Reno--Jimmy Hagen</t>
  </si>
  <si>
    <t xml:space="preserve">CAD Desktop PC -- </t>
  </si>
  <si>
    <t>t450s, with docking station and 3 yr onsite warranty</t>
  </si>
  <si>
    <t>Kanto Mobile LCD Cart</t>
  </si>
  <si>
    <t>M93 SFF for sumner receptionist</t>
  </si>
  <si>
    <t xml:space="preserve">Point Layout quarterly subscription </t>
  </si>
  <si>
    <t>Fixed Asset--Sumner--Nathan Sumsion</t>
  </si>
  <si>
    <t>Fixed Asset--Sumner--Steve Reinders</t>
  </si>
  <si>
    <t>Lenovo W541 with 2 docks and warranty</t>
  </si>
  <si>
    <t>16-9808</t>
  </si>
  <si>
    <t>Lenovo T540p with Dock and Warranty for Justin Trayford</t>
  </si>
  <si>
    <t>Fixed Asset--Tigard--Nikki Wilson</t>
  </si>
  <si>
    <t>Lenovo W541 with docking station and warranty</t>
  </si>
  <si>
    <t>Simplot</t>
  </si>
  <si>
    <t>Bottom cover case for W520</t>
  </si>
  <si>
    <t>Palmrest cover for W520</t>
  </si>
  <si>
    <t>16-9767</t>
  </si>
  <si>
    <t>4 LC105 3pks, 4 LC109bk</t>
  </si>
  <si>
    <t>Infocus Jtouch 70" Touchscreen LCD</t>
  </si>
  <si>
    <t>monitors, ipad case, latch, monitor stands</t>
  </si>
  <si>
    <t>tigard, 16-9882, 15-01-9459</t>
  </si>
  <si>
    <t>Seattle, Tigard</t>
  </si>
  <si>
    <t>LCD wall mount and Steel shelf brackets</t>
  </si>
  <si>
    <t>keyboard for T440s, Video card and RAM for CAD desktop</t>
  </si>
  <si>
    <t>Lenovo Rd450 server for Sumner Office</t>
  </si>
  <si>
    <t>See Invoice</t>
  </si>
  <si>
    <t>(10) Bluebeam revu licenses</t>
  </si>
  <si>
    <t>Admanager plus additional license and renewal</t>
  </si>
  <si>
    <t>Lenovo T540p with Dock and Warranty for Troy Lindgren</t>
  </si>
  <si>
    <t>Tigard warehouse</t>
  </si>
  <si>
    <t>Toolwatch stickers for Tigard warehouse</t>
  </si>
  <si>
    <t>20 MS office licenses</t>
  </si>
  <si>
    <t>16-9882</t>
  </si>
  <si>
    <t>Printer and ink for UofP student housing. Jason Hanley</t>
  </si>
  <si>
    <t>monitors for new hires, docking station for Rob Brooks.</t>
  </si>
  <si>
    <t>15-9357, Reno, Tigard, 16-9901</t>
  </si>
  <si>
    <t>16-9723, tigard</t>
  </si>
  <si>
    <t>docking station, apple chargers, hdmi cables for Wizer. Backpacks, mini displayport adapters and keyboards for stock.</t>
  </si>
  <si>
    <t>Bluebeam 1yr renewal for maintenance and enterprise licensing.</t>
  </si>
  <si>
    <t>Fixed Asset Tigard Jayson Murray</t>
  </si>
  <si>
    <t>D48724</t>
  </si>
  <si>
    <t>D48725</t>
  </si>
  <si>
    <t>D48726</t>
  </si>
  <si>
    <t>D48727</t>
  </si>
  <si>
    <t>D48728</t>
  </si>
  <si>
    <t>D48729</t>
  </si>
  <si>
    <t>D48730</t>
  </si>
  <si>
    <t>D48731</t>
  </si>
  <si>
    <t>D48732</t>
  </si>
  <si>
    <t>D48733</t>
  </si>
  <si>
    <t>D48734</t>
  </si>
  <si>
    <t>D48735</t>
  </si>
  <si>
    <t>D48736</t>
  </si>
  <si>
    <t>D48737</t>
  </si>
  <si>
    <t>D48738</t>
  </si>
  <si>
    <t>D48739</t>
  </si>
  <si>
    <t>D48740</t>
  </si>
  <si>
    <t>D48741</t>
  </si>
  <si>
    <t>D48742</t>
  </si>
  <si>
    <t>D48743</t>
  </si>
  <si>
    <t>D48744</t>
  </si>
  <si>
    <t>D48745</t>
  </si>
  <si>
    <t>D48746</t>
  </si>
  <si>
    <t>D48747</t>
  </si>
  <si>
    <t>D48748</t>
  </si>
  <si>
    <t>D48749</t>
  </si>
  <si>
    <t>D48750</t>
  </si>
  <si>
    <t>D48751</t>
  </si>
  <si>
    <t>D48752</t>
  </si>
  <si>
    <t>D48753</t>
  </si>
  <si>
    <t>D48754</t>
  </si>
  <si>
    <t>D48755</t>
  </si>
  <si>
    <t>D48756</t>
  </si>
  <si>
    <t>D48757</t>
  </si>
  <si>
    <t>D48758</t>
  </si>
  <si>
    <t>D48759</t>
  </si>
  <si>
    <t>D48760</t>
  </si>
  <si>
    <t>D48761</t>
  </si>
  <si>
    <t>D48762</t>
  </si>
  <si>
    <t>D48763</t>
  </si>
  <si>
    <t>D48764</t>
  </si>
  <si>
    <t>D48765</t>
  </si>
  <si>
    <t>D48766</t>
  </si>
  <si>
    <t>D48767</t>
  </si>
  <si>
    <t>D48768</t>
  </si>
  <si>
    <t>D48769</t>
  </si>
  <si>
    <t>D48770</t>
  </si>
  <si>
    <t>D48771</t>
  </si>
  <si>
    <t>D48772</t>
  </si>
  <si>
    <t>D48773</t>
  </si>
  <si>
    <t>D48774</t>
  </si>
  <si>
    <t>16-9901-</t>
  </si>
  <si>
    <t>Fortigate 60D firewall for PRN3</t>
  </si>
  <si>
    <t>Vizio LCD, plugable adpters, Asus LCDs, wall mount, network cables, surge protectors, network switches, lightning adapter, hdmi cables, APC UPS</t>
  </si>
  <si>
    <t>Stormwind Studios</t>
  </si>
  <si>
    <t>Stormwind 24mo contract for IT training for all of IT team</t>
  </si>
  <si>
    <t>2 monitors, 2 poe pass through switch, 5 surge protectors</t>
  </si>
  <si>
    <t>Fixed Asset--Sumner</t>
  </si>
  <si>
    <t>W541 with dock and warranty for Dan Hermann</t>
  </si>
  <si>
    <t>15-9521</t>
  </si>
  <si>
    <t>T540p for Curtis Frable</t>
  </si>
  <si>
    <t>16-9901</t>
  </si>
  <si>
    <t>Lenovo M93 and warranty for Sumner job board</t>
  </si>
  <si>
    <t>MS project license for Noah Allen.</t>
  </si>
  <si>
    <t>Monitor stands</t>
  </si>
  <si>
    <t>wall mount rack, cable management, tray for Sumner phone system</t>
  </si>
  <si>
    <t>16-9723</t>
  </si>
  <si>
    <t>Bluebeam Extreme license for Jon Barnes</t>
  </si>
  <si>
    <t>Cisco catalyst switches for Seattle phone system</t>
  </si>
  <si>
    <t>Cancelled</t>
  </si>
  <si>
    <t>Monitors, wireless combos, drive caddies</t>
  </si>
  <si>
    <t>16-92-9808, Tigard, 15-9332</t>
  </si>
  <si>
    <t>16-9587</t>
  </si>
  <si>
    <t>16-9723, Tigard, 16-9599</t>
  </si>
  <si>
    <t>3 micorosft surface docks. I ea for Ryan Wilson, Dick Dixon, Jon Barnes</t>
  </si>
  <si>
    <t>Crucial 16GB RAM upgrade, 16ft USB cable, Jtech HDMI extender</t>
  </si>
  <si>
    <t>Jtech hdmi extender, hdmi to dvi cable, hdmi cable</t>
  </si>
  <si>
    <t>Reno, Corp</t>
  </si>
  <si>
    <t>TP LINK POE injectors</t>
  </si>
  <si>
    <t>monitor wall mounts, laptop replacement battery, keyboard combo for Sheri, Ergo usb keyboard</t>
  </si>
  <si>
    <t>16-9607, corp</t>
  </si>
  <si>
    <t>16-9707, tigard</t>
  </si>
  <si>
    <t>backpacks, flash drives, bluetooth earpiece</t>
  </si>
  <si>
    <t>16-9707, 16-9659, 16-9723, Corp</t>
  </si>
  <si>
    <t>HDMI cables, displayport adapters, wall mount lcd, asus LCDs, Otterbox cases, travel mice, screw kit, usb car charger, wall charger, Ram upgrade, apple lightning cables, samsung ssd hard disks.</t>
  </si>
  <si>
    <t>Eugene, Tigard, Seattle, Corp</t>
  </si>
  <si>
    <t>Desk LCD mount, APS battery backup, Netgear VOIP switch, Asus LCDs, Plugable video adapter, MS Surface KB</t>
  </si>
  <si>
    <t>(8) Belkin surge protectors</t>
  </si>
  <si>
    <t>Asst lengths of network cabling</t>
  </si>
  <si>
    <t>monitor for Jill Jones, Monitors for new CAD employee, printer for Mandy</t>
  </si>
  <si>
    <t>network cables for phones system deployment</t>
  </si>
  <si>
    <t>Fixed Asset - Tigard (Neil O)</t>
  </si>
  <si>
    <t>Fixed Asset - Tigard (South Cooper Mtn)</t>
  </si>
  <si>
    <t>16-9908</t>
  </si>
  <si>
    <t>t540p laptops for Logen Stinnet and Brian Morse. M93p desktop for Jtouch</t>
  </si>
  <si>
    <t>MS Surface Pro 4 with dock and warranty</t>
  </si>
  <si>
    <t>Infocus 65" Jtouch touchscreen LCD</t>
  </si>
  <si>
    <t>Folding utility knives and precision screwdriver set</t>
  </si>
  <si>
    <t>16-9804, 16-9857, 16-9808</t>
  </si>
  <si>
    <t>(3) weBoost cell phone booster kits and mounting poles</t>
  </si>
  <si>
    <t>16-9908-</t>
  </si>
  <si>
    <t>South Cooper HS jobsite network hardware</t>
  </si>
  <si>
    <t>16-9908, corp</t>
  </si>
  <si>
    <t>16-9599-</t>
  </si>
  <si>
    <t>McKenzie Willamette jobsite network hardware</t>
  </si>
  <si>
    <t>Note 5 case</t>
  </si>
  <si>
    <t>16-9826, Tigard CAD</t>
  </si>
  <si>
    <t>MFC-J6920dw printer for Clint Lamkey, Corded telephone headset for Morgan P.</t>
  </si>
  <si>
    <t>16-9901, 15-9459, 16-9707, Tigard, corp</t>
  </si>
  <si>
    <t>Otterbox for ipad, s7 cases, wirless combo</t>
  </si>
  <si>
    <t>BestBuy.com</t>
  </si>
  <si>
    <t>Google ChromeCast</t>
  </si>
  <si>
    <t>Desk monitor mounts</t>
  </si>
  <si>
    <t>Brdigetech consulting fees - December - March 2016</t>
  </si>
  <si>
    <t>W541 with docking station and warranty</t>
  </si>
  <si>
    <t>15-9459</t>
  </si>
  <si>
    <t xml:space="preserve">MFC-J6920 </t>
  </si>
  <si>
    <t>POE injector</t>
  </si>
  <si>
    <t>Bluetooth earpiece, utility latch for iPad, Otterbox cell phone cases</t>
  </si>
  <si>
    <t>Tigard, 16-9707, 16-9903</t>
  </si>
  <si>
    <t>16-9908, 16-9599</t>
  </si>
  <si>
    <t>Rubber cord cover</t>
  </si>
  <si>
    <t>TP LINK POE injectors, Netgear GS105PE switch</t>
  </si>
  <si>
    <t>Asus VN279Q monitor</t>
  </si>
  <si>
    <t>16-9599</t>
  </si>
  <si>
    <t>Corp, Spokane, Eugene, Seattle</t>
  </si>
  <si>
    <t>iphone 6 case</t>
  </si>
  <si>
    <t>Appassure backup software maintenance renewal</t>
  </si>
  <si>
    <t>Paypro Global</t>
  </si>
  <si>
    <t>Long path tool software</t>
  </si>
  <si>
    <t>Cloudberry backup software for seattle server</t>
  </si>
  <si>
    <t>16-05-9566</t>
  </si>
  <si>
    <t>tv, mounting backet, hdmi cables, Note 5 case</t>
  </si>
  <si>
    <t>27" monitor for Jim</t>
  </si>
  <si>
    <t>D48775</t>
  </si>
  <si>
    <t>D48776</t>
  </si>
  <si>
    <t>D48777</t>
  </si>
  <si>
    <t>D48778</t>
  </si>
  <si>
    <t>D48779</t>
  </si>
  <si>
    <t>D48780</t>
  </si>
  <si>
    <t>D48781</t>
  </si>
  <si>
    <t>D48782</t>
  </si>
  <si>
    <t>D48783</t>
  </si>
  <si>
    <t>D48784</t>
  </si>
  <si>
    <t>D48785</t>
  </si>
  <si>
    <t>D48786</t>
  </si>
  <si>
    <t>D48787</t>
  </si>
  <si>
    <t>D48788</t>
  </si>
  <si>
    <t>D48789</t>
  </si>
  <si>
    <t>D48790</t>
  </si>
  <si>
    <t>D48791</t>
  </si>
  <si>
    <t>D48792</t>
  </si>
  <si>
    <t>D48793</t>
  </si>
  <si>
    <t>D48794</t>
  </si>
  <si>
    <t>D48795</t>
  </si>
  <si>
    <t>D48796</t>
  </si>
  <si>
    <t>D48797</t>
  </si>
  <si>
    <t>D48798</t>
  </si>
  <si>
    <t>D48799</t>
  </si>
  <si>
    <t>D48800</t>
  </si>
  <si>
    <t>D48801</t>
  </si>
  <si>
    <t>D48802</t>
  </si>
  <si>
    <t>D48803</t>
  </si>
  <si>
    <t>D48804</t>
  </si>
  <si>
    <t>D48805</t>
  </si>
  <si>
    <t>D48806</t>
  </si>
  <si>
    <t>D48807</t>
  </si>
  <si>
    <t>D48808</t>
  </si>
  <si>
    <t>D48809</t>
  </si>
  <si>
    <t>D48810</t>
  </si>
  <si>
    <t>D48811</t>
  </si>
  <si>
    <t>D48812</t>
  </si>
  <si>
    <t>D48813</t>
  </si>
  <si>
    <t>D48814</t>
  </si>
  <si>
    <t>D48815</t>
  </si>
  <si>
    <t>D48816</t>
  </si>
  <si>
    <t>D48817</t>
  </si>
  <si>
    <t>D48818</t>
  </si>
  <si>
    <t>D48819</t>
  </si>
  <si>
    <t>D48820</t>
  </si>
  <si>
    <t>D48821</t>
  </si>
  <si>
    <t>D48822</t>
  </si>
  <si>
    <t>D48823</t>
  </si>
  <si>
    <t>D48824</t>
  </si>
  <si>
    <t>D48825</t>
  </si>
  <si>
    <t>Desktop for New accountant</t>
  </si>
  <si>
    <t>Network license of Autodesk Building Design Suite Premium</t>
  </si>
  <si>
    <t>Blank-AC.xls</t>
  </si>
  <si>
    <t>AC</t>
  </si>
  <si>
    <t>16-9864 , 16-9893</t>
  </si>
  <si>
    <t>ipad cases with latch</t>
  </si>
  <si>
    <t>16-9707,169767,16-9727,16-9599</t>
  </si>
  <si>
    <t>Cisco catalyst switches</t>
  </si>
  <si>
    <t>Sugarbowl Timber</t>
  </si>
  <si>
    <t>Trailcamera SD card viewer</t>
  </si>
  <si>
    <t>Corp - Rich</t>
  </si>
  <si>
    <t>Crystal Reports licenses for Rich Elliott</t>
  </si>
  <si>
    <t>Standdesk.co</t>
  </si>
  <si>
    <t>6 desks for new office</t>
  </si>
  <si>
    <t>Wall panels, hardware, and work benches for new office</t>
  </si>
  <si>
    <t>Pegboard shelf and accessories, antifatigue mats, cable management, CPU holders, shelving units, training table, and 3 drawer cabinets</t>
  </si>
  <si>
    <t>(2) OST licenses / (2) QB licenses and maintenance</t>
  </si>
  <si>
    <t>16-9901,16-9727</t>
  </si>
  <si>
    <t>Monitor and ipad case with latch</t>
  </si>
  <si>
    <t>Switches, surge protectors, wireless combo, monitors, monitor stands</t>
  </si>
  <si>
    <t>Canned Air</t>
  </si>
  <si>
    <t>Galaxy S6 case, iPhone 6 case</t>
  </si>
  <si>
    <t>tv wall mounts, monitor wall mount, monitor desk mount</t>
  </si>
  <si>
    <t>Galaxy S6 case</t>
  </si>
  <si>
    <t>Saw blades for Acoustical</t>
  </si>
  <si>
    <t>2-50in tv, 1 60in tv</t>
  </si>
  <si>
    <t>16-9726, 16-9932, 16-9707, Tigard</t>
  </si>
  <si>
    <t>4 t540p laptops. RMcCollough, DaRockway, Sdickson, Lgessele</t>
  </si>
  <si>
    <t>Ram, network monitoring hardware</t>
  </si>
  <si>
    <t>Tigard, 15-9495</t>
  </si>
  <si>
    <t>Otterbox case and screen protector</t>
  </si>
  <si>
    <t>w541 latop with docking station and warranty for Dustain Canary</t>
  </si>
  <si>
    <t>Active mini-displayport adapter, wiremold</t>
  </si>
  <si>
    <t>Fixed Asset 1850</t>
  </si>
  <si>
    <t>Corp 8010.99</t>
  </si>
  <si>
    <t>Fridgedaire compact fridge for building 4</t>
  </si>
  <si>
    <t>Coffee maker, filters, and under desk cabinet</t>
  </si>
  <si>
    <t>Fixed Asset - Eugene and Spokane</t>
  </si>
  <si>
    <t>Network switches for Eugene/Spokane phone systems</t>
  </si>
  <si>
    <t>Tigard / Corp 8010.99</t>
  </si>
  <si>
    <t>Brother printer, printer table, cord covers, and printer add-on tray</t>
  </si>
  <si>
    <t>Corp, Tigard, CORP 8010.99</t>
  </si>
  <si>
    <t xml:space="preserve">CORP 8010.99 </t>
  </si>
  <si>
    <t>Laptop w/ram and warranty for Lance Evans</t>
  </si>
  <si>
    <t>Surface Pro4 with type cover, docking station, and warranty for Guy Silvey</t>
  </si>
  <si>
    <t>16-01-9882</t>
  </si>
  <si>
    <t>Network cables for Building 4</t>
  </si>
  <si>
    <t>cell phone cases, flash drives</t>
  </si>
  <si>
    <t>Tigard, Corp 8010.99</t>
  </si>
  <si>
    <t>tv wall mounts, video adapters.</t>
  </si>
  <si>
    <t>15-9357</t>
  </si>
  <si>
    <t>Telerik.com</t>
  </si>
  <si>
    <t>Corp - Rich E.</t>
  </si>
  <si>
    <t>Devcraft Complete software renewal</t>
  </si>
  <si>
    <t>16-9723, 16-9599, 16-9908</t>
  </si>
  <si>
    <t>Desktop for Josien Reyes</t>
  </si>
  <si>
    <t xml:space="preserve">Tigard, 16-9599, </t>
  </si>
  <si>
    <t>monitors for Josien Reyes, video adapter for Sean McMahan, video apater for stock, samsung charger for stock</t>
  </si>
  <si>
    <t>20 Office 2016 standard licenses</t>
  </si>
  <si>
    <t>15-9520,16-9808</t>
  </si>
  <si>
    <t>Bluetooth visor speaker for Gary Curl</t>
  </si>
  <si>
    <t>Corp 8010.99, Tigard</t>
  </si>
  <si>
    <t>backpacks, lamps, bulbs, belt clip</t>
  </si>
  <si>
    <t>computer speakers</t>
  </si>
  <si>
    <t>16-9538</t>
  </si>
  <si>
    <t>T540 laptop with ram, dock, warranty for James Bell and Julian Arenas</t>
  </si>
  <si>
    <t xml:space="preserve">16-9802, 16-9962, 16-9641, 16-9539, </t>
  </si>
  <si>
    <t>T540p laptop with ram, warranty for 5 spokane foreman</t>
  </si>
  <si>
    <t>2 27" monitors for Dustian Canary</t>
  </si>
  <si>
    <t>USB network cards, 1000 Lumen LED</t>
  </si>
  <si>
    <t>D48826</t>
  </si>
  <si>
    <t>D48827</t>
  </si>
  <si>
    <t>D48828</t>
  </si>
  <si>
    <t>D48829</t>
  </si>
  <si>
    <t>D48830</t>
  </si>
  <si>
    <t>D48831</t>
  </si>
  <si>
    <t>D48832</t>
  </si>
  <si>
    <t>D48833</t>
  </si>
  <si>
    <t>D48834</t>
  </si>
  <si>
    <t>D48835</t>
  </si>
  <si>
    <t>D48836</t>
  </si>
  <si>
    <t>D48837</t>
  </si>
  <si>
    <t>D48838</t>
  </si>
  <si>
    <t>D48839</t>
  </si>
  <si>
    <t>D48840</t>
  </si>
  <si>
    <t>D48841</t>
  </si>
  <si>
    <t>D48842</t>
  </si>
  <si>
    <t>D48843</t>
  </si>
  <si>
    <t>D48844</t>
  </si>
  <si>
    <t>D48845</t>
  </si>
  <si>
    <t>D48846</t>
  </si>
  <si>
    <t>D48847</t>
  </si>
  <si>
    <t>D48848</t>
  </si>
  <si>
    <t>D48849</t>
  </si>
  <si>
    <t>D48850</t>
  </si>
  <si>
    <t>D48851</t>
  </si>
  <si>
    <t>D48852</t>
  </si>
  <si>
    <t>D48853</t>
  </si>
  <si>
    <t>D48854</t>
  </si>
  <si>
    <t>D48855</t>
  </si>
  <si>
    <t>D48856</t>
  </si>
  <si>
    <t>D48857</t>
  </si>
  <si>
    <t>D48858</t>
  </si>
  <si>
    <t>D48859</t>
  </si>
  <si>
    <t>D48860</t>
  </si>
  <si>
    <t>D48861</t>
  </si>
  <si>
    <t>D48862</t>
  </si>
  <si>
    <t>D48863</t>
  </si>
  <si>
    <t>D48864</t>
  </si>
  <si>
    <t>D48865</t>
  </si>
  <si>
    <t>D48866</t>
  </si>
  <si>
    <t>D48867</t>
  </si>
  <si>
    <t>D48868</t>
  </si>
  <si>
    <t>D48869</t>
  </si>
  <si>
    <t>D48870</t>
  </si>
  <si>
    <t>D48871</t>
  </si>
  <si>
    <t>D48872</t>
  </si>
  <si>
    <t>D48873</t>
  </si>
  <si>
    <t>D48874</t>
  </si>
  <si>
    <t>D48875</t>
  </si>
  <si>
    <t>Pingman Tools</t>
  </si>
  <si>
    <t>Monitoring software</t>
  </si>
  <si>
    <t>Ram upgrade for Bill Everett laptop</t>
  </si>
  <si>
    <t>For Cody Hennignson use in Steve L. office</t>
  </si>
  <si>
    <t>24" Asus Monitor for Justin Trayford</t>
  </si>
  <si>
    <t>4 monitors for Door department</t>
  </si>
  <si>
    <t>16-9857, 16-9908, 16-9901</t>
  </si>
  <si>
    <t>M700s desktop for Shelly Johnson, Ryan Wilson Jtouch</t>
  </si>
  <si>
    <t>Spokane, Sumner, Tigard</t>
  </si>
  <si>
    <t>cables for the phone and network switches</t>
  </si>
  <si>
    <t>cell phone cases, wire managers for spokane rewire, battery backup</t>
  </si>
  <si>
    <t>16-9589, 16-9536</t>
  </si>
  <si>
    <t>t540p laptops for Scott Reeser, Marco Duran, Jason Warren</t>
  </si>
  <si>
    <t>S6 case for paul Krakenberg</t>
  </si>
  <si>
    <t>Cisco SFPs and TP-Link media converters</t>
  </si>
  <si>
    <t>Fixed Asset Tigard</t>
  </si>
  <si>
    <t>Infocus 70" Jtouch display</t>
  </si>
  <si>
    <t>Office partitions</t>
  </si>
  <si>
    <t>16-9804</t>
  </si>
  <si>
    <t>Novatel mifi antenna kit</t>
  </si>
  <si>
    <t>Plangrid.com</t>
  </si>
  <si>
    <t>16-882</t>
  </si>
  <si>
    <t>Plangrid upgrade for Jim Liggett</t>
  </si>
  <si>
    <t>2nd monitor for Sonja Savage</t>
  </si>
  <si>
    <t>Cat6 rj45 kestone jacks, network testing equipment</t>
  </si>
  <si>
    <t>monitor stands for Door dept, monitor stand for Jeff leedham &amp; Sonja Savage, bluetooth headsets for stock</t>
  </si>
  <si>
    <t>tigard, 16-9857, 16-9908, 16-9901, Corp</t>
  </si>
  <si>
    <t>2nd drive and caddie for Morgan Pintarich, 32gb RAM for Steve L.</t>
  </si>
  <si>
    <t>16-9882, Tigard</t>
  </si>
  <si>
    <t>Dockign station and keyboard combo for Jim Liggett, POE swtiches</t>
  </si>
  <si>
    <t>Corp - Carin K</t>
  </si>
  <si>
    <t>Adobe Indesign license for Carin K.</t>
  </si>
  <si>
    <t>16-9084</t>
  </si>
  <si>
    <t>LCD mount, HDMI cable, and ipad adapter</t>
  </si>
  <si>
    <t>Vizio 50" LCD</t>
  </si>
  <si>
    <t>Amazon basics laptop bags</t>
  </si>
  <si>
    <t>16-9802, 16-9962, Tigard</t>
  </si>
  <si>
    <t>Asus VE248h monitors and Canon Scanner</t>
  </si>
  <si>
    <t>IT network engineer consulting</t>
  </si>
  <si>
    <t>iPad Styluses</t>
  </si>
  <si>
    <t>MFC-J6920dw and Asus 24" LCD</t>
  </si>
  <si>
    <t>Samsung 40" LCD and wall mount</t>
  </si>
  <si>
    <t>Goodsync enterprise maintenance</t>
  </si>
  <si>
    <t>Autodesk Point Layout quarterly renewal</t>
  </si>
  <si>
    <t>Brother label maker and tape</t>
  </si>
  <si>
    <t>LCD wall mounts</t>
  </si>
  <si>
    <t>Spokane, Eugene</t>
  </si>
  <si>
    <t>Fortigate 60D firewalls</t>
  </si>
  <si>
    <t>Lenovo T540p with ram dn warranty for Dan Rodgers</t>
  </si>
  <si>
    <t>Case for Brant Fazio\</t>
  </si>
  <si>
    <t>Iphone charging cables</t>
  </si>
  <si>
    <t>Surface book with dock and warranty for Brian Keys</t>
  </si>
  <si>
    <t>m700 desktop for Lynn Lowe</t>
  </si>
  <si>
    <t>25 Bluebeam Revu licenses, 1 Bluebeam Extreme</t>
  </si>
  <si>
    <t xml:space="preserve">Fiber cables  </t>
  </si>
  <si>
    <t xml:space="preserve">16-9886- </t>
  </si>
  <si>
    <t>Network cables and monitoring</t>
  </si>
  <si>
    <t>Spokane, Tigard, Corp</t>
  </si>
  <si>
    <t>Keyboard combo's, usb to serial adapter</t>
  </si>
  <si>
    <t>Monitor for Lynn Lowe</t>
  </si>
  <si>
    <t>16-9765</t>
  </si>
  <si>
    <t>ipad deffender case and latch for Jason Bern</t>
  </si>
  <si>
    <t>16-9487</t>
  </si>
  <si>
    <t>Lenovo t540p for Curtis Frable</t>
  </si>
  <si>
    <t>IP camera's for IT, Monitors for Brian Keys and Michael Logue</t>
  </si>
  <si>
    <t>Lifeproof case for Jason Hanley</t>
  </si>
  <si>
    <t>ipad air 2 cases and latches</t>
  </si>
  <si>
    <t>Fixed Asset--Eugene</t>
  </si>
  <si>
    <t>Surface book with dock and warranty for Sheree Newman</t>
  </si>
  <si>
    <t>D48876</t>
  </si>
  <si>
    <t>D48877</t>
  </si>
  <si>
    <t>D48878</t>
  </si>
  <si>
    <t>D48879</t>
  </si>
  <si>
    <t>D48880</t>
  </si>
  <si>
    <t>D48881</t>
  </si>
  <si>
    <t>D48882</t>
  </si>
  <si>
    <t>D48883</t>
  </si>
  <si>
    <t>D48884</t>
  </si>
  <si>
    <t>D48885</t>
  </si>
  <si>
    <t>D48886</t>
  </si>
  <si>
    <t>D48887</t>
  </si>
  <si>
    <t>D48888</t>
  </si>
  <si>
    <t>D48889</t>
  </si>
  <si>
    <t>D48890</t>
  </si>
  <si>
    <t>D48891</t>
  </si>
  <si>
    <t>D48892</t>
  </si>
  <si>
    <t>D48893</t>
  </si>
  <si>
    <t>D48894</t>
  </si>
  <si>
    <t>D48895</t>
  </si>
  <si>
    <t>D48896</t>
  </si>
  <si>
    <t>D48897</t>
  </si>
  <si>
    <t>D48898</t>
  </si>
  <si>
    <t>D48899</t>
  </si>
  <si>
    <t>D48900</t>
  </si>
  <si>
    <t>D48901</t>
  </si>
  <si>
    <t>D48902</t>
  </si>
  <si>
    <t>D48903</t>
  </si>
  <si>
    <t>D48904</t>
  </si>
  <si>
    <t>D48905</t>
  </si>
  <si>
    <t>D48906</t>
  </si>
  <si>
    <t>D48907</t>
  </si>
  <si>
    <t>D48908</t>
  </si>
  <si>
    <t>D48909</t>
  </si>
  <si>
    <t>D48910</t>
  </si>
  <si>
    <t>D48911</t>
  </si>
  <si>
    <t>D48912</t>
  </si>
  <si>
    <t>D48913</t>
  </si>
  <si>
    <t>D48914</t>
  </si>
  <si>
    <t>D48915</t>
  </si>
  <si>
    <t>D48916</t>
  </si>
  <si>
    <t>D48917</t>
  </si>
  <si>
    <t>D48918</t>
  </si>
  <si>
    <t>D48919</t>
  </si>
  <si>
    <t>D48920</t>
  </si>
  <si>
    <t>D48921</t>
  </si>
  <si>
    <t>D48922</t>
  </si>
  <si>
    <t>D48923</t>
  </si>
  <si>
    <t>D48924</t>
  </si>
  <si>
    <t>D48925</t>
  </si>
  <si>
    <t>D48926</t>
  </si>
  <si>
    <t>4  power strips and one engraver for stock</t>
  </si>
  <si>
    <t>17-0001</t>
  </si>
  <si>
    <t>Asset tags for Warehouse</t>
  </si>
  <si>
    <t>Tigard, 16-9666</t>
  </si>
  <si>
    <t>Backpacks for stock, replacement laptop screen for Josh Chudnofski</t>
  </si>
  <si>
    <t>laptop bags</t>
  </si>
  <si>
    <t>Wireless keyboard combos for stock and dual head graphics adapters</t>
  </si>
  <si>
    <t>400 watt power supply for Steve L pc</t>
  </si>
  <si>
    <t>Tigard----TO BE RMA</t>
  </si>
  <si>
    <t>Power supply for Steve L computer</t>
  </si>
  <si>
    <t>M570 mouse for Brian Keys</t>
  </si>
  <si>
    <t>16-9847</t>
  </si>
  <si>
    <t>ipad cases and latches</t>
  </si>
  <si>
    <t>15-9480,16-9565</t>
  </si>
  <si>
    <t>price equally distribited to each job</t>
  </si>
  <si>
    <t>Fixed Asset--Spokane--Tim Mennealy</t>
  </si>
  <si>
    <t>Fixed Asset--Sumner--Gerad Kobernik</t>
  </si>
  <si>
    <t>Monitors, monitor adapters, 5 port switches, docking stations</t>
  </si>
  <si>
    <t>Ram upgrade for Cindee</t>
  </si>
  <si>
    <t>16-9908, Tigard, Sumner</t>
  </si>
  <si>
    <t>Fixed Asset--Tigard---Steve Lichtenberg</t>
  </si>
  <si>
    <t>custom P500 tower with warranty</t>
  </si>
  <si>
    <t>Surface pen for Pro 3 tablet</t>
  </si>
  <si>
    <t>6 black and 2 color 3 pack ink for J6920</t>
  </si>
  <si>
    <t>keyboard for Bryan Cook</t>
  </si>
  <si>
    <t>16-9901, 16-9908</t>
  </si>
  <si>
    <t>ipad air 2 cases and latches equally divided to the two jobs</t>
  </si>
  <si>
    <t>Lenovo P50 w/dock and warranty for Tim Mennealy</t>
  </si>
  <si>
    <t>Lenovo P50 w/ 2 docking stations and warranty for Gerad Kobernik</t>
  </si>
  <si>
    <t>RAM upgrade for Vicky Price, power supply for desktop.</t>
  </si>
  <si>
    <t>Photoshop license for Steve Lichtenberg</t>
  </si>
  <si>
    <t>Wall LCD mount and Desk LCD mount</t>
  </si>
  <si>
    <t>Brother MFC6920 printer</t>
  </si>
  <si>
    <t>Vizio LCD and Asus 27" LCD</t>
  </si>
  <si>
    <t>Network hardware for phone system / network upgrade in Eugene</t>
  </si>
  <si>
    <t>Tigard / 16-9908</t>
  </si>
  <si>
    <t>Power adapter, laptop RAM</t>
  </si>
  <si>
    <t>Corp / Eugene</t>
  </si>
  <si>
    <t>Ice trays, network voip switches, TPlink POE injectors</t>
  </si>
  <si>
    <t>Logitech keyboard combos and headphones</t>
  </si>
  <si>
    <t>Corp / 16-9882</t>
  </si>
  <si>
    <t>Asus VE278h monitors</t>
  </si>
  <si>
    <t>Corp / Tigard / Seattle / Eugene</t>
  </si>
  <si>
    <t>Annual Maintenance - Goodsync backup software</t>
  </si>
  <si>
    <t>Crystal Reports license</t>
  </si>
  <si>
    <t xml:space="preserve">Adobe software renewals </t>
  </si>
  <si>
    <t>Battery backups, printers, 32" LCDs, and keyboard combos</t>
  </si>
  <si>
    <t>(3) Lenovo M700 desktop computers</t>
  </si>
  <si>
    <t>Docking station for Michelle</t>
  </si>
  <si>
    <t>2 Lenovo T560p laptops for James Blynn and Jesse Harrison</t>
  </si>
  <si>
    <t>Sumner,Tigard</t>
  </si>
  <si>
    <t>16-9659</t>
  </si>
  <si>
    <t>16-9707,16-9808,16-9808,16-9808,16-9762</t>
  </si>
  <si>
    <t>ipad cases and latch (divided the charge equally )</t>
  </si>
  <si>
    <t>Lenovo T560 for Kyle Cryder</t>
  </si>
  <si>
    <t>16-9975, 16-9762</t>
  </si>
  <si>
    <t>T560 laptop, w/ram and warranty for Ryan Fegles and Scott Marchant</t>
  </si>
  <si>
    <t>16-9659, 15-9520</t>
  </si>
  <si>
    <t>16-9974</t>
  </si>
  <si>
    <t>Bluetooth Head set for Stock</t>
  </si>
  <si>
    <t>170w Ultra dock for Rob Lamb</t>
  </si>
  <si>
    <t>At&amp;t</t>
  </si>
  <si>
    <t>Mifi device</t>
  </si>
  <si>
    <t xml:space="preserve">MacBook Pro 13.3in with AppleCare 3 yr warranty for Sean Hudson. </t>
  </si>
  <si>
    <t xml:space="preserve">MacBook Pro 13.3in with AppleCare 3 yr warranty for Jeremy Morris. </t>
  </si>
  <si>
    <t>Fixed Asset--Spokane</t>
  </si>
  <si>
    <t>Surface book w/ 2 docks and warranty for Jason Bragiel</t>
  </si>
  <si>
    <t>S4 case and deffender</t>
  </si>
  <si>
    <t>16--75-9565</t>
  </si>
  <si>
    <t>MFC-J6920 printer</t>
  </si>
  <si>
    <t>D48927</t>
  </si>
  <si>
    <t>D48928</t>
  </si>
  <si>
    <t>D48929</t>
  </si>
  <si>
    <t>D48930</t>
  </si>
  <si>
    <t>D48931</t>
  </si>
  <si>
    <t>D48932</t>
  </si>
  <si>
    <t>D48933</t>
  </si>
  <si>
    <t>D48934</t>
  </si>
  <si>
    <t>D48935</t>
  </si>
  <si>
    <t>D48936</t>
  </si>
  <si>
    <t>D48937</t>
  </si>
  <si>
    <t>D48938</t>
  </si>
  <si>
    <t>D48939</t>
  </si>
  <si>
    <t>D48940</t>
  </si>
  <si>
    <t>D48941</t>
  </si>
  <si>
    <t>D48942</t>
  </si>
  <si>
    <t>D48943</t>
  </si>
  <si>
    <t>D48944</t>
  </si>
  <si>
    <t>D48945</t>
  </si>
  <si>
    <t>D48946</t>
  </si>
  <si>
    <t>D48947</t>
  </si>
  <si>
    <t>D48948</t>
  </si>
  <si>
    <t>D48949</t>
  </si>
  <si>
    <t>D48950</t>
  </si>
  <si>
    <t>D48951</t>
  </si>
  <si>
    <t>D48952</t>
  </si>
  <si>
    <t>D48953</t>
  </si>
  <si>
    <t>D48954</t>
  </si>
  <si>
    <t>D48955</t>
  </si>
  <si>
    <t>D48956</t>
  </si>
  <si>
    <t>D48957</t>
  </si>
  <si>
    <t>D48958</t>
  </si>
  <si>
    <t>D48959</t>
  </si>
  <si>
    <t>D48960</t>
  </si>
  <si>
    <t>D48961</t>
  </si>
  <si>
    <t>D48962</t>
  </si>
  <si>
    <t>D48963</t>
  </si>
  <si>
    <t>D48964</t>
  </si>
  <si>
    <t>D48965</t>
  </si>
  <si>
    <t>D48966</t>
  </si>
  <si>
    <t>D48967</t>
  </si>
  <si>
    <t>D48968</t>
  </si>
  <si>
    <t>D48969</t>
  </si>
  <si>
    <t>D48970</t>
  </si>
  <si>
    <t>D48971</t>
  </si>
  <si>
    <t>D48972</t>
  </si>
  <si>
    <t>D48973</t>
  </si>
  <si>
    <t>D48974</t>
  </si>
  <si>
    <t>D48975</t>
  </si>
  <si>
    <t>D48976</t>
  </si>
  <si>
    <t>D48977</t>
  </si>
  <si>
    <t>D48978</t>
  </si>
  <si>
    <t>D48979</t>
  </si>
  <si>
    <t>D48980</t>
  </si>
  <si>
    <t>D48981</t>
  </si>
  <si>
    <t>D48982</t>
  </si>
  <si>
    <t>D48983</t>
  </si>
  <si>
    <t>D48984</t>
  </si>
  <si>
    <t>D48985</t>
  </si>
  <si>
    <t>D48986</t>
  </si>
  <si>
    <t>D48987</t>
  </si>
  <si>
    <t>D48988</t>
  </si>
  <si>
    <t>D48989</t>
  </si>
  <si>
    <t>D48990</t>
  </si>
  <si>
    <t>D48991</t>
  </si>
  <si>
    <t>D48992</t>
  </si>
  <si>
    <t>D48993</t>
  </si>
  <si>
    <t>D48994</t>
  </si>
  <si>
    <t>D48995</t>
  </si>
  <si>
    <t>D48996</t>
  </si>
  <si>
    <t>D48997</t>
  </si>
  <si>
    <t>D48998</t>
  </si>
  <si>
    <t>D48999</t>
  </si>
  <si>
    <t>15-9332, Corporate</t>
  </si>
  <si>
    <t>charger iphone and S5 and S6 with car charger and cord three car charger and 3 iphone cord will be charge to the 15-9332 and the rest to corporate</t>
  </si>
  <si>
    <t>Tigard--CAD</t>
  </si>
  <si>
    <t>videocard and ram upgrade for new CAD PC</t>
  </si>
  <si>
    <t>New desktop for New CAD employee</t>
  </si>
  <si>
    <t>T560 laptop, w/ram and warranty for Zack Gabrielse</t>
  </si>
  <si>
    <t>10 MS Office 2016 volume licenses</t>
  </si>
  <si>
    <t>t560 w/ warranty for Tom Bennett and Pat Espinosa</t>
  </si>
  <si>
    <t>16-9966 01-66, 16-9847</t>
  </si>
  <si>
    <t>ipad case and latch system, cell phone case.</t>
  </si>
  <si>
    <t>16-9808,17-0065</t>
  </si>
  <si>
    <t>Lenovo server for Seattle with warranty</t>
  </si>
  <si>
    <t xml:space="preserve">Ipad deffender case and latch </t>
  </si>
  <si>
    <t xml:space="preserve">2 27" monitors </t>
  </si>
  <si>
    <t>Disctech</t>
  </si>
  <si>
    <t>Otterbox cases, cell phone case</t>
  </si>
  <si>
    <t>Vmware Fusion Pro 8. Client virtualiztion software for Mac.</t>
  </si>
  <si>
    <t xml:space="preserve">keyboard </t>
  </si>
  <si>
    <t>2 cases and latch for 17-0024, 3 for 16-9908,2 for 16-9916,1 for 17-0065</t>
  </si>
  <si>
    <t>1 latch for 17-0024, 3 latch for 16-9908,2 latch for 16-9916,1 latch for 17-0065</t>
  </si>
  <si>
    <t>one latch and 8 deffender case</t>
  </si>
  <si>
    <t>7 latch</t>
  </si>
  <si>
    <t>16-9852, 16-9969 use code 01-60</t>
  </si>
  <si>
    <t>divide the cost equally to the jobs</t>
  </si>
  <si>
    <t>Tigard, 16-9857, corp</t>
  </si>
  <si>
    <t>2 surface 3 docks, 1 pro type cover, 1 Pro4 case (kept items from cancelled and replaced order d48584)</t>
  </si>
  <si>
    <t xml:space="preserve">Laptop accessories plus 4 usb hubs for various users. </t>
  </si>
  <si>
    <t>Bluebeam extreme license for Emily Sawyer</t>
  </si>
  <si>
    <t>T560 laptop with ram and warranty Hank Larson</t>
  </si>
  <si>
    <t>T560 laptop with ram and warranty Matt Caughey</t>
  </si>
  <si>
    <t>Project 2016 standard for Jerry Horton</t>
  </si>
  <si>
    <t>16-9969</t>
  </si>
  <si>
    <t>16-9908 Coatings</t>
  </si>
  <si>
    <t>T560 laptop with ram and warranty Lance Tappy</t>
  </si>
  <si>
    <t>16-9908, 16-9872</t>
  </si>
  <si>
    <t>7 ipad air 2 deffender otterbox</t>
  </si>
  <si>
    <t>SH</t>
  </si>
  <si>
    <t>MWF</t>
  </si>
  <si>
    <t>Revizto</t>
  </si>
  <si>
    <t>MWF Pro Metal Suite</t>
  </si>
  <si>
    <t>Tigard, Pre-construction</t>
  </si>
  <si>
    <t>wireless keyboard combos for stock and wireless mouse</t>
  </si>
  <si>
    <t>Project 2016 standard for Jason Hanley</t>
  </si>
  <si>
    <t>Bluebeam revu licenses</t>
  </si>
  <si>
    <t>Corp, 16-9908, 16-9966 01-66, 16-9974</t>
  </si>
  <si>
    <t>Scooter Software</t>
  </si>
  <si>
    <t>License for Beyond Compare Pro 4</t>
  </si>
  <si>
    <t>Monitors for Cooper. Docking station for Cooper and Sunny S., Otterbox case for Mark Bennett</t>
  </si>
  <si>
    <t>Monitor for Cody Henningson, iPhone 6s Otterbox defender case</t>
  </si>
  <si>
    <t>16-9908, Sumner, Tigard</t>
  </si>
  <si>
    <t>KB mouse combo for Chuck Higgins</t>
  </si>
  <si>
    <t>LCDs and supplies for Sean Hudson/Jeremy Morris and cables for stock</t>
  </si>
  <si>
    <t>19-9893</t>
  </si>
  <si>
    <t>Asus VE248H LCD</t>
  </si>
  <si>
    <t>Reno, corp</t>
  </si>
  <si>
    <t>LCD desk mounts, cable management trays</t>
  </si>
  <si>
    <t>Perc5e server disk controller battery</t>
  </si>
  <si>
    <t>Apple power adapters for Jeremy Morris and Sean Hudson</t>
  </si>
  <si>
    <t>Raspberry Pi and Dry erase board</t>
  </si>
  <si>
    <t>FastSpring</t>
  </si>
  <si>
    <t>Istat menus software</t>
  </si>
  <si>
    <t>Otterbox defender case, Plantronics CS540 headset, (2) Brother MFCJ6720DW printers and ink</t>
  </si>
  <si>
    <t>Reno, Corp, Tigard</t>
  </si>
  <si>
    <t>Battery backup replacement battery</t>
  </si>
  <si>
    <t>Corporate email security subscription - May/June</t>
  </si>
  <si>
    <t>Corporate email security subscription - July</t>
  </si>
  <si>
    <t>Laptop for Peter Yakis and Dan Freeburg</t>
  </si>
  <si>
    <t>16-9737, Corp</t>
  </si>
  <si>
    <t>SSDs, Sata III cables, Unifi AC Pro for stock. Otterbox latch for Ryan Cathcart</t>
  </si>
  <si>
    <t>Corp, 16-9659</t>
  </si>
  <si>
    <t xml:space="preserve">ipad cases and latch divide the charge equally </t>
  </si>
  <si>
    <t>16-9901,16-9565,17-0104,16-9901,16-9901, 16-9901</t>
  </si>
  <si>
    <t>JM</t>
  </si>
  <si>
    <t>Cisco Catalyst infrastructure, license and support. Supports HQ relocation.</t>
  </si>
  <si>
    <t>Jeremy Huffman ipad case and latch</t>
  </si>
  <si>
    <t>2 monitors for Carlos Meza, 2 monitors for Future AP.</t>
  </si>
  <si>
    <t>Canon scanner for AP, ergo mouse, wrist pads.</t>
  </si>
  <si>
    <t>16-9589</t>
  </si>
  <si>
    <t>Ordered with PO D48978. Bluebeam Extreme license for Cody Henningsen</t>
  </si>
  <si>
    <t>ipad air 2 deffender case and latch for Bill Detaranto</t>
  </si>
  <si>
    <t>ipad air 2 cases and latch for Dan Freeburg and Hank Larson</t>
  </si>
  <si>
    <t>Laptops for Scott Mathisen and Barry Williams</t>
  </si>
  <si>
    <t xml:space="preserve">17-0053, 16-9808 </t>
  </si>
  <si>
    <t xml:space="preserve">Eugene Conference room </t>
  </si>
  <si>
    <t>stock of iphone and S6 charger</t>
  </si>
  <si>
    <t>Printer USB switch, USB cables for Facebook field office</t>
  </si>
  <si>
    <t>100 mailbox pack for email archiving</t>
  </si>
  <si>
    <t xml:space="preserve">Seattle - Sunny </t>
  </si>
  <si>
    <t>D49000</t>
  </si>
  <si>
    <t>D49001</t>
  </si>
  <si>
    <t>D49002</t>
  </si>
  <si>
    <t>D49003</t>
  </si>
  <si>
    <t>D49004</t>
  </si>
  <si>
    <t>D49005</t>
  </si>
  <si>
    <t>D49006</t>
  </si>
  <si>
    <t>D49007</t>
  </si>
  <si>
    <t>D49008</t>
  </si>
  <si>
    <t>D49009</t>
  </si>
  <si>
    <t>D49010</t>
  </si>
  <si>
    <t>D49011</t>
  </si>
  <si>
    <t>D49012</t>
  </si>
  <si>
    <t>D49013</t>
  </si>
  <si>
    <t>D49014</t>
  </si>
  <si>
    <t>D49015</t>
  </si>
  <si>
    <t>D49016</t>
  </si>
  <si>
    <t>D49017</t>
  </si>
  <si>
    <t>D49018</t>
  </si>
  <si>
    <t>D49019</t>
  </si>
  <si>
    <t>D49020</t>
  </si>
  <si>
    <t>D49021</t>
  </si>
  <si>
    <t>D49022</t>
  </si>
  <si>
    <t>D49023</t>
  </si>
  <si>
    <t>D49024</t>
  </si>
  <si>
    <t>D49025</t>
  </si>
  <si>
    <t>D49026</t>
  </si>
  <si>
    <t>D49027</t>
  </si>
  <si>
    <t>D49028</t>
  </si>
  <si>
    <t>D49029</t>
  </si>
  <si>
    <t>D49030</t>
  </si>
  <si>
    <t>D49031</t>
  </si>
  <si>
    <t>D49032</t>
  </si>
  <si>
    <t>D49033</t>
  </si>
  <si>
    <t>D49034</t>
  </si>
  <si>
    <t>D49035</t>
  </si>
  <si>
    <t>D49036</t>
  </si>
  <si>
    <t>D49037</t>
  </si>
  <si>
    <t>D49038</t>
  </si>
  <si>
    <t>D49039</t>
  </si>
  <si>
    <t>D49040</t>
  </si>
  <si>
    <t>D49041</t>
  </si>
  <si>
    <t>D49042</t>
  </si>
  <si>
    <t>D49043</t>
  </si>
  <si>
    <t>D49044</t>
  </si>
  <si>
    <t>D49045</t>
  </si>
  <si>
    <t>D49046</t>
  </si>
  <si>
    <t>D49047</t>
  </si>
  <si>
    <t>D49048</t>
  </si>
  <si>
    <t>D49049</t>
  </si>
  <si>
    <t>D49050</t>
  </si>
  <si>
    <t>Fixed Asset - Wilsonville</t>
  </si>
  <si>
    <t>17-0117</t>
  </si>
  <si>
    <t>Cisco/VSAN rack accessories, fiber</t>
  </si>
  <si>
    <t>iPad Air case and charger for Michael Logue, Dremel tips for engraver</t>
  </si>
  <si>
    <t>Network rack, 5 port network switch, backpacks, bluetooth ear piece</t>
  </si>
  <si>
    <t>Tigard, 17-0117</t>
  </si>
  <si>
    <t>17-0003</t>
  </si>
  <si>
    <t>Asset tags starting at number 402000</t>
  </si>
  <si>
    <t>10 Microsoft Office 2016 standard license</t>
  </si>
  <si>
    <t>Coffee grinder for IT</t>
  </si>
  <si>
    <t>16-9864 01-80</t>
  </si>
  <si>
    <t>iPad Otterbox for Josh Lucas</t>
  </si>
  <si>
    <t>T560 laptop with ram and warranty for Perry West and Chuck Kordosky</t>
  </si>
  <si>
    <t>16-9908, 16-9619</t>
  </si>
  <si>
    <t>Docking station for Devin for the Tigard office.</t>
  </si>
  <si>
    <t>Keyboard for Tyler K. iPad case for Jeshua S., Cases for Chad F and Jesse W., Screen protector for Chad F.</t>
  </si>
  <si>
    <t>book</t>
  </si>
  <si>
    <t>Brother MFC6720dw and ink</t>
  </si>
  <si>
    <t>16-9659, corporate</t>
  </si>
  <si>
    <t>1 bag to be charged on the 16-9659 and other 6 to corporate</t>
  </si>
  <si>
    <t>Bose headset for phone</t>
  </si>
  <si>
    <t>Bezalel changing case for iPhone</t>
  </si>
  <si>
    <t>APC UPS for Wilsonville dev rack, flex ducting for AC, Otterbox case for iPad</t>
  </si>
  <si>
    <t>HDMI and Displayport cables</t>
  </si>
  <si>
    <t>Tigard? Workout room</t>
  </si>
  <si>
    <t>Vizio 50" LCD and wall mount for workout room</t>
  </si>
  <si>
    <t>Solarwinds Dameware licenses for Jeremy and Sean</t>
  </si>
  <si>
    <t>16-9808, 15-9459, Corp</t>
  </si>
  <si>
    <t>Big leaf WAN optimization service, (2) Fortigate 60D firewalls</t>
  </si>
  <si>
    <t>Additional license of ServiceDesk Pro</t>
  </si>
  <si>
    <t>16-9893</t>
  </si>
  <si>
    <t>Novatel aircard antenna kit</t>
  </si>
  <si>
    <t xml:space="preserve">MM </t>
  </si>
  <si>
    <t>UML290 antenna adapter</t>
  </si>
  <si>
    <t>Corp? - See Mike</t>
  </si>
  <si>
    <t>Bluejeans cloud bridging subscription for 1 year</t>
  </si>
  <si>
    <t>Bluejeans Network</t>
  </si>
  <si>
    <t>Adobe InDesign license for Sunny</t>
  </si>
  <si>
    <t>Eugene Server warranty extension</t>
  </si>
  <si>
    <t xml:space="preserve">16-03-9723 </t>
  </si>
  <si>
    <t>Dell (Sonicwall)</t>
  </si>
  <si>
    <t>Tigard Firewall support renewal - 1 year</t>
  </si>
  <si>
    <t>2 monitors for gene Dockrey and S7 screen protector for Sean Carpenter</t>
  </si>
  <si>
    <t>TechSmith Online</t>
  </si>
  <si>
    <t>Camtasia Studio 8.6 for Mackenzie Hart</t>
  </si>
  <si>
    <t>T560 Laptop w/ ram, dock &amp; warranty for Dave Dudley</t>
  </si>
  <si>
    <t>Monitors for David Dudley</t>
  </si>
  <si>
    <t>Surge protectors for corporate inventory</t>
  </si>
  <si>
    <t>Laptop back pack</t>
  </si>
  <si>
    <t>iPad keyboard case for Jeshua Scheer.</t>
  </si>
  <si>
    <t>Fixed Asset-- Tigard-- Neil Ochs</t>
  </si>
  <si>
    <t>Surface Pro 4 with dock, type cover and warranty for Neil Ochs</t>
  </si>
  <si>
    <t>73GB replacement drive</t>
  </si>
  <si>
    <t>Server</t>
  </si>
  <si>
    <t>Exchange 2013 server upgrades</t>
  </si>
  <si>
    <t>16-9908 01-60</t>
  </si>
  <si>
    <t>ipad air 2 case and latch for Andy Griffith</t>
  </si>
  <si>
    <t>Fixed Asset-- Eugene -- RoseAnn Garrett</t>
  </si>
  <si>
    <t xml:space="preserve"> Corp : $95.02 and rest in Eugene </t>
  </si>
  <si>
    <t xml:space="preserve">2 monitors and monitor stand for RoseAnn Garrett (eugene office) and ipad otterbox and latch for corporate </t>
  </si>
  <si>
    <t>Hard drive tray caddys</t>
  </si>
  <si>
    <t>16-9938</t>
  </si>
  <si>
    <t>otter box for Lonnie Smelser</t>
  </si>
  <si>
    <t>Utility latch for tablet</t>
  </si>
  <si>
    <t>DLS4</t>
  </si>
  <si>
    <t>ipad air 2 deffender case for Andy Warren</t>
  </si>
  <si>
    <t>Motorola Sonic Rider Bluetooth (visor clipon)</t>
  </si>
  <si>
    <t>Eugene warehouse (Hal Bartley)</t>
  </si>
  <si>
    <t>ipad air 2 latch for Andy Warren</t>
  </si>
  <si>
    <t xml:space="preserve">3 Note 7 charging cords requested ny Jesse Winner </t>
  </si>
  <si>
    <t>Case for Victor R. cell phone</t>
  </si>
  <si>
    <t>Lenovo P50 laptop with docking station and warranty for RoseAnn Garrett</t>
  </si>
  <si>
    <t>Urban armour case for Pro 4</t>
  </si>
  <si>
    <t>Adobe Photoshop for Carin K.</t>
  </si>
  <si>
    <t>DVD/Blueray for workout room</t>
  </si>
  <si>
    <t>Reno / Tigard</t>
  </si>
  <si>
    <t>New exchange server ram</t>
  </si>
  <si>
    <t>Qnap replacement enterprise hard drives</t>
  </si>
  <si>
    <t>VMware vSAN/ESX/NSX vSphere cluster software, license and support. HPE hardware and support. Supports HQ relocation.</t>
  </si>
  <si>
    <t>keyboard and mouse</t>
  </si>
  <si>
    <t>5 sets of keyboard and mouse</t>
  </si>
  <si>
    <t>16-9908, Tigard,</t>
  </si>
  <si>
    <t>Monitors for Cooper. Mini displayport adapters</t>
  </si>
  <si>
    <t>Case and latch for 2 ipads</t>
  </si>
  <si>
    <t>Tigard, 17-0027</t>
  </si>
  <si>
    <t>Wireless AP's, Type cover for Jeshua Scheer</t>
  </si>
  <si>
    <t>17-0122</t>
  </si>
  <si>
    <t>Otterbox defender and utility latch</t>
  </si>
  <si>
    <t>D49051</t>
  </si>
  <si>
    <t>D49052</t>
  </si>
  <si>
    <t>D49053</t>
  </si>
  <si>
    <t>D49054</t>
  </si>
  <si>
    <t>D49055</t>
  </si>
  <si>
    <t>D49056</t>
  </si>
  <si>
    <t>D49057</t>
  </si>
  <si>
    <t>D49058</t>
  </si>
  <si>
    <t>D49059</t>
  </si>
  <si>
    <t>D49060</t>
  </si>
  <si>
    <t>D49061</t>
  </si>
  <si>
    <t>D49062</t>
  </si>
  <si>
    <t>D49063</t>
  </si>
  <si>
    <t>D49064</t>
  </si>
  <si>
    <t>D49065</t>
  </si>
  <si>
    <t>D49066</t>
  </si>
  <si>
    <t>D49067</t>
  </si>
  <si>
    <t>D49068</t>
  </si>
  <si>
    <t>D49069</t>
  </si>
  <si>
    <t>D49070</t>
  </si>
  <si>
    <t>D49071</t>
  </si>
  <si>
    <t>D49072</t>
  </si>
  <si>
    <t>D49073</t>
  </si>
  <si>
    <t>D49074</t>
  </si>
  <si>
    <t>D49075</t>
  </si>
  <si>
    <t>D49076</t>
  </si>
  <si>
    <t>D49077</t>
  </si>
  <si>
    <t>D49078</t>
  </si>
  <si>
    <t>D49079</t>
  </si>
  <si>
    <t>D49081</t>
  </si>
  <si>
    <t>D49082</t>
  </si>
  <si>
    <t>D49083</t>
  </si>
  <si>
    <t>D49084</t>
  </si>
  <si>
    <t>D49085</t>
  </si>
  <si>
    <t>D49086</t>
  </si>
  <si>
    <t>D49087</t>
  </si>
  <si>
    <t>D49088</t>
  </si>
  <si>
    <t>D49089</t>
  </si>
  <si>
    <t>D49090</t>
  </si>
  <si>
    <t>D49091</t>
  </si>
  <si>
    <t>D49092</t>
  </si>
  <si>
    <t>D49093</t>
  </si>
  <si>
    <t>D49094</t>
  </si>
  <si>
    <t>D49095</t>
  </si>
  <si>
    <t>D49096</t>
  </si>
  <si>
    <t>D49097</t>
  </si>
  <si>
    <t>D49098</t>
  </si>
  <si>
    <t>D49099</t>
  </si>
  <si>
    <t>D49100</t>
  </si>
  <si>
    <t>Sumner, Corp</t>
  </si>
  <si>
    <t>Case and screen protector for Sunny Smith, temp sensor and controller</t>
  </si>
  <si>
    <t>S6 case for Larry Picard</t>
  </si>
  <si>
    <t>2 desktops for floater stations.</t>
  </si>
  <si>
    <t>5 domain controller license pack for AD Audit plus</t>
  </si>
  <si>
    <t>usb wireless adapters and iPAd case for Brian McMuldren</t>
  </si>
  <si>
    <t>Asus Monitors, HDMI extensions, Lenovo Ideacentre sticks, and mobile desktop cart</t>
  </si>
  <si>
    <t>Display and docking station for Jason Salisbury</t>
  </si>
  <si>
    <t>Sumner = $29.67, Corporate = $19.78</t>
  </si>
  <si>
    <t>Display port to DVI for Sumner and stock</t>
  </si>
  <si>
    <t xml:space="preserve">17-0098 / 16-9908 </t>
  </si>
  <si>
    <t>Eight HPE SFP+ 10Gb transceivers supporting Wilsonville VMware cluster</t>
  </si>
  <si>
    <t>Corp, Sumner</t>
  </si>
  <si>
    <t>Tab S keyboard case, iPhone 7 case</t>
  </si>
  <si>
    <t>replacement belt clips for the S5</t>
  </si>
  <si>
    <t>screen protectors for iPhone 7 and iPhone 6s plus for Hailey and Angela</t>
  </si>
  <si>
    <t>16-9864</t>
  </si>
  <si>
    <t>Otterbox for S6 Keith Fletcher</t>
  </si>
  <si>
    <t>Eugene $54.94, Corp $84.84</t>
  </si>
  <si>
    <t>iPad chargers, USB drives, display splitter for Eugene office (Matt Caughey)</t>
  </si>
  <si>
    <t>iPad accessories for Shaun Martin</t>
  </si>
  <si>
    <t>Accessories for Shaun Martin iPad Air 396215wpi</t>
  </si>
  <si>
    <t>monitors nad dock for Mandy, MDU and SPF for tigard B1-B4</t>
  </si>
  <si>
    <t>Lenovo T560 lapopt with 4gb ram and warranty</t>
  </si>
  <si>
    <t>Portland State University (Andy Warren)</t>
  </si>
  <si>
    <t>Otterbox case for iPhone 7</t>
  </si>
  <si>
    <t>ipad air case and utility latch</t>
  </si>
  <si>
    <t>PRN3 16-9901</t>
  </si>
  <si>
    <t>17-0167</t>
  </si>
  <si>
    <t>Fixed Asset -- Corp software</t>
  </si>
  <si>
    <t>Additional 500 node license for ServiceDesk Pro</t>
  </si>
  <si>
    <t>Eugene, Tigard, Corp</t>
  </si>
  <si>
    <t>Docking Station for Dan Freeberg, iPhone case for Kris Blanchard, Velcro ties for IT.</t>
  </si>
  <si>
    <t>Bluebeam Extreme license for Mandy Watterberg</t>
  </si>
  <si>
    <t>Eugene, Tigard</t>
  </si>
  <si>
    <t>Docking station for Don Casteel, monitor for Jason Salisbury</t>
  </si>
  <si>
    <t>Toner for Lindsey and Laurie and Buildng 2 plotter printers</t>
  </si>
  <si>
    <t>laptop battery for Stephen Ryan</t>
  </si>
  <si>
    <t>16-9697</t>
  </si>
  <si>
    <t>Microsoft Wireless desktop 850 kits</t>
  </si>
  <si>
    <t>Ziptie mounts, zip ties, screw zip ties</t>
  </si>
  <si>
    <t>WD 1TB hard drive, 8GB RAM upgrade</t>
  </si>
  <si>
    <t>Monitors, network cables, and misc hardware for office expansion</t>
  </si>
  <si>
    <t>Brother HL-L5200DWT printer</t>
  </si>
  <si>
    <t>Brother MFC-6920 printer and ink</t>
  </si>
  <si>
    <t>Fortigate 200D Firewall (Sumner), Fortigate 60d Firewall (17-0098)</t>
  </si>
  <si>
    <t>Fixed Asset / 17-0027</t>
  </si>
  <si>
    <t>16-9589-</t>
  </si>
  <si>
    <t>sonicwall TZ105 firewall security / maintenance renewal</t>
  </si>
  <si>
    <t>Bluebeam Extreme licenses for RoseAnn Garrett and Shane Buchanan</t>
  </si>
  <si>
    <t>2 licenses of good reader PDF for Hershal Nance and Stefan Corr</t>
  </si>
  <si>
    <t>15-9332</t>
  </si>
  <si>
    <t>2 mouse for Scott Mathisen and Barry Williams</t>
  </si>
  <si>
    <t>New Hire Aaron Piazza</t>
  </si>
  <si>
    <t>Displays and printer for new hire Aaron Piazza</t>
  </si>
  <si>
    <t xml:space="preserve"> 16-9640=$28.46,17-0096=$28.46, Spokane=$28.46</t>
  </si>
  <si>
    <t>otterbox deffender for Gary Conner, Ben Law, David Lewis</t>
  </si>
  <si>
    <t>otter box diffender for Steven Gibbons</t>
  </si>
  <si>
    <t>Thinkpad T560 with 4gb Ram and warranty for Gary Conner</t>
  </si>
  <si>
    <t>5 of each chargers for S5, 5 charger S6, 4 charger iphone and ipad air 2 otterbox case and utility latch for Clint Lamkey</t>
  </si>
  <si>
    <t>D-5 for $116.72 and corp = $106.39</t>
  </si>
  <si>
    <t>Tigard (Mary McMahan)=$179.99, Tigard (IT Inventory)=$99.75, Eugene (Sean Austin)=$19.99</t>
  </si>
  <si>
    <t>Printer for Mary McMahan, Laptop battery for Sean Austin, (5) Keyboard/mouse for IT inventory</t>
  </si>
  <si>
    <t>ipad air deffender case and utility latch</t>
  </si>
  <si>
    <t>ipad air 2 defender case and utility latch</t>
  </si>
  <si>
    <t>Fixed Asset-- Software Corp</t>
  </si>
  <si>
    <t>Server 2016 Datacenter 48-2 core license packs</t>
  </si>
  <si>
    <t>16-9723,16-9882</t>
  </si>
  <si>
    <t>iPhone 7 case for Kieth M., Cell phone cases for Chad F and Jesse W., Screen Protectors for</t>
  </si>
  <si>
    <t>Sumner, Eugene, Tigard</t>
  </si>
  <si>
    <t>Eugene, Corp, Sumner</t>
  </si>
  <si>
    <t>Deskphone headsets and lifters for Doug D and Brian K, monitor stand for Aaron Piazza, Cell case for Dan H.</t>
  </si>
  <si>
    <t>D49101</t>
  </si>
  <si>
    <t>D49102</t>
  </si>
  <si>
    <t>D49103</t>
  </si>
  <si>
    <t>D49104</t>
  </si>
  <si>
    <t>D49105</t>
  </si>
  <si>
    <t>D49106</t>
  </si>
  <si>
    <t>D49107</t>
  </si>
  <si>
    <t>D49108</t>
  </si>
  <si>
    <t>D49109</t>
  </si>
  <si>
    <t>D49110</t>
  </si>
  <si>
    <t>D49111</t>
  </si>
  <si>
    <t>D49112</t>
  </si>
  <si>
    <t>D49113</t>
  </si>
  <si>
    <t>D49114</t>
  </si>
  <si>
    <t>D49115</t>
  </si>
  <si>
    <t>D49116</t>
  </si>
  <si>
    <t>D49117</t>
  </si>
  <si>
    <t>D49118</t>
  </si>
  <si>
    <t>D49119</t>
  </si>
  <si>
    <t>D49120</t>
  </si>
  <si>
    <t>D49121</t>
  </si>
  <si>
    <t>D49122</t>
  </si>
  <si>
    <t>D49123</t>
  </si>
  <si>
    <t>D49124</t>
  </si>
  <si>
    <t>D49125</t>
  </si>
  <si>
    <t>D49126</t>
  </si>
  <si>
    <t>D49127</t>
  </si>
  <si>
    <t>D49128</t>
  </si>
  <si>
    <t>D49129</t>
  </si>
  <si>
    <t>D49130</t>
  </si>
  <si>
    <t>D49131</t>
  </si>
  <si>
    <t>D49132</t>
  </si>
  <si>
    <t>D49133</t>
  </si>
  <si>
    <t>D49134</t>
  </si>
  <si>
    <t>D49135</t>
  </si>
  <si>
    <t>D49136</t>
  </si>
  <si>
    <t>D49137</t>
  </si>
  <si>
    <t>D49138</t>
  </si>
  <si>
    <t>D49139</t>
  </si>
  <si>
    <t>D49140</t>
  </si>
  <si>
    <t>D49141</t>
  </si>
  <si>
    <t>D49142</t>
  </si>
  <si>
    <t>D49143</t>
  </si>
  <si>
    <t>D49144</t>
  </si>
  <si>
    <t>D49145</t>
  </si>
  <si>
    <t>D49146</t>
  </si>
  <si>
    <t>D49147</t>
  </si>
  <si>
    <t>D49148</t>
  </si>
  <si>
    <t>D49149</t>
  </si>
  <si>
    <t>D49150</t>
  </si>
  <si>
    <t>D49151</t>
  </si>
  <si>
    <t>D49152</t>
  </si>
  <si>
    <t>D49153</t>
  </si>
  <si>
    <t>D49154</t>
  </si>
  <si>
    <t>D49155</t>
  </si>
  <si>
    <t>D49156</t>
  </si>
  <si>
    <t>D49157</t>
  </si>
  <si>
    <t>D49158</t>
  </si>
  <si>
    <t>D49159</t>
  </si>
  <si>
    <t>D49160</t>
  </si>
  <si>
    <t>D49161</t>
  </si>
  <si>
    <t>D49162</t>
  </si>
  <si>
    <t>D49163</t>
  </si>
  <si>
    <t>D49164</t>
  </si>
  <si>
    <t>D49165</t>
  </si>
  <si>
    <t>D49166</t>
  </si>
  <si>
    <t>D49167</t>
  </si>
  <si>
    <t>D49168</t>
  </si>
  <si>
    <t>D49169</t>
  </si>
  <si>
    <t>D49170</t>
  </si>
  <si>
    <t>D49171</t>
  </si>
  <si>
    <t>D49172</t>
  </si>
  <si>
    <t>D49173</t>
  </si>
  <si>
    <t>D49174</t>
  </si>
  <si>
    <t>D49175</t>
  </si>
  <si>
    <t>D49176</t>
  </si>
  <si>
    <t>D49177</t>
  </si>
  <si>
    <t>D49178</t>
  </si>
  <si>
    <t>D49179</t>
  </si>
  <si>
    <t>D49180</t>
  </si>
  <si>
    <t>Reno Office</t>
  </si>
  <si>
    <t>Brother MFC-J6920 replacement printer for Nate's office, Nate's printer was transferred to the Tesla job</t>
  </si>
  <si>
    <t>keyboard for ipad mini</t>
  </si>
  <si>
    <t>Monitor for RoseAnn Garret</t>
  </si>
  <si>
    <t>RAM for WPIEmail</t>
  </si>
  <si>
    <t>Case for RoseAnn Garrett</t>
  </si>
  <si>
    <t>Assortment of Google Pixel chargers, replacement battery for Adam Slaughter laptop</t>
  </si>
  <si>
    <t>surge protector for Nyda Thompson</t>
  </si>
  <si>
    <t xml:space="preserve">Lenovo T560 laptop for Don Casteel, Laptop for Tom O. </t>
  </si>
  <si>
    <t>17-0127</t>
  </si>
  <si>
    <t>Lenovo T560 docking station for Jesse Harrison</t>
  </si>
  <si>
    <t>17-0096</t>
  </si>
  <si>
    <t>Lenovo W520 charger</t>
  </si>
  <si>
    <t>01-64-05</t>
  </si>
  <si>
    <t>Monitor for Dan Freeburg</t>
  </si>
  <si>
    <t>RENO</t>
  </si>
  <si>
    <t>17-0055</t>
  </si>
  <si>
    <t>Docking station and car charger for Jeff Smasne</t>
  </si>
  <si>
    <t>17-0008</t>
  </si>
  <si>
    <t>Plugable for Sean Austin</t>
  </si>
  <si>
    <t>fixed Asset</t>
  </si>
  <si>
    <t>MP C4502 color copier with finisher and fax</t>
  </si>
  <si>
    <t>17-0167 01-87, Tigard</t>
  </si>
  <si>
    <t>Monitor, docking station for Jason Butler, Keyboard combos for stock, cell phone case for Jason Salisbury</t>
  </si>
  <si>
    <t>professormesser.com</t>
  </si>
  <si>
    <t>Network Plus course note</t>
  </si>
  <si>
    <t>17-0174</t>
  </si>
  <si>
    <t>usb video adapter for John Rask</t>
  </si>
  <si>
    <t>Laptops for Alexander Wilcher and Dave Marriot</t>
  </si>
  <si>
    <t>Reno, 17-0098</t>
  </si>
  <si>
    <t xml:space="preserve">Sonitrol </t>
  </si>
  <si>
    <t>Reno = 90.98, 16-9865 = 90.98</t>
  </si>
  <si>
    <t>ipad cases and latch for Eugene.coatings and Alexander Wilcher</t>
  </si>
  <si>
    <t>Pacific Mailing</t>
  </si>
  <si>
    <t>Fixed Asset-- Corp</t>
  </si>
  <si>
    <t>Pitney Bowes DM475 mailing system</t>
  </si>
  <si>
    <t>Corportate</t>
  </si>
  <si>
    <t>Mouse for Tina</t>
  </si>
  <si>
    <t>corporate</t>
  </si>
  <si>
    <t>S5 Holester case for Jim Martin</t>
  </si>
  <si>
    <t>17-0004, 16-9908</t>
  </si>
  <si>
    <t>Laptops w/ ram and warranty for Travis Thomas and Ken Nail</t>
  </si>
  <si>
    <t>Bluebeam Revu Extreme for Alexander Wilcher</t>
  </si>
  <si>
    <t>16-9736</t>
  </si>
  <si>
    <t>Utility latch for ipad air 2</t>
  </si>
  <si>
    <t>Docking station for Kris Blanchard, Docking station for Gene Dockery and Monitor for Gene Dockery</t>
  </si>
  <si>
    <t>Misc cables and laptop backpacks</t>
  </si>
  <si>
    <t>Fixed Asset-- Tigard-- James Palen</t>
  </si>
  <si>
    <t>Lenovo T460s unltrabook w/warranty and docking station for James Palen</t>
  </si>
  <si>
    <t>Docking station for Alexander Wilcher</t>
  </si>
  <si>
    <t>17-0165= $27.85(was returned) , 16-9908 phase code 18-66-05= $172.84 ( $27.85 out of $172.84 was returned back to amazon)</t>
  </si>
  <si>
    <t>17-0165 = $25.99, 16-9908 Phase code 18-66-05= $ 25.99</t>
  </si>
  <si>
    <t>Lenovo AC adaptor for Kris Blanchard and Gene Dockery</t>
  </si>
  <si>
    <t>17-0117 = $149.96, Tigard/Corp $10.99</t>
  </si>
  <si>
    <t>iPad accessories and iPhone case for Aaron Kraxberger and Sean Hudson</t>
  </si>
  <si>
    <t xml:space="preserve">G13 control board for Revit for Carlos </t>
  </si>
  <si>
    <t>P310 tower for new CAD drafter</t>
  </si>
  <si>
    <t>T560 for Emily Sawyer</t>
  </si>
  <si>
    <t>Tigard Coatings</t>
  </si>
  <si>
    <t>Tigard BIM</t>
  </si>
  <si>
    <t>video card and ram for New CAD desktop</t>
  </si>
  <si>
    <t>Corp Software</t>
  </si>
  <si>
    <t>Smartdeploy support renewal 1 yr 300 nodes</t>
  </si>
  <si>
    <t>SmartDeploy (via paypal)</t>
  </si>
  <si>
    <t>ipad air 2 deffender and latch</t>
  </si>
  <si>
    <t>Building Design Suite Premium maintenance renewal</t>
  </si>
  <si>
    <t>Sonicwall subscription renewal</t>
  </si>
  <si>
    <t>Cables and supplies for Reno conference room build</t>
  </si>
  <si>
    <t xml:space="preserve">SHI </t>
  </si>
  <si>
    <t>Lenovo M700 desktop for reno conf rm.</t>
  </si>
  <si>
    <t>Sonicwall SRA4600 support subscription</t>
  </si>
  <si>
    <t>Sonicwall SRA4600 user licenses - 100 pack</t>
  </si>
  <si>
    <t>Conference room cable management hardware</t>
  </si>
  <si>
    <t>Webcam, tripod, speaker system, and usb headsets</t>
  </si>
  <si>
    <t>(3) wireless keyboard mouse kits</t>
  </si>
  <si>
    <t>(3) Asus VE278h monitors</t>
  </si>
  <si>
    <t>(3) white noise generators</t>
  </si>
  <si>
    <t>Phone case and screen protector for Sam Jones, in amazon it will show the PO D49148</t>
  </si>
  <si>
    <t>17-0053</t>
  </si>
  <si>
    <t>Ipad case for Chris O' Flaherty</t>
  </si>
  <si>
    <t>Down payment for Sonitrol system in wilsonville</t>
  </si>
  <si>
    <t>(6) OST licenses with maintenance</t>
  </si>
  <si>
    <t>ipad air 2 deffender case and utility latch for Lonny Gessele</t>
  </si>
  <si>
    <t>25% - 17-0172,25% - 17-0104,25% - 17-0140,25% - 16-9881</t>
  </si>
  <si>
    <t>Tigard CAD</t>
  </si>
  <si>
    <t>32gb DDR4 ram for new cad desktop</t>
  </si>
  <si>
    <t>Docking station</t>
  </si>
  <si>
    <t>17-0180</t>
  </si>
  <si>
    <t>deffender case and utility latch for Doug Laisy</t>
  </si>
  <si>
    <t>SSD for CAD machine and 2 SSDs for extra</t>
  </si>
  <si>
    <t>otterbox deffender case and utility latch for Ben Baker</t>
  </si>
  <si>
    <t>RJ45 caps and electrical covers</t>
  </si>
  <si>
    <t>CCS</t>
  </si>
  <si>
    <t>Hardware for the reno conference room build</t>
  </si>
  <si>
    <t>otterbox replacement clips for S5</t>
  </si>
  <si>
    <t>Dual 27 inch monitors and stand for David Abieras</t>
  </si>
  <si>
    <t>Case for Kyle Schemadeke iphone 7</t>
  </si>
  <si>
    <t>laptop briefcase for Sunny Smith and Megan Boatman</t>
  </si>
  <si>
    <t>Lenovo t450s ultrabook with docking station and warranty for Mackenzie Hart</t>
  </si>
  <si>
    <t>17-0149</t>
  </si>
  <si>
    <t>Lenovo T560 docking station and S5 charger for Chris O Flaherty</t>
  </si>
  <si>
    <t>Toner forBrother J6920DW</t>
  </si>
  <si>
    <t>Sumner, Tigard, 17-0096</t>
  </si>
  <si>
    <t>Monitor for Allen Pray, keyboard combo for Victor Avelar, bluetooth speaker for safety</t>
  </si>
  <si>
    <t>t460s with docking station and warranty for Carrie Dixon</t>
  </si>
  <si>
    <t>Docking station for Emily Sawyer and keyboards for stock</t>
  </si>
  <si>
    <t>5 bluebeam stanard licenses</t>
  </si>
  <si>
    <t>17-0027</t>
  </si>
  <si>
    <t>Brother MFC-J6920dw for OHSU</t>
  </si>
  <si>
    <t>Fixed Asset Sumner</t>
  </si>
  <si>
    <t>Keyboard and mouse for Megan Boatman</t>
  </si>
  <si>
    <t>Tigard, 17-0193</t>
  </si>
  <si>
    <t>otter box and utility latch for Kevin Epenter and Sam Dickson</t>
  </si>
  <si>
    <t xml:space="preserve">17-0117 </t>
  </si>
  <si>
    <t>KVM solution for Wilsonville server room</t>
  </si>
  <si>
    <t>D49181</t>
  </si>
  <si>
    <t>Cisco Catalyst 3650 hardware, license and support. Supports HQ relocation.</t>
  </si>
  <si>
    <t>D49182</t>
  </si>
  <si>
    <t>D49183</t>
  </si>
  <si>
    <t>D49184</t>
  </si>
  <si>
    <t>D49185</t>
  </si>
  <si>
    <t>D49186</t>
  </si>
  <si>
    <t>D49187</t>
  </si>
  <si>
    <t>D49188</t>
  </si>
  <si>
    <t>D49189</t>
  </si>
  <si>
    <t>D49190</t>
  </si>
  <si>
    <t>D49191</t>
  </si>
  <si>
    <t>D49192</t>
  </si>
  <si>
    <t>D49193</t>
  </si>
  <si>
    <t>D49194</t>
  </si>
  <si>
    <t>D49195</t>
  </si>
  <si>
    <t>D49196</t>
  </si>
  <si>
    <t>D49197</t>
  </si>
  <si>
    <t>D49198</t>
  </si>
  <si>
    <t>D49199</t>
  </si>
  <si>
    <t>D49200</t>
  </si>
  <si>
    <t>D49201</t>
  </si>
  <si>
    <t>D49202</t>
  </si>
  <si>
    <t>D49203</t>
  </si>
  <si>
    <t>D49204</t>
  </si>
  <si>
    <t>D49205</t>
  </si>
  <si>
    <t>D49206</t>
  </si>
  <si>
    <t>D49207</t>
  </si>
  <si>
    <t>D49208</t>
  </si>
  <si>
    <t>D49209</t>
  </si>
  <si>
    <t>D49210</t>
  </si>
  <si>
    <t>D49211</t>
  </si>
  <si>
    <t>D49212</t>
  </si>
  <si>
    <t>D49213</t>
  </si>
  <si>
    <t>D49214</t>
  </si>
  <si>
    <t>D49215</t>
  </si>
  <si>
    <t>D49216</t>
  </si>
  <si>
    <t>D49217</t>
  </si>
  <si>
    <t>D49218</t>
  </si>
  <si>
    <t>D49219</t>
  </si>
  <si>
    <t>D49220</t>
  </si>
  <si>
    <t>D49221</t>
  </si>
  <si>
    <t>D49222</t>
  </si>
  <si>
    <t>D49223</t>
  </si>
  <si>
    <t>D49224</t>
  </si>
  <si>
    <t>D49225</t>
  </si>
  <si>
    <t>D49226</t>
  </si>
  <si>
    <t>D49227</t>
  </si>
  <si>
    <t>D49228</t>
  </si>
  <si>
    <t>D49229</t>
  </si>
  <si>
    <t>D49230</t>
  </si>
  <si>
    <t>D49231</t>
  </si>
  <si>
    <t>Fixed Asset - Reno</t>
  </si>
  <si>
    <t>Lenovo P50 laptop with docking station and warranty for Albert Ellis</t>
  </si>
  <si>
    <t>Lenovo P50 with 2 docking stations and 3 yr warranty for JJ Knight.</t>
  </si>
  <si>
    <t>17-0117 Fixed Asset - UPS for Wilsonville</t>
  </si>
  <si>
    <t>UPS hardware for the Wilsonville server room racks</t>
  </si>
  <si>
    <t>Monitor and key board and mouse combo for Nyda Thompson</t>
  </si>
  <si>
    <t>16-9756</t>
  </si>
  <si>
    <t>Otterbox and utility latch</t>
  </si>
  <si>
    <t>Lenovo dock</t>
  </si>
  <si>
    <t>17-0141</t>
  </si>
  <si>
    <t>for iPads ordered for Pier 66 job</t>
  </si>
  <si>
    <t>5 Wireless keyboards and 5 laptop bags</t>
  </si>
  <si>
    <t>Monitor for Michael Logue</t>
  </si>
  <si>
    <t>docking station for Ken Bisset and dual monitor stand for Glenn Swire</t>
  </si>
  <si>
    <t>2 Project 2016 licenses for Sunny Smith and Kathryn.</t>
  </si>
  <si>
    <t>Otter box for Donald Brant</t>
  </si>
  <si>
    <t>Printer and toner for Pam Gambay</t>
  </si>
  <si>
    <t>Otter box for Sean McMahan</t>
  </si>
  <si>
    <t>T560 laptop with ram and warranty for Annette Granstedt</t>
  </si>
  <si>
    <t>T560 laptop with ram and warranty Derek Cowles (cost reimbursed by SAIF)</t>
  </si>
  <si>
    <t>Eset Endpoint Protections renew plus add 50 license.</t>
  </si>
  <si>
    <t>17-0247</t>
  </si>
  <si>
    <t>Otterbox Latch for iPad Pro</t>
  </si>
  <si>
    <t>Fixed Asset - Tigard - Mitch Rask</t>
  </si>
  <si>
    <t>P50 with docking station and warranty for Mitch Rask</t>
  </si>
  <si>
    <t>Asus monitors, Lenovo thinkcentre sticks, and logitech keyboard kits</t>
  </si>
  <si>
    <t>Spokane, Seattle, Eugene</t>
  </si>
  <si>
    <t>Northland Business Systems</t>
  </si>
  <si>
    <t>Postage machine replacement parts</t>
  </si>
  <si>
    <t>17-0098</t>
  </si>
  <si>
    <t>4 Black and white and 2 sets of colour for the Printer J6920DW</t>
  </si>
  <si>
    <t>Eugene, Sumner, Tigard, 16-9901</t>
  </si>
  <si>
    <t>Keyboard combos for Eugene, Chargers for stock, monitors for Sumner, App computer for PRN3</t>
  </si>
  <si>
    <t>Fixed Asset Reno</t>
  </si>
  <si>
    <t>Surface Pro 4 with dock, type cover, traval cover and warranty for James Johnson</t>
  </si>
  <si>
    <t>2 Lenovo system x3250 M6 servers with Raid cards 8 240gb SSD, power supply</t>
  </si>
  <si>
    <t>Network security and wireless hardware</t>
  </si>
  <si>
    <t>Otterbox Latch for iPad Pro - Jeff Smasne and David Alexander</t>
  </si>
  <si>
    <t>Sumner, Tigard</t>
  </si>
  <si>
    <t>3 bluebeam Extreme licenses</t>
  </si>
  <si>
    <t>17-0128</t>
  </si>
  <si>
    <t>Server hardware</t>
  </si>
  <si>
    <t xml:space="preserve">Hard drives and ram for synology </t>
  </si>
  <si>
    <t>Hard drive adapter</t>
  </si>
  <si>
    <t>2.5 to 3.5 adapters</t>
  </si>
  <si>
    <t>iPad Otterbox case for Curtis Frable</t>
  </si>
  <si>
    <t>17-0098, Reno</t>
  </si>
  <si>
    <t>Monitor for Apple Job site, and reno office</t>
  </si>
  <si>
    <t>Brother MFC6920dw printer</t>
  </si>
  <si>
    <t>Laptop case</t>
  </si>
  <si>
    <t>Tigard, Seattle, Spokane, Reno, Eugene</t>
  </si>
  <si>
    <t>Yearly renewal for Oncenter products</t>
  </si>
  <si>
    <t>10 pack of SSL VPN users for Tigard VPN</t>
  </si>
  <si>
    <t>Office365 email migration consulting - Aug-Dec</t>
  </si>
  <si>
    <t>MSSQL 2016 licenses for new SQL server</t>
  </si>
  <si>
    <t>MS Project licenses for Derek Cowles and Mackenzie</t>
  </si>
  <si>
    <t>17-0180, 17-0117</t>
  </si>
  <si>
    <t>17-0074</t>
  </si>
  <si>
    <t>Docking station, surge protectors, iPad chargers.</t>
  </si>
  <si>
    <t>Tigard Office - Jennifer Dorner</t>
  </si>
  <si>
    <t>Scanner for Jennifer Dorner</t>
  </si>
  <si>
    <t>Monitor for Application Computer at PRN3</t>
  </si>
  <si>
    <t>MS Project license for Megan Boatman</t>
  </si>
  <si>
    <t>Helpdesk Software (ServiceDesk Plus)</t>
  </si>
  <si>
    <t>Cell phone case for Carin Kersenbrock and wireless mouse for Cindee Scott</t>
  </si>
  <si>
    <t>$39.99 Tigard and $284.94 for 17-0180</t>
  </si>
  <si>
    <t>Tom Fleshman otterbox case for his phone</t>
  </si>
  <si>
    <t>17-0271</t>
  </si>
  <si>
    <t>iPad latch for Ira Germany, Keyboards for Tigard office</t>
  </si>
  <si>
    <t>$35.99 to 17-0286 and $38.85 to Tigard office</t>
  </si>
  <si>
    <t>2 SSD and Ram upgrades for Doug Daugherty and RoaseAnn Garrett.</t>
  </si>
  <si>
    <t>S6 charger for stock</t>
  </si>
  <si>
    <t>Monitors for Mitch Rask</t>
  </si>
  <si>
    <t>replacement keyboard for Lenovo E520, Samsung S7 wall chargers</t>
  </si>
  <si>
    <r>
      <t xml:space="preserve">replacement keyboard for Lenovo E520 </t>
    </r>
    <r>
      <rPr>
        <sz val="10"/>
        <color rgb="FFFF0000"/>
        <rFont val="Arial"/>
        <family val="2"/>
      </rPr>
      <t>(returned, wrong item shipped),</t>
    </r>
    <r>
      <rPr>
        <sz val="10"/>
        <rFont val="Arial"/>
        <family val="2"/>
      </rPr>
      <t xml:space="preserve"> Docking stations for Jason Warren per Dick Dixon</t>
    </r>
  </si>
  <si>
    <t>16-9881</t>
  </si>
  <si>
    <t>Monitor for Josh Corey</t>
  </si>
  <si>
    <t>D49232</t>
  </si>
  <si>
    <t>D49233</t>
  </si>
  <si>
    <t>D49234</t>
  </si>
  <si>
    <t>D49235</t>
  </si>
  <si>
    <t>D49236</t>
  </si>
  <si>
    <t>D49237</t>
  </si>
  <si>
    <t>D49238</t>
  </si>
  <si>
    <t>D49239</t>
  </si>
  <si>
    <t>D49240</t>
  </si>
  <si>
    <t>D49241</t>
  </si>
  <si>
    <t>D49242</t>
  </si>
  <si>
    <t>D49243</t>
  </si>
  <si>
    <t>D49244</t>
  </si>
  <si>
    <t>D49245</t>
  </si>
  <si>
    <t>D49246</t>
  </si>
  <si>
    <t>D49247</t>
  </si>
  <si>
    <t>D49248</t>
  </si>
  <si>
    <t>D49249</t>
  </si>
  <si>
    <t>D49250</t>
  </si>
  <si>
    <t>D49251</t>
  </si>
  <si>
    <t>D49252</t>
  </si>
  <si>
    <t>D49253</t>
  </si>
  <si>
    <t>D49254</t>
  </si>
  <si>
    <t>D49255</t>
  </si>
  <si>
    <t>D49256</t>
  </si>
  <si>
    <t>D49257</t>
  </si>
  <si>
    <t>D49258</t>
  </si>
  <si>
    <t>D49259</t>
  </si>
  <si>
    <t>D49260</t>
  </si>
  <si>
    <t>D49261</t>
  </si>
  <si>
    <t>D49262</t>
  </si>
  <si>
    <t>D49263</t>
  </si>
  <si>
    <t>D49264</t>
  </si>
  <si>
    <t>D49265</t>
  </si>
  <si>
    <t>D49266</t>
  </si>
  <si>
    <t>D49267</t>
  </si>
  <si>
    <t>D49268</t>
  </si>
  <si>
    <t>D49269</t>
  </si>
  <si>
    <t>D49270</t>
  </si>
  <si>
    <t>D49271</t>
  </si>
  <si>
    <t>D49272</t>
  </si>
  <si>
    <t>D49273</t>
  </si>
  <si>
    <t>D49274</t>
  </si>
  <si>
    <t>D49275</t>
  </si>
  <si>
    <t>D49276</t>
  </si>
  <si>
    <t>D49277</t>
  </si>
  <si>
    <t>D49278</t>
  </si>
  <si>
    <t>D49279</t>
  </si>
  <si>
    <t>D49280</t>
  </si>
  <si>
    <t>D49281</t>
  </si>
  <si>
    <t>D49282</t>
  </si>
  <si>
    <t>Laptop Bags for stock</t>
  </si>
  <si>
    <t>17-0286, 17-0258</t>
  </si>
  <si>
    <t>Printer, ink and monitor for Ira Germany, Printer for Dale Temple</t>
  </si>
  <si>
    <t>USB thumb drive for Carin, Travel mouse for stock</t>
  </si>
  <si>
    <t>otterbox deffender and utility latch for Oscar Gracia and John Merchant ipads</t>
  </si>
  <si>
    <t>Batteries for Sonitrol door remote</t>
  </si>
  <si>
    <t>AP new hire Kelly Gellespie (2 displays and video card)</t>
  </si>
  <si>
    <t>fixed asset - corp</t>
  </si>
  <si>
    <t>2 system x3250 m6 servers for Wilsonville</t>
  </si>
  <si>
    <t>custom P50 laptop for Dave Hill</t>
  </si>
  <si>
    <t>P50 laptop and dockign stations for John Beebe</t>
  </si>
  <si>
    <t>Tigard corporate office</t>
  </si>
  <si>
    <t>Canon DR-225 scanner for Kelly Gillespie</t>
  </si>
  <si>
    <t>BIM department mouse for Zach</t>
  </si>
  <si>
    <t>maintenance renewal for SolarWinds Dameware remote control</t>
  </si>
  <si>
    <t>Reno office</t>
  </si>
  <si>
    <t>Display for Mark Parker in Reno, requested by Chuck Higgins</t>
  </si>
  <si>
    <t>Fixed Asset- Tigard- Michael Moretti</t>
  </si>
  <si>
    <t>Fixed Asset- Tigard- Don Lindhorst</t>
  </si>
  <si>
    <t>Lenovo t460 ultrabook with warranty and dock</t>
  </si>
  <si>
    <t>WEN 73002 Rolling Cart</t>
  </si>
  <si>
    <t>Wilsonville IT</t>
  </si>
  <si>
    <t>Fixed Asset- Tigard- Tysen Sauter</t>
  </si>
  <si>
    <t>17-0267=$10.9, 17-0228=$10.9</t>
  </si>
  <si>
    <t>S5 charger for Oscar Garcia and John Merchant</t>
  </si>
  <si>
    <t>30 bluebeam revu licenses for iPad</t>
  </si>
  <si>
    <t>Fixed Asset - Eugene- Brandon Troyer</t>
  </si>
  <si>
    <t>17-0267, 17-0228 (divide the price equally) 2nd shipment 1/30/17</t>
  </si>
  <si>
    <t>Fixed Asset - Software</t>
  </si>
  <si>
    <t>Subscription renewal for AD Manager Pro 2 domain, 2 technician</t>
  </si>
  <si>
    <t>Wireless reception alarms for Wilsonville</t>
  </si>
  <si>
    <t>Ten user add-on pack for VPN access</t>
  </si>
  <si>
    <t>Printer for Lindsey</t>
  </si>
  <si>
    <t>Logitech speakers for Nate Hillestad</t>
  </si>
  <si>
    <t>Sonasoft yearly subscription to Sonacloud email archival product</t>
  </si>
  <si>
    <t>Cloudberry</t>
  </si>
  <si>
    <t>Clouberry backup for Spokane Office</t>
  </si>
  <si>
    <t>Zoom</t>
  </si>
  <si>
    <t>Zoom video conferencing account - 1 month subscription</t>
  </si>
  <si>
    <t>Fixed Asset / Corp</t>
  </si>
  <si>
    <t>GoDaddy.com</t>
  </si>
  <si>
    <t>Domain registration for wpiprefab.com and similar variants</t>
  </si>
  <si>
    <t>Domain renewal 5 years for westernpartitions.com</t>
  </si>
  <si>
    <t>Month spam filtering, Big leaf load balancing service and (1) Fortigate 60d firewall</t>
  </si>
  <si>
    <t>See Mike!</t>
  </si>
  <si>
    <t>Spam filtering monthly, Big Leaf failover monthly, MS Office 365 email hosting</t>
  </si>
  <si>
    <t>Corp - software</t>
  </si>
  <si>
    <t>10 Bluebeam Revu standard licenses with maintenance and enterprise licensing</t>
  </si>
  <si>
    <t>Montior Lonny Gessele and Ram for RoseAnn Garrett</t>
  </si>
  <si>
    <t>17-0271, 17-0258</t>
  </si>
  <si>
    <t>Bridgetech remote helpdesk - 1 month</t>
  </si>
  <si>
    <t>Bridgetech email migration consulting - 12/17 - 1/29</t>
  </si>
  <si>
    <t>Comptia A+ course notes</t>
  </si>
  <si>
    <t>bluebeam extreme licence</t>
  </si>
  <si>
    <t>Fixed Asset - 17-0027</t>
  </si>
  <si>
    <t>Custom P50 with warranty and dock for Mark bennett</t>
  </si>
  <si>
    <t>Custom P50 with warranty and dock for Aaron Shanks</t>
  </si>
  <si>
    <t>Structsoft MWF</t>
  </si>
  <si>
    <t>(5) Laptop backpack (3) Wireless Keyboard and mouse (1) Phone case for David Krein</t>
  </si>
  <si>
    <t>Laptop with ram and warranty for Michael Schleuter</t>
  </si>
  <si>
    <t>Lenovo T560 for Octavio Valdovinos</t>
  </si>
  <si>
    <t>Corp - Don Lindhorst</t>
  </si>
  <si>
    <t>Microsoft Visio and Project 2016</t>
  </si>
  <si>
    <t>Iphone charger for stock</t>
  </si>
  <si>
    <t>Lenovo T560 for Mike Mannon</t>
  </si>
  <si>
    <t>Wilsonville IT (17-0117)</t>
  </si>
  <si>
    <t>APC UPS 4-post mounting rails - Wilsonville</t>
  </si>
  <si>
    <t>Hardware for Wilsonville, corp, and Jeff Woody</t>
  </si>
  <si>
    <t>Wilsonville IT (17-0117), Jeff Woody (17-0286)</t>
  </si>
  <si>
    <t>D49293</t>
  </si>
  <si>
    <t>17-0265</t>
  </si>
  <si>
    <t>Laptop desk mount</t>
  </si>
  <si>
    <t>D49283</t>
  </si>
  <si>
    <t>D49284</t>
  </si>
  <si>
    <t>D49285</t>
  </si>
  <si>
    <t>D49286</t>
  </si>
  <si>
    <t>D49287</t>
  </si>
  <si>
    <t>D49288</t>
  </si>
  <si>
    <t>D49289</t>
  </si>
  <si>
    <t>D49290</t>
  </si>
  <si>
    <t>D49291</t>
  </si>
  <si>
    <t>D49292</t>
  </si>
  <si>
    <t>D49294</t>
  </si>
  <si>
    <t>D49295</t>
  </si>
  <si>
    <t>D49296</t>
  </si>
  <si>
    <t>D49297</t>
  </si>
  <si>
    <t>D49298</t>
  </si>
  <si>
    <t>D49299</t>
  </si>
  <si>
    <t>D49300</t>
  </si>
  <si>
    <t>D49301</t>
  </si>
  <si>
    <t>D49302</t>
  </si>
  <si>
    <t>D49303</t>
  </si>
  <si>
    <t>D49304</t>
  </si>
  <si>
    <t>D49305</t>
  </si>
  <si>
    <t>D49306</t>
  </si>
  <si>
    <t>D49307</t>
  </si>
  <si>
    <t>D49308</t>
  </si>
  <si>
    <t>D49309</t>
  </si>
  <si>
    <t>D49310</t>
  </si>
  <si>
    <t>D49311</t>
  </si>
  <si>
    <t>D49312</t>
  </si>
  <si>
    <t>D49313</t>
  </si>
  <si>
    <t>D49314</t>
  </si>
  <si>
    <t>D49315</t>
  </si>
  <si>
    <t>D49316</t>
  </si>
  <si>
    <t>D49317</t>
  </si>
  <si>
    <t>D49318</t>
  </si>
  <si>
    <t>D49319</t>
  </si>
  <si>
    <t>D49320</t>
  </si>
  <si>
    <t>D49321</t>
  </si>
  <si>
    <t>D49322</t>
  </si>
  <si>
    <t>D49323</t>
  </si>
  <si>
    <t>D49324</t>
  </si>
  <si>
    <t>D49325</t>
  </si>
  <si>
    <t>D49326</t>
  </si>
  <si>
    <t>D49327</t>
  </si>
  <si>
    <t>D49328</t>
  </si>
  <si>
    <t>D49329</t>
  </si>
  <si>
    <t>D49330</t>
  </si>
  <si>
    <t>D49331</t>
  </si>
  <si>
    <t>D49332</t>
  </si>
  <si>
    <t>D49333</t>
  </si>
  <si>
    <t>D49334</t>
  </si>
  <si>
    <t>D49335</t>
  </si>
  <si>
    <t>D49336</t>
  </si>
  <si>
    <t>D49337</t>
  </si>
  <si>
    <t>D49338</t>
  </si>
  <si>
    <t>D49339</t>
  </si>
  <si>
    <t>D49340</t>
  </si>
  <si>
    <t>D49341</t>
  </si>
  <si>
    <t>D49342</t>
  </si>
  <si>
    <t>D49343</t>
  </si>
  <si>
    <t>D49344</t>
  </si>
  <si>
    <t>D49345</t>
  </si>
  <si>
    <t>D49346</t>
  </si>
  <si>
    <t>D49347</t>
  </si>
  <si>
    <t>D49348</t>
  </si>
  <si>
    <t>D49349</t>
  </si>
  <si>
    <t>D49350</t>
  </si>
  <si>
    <t>D49351</t>
  </si>
  <si>
    <t>D49352</t>
  </si>
  <si>
    <t>D49353</t>
  </si>
  <si>
    <t>D49354</t>
  </si>
  <si>
    <t>D49355</t>
  </si>
  <si>
    <t>D49356</t>
  </si>
  <si>
    <t>D49357</t>
  </si>
  <si>
    <t>D49358</t>
  </si>
  <si>
    <t>Tesla</t>
  </si>
  <si>
    <t>Monitors, power strips, Dacoking station for for DLS4</t>
  </si>
  <si>
    <t>Lenovo T560 with ram, warranty for Kyle Reimers</t>
  </si>
  <si>
    <t>Lenovo T560 with ram, warranty, and dock for John Quintrell</t>
  </si>
  <si>
    <t>17-0307</t>
  </si>
  <si>
    <t>Otter box case for Jeremy Scollard</t>
  </si>
  <si>
    <t>Optimalon</t>
  </si>
  <si>
    <t>Cut legnth generator addin for Excel for Bill Everett</t>
  </si>
  <si>
    <t>17-0027, 15-9459, 16-9723</t>
  </si>
  <si>
    <t>Corp software</t>
  </si>
  <si>
    <t>Bluebeam PDF software renewal</t>
  </si>
  <si>
    <t>Druva</t>
  </si>
  <si>
    <t>Druva client backup software renewal 1 yr</t>
  </si>
  <si>
    <t>Case for Dion Cowles</t>
  </si>
  <si>
    <t>wireless router for skyfiber internet control at tesla</t>
  </si>
  <si>
    <t>14-9084-</t>
  </si>
  <si>
    <t>new laptop for Tony Case</t>
  </si>
  <si>
    <t>new laptop for Noah Allen</t>
  </si>
  <si>
    <t>Phone case for Mark Boyer</t>
  </si>
  <si>
    <t>Phone case for Mecanzie Hart</t>
  </si>
  <si>
    <t>Phone case for Carl Gartner</t>
  </si>
  <si>
    <t>Bluetooth cell phone speaker</t>
  </si>
  <si>
    <t>16-9707</t>
  </si>
  <si>
    <t>otterbox deffercase and utility latch For Mitch Rask</t>
  </si>
  <si>
    <t>CAD Mouse pad for Zach Tyler</t>
  </si>
  <si>
    <t>MFC-J6930DW printer for Wilsonville</t>
  </si>
  <si>
    <t>17-0319</t>
  </si>
  <si>
    <t xml:space="preserve">Otter box deffender case for Pavel </t>
  </si>
  <si>
    <t>Wireless mouse and wireless Key board and mouse</t>
  </si>
  <si>
    <t>Screen protector for S7 Mackenzie Hart</t>
  </si>
  <si>
    <t xml:space="preserve">Bluetooth sets for Stock </t>
  </si>
  <si>
    <t>Integra</t>
  </si>
  <si>
    <t>17-0117 Wilsonville</t>
  </si>
  <si>
    <t>Mitel paging adapter/interface for Wilsonville</t>
  </si>
  <si>
    <t>Wireless Presenter mouse for Dan Freeburg</t>
  </si>
  <si>
    <t>ManageEngine Desktop Central patch management edition</t>
  </si>
  <si>
    <t>Secret Server (Thycotic)</t>
  </si>
  <si>
    <t>Annual ADManager Plus subscription fee</t>
  </si>
  <si>
    <t>Structsoft bundling and stacking software</t>
  </si>
  <si>
    <t>Deluxe web hosting upgrade for westernpartitions.com</t>
  </si>
  <si>
    <t>Razer Naga Epic Chroma mouse for Carlos Meza</t>
  </si>
  <si>
    <t>17-0117=$138.99, Corp=$138.99</t>
  </si>
  <si>
    <t>Sumner office SPD overhead</t>
  </si>
  <si>
    <t>Tigard (will get reimbursement from SAIF)</t>
  </si>
  <si>
    <t xml:space="preserve">2 ipad air 2 otterbox deffender case and latch for Eugene QAQC1, Eugene QAQC2 </t>
  </si>
  <si>
    <t>17-0104</t>
  </si>
  <si>
    <t>16-9699</t>
  </si>
  <si>
    <t>Fixed Asset  - Tigard Brian McMuldren</t>
  </si>
  <si>
    <t>T560 with ram and warranty for Edmond Bakiu</t>
  </si>
  <si>
    <t>T560 with ram and warranty for Stephan Corr</t>
  </si>
  <si>
    <t>T560 with ram and warranty for Mike Staehely</t>
  </si>
  <si>
    <t>T560 with ram and warranty for Jody Esmieu</t>
  </si>
  <si>
    <t>T560 with ram and warranty for Dave Dare</t>
  </si>
  <si>
    <t>Surface Pro4 with type cover, docking station, case and warranty for Brian McMuldren</t>
  </si>
  <si>
    <t>17-0193</t>
  </si>
  <si>
    <t>otterbox deffender case and utility latch for Micah garber</t>
  </si>
  <si>
    <t>Fixed Asset  - Tigard Sean Goldsmith</t>
  </si>
  <si>
    <t>17-0005</t>
  </si>
  <si>
    <t>3 2-pack iPad stylus</t>
  </si>
  <si>
    <t>corp, 17-0265, eugene doors</t>
  </si>
  <si>
    <t>spare lenovo chargers, ram upgrade for Stephanie Branson, backpack and keyboard Tysen Sauter</t>
  </si>
  <si>
    <t>FlexfireLEDs</t>
  </si>
  <si>
    <t>Server Room</t>
  </si>
  <si>
    <t>Server room LEDs</t>
  </si>
  <si>
    <t>Firewall support</t>
  </si>
  <si>
    <t>otter box deffender case for SLU Fairview and Dave Martion</t>
  </si>
  <si>
    <t>otterbox for Jim Carr</t>
  </si>
  <si>
    <t>spokane office</t>
  </si>
  <si>
    <t>otterbox for S7 for Jesse Giesey</t>
  </si>
  <si>
    <t>utility latch for Jon Pederson</t>
  </si>
  <si>
    <t xml:space="preserve">two 24" Monitor for Octavio </t>
  </si>
  <si>
    <t>PRN3 16-9901, South Cooper Mountain, MW</t>
  </si>
  <si>
    <t>otterbox deffender case</t>
  </si>
  <si>
    <t>Note 5 case for John Rask</t>
  </si>
  <si>
    <t>car and wall charger for Dave Alexender</t>
  </si>
  <si>
    <t>Eugene office</t>
  </si>
  <si>
    <t>Ergo Keyboard and mouse for Stephanie Branson per Doug Daugherty</t>
  </si>
  <si>
    <t>Otterbox for Chris Warren per Sean Goldsmith</t>
  </si>
  <si>
    <t>Block 137 - Chris Warren</t>
  </si>
  <si>
    <t>IMM module licencing for PDX-DC-5 and PDX-OLM-1</t>
  </si>
  <si>
    <t>Keyboard mouse sets, car chargers, laptop bags</t>
  </si>
  <si>
    <t>OHSU - per Aaron Shanks</t>
  </si>
  <si>
    <t>iPad Air otterbox and latch for Alex Sandoval</t>
  </si>
  <si>
    <t>17-0117 WIlsonville</t>
  </si>
  <si>
    <t>Display mounts for Wilsonville furniture</t>
  </si>
  <si>
    <t>Otterbox deffender case for Gonzalo Ibarra</t>
  </si>
  <si>
    <t>Network interface for UPS</t>
  </si>
  <si>
    <t>case for Doug</t>
  </si>
  <si>
    <t>Reno - Chuck</t>
  </si>
  <si>
    <t>17-0117, tigard</t>
  </si>
  <si>
    <t>14awg heavy duty power cables</t>
  </si>
  <si>
    <t>Velcro cable ties for wilsonville. Wrist rest for Jennifer Dorner</t>
  </si>
  <si>
    <t>cell phone case and monitor cables for Chuck Higgins</t>
  </si>
  <si>
    <t>Reno-Chuck</t>
  </si>
  <si>
    <t>Cell phone case for Daniel Saldana</t>
  </si>
  <si>
    <t>cell phone case for Brett Knorr</t>
  </si>
  <si>
    <t>16-9908 = 42.5, corp= 106.25</t>
  </si>
  <si>
    <t>ipad charger for south cooper mountain HS, and ipad charger for stock</t>
  </si>
  <si>
    <t>minidisplaport cables, adapters, velcro straps, keyboard combo for Jennifer</t>
  </si>
  <si>
    <t xml:space="preserve"> tigard</t>
  </si>
  <si>
    <t>UPS hardware for the Wilsonville IDF racks</t>
  </si>
  <si>
    <t>Lenovo t460s Ultrabook with warranty and docking station</t>
  </si>
  <si>
    <t>iPad cover and latch for Ken Bisset</t>
  </si>
  <si>
    <t>wireless keyboard and mouse for Ben English</t>
  </si>
  <si>
    <t>16-9983</t>
  </si>
  <si>
    <t>ipad pro deffender case for PDX Tapers</t>
  </si>
  <si>
    <t>25 bluebeam licenses for iPad</t>
  </si>
  <si>
    <t>ipad pro defender case for Danny Sanchez</t>
  </si>
  <si>
    <t>$28.99 - Eugene office, $46.55 Tigard office</t>
  </si>
  <si>
    <t>Galaxy S4 case for Eugene foreman Miles Murray, USB drives for IT</t>
  </si>
  <si>
    <t>D49359</t>
  </si>
  <si>
    <t>D49360</t>
  </si>
  <si>
    <t>D49361</t>
  </si>
  <si>
    <t>D49362</t>
  </si>
  <si>
    <t>D49363</t>
  </si>
  <si>
    <t>D49364</t>
  </si>
  <si>
    <t>D49365</t>
  </si>
  <si>
    <t>D49366</t>
  </si>
  <si>
    <t>D49367</t>
  </si>
  <si>
    <t>D49368</t>
  </si>
  <si>
    <t>D49369</t>
  </si>
  <si>
    <t>D49370</t>
  </si>
  <si>
    <t>D49371</t>
  </si>
  <si>
    <t>D49372</t>
  </si>
  <si>
    <t>D49373</t>
  </si>
  <si>
    <t>D49374</t>
  </si>
  <si>
    <t>D49375</t>
  </si>
  <si>
    <t>D49376</t>
  </si>
  <si>
    <t>D49377</t>
  </si>
  <si>
    <t>D49378</t>
  </si>
  <si>
    <t>D49379</t>
  </si>
  <si>
    <t>D49380</t>
  </si>
  <si>
    <t>D49381</t>
  </si>
  <si>
    <t>D49382</t>
  </si>
  <si>
    <t>D49383</t>
  </si>
  <si>
    <t>D49384</t>
  </si>
  <si>
    <t>D49385</t>
  </si>
  <si>
    <t>D49386</t>
  </si>
  <si>
    <t>D49387</t>
  </si>
  <si>
    <t>D49388</t>
  </si>
  <si>
    <t>D49389</t>
  </si>
  <si>
    <t>D49390</t>
  </si>
  <si>
    <t>D49391</t>
  </si>
  <si>
    <t>D49392</t>
  </si>
  <si>
    <t>D49393</t>
  </si>
  <si>
    <t>D49394</t>
  </si>
  <si>
    <t>D49395</t>
  </si>
  <si>
    <t>D49396</t>
  </si>
  <si>
    <t>D49397</t>
  </si>
  <si>
    <t>D49398</t>
  </si>
  <si>
    <t>D49399</t>
  </si>
  <si>
    <t>D49400</t>
  </si>
  <si>
    <t>D49401</t>
  </si>
  <si>
    <t>D49402</t>
  </si>
  <si>
    <t>D49403</t>
  </si>
  <si>
    <t>D49404</t>
  </si>
  <si>
    <t>D49405</t>
  </si>
  <si>
    <t>D49406</t>
  </si>
  <si>
    <t>D49407</t>
  </si>
  <si>
    <t>D49408</t>
  </si>
  <si>
    <t>D49409</t>
  </si>
  <si>
    <t>D49410</t>
  </si>
  <si>
    <t>D49411</t>
  </si>
  <si>
    <t>D49412</t>
  </si>
  <si>
    <t>D49413</t>
  </si>
  <si>
    <t>D49414</t>
  </si>
  <si>
    <t>D49415</t>
  </si>
  <si>
    <t>D49416</t>
  </si>
  <si>
    <t>D49417</t>
  </si>
  <si>
    <t>D49418</t>
  </si>
  <si>
    <t>D49419</t>
  </si>
  <si>
    <t>D49420</t>
  </si>
  <si>
    <t>D49421</t>
  </si>
  <si>
    <t>D49422</t>
  </si>
  <si>
    <t>D49423</t>
  </si>
  <si>
    <t>D49424</t>
  </si>
  <si>
    <t>D49425</t>
  </si>
  <si>
    <t>D49426</t>
  </si>
  <si>
    <t>D49427</t>
  </si>
  <si>
    <t>D49428</t>
  </si>
  <si>
    <t>D49429</t>
  </si>
  <si>
    <t>D49430</t>
  </si>
  <si>
    <t>D49431</t>
  </si>
  <si>
    <t>D49432</t>
  </si>
  <si>
    <t>D49433</t>
  </si>
  <si>
    <t>D49434</t>
  </si>
  <si>
    <t>D49435</t>
  </si>
  <si>
    <t>D49436</t>
  </si>
  <si>
    <t>D49437</t>
  </si>
  <si>
    <t>D49438</t>
  </si>
  <si>
    <t>D49439</t>
  </si>
  <si>
    <t>D49440</t>
  </si>
  <si>
    <t>D49441</t>
  </si>
  <si>
    <t>D49442</t>
  </si>
  <si>
    <t>D49443</t>
  </si>
  <si>
    <t>D49444</t>
  </si>
  <si>
    <t>D49445</t>
  </si>
  <si>
    <t>D49446</t>
  </si>
  <si>
    <t>D49447</t>
  </si>
  <si>
    <t>D49448</t>
  </si>
  <si>
    <t>D49449</t>
  </si>
  <si>
    <t>D49450</t>
  </si>
  <si>
    <t>SD memory and a poe injector</t>
  </si>
  <si>
    <t>Tigard, 15-9459</t>
  </si>
  <si>
    <t>Surface dock for Ken and 1 for stock</t>
  </si>
  <si>
    <t>Replacement Lenovo Ideacentre Stick 300 for Application workstation</t>
  </si>
  <si>
    <t>Firefold.com</t>
  </si>
  <si>
    <t>20 support bars for server cablinets</t>
  </si>
  <si>
    <t>Bluebeam for Stephanie Branson</t>
  </si>
  <si>
    <t>T560 with warranty for Travis Herron</t>
  </si>
  <si>
    <t>T560 with warranty for Kerry neill</t>
  </si>
  <si>
    <t>Construction Master Pro app for Ken Bisset</t>
  </si>
  <si>
    <t xml:space="preserve">Storage cabinet, Rack shelving, microwave, coffee maker, cable raceways </t>
  </si>
  <si>
    <t>MS Surface dock</t>
  </si>
  <si>
    <t>Computers for Wilsonville conference/training rooms</t>
  </si>
  <si>
    <t>Secret server software for IT</t>
  </si>
  <si>
    <t>Autodesk AEC Subscription for preconstruction team</t>
  </si>
  <si>
    <t>ipad case and latches for John Knost and Gonzalo Ibarra</t>
  </si>
  <si>
    <t>16-9908=$73.4, 16-9864=$73.4</t>
  </si>
  <si>
    <t>Monitoring</t>
  </si>
  <si>
    <t>Chromecasts</t>
  </si>
  <si>
    <t>ipad deffender case and utility latch for Kevin Warren and Steve Gibbons</t>
  </si>
  <si>
    <t>Ikea</t>
  </si>
  <si>
    <t>Furniture</t>
  </si>
  <si>
    <t xml:space="preserve">Shelving </t>
  </si>
  <si>
    <t>Misc office furniture</t>
  </si>
  <si>
    <t>Phone battery for Rich Elliot</t>
  </si>
  <si>
    <t>16-9727, 17-0258, 17-0332</t>
  </si>
  <si>
    <t>Tigard - Doors</t>
  </si>
  <si>
    <t>Cart, Cables, Wire management, PDU</t>
  </si>
  <si>
    <t>Pack Telephone Phone Handset cable</t>
  </si>
  <si>
    <t>Dual Display mounting hardware</t>
  </si>
  <si>
    <t>Keyboard and mouse for Stock</t>
  </si>
  <si>
    <t>Velcro, keyboards, tool kit, stud finder</t>
  </si>
  <si>
    <t>amt will vary with usage</t>
  </si>
  <si>
    <t>Wilsonville</t>
  </si>
  <si>
    <t>17-0285</t>
  </si>
  <si>
    <t>Ipad otterbox case and utility latch</t>
  </si>
  <si>
    <t>Phone case for Laurie Howard</t>
  </si>
  <si>
    <t>Email signatures</t>
  </si>
  <si>
    <t>ipad case, ipad utility latch, 3 idea stick for monitoring, Klein Tools 2100-5 Electrician's Scissors, Fluke Networks NFC-KIT-CASE</t>
  </si>
  <si>
    <t>Display mounts and cable management supplies</t>
  </si>
  <si>
    <t>Office supplies and 10' power cords</t>
  </si>
  <si>
    <t>17-0220 phase code 01-87</t>
  </si>
  <si>
    <t>Printer and Toner for the Job site Nordic Heritage Museum</t>
  </si>
  <si>
    <t>Data Center Cabinet 2 blank panels</t>
  </si>
  <si>
    <t>Fiber cables, fiber channel, velcro roll, stud finder</t>
  </si>
  <si>
    <t>Bluetooth keyboard sets</t>
  </si>
  <si>
    <t>Monitor for John Quintrell and a wall mount</t>
  </si>
  <si>
    <t>Monitors and mounts</t>
  </si>
  <si>
    <t>Monitors and mounts for Robert lamb. And mounts for Jim Ligget</t>
  </si>
  <si>
    <t>Eugene, Corp</t>
  </si>
  <si>
    <t>Docking station for Mike Mannon, Canned air for IT.</t>
  </si>
  <si>
    <t>VMWare workstation Pro 12.5 license for image management</t>
  </si>
  <si>
    <t>ipad case and utility latch for Lance Tappy (he lost his ipad)</t>
  </si>
  <si>
    <t>laptop stand for Nikki Wilson</t>
  </si>
  <si>
    <t>Window Blinds</t>
  </si>
  <si>
    <t>3 monitors for Mandy Waterberg and one for Jim Ligget</t>
  </si>
  <si>
    <t>Dock for Mandy and bluetooth head sets</t>
  </si>
  <si>
    <t>Tigard=185.94, corp= 99.24</t>
  </si>
  <si>
    <t>Dry erase spray and printer toner for IT</t>
  </si>
  <si>
    <t>Power Adapter for Robert Lamb speaker</t>
  </si>
  <si>
    <t>Video cables, LCD displays, Docking station (David Green)</t>
  </si>
  <si>
    <t>Portland</t>
  </si>
  <si>
    <t>S7 case for Jody Nunnellee</t>
  </si>
  <si>
    <t>Bluebeam Extreme upgrades for BIM department and safety department</t>
  </si>
  <si>
    <t>17-0310</t>
  </si>
  <si>
    <t>S7 otterbox case for Ken Lydon</t>
  </si>
  <si>
    <t>IT Supplies and lockable metal cabinet</t>
  </si>
  <si>
    <t>Ipad case for Rich Elliot and Tony Gretzky</t>
  </si>
  <si>
    <t>Monitor for Dick Dixon cube</t>
  </si>
  <si>
    <t>Replacement hard drive for PDXVault2</t>
  </si>
  <si>
    <t>Logitech wireless keyboards and Audio2000s wireless lapel mics</t>
  </si>
  <si>
    <t>17-0117 / Portland</t>
  </si>
  <si>
    <t>Wireless presenter mouse, velcro cable ties, nylon cable ties, LCD mount, 10ft power cables</t>
  </si>
  <si>
    <t>17-0341</t>
  </si>
  <si>
    <t>Belkin power strip, (4) Asus 27 LCD, Displayport cable</t>
  </si>
  <si>
    <t>OST and QB license for Kevin Rosario</t>
  </si>
  <si>
    <t>March BigLeaf router for March, Setup fees for big leaf, Static IP charges, Expedited setup charges</t>
  </si>
  <si>
    <t>Corp / 17-0074</t>
  </si>
  <si>
    <t>MS Office 365 monthly charges, Fortigate firewall , Email filtering</t>
  </si>
  <si>
    <t xml:space="preserve">Bridgetech remote help desk - 1 month </t>
  </si>
  <si>
    <t>Chris Harris email consulting and January prorated Office365 billing</t>
  </si>
  <si>
    <t>Hard drive replacement for WPIHYPER03</t>
  </si>
  <si>
    <t xml:space="preserve">Portland </t>
  </si>
  <si>
    <t>Creative Cloud All apps subscription - Sam Jones</t>
  </si>
  <si>
    <t>Skyfiber Internet</t>
  </si>
  <si>
    <t>AMEX</t>
  </si>
  <si>
    <t>23rd of each month</t>
  </si>
  <si>
    <t>Internet service for Reno</t>
  </si>
  <si>
    <t>Amazon Prime Now</t>
  </si>
  <si>
    <t>Surge protectors for corporate move</t>
  </si>
  <si>
    <t>Block 20 (Dave Slovick), Corp</t>
  </si>
  <si>
    <t>Otterbox latch, Wireless keyboard and mouse</t>
  </si>
  <si>
    <t>Zoom Video Communications</t>
  </si>
  <si>
    <t>Video conferencing services</t>
  </si>
  <si>
    <t>BCN Telecom</t>
  </si>
  <si>
    <t>1st of the month</t>
  </si>
  <si>
    <t>Backup internet for Reno</t>
  </si>
  <si>
    <t>Corp, 17-0074 01-87</t>
  </si>
  <si>
    <t>Monitors for Victor, keyboard combo for Jennifer D., Docking station for jobsite.</t>
  </si>
  <si>
    <t>Bluebeam Revu licenses for iPads</t>
  </si>
  <si>
    <t>Reno, Portland</t>
  </si>
  <si>
    <t>Bluetooth keyboard and stylus for iPad. Usb extension cables for Shawn Coates</t>
  </si>
  <si>
    <t>docking station for Ocatavio, Ben Kirkup, Lonny Gessele</t>
  </si>
  <si>
    <t>surge protectors and 250gb SSD for stock</t>
  </si>
  <si>
    <t>Portland BIM &amp; Corp safety</t>
  </si>
  <si>
    <t>17-0240 01-87</t>
  </si>
  <si>
    <t>Printer for Jimmy Hagen Cenete of Excellence job</t>
  </si>
  <si>
    <t>IRIS 12 Quart Stack &amp; Pull Box 6 pack</t>
  </si>
  <si>
    <t>portland</t>
  </si>
  <si>
    <t>ASUS VE278H monitor for Nikki Wilson</t>
  </si>
  <si>
    <t>Plantronics handset lifter</t>
  </si>
  <si>
    <t>3rd display and disply mounts for Stephanie Branson</t>
  </si>
  <si>
    <t>keyboard and mouse for James Johnson</t>
  </si>
  <si>
    <t>17-0306</t>
  </si>
  <si>
    <t>Docking station and Ipad charger for Stefan Corr</t>
  </si>
  <si>
    <t>17-0150=43.84, corporate= 129.7</t>
  </si>
  <si>
    <t>ipad otter box for Keith Fletcher and bluetooth headset for stock and Samsung phone charging adapter.</t>
  </si>
  <si>
    <t>17-0353</t>
  </si>
  <si>
    <t>Network stuff for Block 20</t>
  </si>
  <si>
    <t>Network stuff for Isabel</t>
  </si>
  <si>
    <t xml:space="preserve">S7 case </t>
  </si>
  <si>
    <t>2 docking station for Dick Dixon</t>
  </si>
  <si>
    <t>17-0180 Phase Code 01-87</t>
  </si>
  <si>
    <t>iPad cases w/keyboard</t>
  </si>
  <si>
    <t>GoodSync</t>
  </si>
  <si>
    <t>Maintenance renewal for GoodSync software</t>
  </si>
  <si>
    <t>Monitor for Alex Rask</t>
  </si>
  <si>
    <t xml:space="preserve">Hard drive  </t>
  </si>
  <si>
    <t>Replacement HD for NAS</t>
  </si>
  <si>
    <t>Jaosn Butler Docking station</t>
  </si>
  <si>
    <t>Eugene Warehouse (Matt Banks)</t>
  </si>
  <si>
    <t>S5 otterbox for Matt Banks</t>
  </si>
  <si>
    <t>plugable for Stock</t>
  </si>
  <si>
    <t>D49451</t>
  </si>
  <si>
    <t>D49452</t>
  </si>
  <si>
    <t>D49453</t>
  </si>
  <si>
    <t>D49454</t>
  </si>
  <si>
    <t>D49455</t>
  </si>
  <si>
    <t>D49456</t>
  </si>
  <si>
    <t>D49457</t>
  </si>
  <si>
    <t>D49458</t>
  </si>
  <si>
    <t>D49459</t>
  </si>
  <si>
    <t>D49460</t>
  </si>
  <si>
    <t>D49461</t>
  </si>
  <si>
    <t>D49462</t>
  </si>
  <si>
    <t>D49463</t>
  </si>
  <si>
    <t>D49464</t>
  </si>
  <si>
    <t>D49465</t>
  </si>
  <si>
    <t>D49466</t>
  </si>
  <si>
    <t>D49467</t>
  </si>
  <si>
    <t>D49468</t>
  </si>
  <si>
    <t>D49469</t>
  </si>
  <si>
    <t>D49470</t>
  </si>
  <si>
    <t>D49471</t>
  </si>
  <si>
    <t>D49472</t>
  </si>
  <si>
    <t>D49473</t>
  </si>
  <si>
    <t>D49474</t>
  </si>
  <si>
    <t>D49475</t>
  </si>
  <si>
    <t>D49476</t>
  </si>
  <si>
    <t>D49477</t>
  </si>
  <si>
    <t>D49478</t>
  </si>
  <si>
    <t>D49479</t>
  </si>
  <si>
    <t>D49480</t>
  </si>
  <si>
    <t>D49481</t>
  </si>
  <si>
    <t>D49482</t>
  </si>
  <si>
    <t>D49483</t>
  </si>
  <si>
    <t>D49484</t>
  </si>
  <si>
    <t>D49485</t>
  </si>
  <si>
    <t>D49486</t>
  </si>
  <si>
    <t>D49487</t>
  </si>
  <si>
    <t>D49488</t>
  </si>
  <si>
    <t>D49489</t>
  </si>
  <si>
    <t>D49490</t>
  </si>
  <si>
    <t>D49491</t>
  </si>
  <si>
    <t>D49492</t>
  </si>
  <si>
    <t>D49493</t>
  </si>
  <si>
    <t>D49494</t>
  </si>
  <si>
    <t>D49495</t>
  </si>
  <si>
    <t>D49496</t>
  </si>
  <si>
    <t>D49497</t>
  </si>
  <si>
    <t>D49498</t>
  </si>
  <si>
    <t>D49499</t>
  </si>
  <si>
    <t>D49500</t>
  </si>
  <si>
    <t>D49501</t>
  </si>
  <si>
    <t>D49502</t>
  </si>
  <si>
    <t>D49503</t>
  </si>
  <si>
    <t>D49504</t>
  </si>
  <si>
    <t>D49505</t>
  </si>
  <si>
    <t>D49506</t>
  </si>
  <si>
    <t>D49507</t>
  </si>
  <si>
    <t>D49508</t>
  </si>
  <si>
    <t>D49509</t>
  </si>
  <si>
    <t>D49510</t>
  </si>
  <si>
    <t>D49511</t>
  </si>
  <si>
    <t>D49512</t>
  </si>
  <si>
    <t>D49513</t>
  </si>
  <si>
    <t>D49514</t>
  </si>
  <si>
    <t>D49515</t>
  </si>
  <si>
    <t>D49516</t>
  </si>
  <si>
    <t>D49517</t>
  </si>
  <si>
    <t>D49518</t>
  </si>
  <si>
    <t>D49519</t>
  </si>
  <si>
    <t>D49520</t>
  </si>
  <si>
    <t>D49521</t>
  </si>
  <si>
    <t>D49522</t>
  </si>
  <si>
    <t>D49523</t>
  </si>
  <si>
    <t>D49524</t>
  </si>
  <si>
    <t>D49525</t>
  </si>
  <si>
    <t>D49526</t>
  </si>
  <si>
    <t>D49527</t>
  </si>
  <si>
    <t>D49528</t>
  </si>
  <si>
    <t>D49529</t>
  </si>
  <si>
    <t>D49530</t>
  </si>
  <si>
    <t>D49531</t>
  </si>
  <si>
    <t>D49532</t>
  </si>
  <si>
    <t>D49533</t>
  </si>
  <si>
    <t>D49534</t>
  </si>
  <si>
    <t>D49535</t>
  </si>
  <si>
    <t>D49536</t>
  </si>
  <si>
    <t>D49537</t>
  </si>
  <si>
    <t>D49538</t>
  </si>
  <si>
    <t>D49539</t>
  </si>
  <si>
    <t>D49540</t>
  </si>
  <si>
    <t>D49541</t>
  </si>
  <si>
    <t>D49542</t>
  </si>
  <si>
    <t>D49543</t>
  </si>
  <si>
    <t>D49544</t>
  </si>
  <si>
    <t>D49545</t>
  </si>
  <si>
    <t>D49546</t>
  </si>
  <si>
    <t>D49547</t>
  </si>
  <si>
    <t>D49548</t>
  </si>
  <si>
    <t>D49549</t>
  </si>
  <si>
    <t>D49550</t>
  </si>
  <si>
    <t>Plugable for Brian Keys</t>
  </si>
  <si>
    <t>New Mexico Antelope</t>
  </si>
  <si>
    <t>4 ipad case and 4 utility latches for New Mexico job site</t>
  </si>
  <si>
    <t>P71 laptop with dock and warranty for David Krein</t>
  </si>
  <si>
    <t>equipment for Project Antelope setup</t>
  </si>
  <si>
    <t>Fixed Asset - Portland</t>
  </si>
  <si>
    <t>17-0419</t>
  </si>
  <si>
    <t>Laptop with ram and warranty for Jeramy Walker</t>
  </si>
  <si>
    <t>ASUS VE278H monitor for SLU Fairview</t>
  </si>
  <si>
    <t>ipad case for Wpi Plaster</t>
  </si>
  <si>
    <t>docking station for Ryan Kouvo and James Bylnn</t>
  </si>
  <si>
    <t>Pitney Bowes</t>
  </si>
  <si>
    <t>Ink for the postage machine. Overnight.</t>
  </si>
  <si>
    <t>Reno and Eugene office</t>
  </si>
  <si>
    <t xml:space="preserve">Cart for LCD display for Reno - </t>
  </si>
  <si>
    <t>Otterbox deffender case for Ryan Kouvo</t>
  </si>
  <si>
    <t>Otterbox deffender case for James Carlton</t>
  </si>
  <si>
    <t xml:space="preserve">Corporate </t>
  </si>
  <si>
    <t>Display for work bench in IT</t>
  </si>
  <si>
    <t>17-0249</t>
  </si>
  <si>
    <t>Otterbox deffender case for S7 for Omar</t>
  </si>
  <si>
    <t>17-0451 = $29.97, corp = $ 69.93</t>
  </si>
  <si>
    <t>Bluebeam Revu software from Apple Store for ipads</t>
  </si>
  <si>
    <t>Laptop with RAM and Warranty for Vicky Price</t>
  </si>
  <si>
    <t>Laptop with RAM and Warranty for Bruce Fallgreen</t>
  </si>
  <si>
    <t>S6 and S7 otterbox deffender replacement clip</t>
  </si>
  <si>
    <t>ipad Shock Wave ultra Protective Rugged case and 10" utility latch</t>
  </si>
  <si>
    <t>3 monitors and a surface docking station</t>
  </si>
  <si>
    <t>Portland, 17-0306</t>
  </si>
  <si>
    <t>Cell case</t>
  </si>
  <si>
    <t>Samsung S7 case to replace broken S5 unit</t>
  </si>
  <si>
    <t>Monitor for Josh Borders</t>
  </si>
  <si>
    <t>New Zagg iPad Air2 case with keyboard</t>
  </si>
  <si>
    <t>laptop bags, phone chargers, HDMI cables. Key board and mouse sets</t>
  </si>
  <si>
    <t>Eugene, Spokane</t>
  </si>
  <si>
    <t>Yearly support renewal for firewalls</t>
  </si>
  <si>
    <t>t460s with docking station and warranty for Kyle Schmadeke</t>
  </si>
  <si>
    <t xml:space="preserve">Server </t>
  </si>
  <si>
    <t>Replacement Eugsrv</t>
  </si>
  <si>
    <t>Ink</t>
  </si>
  <si>
    <t>Sketch up software for Carlos</t>
  </si>
  <si>
    <t>17-0431</t>
  </si>
  <si>
    <t>Wireless keyboard and mouse and mouse pad for Mark Parker</t>
  </si>
  <si>
    <t>Laptop with ram and warranty for Josh Borders</t>
  </si>
  <si>
    <t>17-0228</t>
  </si>
  <si>
    <t>Laptop, ram and waranty for KJ Schoessler</t>
  </si>
  <si>
    <t>two 27" monitors for Ray Rask</t>
  </si>
  <si>
    <t>5 sets of S6 charger for Reno</t>
  </si>
  <si>
    <t>Portland - BIM</t>
  </si>
  <si>
    <t>new video card for Jeff F. RAM and docking station for David K.</t>
  </si>
  <si>
    <t>17-0348</t>
  </si>
  <si>
    <t>Otterbox deffender for Chase Olson</t>
  </si>
  <si>
    <t>6/22/22017</t>
  </si>
  <si>
    <t>monitor stand for Tysen</t>
  </si>
  <si>
    <t>Lenovo P50 with dock and warranty for Eric Schmidt</t>
  </si>
  <si>
    <t>Fixed Asset - Sumner</t>
  </si>
  <si>
    <t>P50 laptop with warranty and dock for Jeremiah Easter</t>
  </si>
  <si>
    <t>Corporate, Eugene Office</t>
  </si>
  <si>
    <t>Displays for Remy, hardware for Eugene office, hardware for corporate IT</t>
  </si>
  <si>
    <t>17-0462</t>
  </si>
  <si>
    <t xml:space="preserve">spokane </t>
  </si>
  <si>
    <t>Laptop for Josh Evermast</t>
  </si>
  <si>
    <t>Laptop for Rick Bowers</t>
  </si>
  <si>
    <t>Virtual classroom OST training</t>
  </si>
  <si>
    <t>Fixed Asset Seattle</t>
  </si>
  <si>
    <t>6 monitors and 2 keyboard mouse combos for Sumner new hires</t>
  </si>
  <si>
    <t>Belkins 6 Power strips</t>
  </si>
  <si>
    <t>Eugene, Block 20, Isabella</t>
  </si>
  <si>
    <t>Firewall, support, wireless access points</t>
  </si>
  <si>
    <t>Monitor for Edwin Collazo</t>
  </si>
  <si>
    <t xml:space="preserve">5 sets Keyboard and mouse combo and Quart Stack&amp; pull box </t>
  </si>
  <si>
    <t>3rd display for Mandy's desk</t>
  </si>
  <si>
    <t>17-0462, spokane, 17-0228, 17-0180, Sumner</t>
  </si>
  <si>
    <t>Ram upgrade</t>
  </si>
  <si>
    <t>Oncenter advanced OST trainging for Michael Logue</t>
  </si>
  <si>
    <t>17-0180 01-60</t>
  </si>
  <si>
    <t>Lenovo t570 with 4gb Ram and warranty</t>
  </si>
  <si>
    <t>Laptop bags, cables, surge protectors</t>
  </si>
  <si>
    <t>DLS4 17-0180</t>
  </si>
  <si>
    <t>Otterbox deffender case for S7 edge for Neil O Connor</t>
  </si>
  <si>
    <t>One Monitor for Kevin Warren</t>
  </si>
  <si>
    <t xml:space="preserve">SH </t>
  </si>
  <si>
    <t xml:space="preserve">Spokane </t>
  </si>
  <si>
    <t>Display for Lenovo P50 replacement for Tim Mennealy</t>
  </si>
  <si>
    <t>Eugene - 17-0423</t>
  </si>
  <si>
    <t>Hardware for Eugene Buildout</t>
  </si>
  <si>
    <t>Keyboards/mouse and video cables</t>
  </si>
  <si>
    <t>Eugene buildout 17-0423</t>
  </si>
  <si>
    <t>Eugene hardware for new user stations</t>
  </si>
  <si>
    <t>Sketch up pro for Bill Everette</t>
  </si>
  <si>
    <t>5 sets of wireless key board and mouse set</t>
  </si>
  <si>
    <t>17-0167, 17-0501, 17-0484</t>
  </si>
  <si>
    <t>Laptop with warranty and ram for Toby Wiley, Perry West, Kris Blanchard</t>
  </si>
  <si>
    <t>Latch for Perry West iPad</t>
  </si>
  <si>
    <t>17-0455, Portland 01</t>
  </si>
  <si>
    <t>Monitors for Kris Blanchard, Keyboard/ mouse for Remy Louviere</t>
  </si>
  <si>
    <t>Sketch up software licence for Jeff Feucht</t>
  </si>
  <si>
    <t>docking station for Kris Balnchard, monitor mount for Mark Kraxberger</t>
  </si>
  <si>
    <t>Portland 0120, 17-0484</t>
  </si>
  <si>
    <t>Seattle Fixed Asset Mike Petitte</t>
  </si>
  <si>
    <t>P50 with dock and warranty for new door dept estimator Mike Petitte</t>
  </si>
  <si>
    <t>iphone charging cables and samsung charging cables with cord</t>
  </si>
  <si>
    <t>VADATA PDX 59 (job #17-0355)</t>
  </si>
  <si>
    <t>Otterbox latch for iPad - David Keel</t>
  </si>
  <si>
    <t>Devolutions</t>
  </si>
  <si>
    <t>Enterprise license of Remote Deskopt Manager for Tysen</t>
  </si>
  <si>
    <t>17-0453</t>
  </si>
  <si>
    <t>Display</t>
  </si>
  <si>
    <t>For new PM in New Mexico Paul Algarotti</t>
  </si>
  <si>
    <t>Backpacks and keyboards for inventory</t>
  </si>
  <si>
    <t>Zagg Folio case for Dave Hill iPad</t>
  </si>
  <si>
    <t>16-9723-</t>
  </si>
  <si>
    <t>2nd Docking station for Kyle Schmadeke</t>
  </si>
  <si>
    <t>2 monitors for Mike Petitte</t>
  </si>
  <si>
    <t>Sumner --Door Department</t>
  </si>
  <si>
    <t>Power supply for Surface Pro 4</t>
  </si>
  <si>
    <t>17-0265 - Kevin Epeneter</t>
  </si>
  <si>
    <t>6 keyboard and mouse combo, 7 laptop bags</t>
  </si>
  <si>
    <t>apple store</t>
  </si>
  <si>
    <t>Bluebeam revu licence for ipads</t>
  </si>
  <si>
    <t>Case and pen for Surface Pro tablet</t>
  </si>
  <si>
    <t>Toolwatch stickers for PDX Warehouse</t>
  </si>
  <si>
    <t>RAM for Ed Chase</t>
  </si>
  <si>
    <t>Screen protector for Kris Blanchard</t>
  </si>
  <si>
    <t>Block 137 - Chuck Kordosky</t>
  </si>
  <si>
    <t>iPad Otterbox Latch</t>
  </si>
  <si>
    <t>Printer and ink for Mark Parker/Dave Dudley job 17-0431</t>
  </si>
  <si>
    <t>Garin</t>
  </si>
  <si>
    <t>network cables for job trailer setup</t>
  </si>
  <si>
    <t>Dual LCD monitor stand for Tyler Kabe</t>
  </si>
  <si>
    <t>Corp - Vicky</t>
  </si>
  <si>
    <t>New headset for Vicky</t>
  </si>
  <si>
    <t>D49551</t>
  </si>
  <si>
    <t>D49552</t>
  </si>
  <si>
    <t>D49553</t>
  </si>
  <si>
    <t>D49554</t>
  </si>
  <si>
    <t>D49555</t>
  </si>
  <si>
    <t>D49556</t>
  </si>
  <si>
    <t>D49557</t>
  </si>
  <si>
    <t>D49558</t>
  </si>
  <si>
    <t>D49559</t>
  </si>
  <si>
    <t>D49560</t>
  </si>
  <si>
    <t>D49561</t>
  </si>
  <si>
    <t>D49562</t>
  </si>
  <si>
    <t>D49563</t>
  </si>
  <si>
    <t>D49564</t>
  </si>
  <si>
    <t>D49565</t>
  </si>
  <si>
    <t>D49566</t>
  </si>
  <si>
    <t>D49567</t>
  </si>
  <si>
    <t>D49568</t>
  </si>
  <si>
    <t>D49569</t>
  </si>
  <si>
    <t>D49570</t>
  </si>
  <si>
    <t>D49571</t>
  </si>
  <si>
    <t>D49572</t>
  </si>
  <si>
    <t>D49573</t>
  </si>
  <si>
    <t>D49574</t>
  </si>
  <si>
    <t>D49575</t>
  </si>
  <si>
    <t>D49576</t>
  </si>
  <si>
    <t>D49577</t>
  </si>
  <si>
    <t>D49578</t>
  </si>
  <si>
    <t>D49579</t>
  </si>
  <si>
    <t>D49580</t>
  </si>
  <si>
    <t>D49581</t>
  </si>
  <si>
    <t>D49582</t>
  </si>
  <si>
    <t>D49583</t>
  </si>
  <si>
    <t>D49584</t>
  </si>
  <si>
    <t>D49585</t>
  </si>
  <si>
    <t>D49586</t>
  </si>
  <si>
    <t>D49587</t>
  </si>
  <si>
    <t>D49588</t>
  </si>
  <si>
    <t>D49589</t>
  </si>
  <si>
    <t>D49590</t>
  </si>
  <si>
    <t>D49591</t>
  </si>
  <si>
    <t>D49592</t>
  </si>
  <si>
    <t>D49593</t>
  </si>
  <si>
    <t>D49594</t>
  </si>
  <si>
    <t>D49595</t>
  </si>
  <si>
    <t>D49596</t>
  </si>
  <si>
    <t>D49597</t>
  </si>
  <si>
    <t>D49598</t>
  </si>
  <si>
    <t>D49599</t>
  </si>
  <si>
    <t>D49600</t>
  </si>
  <si>
    <t>D49601</t>
  </si>
  <si>
    <t>D49602</t>
  </si>
  <si>
    <t>D49603</t>
  </si>
  <si>
    <t>D49604</t>
  </si>
  <si>
    <t>D49605</t>
  </si>
  <si>
    <t>D49606</t>
  </si>
  <si>
    <t>D49607</t>
  </si>
  <si>
    <t>D49608</t>
  </si>
  <si>
    <t>D49609</t>
  </si>
  <si>
    <t>D49610</t>
  </si>
  <si>
    <t>D49611</t>
  </si>
  <si>
    <t>D49612</t>
  </si>
  <si>
    <t>D49613</t>
  </si>
  <si>
    <t>D49614</t>
  </si>
  <si>
    <t>D49615</t>
  </si>
  <si>
    <t>D49616</t>
  </si>
  <si>
    <t>D49617</t>
  </si>
  <si>
    <t>D49618</t>
  </si>
  <si>
    <t>D49619</t>
  </si>
  <si>
    <t>D49620</t>
  </si>
  <si>
    <t>D49621</t>
  </si>
  <si>
    <t>D49622</t>
  </si>
  <si>
    <t>D49623</t>
  </si>
  <si>
    <t>D49624</t>
  </si>
  <si>
    <t>D49625</t>
  </si>
  <si>
    <t>D49626</t>
  </si>
  <si>
    <t>D49627</t>
  </si>
  <si>
    <t>D49628</t>
  </si>
  <si>
    <t>D49629</t>
  </si>
  <si>
    <t>D49630</t>
  </si>
  <si>
    <t>D49631</t>
  </si>
  <si>
    <t>D49632</t>
  </si>
  <si>
    <t>D49633</t>
  </si>
  <si>
    <t>D49634</t>
  </si>
  <si>
    <t>D49635</t>
  </si>
  <si>
    <t>D49636</t>
  </si>
  <si>
    <t>D49637</t>
  </si>
  <si>
    <t>D49638</t>
  </si>
  <si>
    <t>D49639</t>
  </si>
  <si>
    <t>D49640</t>
  </si>
  <si>
    <t>D49641</t>
  </si>
  <si>
    <t>D49642</t>
  </si>
  <si>
    <t>D49643</t>
  </si>
  <si>
    <t>D49644</t>
  </si>
  <si>
    <t>D49645</t>
  </si>
  <si>
    <t>D49646</t>
  </si>
  <si>
    <t>D49647</t>
  </si>
  <si>
    <t>D49648</t>
  </si>
  <si>
    <t>D49649</t>
  </si>
  <si>
    <t>D49650</t>
  </si>
  <si>
    <t>D49651</t>
  </si>
  <si>
    <t>D49652</t>
  </si>
  <si>
    <t>D49653</t>
  </si>
  <si>
    <t>D49654</t>
  </si>
  <si>
    <t>D49655</t>
  </si>
  <si>
    <t>D49656</t>
  </si>
  <si>
    <t>D49657</t>
  </si>
  <si>
    <t>D49658</t>
  </si>
  <si>
    <t>D49659</t>
  </si>
  <si>
    <t>D49660</t>
  </si>
  <si>
    <t>D49661</t>
  </si>
  <si>
    <t>D49662</t>
  </si>
  <si>
    <t>D49663</t>
  </si>
  <si>
    <t>D49664</t>
  </si>
  <si>
    <t>D49665</t>
  </si>
  <si>
    <t>D49666</t>
  </si>
  <si>
    <t>D49667</t>
  </si>
  <si>
    <t>D49668</t>
  </si>
  <si>
    <t>D49669</t>
  </si>
  <si>
    <t>D49670</t>
  </si>
  <si>
    <t>D49671</t>
  </si>
  <si>
    <t>D49672</t>
  </si>
  <si>
    <t>D49673</t>
  </si>
  <si>
    <t>D49674</t>
  </si>
  <si>
    <t>D49675</t>
  </si>
  <si>
    <t>D49676</t>
  </si>
  <si>
    <t>D49677</t>
  </si>
  <si>
    <t>D49678</t>
  </si>
  <si>
    <t>D49679</t>
  </si>
  <si>
    <t>D49680</t>
  </si>
  <si>
    <t>D49681</t>
  </si>
  <si>
    <t>D49682</t>
  </si>
  <si>
    <t>D49683</t>
  </si>
  <si>
    <t>D49684</t>
  </si>
  <si>
    <t>D49685</t>
  </si>
  <si>
    <t>D49686</t>
  </si>
  <si>
    <t>D49687</t>
  </si>
  <si>
    <t>D49688</t>
  </si>
  <si>
    <t>D49689</t>
  </si>
  <si>
    <t>D49690</t>
  </si>
  <si>
    <t>D49691</t>
  </si>
  <si>
    <t>D49692</t>
  </si>
  <si>
    <t>D49693</t>
  </si>
  <si>
    <t>D49694</t>
  </si>
  <si>
    <t>D49695</t>
  </si>
  <si>
    <t>D49696</t>
  </si>
  <si>
    <t>D49697</t>
  </si>
  <si>
    <t>D49698</t>
  </si>
  <si>
    <t>D49699</t>
  </si>
  <si>
    <t>D49700</t>
  </si>
  <si>
    <t>D49701</t>
  </si>
  <si>
    <t>D49702</t>
  </si>
  <si>
    <t>D49703</t>
  </si>
  <si>
    <t>D49704</t>
  </si>
  <si>
    <t>D49705</t>
  </si>
  <si>
    <t>D49706</t>
  </si>
  <si>
    <t>D49707</t>
  </si>
  <si>
    <t>D49708</t>
  </si>
  <si>
    <t>D49709</t>
  </si>
  <si>
    <t>D49710</t>
  </si>
  <si>
    <t>D49711</t>
  </si>
  <si>
    <t>D49712</t>
  </si>
  <si>
    <t>D49713</t>
  </si>
  <si>
    <t>D49714</t>
  </si>
  <si>
    <t>D49715</t>
  </si>
  <si>
    <t>D49716</t>
  </si>
  <si>
    <t>D49717</t>
  </si>
  <si>
    <t>D49718</t>
  </si>
  <si>
    <t>D49719</t>
  </si>
  <si>
    <t>D49720</t>
  </si>
  <si>
    <t>D49721</t>
  </si>
  <si>
    <t>D49722</t>
  </si>
  <si>
    <t>D49723</t>
  </si>
  <si>
    <t>D49724</t>
  </si>
  <si>
    <t>D49725</t>
  </si>
  <si>
    <t>D49726</t>
  </si>
  <si>
    <t>D49727</t>
  </si>
  <si>
    <t>D49728</t>
  </si>
  <si>
    <t>D49729</t>
  </si>
  <si>
    <t>D49730</t>
  </si>
  <si>
    <t>D49731</t>
  </si>
  <si>
    <t>D49732</t>
  </si>
  <si>
    <t>D49733</t>
  </si>
  <si>
    <t>D49734</t>
  </si>
  <si>
    <t>D49735</t>
  </si>
  <si>
    <t>D49736</t>
  </si>
  <si>
    <t>D49737</t>
  </si>
  <si>
    <t>D49738</t>
  </si>
  <si>
    <t>D49739</t>
  </si>
  <si>
    <t>D49740</t>
  </si>
  <si>
    <t>D49741</t>
  </si>
  <si>
    <t>D49742</t>
  </si>
  <si>
    <t>D49743</t>
  </si>
  <si>
    <t>D49744</t>
  </si>
  <si>
    <t>D49745</t>
  </si>
  <si>
    <t>D49746</t>
  </si>
  <si>
    <t>D49747</t>
  </si>
  <si>
    <t>D49748</t>
  </si>
  <si>
    <t>D49749</t>
  </si>
  <si>
    <t>D49750</t>
  </si>
  <si>
    <t>D49751</t>
  </si>
  <si>
    <t>D49752</t>
  </si>
  <si>
    <t>D49753</t>
  </si>
  <si>
    <t>D49754</t>
  </si>
  <si>
    <t>D49755</t>
  </si>
  <si>
    <t>D49756</t>
  </si>
  <si>
    <t>D49757</t>
  </si>
  <si>
    <t>D49758</t>
  </si>
  <si>
    <t>D49759</t>
  </si>
  <si>
    <t>D49760</t>
  </si>
  <si>
    <t>D49761</t>
  </si>
  <si>
    <t>D49762</t>
  </si>
  <si>
    <t>D49763</t>
  </si>
  <si>
    <t>D49764</t>
  </si>
  <si>
    <t>D49765</t>
  </si>
  <si>
    <t>D49766</t>
  </si>
  <si>
    <t>D49767</t>
  </si>
  <si>
    <t>D49768</t>
  </si>
  <si>
    <t>D49769</t>
  </si>
  <si>
    <t>D49770</t>
  </si>
  <si>
    <t>D49771</t>
  </si>
  <si>
    <t>D49772</t>
  </si>
  <si>
    <t>D49773</t>
  </si>
  <si>
    <t>D49774</t>
  </si>
  <si>
    <t>D49775</t>
  </si>
  <si>
    <t>D49776</t>
  </si>
  <si>
    <t>D49777</t>
  </si>
  <si>
    <t>D49778</t>
  </si>
  <si>
    <t>D49779</t>
  </si>
  <si>
    <t>D49780</t>
  </si>
  <si>
    <t>D49781</t>
  </si>
  <si>
    <t>D49782</t>
  </si>
  <si>
    <t>D49783</t>
  </si>
  <si>
    <t>D49784</t>
  </si>
  <si>
    <t>D49785</t>
  </si>
  <si>
    <t>D49786</t>
  </si>
  <si>
    <t>D49787</t>
  </si>
  <si>
    <t>D49788</t>
  </si>
  <si>
    <t>D49789</t>
  </si>
  <si>
    <t>D49790</t>
  </si>
  <si>
    <t>D49791</t>
  </si>
  <si>
    <t>D49792</t>
  </si>
  <si>
    <t>D49793</t>
  </si>
  <si>
    <t>D49794</t>
  </si>
  <si>
    <t>D49795</t>
  </si>
  <si>
    <t>D49796</t>
  </si>
  <si>
    <t>D49797</t>
  </si>
  <si>
    <t>D49798</t>
  </si>
  <si>
    <t>D49799</t>
  </si>
  <si>
    <t>D49800</t>
  </si>
  <si>
    <t>D49801</t>
  </si>
  <si>
    <t>D49802</t>
  </si>
  <si>
    <t>D49803</t>
  </si>
  <si>
    <t>D49804</t>
  </si>
  <si>
    <t>D49805</t>
  </si>
  <si>
    <t>D49806</t>
  </si>
  <si>
    <t>D49807</t>
  </si>
  <si>
    <t>D49808</t>
  </si>
  <si>
    <t>D49809</t>
  </si>
  <si>
    <t>D49810</t>
  </si>
  <si>
    <t>D49811</t>
  </si>
  <si>
    <t>D49812</t>
  </si>
  <si>
    <t>D49813</t>
  </si>
  <si>
    <t>D49814</t>
  </si>
  <si>
    <t>D49815</t>
  </si>
  <si>
    <t>D49816</t>
  </si>
  <si>
    <t>D49817</t>
  </si>
  <si>
    <t>D49818</t>
  </si>
  <si>
    <t>D49819</t>
  </si>
  <si>
    <t>D49820</t>
  </si>
  <si>
    <t>D49821</t>
  </si>
  <si>
    <t>D49822</t>
  </si>
  <si>
    <t>D49823</t>
  </si>
  <si>
    <t>D49824</t>
  </si>
  <si>
    <t>D49825</t>
  </si>
  <si>
    <t>D49826</t>
  </si>
  <si>
    <t>D49827</t>
  </si>
  <si>
    <t>D49828</t>
  </si>
  <si>
    <t>D49829</t>
  </si>
  <si>
    <t>D49830</t>
  </si>
  <si>
    <t>D49831</t>
  </si>
  <si>
    <t>D49832</t>
  </si>
  <si>
    <t>D49833</t>
  </si>
  <si>
    <t>D49834</t>
  </si>
  <si>
    <t>D49835</t>
  </si>
  <si>
    <t>D49836</t>
  </si>
  <si>
    <t>D49837</t>
  </si>
  <si>
    <t>D49838</t>
  </si>
  <si>
    <t>D49839</t>
  </si>
  <si>
    <t>D49840</t>
  </si>
  <si>
    <t>D49841</t>
  </si>
  <si>
    <t>D49842</t>
  </si>
  <si>
    <t>D49843</t>
  </si>
  <si>
    <t>D49844</t>
  </si>
  <si>
    <t>D49845</t>
  </si>
  <si>
    <t>D49846</t>
  </si>
  <si>
    <t>D49847</t>
  </si>
  <si>
    <t>D49848</t>
  </si>
  <si>
    <t>D49849</t>
  </si>
  <si>
    <t>D49850</t>
  </si>
  <si>
    <t>D49851</t>
  </si>
  <si>
    <t>D49852</t>
  </si>
  <si>
    <t>D49853</t>
  </si>
  <si>
    <t>D49854</t>
  </si>
  <si>
    <t>D49855</t>
  </si>
  <si>
    <t>D49856</t>
  </si>
  <si>
    <t>D49857</t>
  </si>
  <si>
    <t>D49858</t>
  </si>
  <si>
    <t>D49859</t>
  </si>
  <si>
    <t>D49860</t>
  </si>
  <si>
    <t>D49861</t>
  </si>
  <si>
    <t>D49862</t>
  </si>
  <si>
    <t>D49863</t>
  </si>
  <si>
    <t>D49864</t>
  </si>
  <si>
    <t>D49865</t>
  </si>
  <si>
    <t>D49866</t>
  </si>
  <si>
    <t>D49867</t>
  </si>
  <si>
    <t>D49868</t>
  </si>
  <si>
    <t>D49869</t>
  </si>
  <si>
    <t>D49870</t>
  </si>
  <si>
    <t>D49871</t>
  </si>
  <si>
    <t>D49872</t>
  </si>
  <si>
    <t>D49873</t>
  </si>
  <si>
    <t>D49874</t>
  </si>
  <si>
    <t>D49875</t>
  </si>
  <si>
    <t>D49876</t>
  </si>
  <si>
    <t>D49877</t>
  </si>
  <si>
    <t>D49878</t>
  </si>
  <si>
    <t>D49879</t>
  </si>
  <si>
    <t>D49880</t>
  </si>
  <si>
    <t>D49881</t>
  </si>
  <si>
    <t>D49882</t>
  </si>
  <si>
    <t>D49883</t>
  </si>
  <si>
    <t>D49884</t>
  </si>
  <si>
    <t>D49885</t>
  </si>
  <si>
    <t>D49886</t>
  </si>
  <si>
    <t>D49887</t>
  </si>
  <si>
    <t>D49888</t>
  </si>
  <si>
    <t>D49889</t>
  </si>
  <si>
    <t>D49890</t>
  </si>
  <si>
    <t>D49891</t>
  </si>
  <si>
    <t>D49892</t>
  </si>
  <si>
    <t>D49893</t>
  </si>
  <si>
    <t>D49894</t>
  </si>
  <si>
    <t>D49895</t>
  </si>
  <si>
    <t>D49896</t>
  </si>
  <si>
    <t>D49897</t>
  </si>
  <si>
    <t>D49898</t>
  </si>
  <si>
    <t>D49899</t>
  </si>
  <si>
    <t>D49900</t>
  </si>
  <si>
    <t>D49901</t>
  </si>
  <si>
    <t>D49902</t>
  </si>
  <si>
    <t>D49903</t>
  </si>
  <si>
    <t>D49904</t>
  </si>
  <si>
    <t>D49905</t>
  </si>
  <si>
    <t>D49906</t>
  </si>
  <si>
    <t>D49907</t>
  </si>
  <si>
    <t>D49908</t>
  </si>
  <si>
    <t>D49909</t>
  </si>
  <si>
    <t>D49910</t>
  </si>
  <si>
    <t>D49911</t>
  </si>
  <si>
    <t>D49912</t>
  </si>
  <si>
    <t>D49913</t>
  </si>
  <si>
    <t>D49914</t>
  </si>
  <si>
    <t>D49915</t>
  </si>
  <si>
    <t>D49916</t>
  </si>
  <si>
    <t>D49917</t>
  </si>
  <si>
    <t>D49918</t>
  </si>
  <si>
    <t>D49919</t>
  </si>
  <si>
    <t>D49920</t>
  </si>
  <si>
    <t>D49921</t>
  </si>
  <si>
    <t>D49922</t>
  </si>
  <si>
    <t>D49923</t>
  </si>
  <si>
    <t>D49924</t>
  </si>
  <si>
    <t>D49925</t>
  </si>
  <si>
    <t>D49926</t>
  </si>
  <si>
    <t>D49927</t>
  </si>
  <si>
    <t>D49928</t>
  </si>
  <si>
    <t>D49929</t>
  </si>
  <si>
    <t>D49930</t>
  </si>
  <si>
    <t>D49931</t>
  </si>
  <si>
    <t>D49932</t>
  </si>
  <si>
    <t>D49933</t>
  </si>
  <si>
    <t>D49934</t>
  </si>
  <si>
    <t>D49935</t>
  </si>
  <si>
    <t>D49936</t>
  </si>
  <si>
    <t>D49937</t>
  </si>
  <si>
    <t>D49938</t>
  </si>
  <si>
    <t>D49939</t>
  </si>
  <si>
    <t>D49940</t>
  </si>
  <si>
    <t>D49941</t>
  </si>
  <si>
    <t>D49942</t>
  </si>
  <si>
    <t>D49943</t>
  </si>
  <si>
    <t>D49944</t>
  </si>
  <si>
    <t>D49945</t>
  </si>
  <si>
    <t>D49946</t>
  </si>
  <si>
    <t>D49947</t>
  </si>
  <si>
    <t>D49948</t>
  </si>
  <si>
    <t>D49949</t>
  </si>
  <si>
    <t>D49950</t>
  </si>
  <si>
    <t>D49951</t>
  </si>
  <si>
    <t>D49952</t>
  </si>
  <si>
    <t>D49953</t>
  </si>
  <si>
    <t>D49954</t>
  </si>
  <si>
    <t>D49955</t>
  </si>
  <si>
    <t>D49956</t>
  </si>
  <si>
    <t>D49957</t>
  </si>
  <si>
    <t>D49958</t>
  </si>
  <si>
    <t>D49959</t>
  </si>
  <si>
    <t>D49960</t>
  </si>
  <si>
    <t>D49961</t>
  </si>
  <si>
    <t>D49962</t>
  </si>
  <si>
    <t>D49963</t>
  </si>
  <si>
    <t>D49964</t>
  </si>
  <si>
    <t>D49965</t>
  </si>
  <si>
    <t>D49966</t>
  </si>
  <si>
    <t>D49967</t>
  </si>
  <si>
    <t>D49968</t>
  </si>
  <si>
    <t>D49969</t>
  </si>
  <si>
    <t>D49970</t>
  </si>
  <si>
    <t>D49971</t>
  </si>
  <si>
    <t>D49972</t>
  </si>
  <si>
    <t>D49973</t>
  </si>
  <si>
    <t>D49974</t>
  </si>
  <si>
    <t>D49975</t>
  </si>
  <si>
    <t>D49976</t>
  </si>
  <si>
    <t>D49977</t>
  </si>
  <si>
    <t>D49978</t>
  </si>
  <si>
    <t>D49979</t>
  </si>
  <si>
    <t>D49980</t>
  </si>
  <si>
    <t>D49981</t>
  </si>
  <si>
    <t>D49982</t>
  </si>
  <si>
    <t>D49983</t>
  </si>
  <si>
    <t>D49984</t>
  </si>
  <si>
    <t>D49985</t>
  </si>
  <si>
    <t>D49986</t>
  </si>
  <si>
    <t>D49987</t>
  </si>
  <si>
    <t>D49988</t>
  </si>
  <si>
    <t>D49989</t>
  </si>
  <si>
    <t>D49990</t>
  </si>
  <si>
    <t>D49991</t>
  </si>
  <si>
    <t>D49992</t>
  </si>
  <si>
    <t>D49993</t>
  </si>
  <si>
    <t>D49994</t>
  </si>
  <si>
    <t>D49995</t>
  </si>
  <si>
    <t>D49996</t>
  </si>
  <si>
    <t>D49997</t>
  </si>
  <si>
    <t>D49998</t>
  </si>
  <si>
    <t>D49999</t>
  </si>
  <si>
    <t>D50000</t>
  </si>
  <si>
    <t>D50001</t>
  </si>
  <si>
    <t>D50002</t>
  </si>
  <si>
    <t>D50003</t>
  </si>
  <si>
    <t>D50004</t>
  </si>
  <si>
    <t>D50005</t>
  </si>
  <si>
    <t>D50006</t>
  </si>
  <si>
    <t>D50007</t>
  </si>
  <si>
    <t>D50008</t>
  </si>
  <si>
    <t>D50009</t>
  </si>
  <si>
    <t>D50010</t>
  </si>
  <si>
    <t>D50011</t>
  </si>
  <si>
    <t>D50012</t>
  </si>
  <si>
    <t>D50013</t>
  </si>
  <si>
    <t>D50014</t>
  </si>
  <si>
    <t>D50015</t>
  </si>
  <si>
    <t>D50016</t>
  </si>
  <si>
    <t>D50017</t>
  </si>
  <si>
    <t>D50018</t>
  </si>
  <si>
    <t>D50019</t>
  </si>
  <si>
    <t>D50020</t>
  </si>
  <si>
    <t>D50021</t>
  </si>
  <si>
    <t>D50022</t>
  </si>
  <si>
    <t>D50023</t>
  </si>
  <si>
    <t>D50024</t>
  </si>
  <si>
    <t>D50025</t>
  </si>
  <si>
    <t>D50026</t>
  </si>
  <si>
    <t>D50027</t>
  </si>
  <si>
    <t>D50028</t>
  </si>
  <si>
    <t>D50029</t>
  </si>
  <si>
    <t>D50030</t>
  </si>
  <si>
    <t>D50031</t>
  </si>
  <si>
    <t>D50032</t>
  </si>
  <si>
    <t>D50033</t>
  </si>
  <si>
    <t>D50034</t>
  </si>
  <si>
    <t>D50035</t>
  </si>
  <si>
    <t>D50036</t>
  </si>
  <si>
    <t>D50037</t>
  </si>
  <si>
    <t>D50038</t>
  </si>
  <si>
    <t>D50039</t>
  </si>
  <si>
    <t>D50040</t>
  </si>
  <si>
    <t>D50041</t>
  </si>
  <si>
    <t>D50042</t>
  </si>
  <si>
    <t>D50043</t>
  </si>
  <si>
    <t>D50044</t>
  </si>
  <si>
    <t>D50045</t>
  </si>
  <si>
    <t>D50046</t>
  </si>
  <si>
    <t>D50047</t>
  </si>
  <si>
    <t>D50048</t>
  </si>
  <si>
    <t>D50049</t>
  </si>
  <si>
    <t>D50050</t>
  </si>
  <si>
    <t>D50051</t>
  </si>
  <si>
    <t>D50052</t>
  </si>
  <si>
    <t>D50053</t>
  </si>
  <si>
    <t>D50054</t>
  </si>
  <si>
    <t>D50055</t>
  </si>
  <si>
    <t>D50056</t>
  </si>
  <si>
    <t>D50057</t>
  </si>
  <si>
    <t>D50058</t>
  </si>
  <si>
    <t>D50059</t>
  </si>
  <si>
    <t>D50060</t>
  </si>
  <si>
    <t>D50061</t>
  </si>
  <si>
    <t>D50062</t>
  </si>
  <si>
    <t>D50063</t>
  </si>
  <si>
    <t>D50064</t>
  </si>
  <si>
    <t>D50065</t>
  </si>
  <si>
    <t>D50066</t>
  </si>
  <si>
    <t>D50067</t>
  </si>
  <si>
    <t>D50068</t>
  </si>
  <si>
    <t>D50069</t>
  </si>
  <si>
    <t>D50070</t>
  </si>
  <si>
    <t>D50071</t>
  </si>
  <si>
    <t>D50072</t>
  </si>
  <si>
    <t>D50073</t>
  </si>
  <si>
    <t>D50074</t>
  </si>
  <si>
    <t>D50075</t>
  </si>
  <si>
    <t>D50076</t>
  </si>
  <si>
    <t>D50077</t>
  </si>
  <si>
    <t>D50078</t>
  </si>
  <si>
    <t>D50079</t>
  </si>
  <si>
    <t>D50080</t>
  </si>
  <si>
    <t>D50081</t>
  </si>
  <si>
    <t>D50082</t>
  </si>
  <si>
    <t>D50083</t>
  </si>
  <si>
    <t>D50084</t>
  </si>
  <si>
    <t>D50085</t>
  </si>
  <si>
    <t>D50086</t>
  </si>
  <si>
    <t>D50087</t>
  </si>
  <si>
    <t>D50088</t>
  </si>
  <si>
    <t>D50089</t>
  </si>
  <si>
    <t>D50090</t>
  </si>
  <si>
    <t>D50091</t>
  </si>
  <si>
    <t>D50092</t>
  </si>
  <si>
    <t>D50093</t>
  </si>
  <si>
    <t>D50094</t>
  </si>
  <si>
    <t>D50095</t>
  </si>
  <si>
    <t>D50096</t>
  </si>
  <si>
    <t>D50097</t>
  </si>
  <si>
    <t>D50098</t>
  </si>
  <si>
    <t>D50099</t>
  </si>
  <si>
    <t>D50100</t>
  </si>
  <si>
    <t>D50101</t>
  </si>
  <si>
    <t>D50102</t>
  </si>
  <si>
    <t>D50103</t>
  </si>
  <si>
    <t>D50104</t>
  </si>
  <si>
    <t>D50105</t>
  </si>
  <si>
    <t>D50106</t>
  </si>
  <si>
    <t>D50107</t>
  </si>
  <si>
    <t>D50108</t>
  </si>
  <si>
    <t>D50109</t>
  </si>
  <si>
    <t>D50110</t>
  </si>
  <si>
    <t>D50111</t>
  </si>
  <si>
    <t>D50112</t>
  </si>
  <si>
    <t>D50113</t>
  </si>
  <si>
    <t>D50114</t>
  </si>
  <si>
    <t>D50115</t>
  </si>
  <si>
    <t>D50116</t>
  </si>
  <si>
    <t>D50117</t>
  </si>
  <si>
    <t>D50118</t>
  </si>
  <si>
    <t>D50119</t>
  </si>
  <si>
    <t>D50120</t>
  </si>
  <si>
    <t>D50121</t>
  </si>
  <si>
    <t>D50122</t>
  </si>
  <si>
    <t>D50123</t>
  </si>
  <si>
    <t>D50124</t>
  </si>
  <si>
    <t>D50125</t>
  </si>
  <si>
    <t>D50126</t>
  </si>
  <si>
    <t>D50127</t>
  </si>
  <si>
    <t>D50128</t>
  </si>
  <si>
    <t>D50129</t>
  </si>
  <si>
    <t>D50130</t>
  </si>
  <si>
    <t>D50131</t>
  </si>
  <si>
    <t>D50132</t>
  </si>
  <si>
    <t>D50133</t>
  </si>
  <si>
    <t>D50134</t>
  </si>
  <si>
    <t>D50135</t>
  </si>
  <si>
    <t>D50136</t>
  </si>
  <si>
    <t>D50138</t>
  </si>
  <si>
    <t>D50139</t>
  </si>
  <si>
    <t>D50140</t>
  </si>
  <si>
    <t>D50141</t>
  </si>
  <si>
    <t>D50142</t>
  </si>
  <si>
    <t>D50143</t>
  </si>
  <si>
    <t>D50144</t>
  </si>
  <si>
    <t>D50145</t>
  </si>
  <si>
    <t>D50146</t>
  </si>
  <si>
    <t>D50147</t>
  </si>
  <si>
    <t>D50148</t>
  </si>
  <si>
    <t>D50149</t>
  </si>
  <si>
    <t>D50150</t>
  </si>
  <si>
    <t>D50151</t>
  </si>
  <si>
    <t>D50152</t>
  </si>
  <si>
    <t>D50153</t>
  </si>
  <si>
    <t>D50154</t>
  </si>
  <si>
    <t>D50155</t>
  </si>
  <si>
    <t>D50156</t>
  </si>
  <si>
    <t>D50157</t>
  </si>
  <si>
    <t>D50158</t>
  </si>
  <si>
    <t>D50159</t>
  </si>
  <si>
    <t>D50160</t>
  </si>
  <si>
    <t>D50161</t>
  </si>
  <si>
    <t>D50162</t>
  </si>
  <si>
    <t>D50163</t>
  </si>
  <si>
    <t>D50164</t>
  </si>
  <si>
    <t>D50165</t>
  </si>
  <si>
    <t>D50166</t>
  </si>
  <si>
    <t>D50167</t>
  </si>
  <si>
    <t>D50168</t>
  </si>
  <si>
    <t>D50169</t>
  </si>
  <si>
    <t>D50170</t>
  </si>
  <si>
    <t>D50171</t>
  </si>
  <si>
    <t>D50172</t>
  </si>
  <si>
    <t>D50173</t>
  </si>
  <si>
    <t>D50174</t>
  </si>
  <si>
    <t>D50175</t>
  </si>
  <si>
    <t>D50176</t>
  </si>
  <si>
    <t>D50177</t>
  </si>
  <si>
    <t>D50178</t>
  </si>
  <si>
    <t>D50179</t>
  </si>
  <si>
    <t>D50180</t>
  </si>
  <si>
    <t>D50181</t>
  </si>
  <si>
    <t>D50182</t>
  </si>
  <si>
    <t>D50183</t>
  </si>
  <si>
    <t>D50184</t>
  </si>
  <si>
    <t>D50185</t>
  </si>
  <si>
    <t>D50186</t>
  </si>
  <si>
    <t>D50187</t>
  </si>
  <si>
    <t>D50188</t>
  </si>
  <si>
    <t>D50189</t>
  </si>
  <si>
    <t>D50190</t>
  </si>
  <si>
    <t>D50191</t>
  </si>
  <si>
    <t>D50192</t>
  </si>
  <si>
    <t>D50193</t>
  </si>
  <si>
    <t>D50194</t>
  </si>
  <si>
    <t>D50195</t>
  </si>
  <si>
    <t>D50196</t>
  </si>
  <si>
    <t>D50197</t>
  </si>
  <si>
    <t>D50198</t>
  </si>
  <si>
    <t>D50199</t>
  </si>
  <si>
    <t>D50200</t>
  </si>
  <si>
    <t>D50201</t>
  </si>
  <si>
    <t>D50202</t>
  </si>
  <si>
    <t>D50203</t>
  </si>
  <si>
    <t>D50204</t>
  </si>
  <si>
    <t>D50205</t>
  </si>
  <si>
    <t>D50206</t>
  </si>
  <si>
    <t>D50207</t>
  </si>
  <si>
    <t>D50208</t>
  </si>
  <si>
    <t>D50209</t>
  </si>
  <si>
    <t>D50210</t>
  </si>
  <si>
    <t>D50211</t>
  </si>
  <si>
    <t>D50212</t>
  </si>
  <si>
    <t>D50213</t>
  </si>
  <si>
    <t>D50214</t>
  </si>
  <si>
    <t>D50215</t>
  </si>
  <si>
    <t>D50216</t>
  </si>
  <si>
    <t>D50217</t>
  </si>
  <si>
    <t>D50218</t>
  </si>
  <si>
    <t>D50219</t>
  </si>
  <si>
    <t>D50220</t>
  </si>
  <si>
    <t>D50221</t>
  </si>
  <si>
    <t>D50222</t>
  </si>
  <si>
    <t>D50223</t>
  </si>
  <si>
    <t>D50224</t>
  </si>
  <si>
    <t>D50225</t>
  </si>
  <si>
    <t>D50226</t>
  </si>
  <si>
    <t>D50227</t>
  </si>
  <si>
    <t>D50228</t>
  </si>
  <si>
    <t>D50229</t>
  </si>
  <si>
    <t>D50230</t>
  </si>
  <si>
    <t>D50231</t>
  </si>
  <si>
    <t>D50232</t>
  </si>
  <si>
    <t>D50233</t>
  </si>
  <si>
    <t>D50234</t>
  </si>
  <si>
    <t>D50235</t>
  </si>
  <si>
    <t>D50236</t>
  </si>
  <si>
    <t>D50237</t>
  </si>
  <si>
    <t>D50238</t>
  </si>
  <si>
    <t>D50239</t>
  </si>
  <si>
    <t>D50240</t>
  </si>
  <si>
    <t>D50241</t>
  </si>
  <si>
    <t>D50242</t>
  </si>
  <si>
    <t>D50243</t>
  </si>
  <si>
    <t>D50244</t>
  </si>
  <si>
    <t>D50245</t>
  </si>
  <si>
    <t>D50246</t>
  </si>
  <si>
    <t>D50247</t>
  </si>
  <si>
    <t>D50248</t>
  </si>
  <si>
    <t>D50249</t>
  </si>
  <si>
    <t>D50250</t>
  </si>
  <si>
    <t>D50251</t>
  </si>
  <si>
    <t>D50252</t>
  </si>
  <si>
    <t>D50253</t>
  </si>
  <si>
    <t>D50254</t>
  </si>
  <si>
    <t>D50255</t>
  </si>
  <si>
    <t>D50256</t>
  </si>
  <si>
    <t>D50257</t>
  </si>
  <si>
    <t>D50258</t>
  </si>
  <si>
    <t>D50259</t>
  </si>
  <si>
    <t>D50260</t>
  </si>
  <si>
    <t>D50261</t>
  </si>
  <si>
    <t>D50262</t>
  </si>
  <si>
    <t>D50263</t>
  </si>
  <si>
    <t>D50264</t>
  </si>
  <si>
    <t>D50265</t>
  </si>
  <si>
    <t>D50266</t>
  </si>
  <si>
    <t>D50267</t>
  </si>
  <si>
    <t>D50268</t>
  </si>
  <si>
    <t>D50269</t>
  </si>
  <si>
    <t>D50270</t>
  </si>
  <si>
    <t>D50271</t>
  </si>
  <si>
    <t>D50272</t>
  </si>
  <si>
    <t>D50273</t>
  </si>
  <si>
    <t>D50274</t>
  </si>
  <si>
    <t>D50275</t>
  </si>
  <si>
    <t>D50276</t>
  </si>
  <si>
    <t>D50277</t>
  </si>
  <si>
    <t>D50278</t>
  </si>
  <si>
    <t>D50279</t>
  </si>
  <si>
    <t>D50280</t>
  </si>
  <si>
    <t>D50281</t>
  </si>
  <si>
    <t>D50282</t>
  </si>
  <si>
    <t>D50283</t>
  </si>
  <si>
    <t>D50284</t>
  </si>
  <si>
    <t>D50285</t>
  </si>
  <si>
    <t>D50286</t>
  </si>
  <si>
    <t>D50287</t>
  </si>
  <si>
    <t>D50288</t>
  </si>
  <si>
    <t>D50289</t>
  </si>
  <si>
    <t>D50290</t>
  </si>
  <si>
    <t>D50291</t>
  </si>
  <si>
    <t>D50292</t>
  </si>
  <si>
    <t>D50293</t>
  </si>
  <si>
    <t>D50294</t>
  </si>
  <si>
    <t>D50295</t>
  </si>
  <si>
    <t>D50296</t>
  </si>
  <si>
    <t>D50297</t>
  </si>
  <si>
    <t>D50298</t>
  </si>
  <si>
    <t>D50299</t>
  </si>
  <si>
    <t>D50300</t>
  </si>
  <si>
    <t>D50301</t>
  </si>
  <si>
    <t>D50302</t>
  </si>
  <si>
    <t>D50303</t>
  </si>
  <si>
    <t>D50304</t>
  </si>
  <si>
    <t>D50305</t>
  </si>
  <si>
    <t>D50306</t>
  </si>
  <si>
    <t>D50307</t>
  </si>
  <si>
    <t>D50308</t>
  </si>
  <si>
    <t>D50309</t>
  </si>
  <si>
    <t>D50310</t>
  </si>
  <si>
    <t>D50311</t>
  </si>
  <si>
    <t>D50312</t>
  </si>
  <si>
    <t>D50313</t>
  </si>
  <si>
    <t>D50314</t>
  </si>
  <si>
    <t>D50315</t>
  </si>
  <si>
    <t>D50316</t>
  </si>
  <si>
    <t>D50317</t>
  </si>
  <si>
    <t>D50318</t>
  </si>
  <si>
    <t>D50319</t>
  </si>
  <si>
    <t>D50320</t>
  </si>
  <si>
    <t>D50321</t>
  </si>
  <si>
    <t>D50322</t>
  </si>
  <si>
    <t>D50323</t>
  </si>
  <si>
    <t>D50324</t>
  </si>
  <si>
    <t>D50325</t>
  </si>
  <si>
    <t>D50326</t>
  </si>
  <si>
    <t>D50327</t>
  </si>
  <si>
    <t>D50328</t>
  </si>
  <si>
    <t>D50329</t>
  </si>
  <si>
    <t>D50330</t>
  </si>
  <si>
    <t>D50331</t>
  </si>
  <si>
    <t>D50332</t>
  </si>
  <si>
    <t>D50333</t>
  </si>
  <si>
    <t>D50334</t>
  </si>
  <si>
    <t>D50335</t>
  </si>
  <si>
    <t>D50336</t>
  </si>
  <si>
    <t>D50337</t>
  </si>
  <si>
    <t>D50338</t>
  </si>
  <si>
    <t>D50339</t>
  </si>
  <si>
    <t>D50340</t>
  </si>
  <si>
    <t>D50341</t>
  </si>
  <si>
    <t>D50342</t>
  </si>
  <si>
    <t>D50343</t>
  </si>
  <si>
    <t>D50344</t>
  </si>
  <si>
    <t>D50345</t>
  </si>
  <si>
    <t>D50346</t>
  </si>
  <si>
    <t>D50347</t>
  </si>
  <si>
    <t>D50348</t>
  </si>
  <si>
    <t>D50349</t>
  </si>
  <si>
    <t>D50350</t>
  </si>
  <si>
    <t>D50351</t>
  </si>
  <si>
    <t>D50352</t>
  </si>
  <si>
    <t>D50353</t>
  </si>
  <si>
    <t>D50354</t>
  </si>
  <si>
    <t>D50355</t>
  </si>
  <si>
    <t>D50356</t>
  </si>
  <si>
    <t>D50357</t>
  </si>
  <si>
    <t>D50358</t>
  </si>
  <si>
    <t>D50359</t>
  </si>
  <si>
    <t>D50360</t>
  </si>
  <si>
    <t>D50361</t>
  </si>
  <si>
    <t>D50362</t>
  </si>
  <si>
    <t>D50363</t>
  </si>
  <si>
    <t>D50364</t>
  </si>
  <si>
    <t>D50365</t>
  </si>
  <si>
    <t>D50366</t>
  </si>
  <si>
    <t>D50367</t>
  </si>
  <si>
    <t>D50368</t>
  </si>
  <si>
    <t>D50369</t>
  </si>
  <si>
    <t>D50370</t>
  </si>
  <si>
    <t>D50371</t>
  </si>
  <si>
    <t>D50372</t>
  </si>
  <si>
    <t>D50373</t>
  </si>
  <si>
    <t>D50374</t>
  </si>
  <si>
    <t>D50375</t>
  </si>
  <si>
    <t>D50376</t>
  </si>
  <si>
    <t>D50377</t>
  </si>
  <si>
    <t>D50378</t>
  </si>
  <si>
    <t>D50379</t>
  </si>
  <si>
    <t>D50380</t>
  </si>
  <si>
    <t>D50381</t>
  </si>
  <si>
    <t>D50382</t>
  </si>
  <si>
    <t>D50383</t>
  </si>
  <si>
    <t>D50384</t>
  </si>
  <si>
    <t>D50385</t>
  </si>
  <si>
    <t>D50386</t>
  </si>
  <si>
    <t>D50387</t>
  </si>
  <si>
    <t>D50388</t>
  </si>
  <si>
    <t>D50389</t>
  </si>
  <si>
    <t>D50390</t>
  </si>
  <si>
    <t>D50391</t>
  </si>
  <si>
    <t>D50392</t>
  </si>
  <si>
    <t>D50393</t>
  </si>
  <si>
    <t>D50394</t>
  </si>
  <si>
    <t>D50395</t>
  </si>
  <si>
    <t>D50396</t>
  </si>
  <si>
    <t>D50397</t>
  </si>
  <si>
    <t>D50398</t>
  </si>
  <si>
    <t>D50399</t>
  </si>
  <si>
    <t>D50400</t>
  </si>
  <si>
    <t>D50401</t>
  </si>
  <si>
    <t>D50402</t>
  </si>
  <si>
    <t>D50403</t>
  </si>
  <si>
    <t>D50404</t>
  </si>
  <si>
    <t>D50405</t>
  </si>
  <si>
    <t>D50406</t>
  </si>
  <si>
    <t>D50407</t>
  </si>
  <si>
    <t>D50408</t>
  </si>
  <si>
    <t>D50409</t>
  </si>
  <si>
    <t>D50410</t>
  </si>
  <si>
    <t>D50411</t>
  </si>
  <si>
    <t>D50412</t>
  </si>
  <si>
    <t>D50413</t>
  </si>
  <si>
    <t>D50414</t>
  </si>
  <si>
    <t>D50415</t>
  </si>
  <si>
    <t>D50416</t>
  </si>
  <si>
    <t>D50417</t>
  </si>
  <si>
    <t>D50418</t>
  </si>
  <si>
    <t>D50419</t>
  </si>
  <si>
    <t>D50420</t>
  </si>
  <si>
    <t>D50421</t>
  </si>
  <si>
    <t>D50422</t>
  </si>
  <si>
    <t>D50423</t>
  </si>
  <si>
    <t>D50424</t>
  </si>
  <si>
    <t>D50425</t>
  </si>
  <si>
    <t>D50426</t>
  </si>
  <si>
    <t>D50427</t>
  </si>
  <si>
    <t>D50428</t>
  </si>
  <si>
    <t>D50429</t>
  </si>
  <si>
    <t>D50430</t>
  </si>
  <si>
    <t>D50431</t>
  </si>
  <si>
    <t>D50432</t>
  </si>
  <si>
    <t>D50433</t>
  </si>
  <si>
    <t>D50434</t>
  </si>
  <si>
    <t>D50435</t>
  </si>
  <si>
    <t>D50436</t>
  </si>
  <si>
    <t>D50437</t>
  </si>
  <si>
    <t>D50438</t>
  </si>
  <si>
    <t>D50439</t>
  </si>
  <si>
    <t>D50440</t>
  </si>
  <si>
    <t>D50441</t>
  </si>
  <si>
    <t>D50442</t>
  </si>
  <si>
    <t>D50443</t>
  </si>
  <si>
    <t>D50444</t>
  </si>
  <si>
    <t>D50445</t>
  </si>
  <si>
    <t>D50446</t>
  </si>
  <si>
    <t>D50447</t>
  </si>
  <si>
    <t>D50448</t>
  </si>
  <si>
    <t>D50449</t>
  </si>
  <si>
    <t>D50450</t>
  </si>
  <si>
    <t>D50451</t>
  </si>
  <si>
    <t>D50452</t>
  </si>
  <si>
    <t>D50453</t>
  </si>
  <si>
    <t>D50454</t>
  </si>
  <si>
    <t>D50455</t>
  </si>
  <si>
    <t>D50456</t>
  </si>
  <si>
    <t>D50457</t>
  </si>
  <si>
    <t>D50458</t>
  </si>
  <si>
    <t>D50459</t>
  </si>
  <si>
    <t>D50460</t>
  </si>
  <si>
    <t>D50461</t>
  </si>
  <si>
    <t>D50462</t>
  </si>
  <si>
    <t>D50463</t>
  </si>
  <si>
    <t>D50464</t>
  </si>
  <si>
    <t>D50465</t>
  </si>
  <si>
    <t>D50466</t>
  </si>
  <si>
    <t>D50467</t>
  </si>
  <si>
    <t>D50468</t>
  </si>
  <si>
    <t>D50469</t>
  </si>
  <si>
    <t>D50470</t>
  </si>
  <si>
    <t>D50471</t>
  </si>
  <si>
    <t>D50472</t>
  </si>
  <si>
    <t>D50473</t>
  </si>
  <si>
    <t>D50474</t>
  </si>
  <si>
    <t>D50475</t>
  </si>
  <si>
    <t>D50476</t>
  </si>
  <si>
    <t>D50477</t>
  </si>
  <si>
    <t>D50478</t>
  </si>
  <si>
    <t>D50479</t>
  </si>
  <si>
    <t>D50480</t>
  </si>
  <si>
    <t>D50481</t>
  </si>
  <si>
    <t>D50482</t>
  </si>
  <si>
    <t>D50483</t>
  </si>
  <si>
    <t>D50484</t>
  </si>
  <si>
    <t>D50485</t>
  </si>
  <si>
    <t>D50486</t>
  </si>
  <si>
    <t>D50487</t>
  </si>
  <si>
    <t>D50488</t>
  </si>
  <si>
    <t>D50489</t>
  </si>
  <si>
    <t>D50490</t>
  </si>
  <si>
    <t>D50491</t>
  </si>
  <si>
    <t>D50492</t>
  </si>
  <si>
    <t>D50493</t>
  </si>
  <si>
    <t>D50494</t>
  </si>
  <si>
    <t>D50495</t>
  </si>
  <si>
    <t>D50496</t>
  </si>
  <si>
    <t>D50497</t>
  </si>
  <si>
    <t>D50498</t>
  </si>
  <si>
    <t>D50499</t>
  </si>
  <si>
    <t>D50500</t>
  </si>
  <si>
    <t>D50501</t>
  </si>
  <si>
    <t>D50502</t>
  </si>
  <si>
    <t>D50503</t>
  </si>
  <si>
    <t>D50504</t>
  </si>
  <si>
    <t>D50505</t>
  </si>
  <si>
    <t>D50506</t>
  </si>
  <si>
    <t>D50507</t>
  </si>
  <si>
    <t>D50508</t>
  </si>
  <si>
    <t>D50509</t>
  </si>
  <si>
    <t>D50510</t>
  </si>
  <si>
    <t>D50511</t>
  </si>
  <si>
    <t>D50512</t>
  </si>
  <si>
    <t>D50513</t>
  </si>
  <si>
    <t>D50514</t>
  </si>
  <si>
    <t>D50515</t>
  </si>
  <si>
    <t>D50516</t>
  </si>
  <si>
    <t>D50517</t>
  </si>
  <si>
    <t>D50518</t>
  </si>
  <si>
    <t>D50519</t>
  </si>
  <si>
    <t>D50520</t>
  </si>
  <si>
    <t>D50521</t>
  </si>
  <si>
    <t>D50522</t>
  </si>
  <si>
    <t>D50523</t>
  </si>
  <si>
    <t>D50524</t>
  </si>
  <si>
    <t>D50525</t>
  </si>
  <si>
    <t>D50526</t>
  </si>
  <si>
    <t>D50527</t>
  </si>
  <si>
    <t>D50528</t>
  </si>
  <si>
    <t>D50529</t>
  </si>
  <si>
    <t>D50530</t>
  </si>
  <si>
    <t>D50531</t>
  </si>
  <si>
    <t>D50532</t>
  </si>
  <si>
    <t>D50533</t>
  </si>
  <si>
    <t>D50534</t>
  </si>
  <si>
    <t>D50535</t>
  </si>
  <si>
    <t>D50536</t>
  </si>
  <si>
    <t>D50537</t>
  </si>
  <si>
    <t>D50538</t>
  </si>
  <si>
    <t>D50539</t>
  </si>
  <si>
    <t>D50540</t>
  </si>
  <si>
    <t>D50541</t>
  </si>
  <si>
    <t>D50542</t>
  </si>
  <si>
    <t>D50543</t>
  </si>
  <si>
    <t>D50544</t>
  </si>
  <si>
    <t>D50545</t>
  </si>
  <si>
    <t>D50546</t>
  </si>
  <si>
    <t>D50547</t>
  </si>
  <si>
    <t>D50548</t>
  </si>
  <si>
    <t>D50549</t>
  </si>
  <si>
    <t>D50550</t>
  </si>
  <si>
    <t>Eugene - Tyler Kabe</t>
  </si>
  <si>
    <t>Adobe team subscription - yearly</t>
  </si>
  <si>
    <t>Seattle - Sunny Portland - Steve L, Danni Farnsworth, Sam Jones, David Krein</t>
  </si>
  <si>
    <t>Spam filtering, Big leaf optimization, Office365 licenses - May</t>
  </si>
  <si>
    <t>Spam filtering, Big leaf optimization, Office365 licenses - June</t>
  </si>
  <si>
    <t>Virtualized SQL server consulting</t>
  </si>
  <si>
    <t>Bridgetech remote help desk - June</t>
  </si>
  <si>
    <t>Bridgetech remote help desk - July</t>
  </si>
  <si>
    <t>Spam filtering, Big leaf optimization, Office365 licenses - July, O365 migration handoff meeting</t>
  </si>
  <si>
    <t>Cloudberry (digital river)</t>
  </si>
  <si>
    <t>Clouberry backup software for Reno server</t>
  </si>
  <si>
    <t>$550 (estimated)</t>
  </si>
  <si>
    <t>Utility latch for Albert Ellis ipad</t>
  </si>
  <si>
    <t>Block 20 (17-0265)</t>
  </si>
  <si>
    <t>2 displays and cables</t>
  </si>
  <si>
    <t>Hardware for new facility</t>
  </si>
  <si>
    <t>Stoner</t>
  </si>
  <si>
    <t>Server rack rail grommets</t>
  </si>
  <si>
    <t>Server cabinet blanks</t>
  </si>
  <si>
    <t>Docking station for stock</t>
  </si>
  <si>
    <t>Utility latch for Chris Knotts ipad</t>
  </si>
  <si>
    <t>Keyboard and mouse for Reno office stock</t>
  </si>
  <si>
    <t>Corporate - Remy in BIM Dept</t>
  </si>
  <si>
    <t>Headset for Remy in BIM Dept.</t>
  </si>
  <si>
    <t>apple Ipad case and utility latch for Jeff Anderson</t>
  </si>
  <si>
    <t>2nd monitor for Paul Algarotti</t>
  </si>
  <si>
    <t>Itunes/apple store</t>
  </si>
  <si>
    <t>ipad utility latch for Bud Bartunek</t>
  </si>
  <si>
    <t>Case for Don Easter Samsung S7</t>
  </si>
  <si>
    <t>50 prorated eset licenses Co termed to 2019</t>
  </si>
  <si>
    <t xml:space="preserve">Bluetooth head set, Ipad charger and charging cables. </t>
  </si>
  <si>
    <t>Corp - New PE Elizabeth Aguilar</t>
  </si>
  <si>
    <t>Displays and accessories for new PE Elizabeth Aguilar</t>
  </si>
  <si>
    <t xml:space="preserve">Corp </t>
  </si>
  <si>
    <t>Surge protectors and car chargers</t>
  </si>
  <si>
    <t>17-0388</t>
  </si>
  <si>
    <t>17-0484 - Jeremiah Easter</t>
  </si>
  <si>
    <t>17-0484 Jeremiah Easter S6 phone case</t>
  </si>
  <si>
    <t>corp = $210.90, Sumner-Door Department = $27.00</t>
  </si>
  <si>
    <t>amazon.com</t>
  </si>
  <si>
    <t>Sumner-Door Department</t>
  </si>
  <si>
    <t>3rd Monitor for Mike Petitte</t>
  </si>
  <si>
    <t>Plantronics CS540 Convertible Wireless and Plantronics HL 10 Handset Lifter for Doug Daugherty</t>
  </si>
  <si>
    <t>Portland - James Palen</t>
  </si>
  <si>
    <t>Otterbox latch for iPad</t>
  </si>
  <si>
    <t>Corporate - Elizabeth Aguilar</t>
  </si>
  <si>
    <t>Docking station for Surface Pro 4 Tablet computer - Elizabeth Aguilar</t>
  </si>
  <si>
    <t>Sumner Office - Data Vault cart</t>
  </si>
  <si>
    <t>iPad to HDMI adapter and cable</t>
  </si>
  <si>
    <t>Seattle - 10 Scot Richmond</t>
  </si>
  <si>
    <t>Bluebeam Extreme upgrade license and maintenance.</t>
  </si>
  <si>
    <t>Otterbox clips for S5, S6 and S7</t>
  </si>
  <si>
    <t>Corp - Software maintenance</t>
  </si>
  <si>
    <t>Annual subscritption for ADAduit software</t>
  </si>
  <si>
    <t>Firewall, support</t>
  </si>
  <si>
    <t>PDX-80 17-0538</t>
  </si>
  <si>
    <t>Otterbox clip for Droid Razr</t>
  </si>
  <si>
    <t>Otterbox deffender case for Neil O Connor</t>
  </si>
  <si>
    <t>2 monitors for Sean Brith</t>
  </si>
  <si>
    <t>2 docking station for Sean Brith</t>
  </si>
  <si>
    <t>Plantronics desk phone head set for Stephanie Branson, and 5 sets of keyboard and mouse for stock</t>
  </si>
  <si>
    <t>PDX 01 BIM</t>
  </si>
  <si>
    <t>monitors for BIM</t>
  </si>
  <si>
    <t>monitor mounts for BIM</t>
  </si>
  <si>
    <t>iphone screen protector for Mike Roach and Dick Dixon</t>
  </si>
  <si>
    <t>Fixed Asset - Portland Dick Dixon</t>
  </si>
  <si>
    <t>Lenovo t470s ultrabook with docking stations and warranty for Dick Dixon</t>
  </si>
  <si>
    <t>17-0568 Dale Temple, 17-0358 Peter Yakis</t>
  </si>
  <si>
    <t>iPad latch (2)</t>
  </si>
  <si>
    <t>17-0190 01-87</t>
  </si>
  <si>
    <t>t570 laptop with ram and 3 yr accidental damage warranty for Kyle Cryder</t>
  </si>
  <si>
    <t>Bluetooth headset for Frances Salgado</t>
  </si>
  <si>
    <t>Replacement laptop battery - Glen Swire</t>
  </si>
  <si>
    <t>Monitor Stands - Josh Mott</t>
  </si>
  <si>
    <t>Hardware for PDX-80 17-0538 - Josh Mott</t>
  </si>
  <si>
    <t>S5 holster case for Jim Redfield</t>
  </si>
  <si>
    <t>Microsoft wireless Keyboard and Anker Ergonomic USB mouse for Michale Logue</t>
  </si>
  <si>
    <t>Multnomah county health dept. HQ</t>
  </si>
  <si>
    <t>17-0429 Nike</t>
  </si>
  <si>
    <t>Docking station for Kelly Nunnellee</t>
  </si>
  <si>
    <t>Razer Orbweaver Keypad for Nicholas Hyatt</t>
  </si>
  <si>
    <t>3 monitors for Nicholas Hyatt</t>
  </si>
  <si>
    <t>Display Cables and blank rack panels for Server room</t>
  </si>
  <si>
    <t>Seattle - Fixed Asset</t>
  </si>
  <si>
    <t>Laptop with warranty and docking station for CAD employee</t>
  </si>
  <si>
    <t>Pro-rated subscription for 1 seat of Autodesk AEC Collection single user single computer</t>
  </si>
  <si>
    <t>Seattle - BIM 01</t>
  </si>
  <si>
    <t>1 TB harrdrive and 32GB ram upgrade for BIM laptop</t>
  </si>
  <si>
    <t>11x17 clipboard</t>
  </si>
  <si>
    <t>Video cables and adapter for stock</t>
  </si>
  <si>
    <t>Photoshop for Jeremiah Easter</t>
  </si>
  <si>
    <t>17-0484</t>
  </si>
  <si>
    <t>17-0609 - Grant High School</t>
  </si>
  <si>
    <t>Revit LT for Bill Everett</t>
  </si>
  <si>
    <t>Bluebeam licenses</t>
  </si>
  <si>
    <t>Razer Naga Epic Chroma mouse for Nick Hyett</t>
  </si>
  <si>
    <t>Ipad charger adapter, and ipad charging cord</t>
  </si>
  <si>
    <t>Surge protectors and adhesive zip tie mounts</t>
  </si>
  <si>
    <t xml:space="preserve">Jobsite network supplies </t>
  </si>
  <si>
    <t>Samsung S5 and S6 chargers</t>
  </si>
  <si>
    <t>Sumner corp</t>
  </si>
  <si>
    <t>Latch fo 13" tablet (Fujitsu Josh Gallagher)</t>
  </si>
  <si>
    <t>Card King long range wifi antenna</t>
  </si>
  <si>
    <t>Bridgetech remote help desk - August</t>
  </si>
  <si>
    <t>Corp / 17-0341</t>
  </si>
  <si>
    <t>Spam filtering, Fortigate 60E firewall, Office 365 licenses, Big Leaf router service</t>
  </si>
  <si>
    <t>Privacy screen for Steve L.</t>
  </si>
  <si>
    <t xml:space="preserve">Corp - BIM </t>
  </si>
  <si>
    <t>Maintenance renewal for Autodesk Building Design suite 5 licenses</t>
  </si>
  <si>
    <t>Project 2016 for Ken Bisset</t>
  </si>
  <si>
    <t>17-0455</t>
  </si>
  <si>
    <t>Apple TV for MCHDHQ job trailer</t>
  </si>
  <si>
    <t>2 docking station and one laptop bag for David DeDionisio</t>
  </si>
  <si>
    <t>Power supply for Microsoft Surface Pro 4</t>
  </si>
  <si>
    <t>PDX</t>
  </si>
  <si>
    <t>17-0422</t>
  </si>
  <si>
    <t>Project for Josh Gallagher</t>
  </si>
  <si>
    <t>Bluebeam extreme for CAD Floating laptop</t>
  </si>
  <si>
    <t>Headset for Julie Chase</t>
  </si>
  <si>
    <t>Ablebits</t>
  </si>
  <si>
    <t>2 licenses of Cell cleaner addin for excel.</t>
  </si>
  <si>
    <t>Bluebeam Extreme upgrade for Mike Box</t>
  </si>
  <si>
    <t>17-0089</t>
  </si>
  <si>
    <t>5 - Zagg iPad cases for Don Easter Eugene team</t>
  </si>
  <si>
    <t>1 - Zagg iPad case for Don Easter Eugene team</t>
  </si>
  <si>
    <t>Godaddy</t>
  </si>
  <si>
    <t>SSL cert for email system</t>
  </si>
  <si>
    <t>Mini PC stick/computer for application in Reno</t>
  </si>
  <si>
    <t>17-0005 - Reno</t>
  </si>
  <si>
    <t>iPad chargers</t>
  </si>
  <si>
    <t>Bluebeam Revu apps for iPads</t>
  </si>
  <si>
    <t>16-9723=$23; Corp= $138</t>
  </si>
  <si>
    <t>Bluetooth ear piece for stock</t>
  </si>
  <si>
    <t>16-9723, 16-9908, 17-0028, 17-0180, 17-0314, 17-0591</t>
  </si>
  <si>
    <t>Zagg iPad rugged keyboard case for Don Easter Portland team</t>
  </si>
  <si>
    <t>Zagg iPad rugged keyboard case for Don Easter Reno team</t>
  </si>
  <si>
    <t>17-0218, 17-0350, 17-0574</t>
  </si>
  <si>
    <t>Corporate - Zachary Tyler</t>
  </si>
  <si>
    <t>Headset for Zach Tyler approved by David Krein</t>
  </si>
  <si>
    <t>Corp - 99, 17-0455 01-87</t>
  </si>
  <si>
    <t>Chargers for Note 8</t>
  </si>
  <si>
    <t>monitors and docking station for Jeff Woody, miscellaneous for IT.</t>
  </si>
  <si>
    <t>1 yr subscription for Ccleaner Business edition for WPIRDS1</t>
  </si>
  <si>
    <t>Eugene Office - Jackson Casteel</t>
  </si>
  <si>
    <t>Display for new hire Jackson Casteel</t>
  </si>
  <si>
    <t>Docking Station, Video Cables and Bluetooth headset for Josh Borders</t>
  </si>
  <si>
    <t>PDX - Jeff Leedham</t>
  </si>
  <si>
    <t>Construction Calculator App for iPad</t>
  </si>
  <si>
    <t>Docking station for Chuck Higgins</t>
  </si>
  <si>
    <t xml:space="preserve">Amazon.com </t>
  </si>
  <si>
    <t>iPad case for Angela Roach</t>
  </si>
  <si>
    <t>Jabra Speak and 2 monitors for Eugene Chavez</t>
  </si>
  <si>
    <t>17-0432 Spokane Buildout</t>
  </si>
  <si>
    <t>PDU for rack</t>
  </si>
  <si>
    <t>Razer Orbweaver Chroma - Elite RGB Mechanical Switches Gaming Keypad</t>
  </si>
  <si>
    <t>Newegg</t>
  </si>
  <si>
    <t>Corporate - David Krein</t>
  </si>
  <si>
    <t>Keyboard for Jeff Feucht</t>
  </si>
  <si>
    <t>Plugable for Josh Gallagher</t>
  </si>
  <si>
    <t>Keyboard mouse, Laptop bags, Ipad and Samsung chargers</t>
  </si>
  <si>
    <t>replacement lcd for Randy Bryant laptop</t>
  </si>
  <si>
    <t xml:space="preserve">Corporate - </t>
  </si>
  <si>
    <t>Windows server 2016 per core license packs</t>
  </si>
  <si>
    <t>Holster case for Chuck Higgins</t>
  </si>
  <si>
    <t>Display for Antelope job</t>
  </si>
  <si>
    <t>Phone chargers and cables</t>
  </si>
  <si>
    <t>17-0326</t>
  </si>
  <si>
    <t>Docking station and wireless keyboard and mouse set for Josiah Zering</t>
  </si>
  <si>
    <t>2 antenna extensions for conference room computer</t>
  </si>
  <si>
    <t>Seattle - 10</t>
  </si>
  <si>
    <t>Clamshell case for iPad</t>
  </si>
  <si>
    <t>BridgeTech</t>
  </si>
  <si>
    <t>Wireless Networking</t>
  </si>
  <si>
    <t>Wireless access points</t>
  </si>
  <si>
    <t>RDS CALs and User CALs for Server 2016 3 years with SA</t>
  </si>
  <si>
    <t>Webcam for Hal Bartley to facilitate Zoom meetings fro mhis computer</t>
  </si>
  <si>
    <t>S5, S6, S7 otterbox replacement belt clip</t>
  </si>
  <si>
    <t>iPad case for Rick Mueller, screen protector for Rich Elliott</t>
  </si>
  <si>
    <t>Smartsheet.com</t>
  </si>
  <si>
    <t>Smartsheet Software for Kevin Epeneter</t>
  </si>
  <si>
    <t>software subscription</t>
  </si>
  <si>
    <t>Wireless keyboard and mouse combo, S5 and Note 8 phone chargers for stock</t>
  </si>
  <si>
    <t>2 monitors, one Erg Keyboard, and one docking station for Jennifer</t>
  </si>
  <si>
    <t>S5 otterbox for Robert Wilson</t>
  </si>
  <si>
    <t>3 monitor desk stand for Shawn Coates.</t>
  </si>
  <si>
    <t>Reno coatings department</t>
  </si>
  <si>
    <t>iPad screen protectors for coatings dept iPads</t>
  </si>
  <si>
    <t>2nd Application Station computer stick</t>
  </si>
  <si>
    <t>Hardware for 2nd App Station and 2 guest office setups</t>
  </si>
  <si>
    <t>Dual display monitor mounts</t>
  </si>
  <si>
    <t xml:space="preserve">Firewall </t>
  </si>
  <si>
    <t>Firewall for job site</t>
  </si>
  <si>
    <t>Laptop case for Sam Jones</t>
  </si>
  <si>
    <t>17-0348 / Corp</t>
  </si>
  <si>
    <t>Otterbox phone case for new PE Randee Ramos</t>
  </si>
  <si>
    <t>Docking Station for new PE Randee Ramos</t>
  </si>
  <si>
    <t>Docking station for Gary Curl</t>
  </si>
  <si>
    <t>Back pack for Jennifer Dorner</t>
  </si>
  <si>
    <t>SHi</t>
  </si>
  <si>
    <t>Bluebeam Extreme license for Randee Ramos</t>
  </si>
  <si>
    <t>Display and dock for Martha Lopez</t>
  </si>
  <si>
    <t>iPad Air keyboard for Dave Hodkins</t>
  </si>
  <si>
    <t>Spam filtering, Office 365 subscription, WAN optimization for Wilsonville</t>
  </si>
  <si>
    <t>Office 365 subscription October and WAN optimization for Wilsonville</t>
  </si>
  <si>
    <t>Bridgetech hosted helpdesk - September</t>
  </si>
  <si>
    <t>Seton.com</t>
  </si>
  <si>
    <t>Asset tag stickers</t>
  </si>
  <si>
    <t>power inverter for Gene Dockery</t>
  </si>
  <si>
    <t>Note 4 otterbox for Stefan Corr</t>
  </si>
  <si>
    <t>Cable management for move</t>
  </si>
  <si>
    <t>Replacement docking station for Tyler Kabe</t>
  </si>
  <si>
    <t xml:space="preserve">Microsoft Designer Bluetooth </t>
  </si>
  <si>
    <t>17-0544</t>
  </si>
  <si>
    <t>T570 laptop with 4gb ram and warranty for Joseph Anderson</t>
  </si>
  <si>
    <t>17-0422 and 17-0627 Split cost between 2 jobs</t>
  </si>
  <si>
    <t>Split cost between 17-0422 and 17-0627</t>
  </si>
  <si>
    <t>phone case for Justin Savory</t>
  </si>
  <si>
    <t>17-0432</t>
  </si>
  <si>
    <t>T570 for Dave Abieras with dock, ram and warranty</t>
  </si>
  <si>
    <t>Speakers for Gary Connor, Wall mounts for Paul Krackenberg</t>
  </si>
  <si>
    <t>Corp, 17-0027, 16-9587</t>
  </si>
  <si>
    <t>Firewall</t>
  </si>
  <si>
    <t>Firewall and Analyzer renewals.</t>
  </si>
  <si>
    <t>Bigleaf load balancer</t>
  </si>
  <si>
    <t>17-0157</t>
  </si>
  <si>
    <t>60E firewall</t>
  </si>
  <si>
    <t>5 iPads chargers</t>
  </si>
  <si>
    <t>TriTools</t>
  </si>
  <si>
    <t>Door Department - Doug Daugherty</t>
  </si>
  <si>
    <t>Visual CADD software for Mike Petitte</t>
  </si>
  <si>
    <t>2 displays and cabling</t>
  </si>
  <si>
    <t>Eight HPE SSD 960GB part #877782-B21 for VMware cluster</t>
  </si>
  <si>
    <t>Cisco Catalyst 3650 hardware, license and support for Sumner relocation</t>
  </si>
  <si>
    <t>Paypal (Ebay)</t>
  </si>
  <si>
    <t>4 port iscsi adapter cards</t>
  </si>
  <si>
    <t>Remote software</t>
  </si>
  <si>
    <t>17-0596</t>
  </si>
  <si>
    <t>One monitor, one MFC-J6930 printer, and docking station for the job 17-0596</t>
  </si>
  <si>
    <t>One monitor and one docking station for Nick Hyett</t>
  </si>
  <si>
    <t>Smartdeploy</t>
  </si>
  <si>
    <t>32" Curved screen for home office</t>
  </si>
  <si>
    <t>Misc hardware for Grant HS</t>
  </si>
  <si>
    <t>17-0609 phase code 01-87</t>
  </si>
  <si>
    <t>2 Surface docking stations and 2 mouse pad for Elizabeth Aguilar and Grant High School</t>
  </si>
  <si>
    <t>Smartdeploy licensing and support</t>
  </si>
  <si>
    <t>16-9881, 17-0618</t>
  </si>
  <si>
    <t>Laptop, ram and waranty for Josh Corey</t>
  </si>
  <si>
    <t>17-0596, corp</t>
  </si>
  <si>
    <t>HDMI to mini display, HDMI to Displayport, Otterbox deffender and utility latch for Scott Llyod</t>
  </si>
  <si>
    <t>Otterbox deffender for John Walsh's phone</t>
  </si>
  <si>
    <t>Keyboard for Josh Corey (I returned the Keyboard, we should het refund for it)</t>
  </si>
  <si>
    <t>replacement key board for W541 John O Brien's old laptop</t>
  </si>
  <si>
    <t>Apple lightening cables for inventory</t>
  </si>
  <si>
    <t>Apple wall chargers for inventory</t>
  </si>
  <si>
    <t>Cables and hardware for Block 25</t>
  </si>
  <si>
    <t>(2) 32" displays with mounts and cables</t>
  </si>
  <si>
    <t>Portland - Dion Cowls home office</t>
  </si>
  <si>
    <t>Portland - Dion Cowles Wilsonville office</t>
  </si>
  <si>
    <t>Laptop, Ram, Warranty for Stock. SAIF reimbursment</t>
  </si>
  <si>
    <t>Annual maintenance renewal for Dameware mini remote</t>
  </si>
  <si>
    <t>10 Bluebeam license for iPad</t>
  </si>
  <si>
    <t>17-0503</t>
  </si>
  <si>
    <t>replacement laptop battery - Joe Rosa</t>
  </si>
  <si>
    <t>Corporate - Zach Tyler</t>
  </si>
  <si>
    <t>Corporate inventory</t>
  </si>
  <si>
    <t>Cables, Keyboards, mouse pad</t>
  </si>
  <si>
    <t>Additional 35 license of Driva insync client backup</t>
  </si>
  <si>
    <t>mounting adjustment bracket</t>
  </si>
  <si>
    <t>Otterbox deffender and utility latch for Arnolf Garcia</t>
  </si>
  <si>
    <t>18-0740</t>
  </si>
  <si>
    <t>Laptop, warranty for new Sumner warehouse manager</t>
  </si>
  <si>
    <t>17-0600</t>
  </si>
  <si>
    <t>2 monitors for Mark Parker</t>
  </si>
  <si>
    <t>T470s with dock and warranty</t>
  </si>
  <si>
    <t>Surface Pro with dock, case, type cover, case, warranty</t>
  </si>
  <si>
    <t>PDX Safety</t>
  </si>
  <si>
    <t>Corp IT</t>
  </si>
  <si>
    <t>Fixed Asset - Corp software</t>
  </si>
  <si>
    <t>Euquipments like TV, mount, cables for the job 17-0600</t>
  </si>
  <si>
    <t>17-0690</t>
  </si>
  <si>
    <t>Printer and toner for Allen Pray</t>
  </si>
  <si>
    <t>S7 deffender case for Jeff Hitchcock</t>
  </si>
  <si>
    <t>Cisco Catalyst 3650 stacking hardware for Sumner relocation</t>
  </si>
  <si>
    <t>17-0606</t>
  </si>
  <si>
    <t>t570 laptop with ram and 3 yr accidental damage warranty for Randy Bryant</t>
  </si>
  <si>
    <t>Ipad keyboard case for Megan Boatman</t>
  </si>
  <si>
    <t>Logitech speakers for Angela Roach</t>
  </si>
  <si>
    <t>(7) 27" LCD, plugable usb video, power strips, cable ties, zip tie mounts, velcro, video cables</t>
  </si>
  <si>
    <t>Shelf bracket - 7inch</t>
  </si>
  <si>
    <t>Techsmith</t>
  </si>
  <si>
    <t>Camtasia software for James Martini</t>
  </si>
  <si>
    <t>Corp / PDX / Seattle</t>
  </si>
  <si>
    <t>Office 365 subscription November and WAN optimization for Wilsonville / Sumner</t>
  </si>
  <si>
    <t>17-0426</t>
  </si>
  <si>
    <t>USB display link Plugable for Steve Wilkins</t>
  </si>
  <si>
    <t>18-0743</t>
  </si>
  <si>
    <t>Bluetooth keyboard/mouse</t>
  </si>
  <si>
    <t>ServiceDesk subscription renewal. 11 tech, 1000 node</t>
  </si>
  <si>
    <t>server</t>
  </si>
  <si>
    <t>300' shielded cat6 cable</t>
  </si>
  <si>
    <r>
      <t xml:space="preserve">300' Sheilded outdoor cat6 cable </t>
    </r>
    <r>
      <rPr>
        <strike/>
        <sz val="10"/>
        <color rgb="FFFF0000"/>
        <rFont val="Arial"/>
        <family val="2"/>
      </rPr>
      <t>RETURNED Credit processed 1/15/17</t>
    </r>
  </si>
  <si>
    <t>3 3.5 to 2.5 adapters</t>
  </si>
  <si>
    <t>Reno, 17-0609, 17-0422, 17-0429, 16-9599, 16-9723, 17-0074</t>
  </si>
  <si>
    <t>Firewall renewals</t>
  </si>
  <si>
    <t>Multiple firewall renewals</t>
  </si>
  <si>
    <t xml:space="preserve"> 18-0743, sumner</t>
  </si>
  <si>
    <t>Desktop with warranty for Panel station, 2 desktop for sumner</t>
  </si>
  <si>
    <t>16-9898, 17-0274, 17-0707</t>
  </si>
  <si>
    <t>New laptop with warranty for Dale Temple</t>
  </si>
  <si>
    <t>17-0689</t>
  </si>
  <si>
    <t>Laptop with ram, warranty for Justin Savory</t>
  </si>
  <si>
    <t>Fixed assets software renewal</t>
  </si>
  <si>
    <t>Plugable USB and HDMI to DVI cable for Ben English</t>
  </si>
  <si>
    <t>17-0730</t>
  </si>
  <si>
    <t>Latch for iPad Nick Canaday</t>
  </si>
  <si>
    <t>Backpacks for field inventory</t>
  </si>
  <si>
    <t>Displays for new hire Nick Tollefson</t>
  </si>
  <si>
    <t>Laptop with warranty for Nic Canaday</t>
  </si>
  <si>
    <t>Replacement LCD for Lenovo W530</t>
  </si>
  <si>
    <t>KCCFJC job - Josh Chudnofsky</t>
  </si>
  <si>
    <t>Surface Book Dock for Dion Cowles, and S6 chargers for stock</t>
  </si>
  <si>
    <t>18-0728 Sumner Remodel</t>
  </si>
  <si>
    <t>Battery backup, pdu, cables</t>
  </si>
  <si>
    <t>BIM</t>
  </si>
  <si>
    <t>Lenovo Think stations P510 with warranty for Jeff Fuecht</t>
  </si>
  <si>
    <t>1tb ssd with mounting bracket</t>
  </si>
  <si>
    <t xml:space="preserve">Phone battery and Microsoft Surface Stylus </t>
  </si>
  <si>
    <t>Annual renewal for AD Manager</t>
  </si>
  <si>
    <t>Eugene door dept</t>
  </si>
  <si>
    <t>Large display for Brian Keys approved by Doug</t>
  </si>
  <si>
    <t>t570 laptop with ram and warranty for Travis Campbell</t>
  </si>
  <si>
    <t>17-0546</t>
  </si>
  <si>
    <t>17-0609, 17-0157, 17-0730, Reno</t>
  </si>
  <si>
    <t>Bluebeam Revu license</t>
  </si>
  <si>
    <t>Plugable USB and HDMI to DVI cable for Ben English (got refund from amazon)</t>
  </si>
  <si>
    <t>18-0738</t>
  </si>
  <si>
    <t>Bluetooth speakers for the warehouse vehicles</t>
  </si>
  <si>
    <t>MSFT Project Std for JJ Knight</t>
  </si>
  <si>
    <t>Amazon</t>
  </si>
  <si>
    <t>File server for Sumner</t>
  </si>
  <si>
    <t>IBM Lenovo Think pad Screen</t>
  </si>
  <si>
    <t>Otterbox and utility latch for OSHU floating iPads</t>
  </si>
  <si>
    <t>Alpha glass series screen protector for case</t>
  </si>
  <si>
    <t>18-0751</t>
  </si>
  <si>
    <t>Docking station and monitor for Mike Petitte</t>
  </si>
  <si>
    <t>4 monitors, 2 HDMI cable and 1 USB Plugable for Nathan Sumsion</t>
  </si>
  <si>
    <t>Surface Pro with dock, case, type cover, case, warranty for Dustin Meissner</t>
  </si>
  <si>
    <t>17-0429</t>
  </si>
  <si>
    <t xml:space="preserve">Printer for Jimmy Hagen </t>
  </si>
  <si>
    <t>Eugene Door Department</t>
  </si>
  <si>
    <t>Docking Station for Travis Campbell - Sumner PE</t>
  </si>
  <si>
    <t>Ram and SSD HDD for Nick Tollefson per Doug D.</t>
  </si>
  <si>
    <t>Eugene Office - Doug D. new hire</t>
  </si>
  <si>
    <t>Jim Craig ordered for Justin Savory</t>
  </si>
  <si>
    <t>Yearly maintenance for Cloudberry backup software</t>
  </si>
  <si>
    <t>Universal HDMI adapter ring</t>
  </si>
  <si>
    <t>Corp - Rich Elliott</t>
  </si>
  <si>
    <t>Camtasia upgrade for Rich Elliott</t>
  </si>
  <si>
    <t>Annual renewal for Desktop Central software and support.</t>
  </si>
  <si>
    <t> OSU Atami project.</t>
  </si>
  <si>
    <t>Cloudberry Backup software for Corporate</t>
  </si>
  <si>
    <t>Skyxoft</t>
  </si>
  <si>
    <t>Symless</t>
  </si>
  <si>
    <t>Desktop management</t>
  </si>
  <si>
    <t>Expiration reminder cloud solution</t>
  </si>
  <si>
    <t>BIM- PDX/SEA</t>
  </si>
  <si>
    <t>Autodesk AECC subscription renewal for David Krein and Nick Hyett-Schnell</t>
  </si>
  <si>
    <t>Belt clip for Orlando Guzman's phone</t>
  </si>
  <si>
    <t>2 ASUS 27" monitor for Weston Espinosa</t>
  </si>
  <si>
    <t>Maintenance and licensing renewal for Bluebeam</t>
  </si>
  <si>
    <t>All</t>
  </si>
  <si>
    <t>PDX, PDX-Jim Liggett</t>
  </si>
  <si>
    <t>Estimator laptop for Jim Ligget and stock. With dock and warranty.</t>
  </si>
  <si>
    <t>Docking station for Weston Espinosa for W541</t>
  </si>
  <si>
    <t>Corp inventory</t>
  </si>
  <si>
    <t>Samsung S7 belt clips</t>
  </si>
  <si>
    <t>iPad chargers/Apple chargers</t>
  </si>
  <si>
    <t>17-0546, 17-0698</t>
  </si>
  <si>
    <t>Firewalls for two jobs</t>
  </si>
  <si>
    <t>Multiple, see PO form</t>
  </si>
  <si>
    <t>Firewall renewal coterms</t>
  </si>
  <si>
    <t>Veeam agents for physical servers 1 yr</t>
  </si>
  <si>
    <t>surface pen for Dustin meissner</t>
  </si>
  <si>
    <t>5 Bluebeam Revu license</t>
  </si>
  <si>
    <t>Domain wpibuild.com</t>
  </si>
  <si>
    <t>Reno = $742.54, Corp = $371.27, Eugene =$ 371.27, 17-0544 = $371.27</t>
  </si>
  <si>
    <t>17-0698 Eastside Tali Hall</t>
  </si>
  <si>
    <t>iPad latch for Sumner Field (Qty 3)</t>
  </si>
  <si>
    <t>17-0544 SeaTac IAF</t>
  </si>
  <si>
    <t>3 USB Plugable</t>
  </si>
  <si>
    <t>18-0794, 17-0451</t>
  </si>
  <si>
    <t>PM\estimator ultrabook for stock</t>
  </si>
  <si>
    <t>3 foreman grade laptops for stock</t>
  </si>
  <si>
    <t>t570 laptop with warranty for Ty hunter and dustin robertson</t>
  </si>
  <si>
    <t>Docking station for Danny Rockway</t>
  </si>
  <si>
    <t>18-0001, pdx</t>
  </si>
  <si>
    <t>video cables and kyeboard compos for stock. Cell phone car mounts for warehouse</t>
  </si>
  <si>
    <t>Corporate - Ray Rask</t>
  </si>
  <si>
    <t>Monitor mount bracket for large display</t>
  </si>
  <si>
    <t>2 Brother J6930 printers for the VA Datas in Spokane</t>
  </si>
  <si>
    <t>Split charge between Job # 17-0216, Job # 17-0539</t>
  </si>
  <si>
    <t>x1 yoga laptop with 2 docks and warranty for sunny smith</t>
  </si>
  <si>
    <t>t480s laptop with warranty and dock for Bernie bishoff</t>
  </si>
  <si>
    <t>SEA</t>
  </si>
  <si>
    <t>Copiers NW</t>
  </si>
  <si>
    <t>iLand</t>
  </si>
  <si>
    <t>Disaster recovery</t>
  </si>
  <si>
    <t>Implement Zerto software &amp; connectivity to iLand datacenter</t>
  </si>
  <si>
    <t>Eight HPE SSD for VSAN cluster</t>
  </si>
  <si>
    <t xml:space="preserve">Druva </t>
  </si>
  <si>
    <t>Printer for Nick Herrmann</t>
  </si>
  <si>
    <t>Cat6 Cables</t>
  </si>
  <si>
    <t>t480s laptop with warranty and dock for Devin Deller</t>
  </si>
  <si>
    <t>for inventory</t>
  </si>
  <si>
    <t>display, cables, docking station</t>
  </si>
  <si>
    <t>Bluebeam licenses for Ty Hunter and Dustin Robertson, others</t>
  </si>
  <si>
    <t>Backpacks and Samsung charging cables</t>
  </si>
  <si>
    <t>Corporate - inventory</t>
  </si>
  <si>
    <t>Split PDX and Eugene</t>
  </si>
  <si>
    <t>App for iPad - Eugene office</t>
  </si>
  <si>
    <t>Quest Systems</t>
  </si>
  <si>
    <t>Thycotic</t>
  </si>
  <si>
    <t>Password management licensing</t>
  </si>
  <si>
    <t>24/7 support for Veeam</t>
  </si>
  <si>
    <t>regional</t>
  </si>
  <si>
    <t>Renewal for Druva client backup</t>
  </si>
  <si>
    <t>2 27" monitors for Ethan Wood</t>
  </si>
  <si>
    <t>Offiste cloud connect storage and service for Veeam backup cold storage</t>
  </si>
  <si>
    <t xml:space="preserve">17-0406 BCCH </t>
  </si>
  <si>
    <t>Printer</t>
  </si>
  <si>
    <t>printer for 17-0406 BCCH - Jason Hanley approved by Troy Slogowski</t>
  </si>
  <si>
    <t>Replacement ergonomic mouse for Tina, otterbox for Samsung</t>
  </si>
  <si>
    <t>iPhone X case for Ryan Wallace, displays for Jim Redfield</t>
  </si>
  <si>
    <t>Corporate and Bend OR projects</t>
  </si>
  <si>
    <t>16gb Ram upgrade for Gary Curl</t>
  </si>
  <si>
    <t>video cables for stock, phone case for Jmorris, Keyboard for TSauter</t>
  </si>
  <si>
    <t>new LCD fro Mark Boortz laptop</t>
  </si>
  <si>
    <t>Portland - Mitch Rask</t>
  </si>
  <si>
    <t>Lenovo Yoga X1 with warranty and dock</t>
  </si>
  <si>
    <t>Portland- Shawn Coates, Paul Yannello</t>
  </si>
  <si>
    <t>2 t480s with warranty and dock for Shawn Coates and Paul Yannello</t>
  </si>
  <si>
    <t>18-0794</t>
  </si>
  <si>
    <t>Grant HS</t>
  </si>
  <si>
    <t>Otterbox case for Samsung S9+</t>
  </si>
  <si>
    <t>Display mount and dockng station (Ethan Wood and Parks McCants, latch for Chris Carothers iPad</t>
  </si>
  <si>
    <t>17-0503/Corporate/PDX</t>
  </si>
  <si>
    <t>Phone accessories</t>
  </si>
  <si>
    <t>Eugene - coatings Tim Meek</t>
  </si>
  <si>
    <t>t480s laptop with warranty and dock forTim Meek</t>
  </si>
  <si>
    <t>17-0609</t>
  </si>
  <si>
    <t>Bluebean licenses for iPad - Chris Carothers</t>
  </si>
  <si>
    <t>iPhone case for Carrie Dixon - Shared use plan</t>
  </si>
  <si>
    <t>Keyboard and mouse for Eugene</t>
  </si>
  <si>
    <t>Phone cases for IT</t>
  </si>
  <si>
    <t>Seattle buildout</t>
  </si>
  <si>
    <t>Lightbulbs</t>
  </si>
  <si>
    <t>PDX, corp- partial return 4/2/18</t>
  </si>
  <si>
    <t>cable, surge protector for stock, lamps for Tysen -- Return of 54.52 prcoeessed on 4/2</t>
  </si>
  <si>
    <t>Plantronics headsets for IT staff</t>
  </si>
  <si>
    <t>Additional 1 technician licenses for ServiceDesk and ADManager</t>
  </si>
  <si>
    <t>phone case for samsung S7 and S5</t>
  </si>
  <si>
    <t>Corporate office</t>
  </si>
  <si>
    <t>(5) E3 and (5) E1 licenses</t>
  </si>
  <si>
    <t>SSD hard drive for Steve L.</t>
  </si>
  <si>
    <t>18-0781 Aspire</t>
  </si>
  <si>
    <t>Cables for job #18-0781</t>
  </si>
  <si>
    <t>McKenzie</t>
  </si>
  <si>
    <t>2 displays and a docking station</t>
  </si>
  <si>
    <t>Upstream PRN 5/6</t>
  </si>
  <si>
    <t>New Mexico Alan Chavez</t>
  </si>
  <si>
    <t>Lenovo P51 laptop with warranty and dock for Alan Chavez</t>
  </si>
  <si>
    <t>Seattle Rick Mueller</t>
  </si>
  <si>
    <t>Lenovo t480s with warranty and 2 cdocking stations for Rick Mueller</t>
  </si>
  <si>
    <t>SQL Server licenses for WPIVista</t>
  </si>
  <si>
    <t>Corp / PDX</t>
  </si>
  <si>
    <t>(2) Canon Imagerunner IRC5540i copiers for Wilsonville Office</t>
  </si>
  <si>
    <t>Samsung 128GB SD card</t>
  </si>
  <si>
    <t>ESD booties and pneumatic chair for server room</t>
  </si>
  <si>
    <t>Antelope, Sumner</t>
  </si>
  <si>
    <t>phone and iPad accessories</t>
  </si>
  <si>
    <t>2 displays with cables for Alan Chavez in New Mexico</t>
  </si>
  <si>
    <t xml:space="preserve">Corporate inventory, Laptop bags, Kybd/mouse combos, </t>
  </si>
  <si>
    <t>Construction Master Pro app for Justin Herring</t>
  </si>
  <si>
    <t>Eugene - Upstream PRN 5/6</t>
  </si>
  <si>
    <t>Keyboard for Julie Chase</t>
  </si>
  <si>
    <t>Special Projects</t>
  </si>
  <si>
    <t>Docking station for Ben Kirkup</t>
  </si>
  <si>
    <t>S7 cases for Sumner phone deployments</t>
  </si>
  <si>
    <t>VMWare</t>
  </si>
  <si>
    <t>Fusion 10 for Mac - Sean Hudson</t>
  </si>
  <si>
    <t>Server room AC and environmental monitoring</t>
  </si>
  <si>
    <t>18-0828</t>
  </si>
  <si>
    <t>USB Wifi adapter</t>
  </si>
  <si>
    <t>SEA / Corp</t>
  </si>
  <si>
    <t>office 365 subscription and WAN optimization for Wilsonville / Sumner</t>
  </si>
  <si>
    <t>Helpdesk</t>
  </si>
  <si>
    <t>Prorated February helpdesk subscription</t>
  </si>
  <si>
    <t>SR</t>
  </si>
  <si>
    <t>10 bluebeam licenses with enterprise and maintenance</t>
  </si>
  <si>
    <t>Software Subscription</t>
  </si>
  <si>
    <t>17-0497</t>
  </si>
  <si>
    <t>EUG / SEA / Corp</t>
  </si>
  <si>
    <t>Bigleaf - Sumner, Wilsonville, Eugene and O365 subscription for March</t>
  </si>
  <si>
    <t>Bridgetech hosted helpdesk - March</t>
  </si>
  <si>
    <t>Bridgetech hosted helpdesk - Prorated April</t>
  </si>
  <si>
    <t>SEA / EUG / CORP</t>
  </si>
  <si>
    <t>O365 subscription April / Bigleaf SEA / EUG / CORP</t>
  </si>
  <si>
    <t>Phone belt clips</t>
  </si>
  <si>
    <t>Small desktop for conference room</t>
  </si>
  <si>
    <t>Building Cure project #17-0545</t>
  </si>
  <si>
    <t>T580 Laptop, with warranty and dock for Marty Cope</t>
  </si>
  <si>
    <t>Lightwerks</t>
  </si>
  <si>
    <t>18-0758</t>
  </si>
  <si>
    <t>AV</t>
  </si>
  <si>
    <t>Crestron HDMI extender kits for Sumner conference room</t>
  </si>
  <si>
    <t>Mersive Solstice Pod for downstairs meeting room</t>
  </si>
  <si>
    <t>Floor cable manager</t>
  </si>
  <si>
    <t>New Mexico - Alan Chavez</t>
  </si>
  <si>
    <t>Conference room display hardware</t>
  </si>
  <si>
    <t>Display adapters and cables</t>
  </si>
  <si>
    <t>17-0594 Seattle Asian Art Museum</t>
  </si>
  <si>
    <t>Otterbox Defender Case for Samsung Galaxy S7</t>
  </si>
  <si>
    <t>Samsung LCD, Roku Express, LCD Mount</t>
  </si>
  <si>
    <t>Adobe Subscription renewal for Teams</t>
  </si>
  <si>
    <t>SEA, Portland, Corp</t>
  </si>
  <si>
    <t>Reno -Nate H.</t>
  </si>
  <si>
    <t>t480s with warranty and dock for Nate H.</t>
  </si>
  <si>
    <t>GR</t>
  </si>
  <si>
    <t>Monitor Stand</t>
  </si>
  <si>
    <t>17-0664 PCC CDC</t>
  </si>
  <si>
    <t>17-0545</t>
  </si>
  <si>
    <t>Lenovo x1 yoga with warranty and 2 docks for Megan Boatman</t>
  </si>
  <si>
    <t>18-0828 Upstream PRN 5/6</t>
  </si>
  <si>
    <t>S&amp; Case</t>
  </si>
  <si>
    <t>Azulle Stick PC and wireless combo for jobsite</t>
  </si>
  <si>
    <t>3/19-4/19 Azure Usage - ADFS infrastructure</t>
  </si>
  <si>
    <t>Block 25 17-0422</t>
  </si>
  <si>
    <t>Otterbox case and latch for iPad</t>
  </si>
  <si>
    <t>Network security</t>
  </si>
  <si>
    <t>Consulting</t>
  </si>
  <si>
    <t>Firewall renewal coterms, virtual firewall, wireless access points</t>
  </si>
  <si>
    <t>ADFS consulting work</t>
  </si>
  <si>
    <t>PDX, Corp</t>
  </si>
  <si>
    <t>Printer for I5 Casino</t>
  </si>
  <si>
    <t>Displays for I5 Casino</t>
  </si>
  <si>
    <t>Keyboard/mouse and HDMI cables for John and Gary office</t>
  </si>
  <si>
    <t>Facebook Upstream 18-0794</t>
  </si>
  <si>
    <t>2 ASUS 27" monitors</t>
  </si>
  <si>
    <t>43" Sony 4K TV</t>
  </si>
  <si>
    <t>Samsung Galaxy S5 Otterbox Case</t>
  </si>
  <si>
    <t>17-0455 Multnomah County</t>
  </si>
  <si>
    <t>18-0766</t>
  </si>
  <si>
    <t>PlanGrid.com</t>
  </si>
  <si>
    <t>17-0594</t>
  </si>
  <si>
    <t>Cell booster for parking garage</t>
  </si>
  <si>
    <t>Docking station for Sean Brith</t>
  </si>
  <si>
    <t>17-0712 I5 Casino</t>
  </si>
  <si>
    <t>Misc Cabling and hardware</t>
  </si>
  <si>
    <t>power cable for desks, coffee for IT</t>
  </si>
  <si>
    <t>17-0697</t>
  </si>
  <si>
    <t>Core-access uplink redundancy for panel plant and auxiliary building</t>
  </si>
  <si>
    <t>iPad chargers, keyboard/mouse combo's</t>
  </si>
  <si>
    <t>OHSU 17-0027</t>
  </si>
  <si>
    <t>17-0712</t>
  </si>
  <si>
    <t>Goodsync Enterprise Maintenance</t>
  </si>
  <si>
    <t>Sea Office</t>
  </si>
  <si>
    <t>Brother MFCJ6935 Printer</t>
  </si>
  <si>
    <t>Eug Office</t>
  </si>
  <si>
    <t>Docking Station for W540</t>
  </si>
  <si>
    <t>Nail Gun License for Aaron Ohnstad</t>
  </si>
  <si>
    <t>18-0781</t>
  </si>
  <si>
    <t>Nail Gun License for Chase Brown</t>
  </si>
  <si>
    <t>3 Asus 24" Monitors - John Kenny</t>
  </si>
  <si>
    <t>Upgraded Andrea Aragon to Dozer</t>
  </si>
  <si>
    <t>D</t>
  </si>
  <si>
    <t>Conference room large display, misc hardware</t>
  </si>
  <si>
    <t>ASUS Display and surge protector for Jeremiah at job site</t>
  </si>
  <si>
    <t>5x Duck Brand Bubble Wrap 12in x 150ft</t>
  </si>
  <si>
    <t>3x Plugable USB Bluetooth 4.0 Dongle, 3x Rosewill Dual Band USB Wi-Fi Dongle</t>
  </si>
  <si>
    <t>1x Screen Cleaner Kit 16oz, x1 Endust for Electronics Cleaning Wipes, x1 Compressed Air Cans 10oz 8 Pack</t>
  </si>
  <si>
    <t>Case for Galaxy S9 - Joshua Evermast</t>
  </si>
  <si>
    <t>Case for Galaxy Note 8 - Rick Brown</t>
  </si>
  <si>
    <t>Coffee for IT office</t>
  </si>
  <si>
    <t>Surface Pro, type cover, pen, dock, case and warranty for Justin Trayford</t>
  </si>
  <si>
    <t>RENO - SAIF reimbursement</t>
  </si>
  <si>
    <t>2x Lenovo ThinkPad Ultra Dock</t>
  </si>
  <si>
    <t>2x Plantronics Explorer 50 Bluetooth Headset</t>
  </si>
  <si>
    <t>17-0451</t>
  </si>
  <si>
    <t>Netgear 16port switch and CAT6 cabling</t>
  </si>
  <si>
    <t>Dock for W541 - Approved by Casey Coates. Ordered put in by Pam McAdams for Stefan Corr</t>
  </si>
  <si>
    <t>T580 laptop with warranty for John Rask</t>
  </si>
  <si>
    <t>Zagg keyboard case for iPad (2)</t>
  </si>
  <si>
    <t>P50 Laptop Charger</t>
  </si>
  <si>
    <t>Mic and cable for conf room</t>
  </si>
  <si>
    <r>
      <t>5x Dual Port iPhone Charger w/ Travel Adapter &amp; 6ft Lighting to USB Cable 2 Pack, 2x Universal USB Wall Charger Adapter w/ 10ft MicroUSB Cable 4 Pack, 5x AmazonBasics Dual Port USB Car Charger, 2x AmazonBasics High-Speed HDMI Cable, 6ft 3 Pack, 2x AmazonBasics High-Speed HDMI Cable, 10ft 3 Pack, 2x AmazonBasics High-Speed HDMI Cable, 3ft 3 Pack, 1x Digitallinx DL-AR Liberty Universal HDMI Adapter Ring, 10x Mediabridge CAT6 Ethernet Cable 10ft</t>
    </r>
    <r>
      <rPr>
        <b/>
        <sz val="10"/>
        <rFont val="Arial"/>
        <family val="2"/>
      </rPr>
      <t>, 1x AmazonBasics Mini DisplayPort to HDMI Cable, 15ft</t>
    </r>
  </si>
  <si>
    <t>2x Otterbox Utility Series Latch II Case with Accessory Bag</t>
  </si>
  <si>
    <r>
      <t>17-0712 NW 14</t>
    </r>
    <r>
      <rPr>
        <sz val="10"/>
        <rFont val="Arial"/>
        <family val="2"/>
      </rPr>
      <t>th and Glisan project</t>
    </r>
  </si>
  <si>
    <t>Pluggable display adapter</t>
  </si>
  <si>
    <t>Synology NAS, Ram upgrade, (2) Intel enterprise SSD</t>
  </si>
  <si>
    <t>CORP / SEA / EUG</t>
  </si>
  <si>
    <t>Big leaf WAN optimization service for Wilsonville, EUG, and SEA.  O365 licensing for May</t>
  </si>
  <si>
    <t>Cloud Services</t>
  </si>
  <si>
    <t>Azure charges for hosted ADFS</t>
  </si>
  <si>
    <t>2x Universal USB Wall Charger Adapter w/ 10ft MicroUSB Cable 4 Pack</t>
  </si>
  <si>
    <t>External Hard drive for Angela Roach</t>
  </si>
  <si>
    <t>2x Otterbox Defender Case for Samsung Galaxy S7</t>
  </si>
  <si>
    <t>18-800</t>
  </si>
  <si>
    <t>iPad mini otterbox case - Ryan Hulstine</t>
  </si>
  <si>
    <t>1x Lenovo ThinkPad T480s, 2x Lenovo ThinkPad Ultra Docking Station, 1x Lenovo ThinkPad Gobi 5000 Wireless Cellular Modem, 1x Lenovo ePac On-Site Repair Extended Service Agreement</t>
  </si>
  <si>
    <t>Going to be returned</t>
  </si>
  <si>
    <t>1x Logitech MX Master 2S Wireless Mouse</t>
  </si>
  <si>
    <t>2x Plugable USB 3.0 Dual Head Graphics Adapters</t>
  </si>
  <si>
    <t>1x Lenovo ThinkPad P51, 1x Lenovo ThinkPad Workstation Dock, 1x Lenovo ePac On-Site Repair Extended Service Agreement</t>
  </si>
  <si>
    <t>1x Otterbox Defender Case for Samsung Galaxy S6</t>
  </si>
  <si>
    <t>1x PlanGrid Nailgun license for Daniel Tracy</t>
  </si>
  <si>
    <t>1x Brother MFC-J6930dw Printer, 1xMediabridge CAT6 Ethernet Cable 15ft for Lakeview Office</t>
  </si>
  <si>
    <t>1x PlanGrid Nailgun license for Juan Carranza</t>
  </si>
  <si>
    <t>1x PlanGrid Dozer license for Jeremiah Easter</t>
  </si>
  <si>
    <t>1x Universal USB Wall Charger Adapter w/ 10ft MicroUSB Cable 4 Pack</t>
  </si>
  <si>
    <t>1x Pwr+ 70W AC Adapter for Panasonic ToughPad FZ-G1</t>
  </si>
  <si>
    <t>1x Samsung Galaxy S7 Otterbox Defender Case</t>
  </si>
  <si>
    <t>1x Plugable USB 3.0 to HDMI Adapter for Brian Keys</t>
  </si>
  <si>
    <t>1x iPad Charger, 1x Otterbox Defender Case for Samsung Galaxy S7, 1x Otterbox Utility Series Latch II for 10" Tablets</t>
  </si>
  <si>
    <t>1x Lenovo W540 A/C Adapter for Sean Lindh docking station</t>
  </si>
  <si>
    <t>1x Crucial 8GB Single DDR3/DDR3L 1600 MT/S (PC-12800) SODIMM RAM for Jerrid Schneider</t>
  </si>
  <si>
    <t>1x ASUS VE278H 27" LED Monitor for Charles Hendrix</t>
  </si>
  <si>
    <t>1x ASUS VE278H 27" LED Monitor, 1x Lenovo W540 A/C Adapter, 1x Lenovo ThinkPad Ultra Dock for Dave Bienhoff</t>
  </si>
  <si>
    <t>1x PlanGrid Dozer license for Justin Herring</t>
  </si>
  <si>
    <t>1x Bluebeam Revu license for iPad</t>
  </si>
  <si>
    <t>1x Razer Kraken USB Over Ear PC and Music Headset for Carlos Mesa</t>
  </si>
  <si>
    <t>1x Lenovo ThinkPad T570 LCD Screen</t>
  </si>
  <si>
    <t>1x Otterbox Defender Case for Samsung Galaxy S7</t>
  </si>
  <si>
    <t>1x Logitech G230 Stereo Gaming Headset for Jeff Feucht</t>
  </si>
  <si>
    <t>4x OtterBox Utility Series Latch II Cases with Accessory Bag (10" Tablet)</t>
  </si>
  <si>
    <t>18-0866</t>
  </si>
  <si>
    <t>2x Asus 27in Monitors, Dual Monitor Stand, Logitech Keyboard and Mouse</t>
  </si>
  <si>
    <t xml:space="preserve">Network  </t>
  </si>
  <si>
    <t>Firewall + Wireless access point</t>
  </si>
  <si>
    <t>Reno TI Expansion</t>
  </si>
  <si>
    <t>Vertical rack mount and fiber patch cables</t>
  </si>
  <si>
    <t>Synology server</t>
  </si>
  <si>
    <t>18-0877</t>
  </si>
  <si>
    <t>18-0827</t>
  </si>
  <si>
    <t>17-0627</t>
  </si>
  <si>
    <t>Otterbox latch for iPad - Bill Alagoz</t>
  </si>
  <si>
    <t>Otterbox case and latch for iPad - Carrie Dixon</t>
  </si>
  <si>
    <t>iPad 5th/6th Generation Case 9.7 2018 Case - Alex Rask</t>
  </si>
  <si>
    <t>Otterbox latch for iPad - Alex Rask</t>
  </si>
  <si>
    <t>5" patch cables</t>
  </si>
  <si>
    <t>S6 Otterbox Case - James Bone</t>
  </si>
  <si>
    <t>Cisco Catalyst 3650 hardware, license and support.</t>
  </si>
  <si>
    <t>Corp-IT</t>
  </si>
  <si>
    <t>1x Kingwin USB 3.0 Card Reader Hub + 3 USB Ports</t>
  </si>
  <si>
    <t>1x Brother MFC-J6930dw Printer</t>
  </si>
  <si>
    <t>Corporate-IT</t>
  </si>
  <si>
    <t>2x Lenovo 170W Slim Tip AC Adapter, x1 VELCRO Brand - 2" x 15' - Black, 3x Otterbox Utility Series Latch II for 10" Tablet, 5x 12w iPad Charger w/ 2 Pack 3ft Lighting Cable</t>
  </si>
  <si>
    <t>Eugene-Doors</t>
  </si>
  <si>
    <t>Sumner-ACT</t>
  </si>
  <si>
    <t>Sumner-BIM</t>
  </si>
  <si>
    <t>Corporate-Prefab</t>
  </si>
  <si>
    <t>1x AmazonBasics Laptop Backpack, 2x ASUS VE278H 27" LCD Monitors</t>
  </si>
  <si>
    <t>2x ASUS VE278H 27" LCD Monitors</t>
  </si>
  <si>
    <t>2x Otterbox Defender Case for Samsung Galaxy S7 Edge</t>
  </si>
  <si>
    <t>Eastside Prep 17-0698</t>
  </si>
  <si>
    <t>Building Cure 17-0545</t>
  </si>
  <si>
    <t>Utility Latch and Otterbox case for iPad</t>
  </si>
  <si>
    <t>1x iPad Charger w/ 2 Pack 3ft Lightning Cable</t>
  </si>
  <si>
    <t>1x Otterbox Defender Case for Apple iPad 9.7"</t>
  </si>
  <si>
    <t>1x Razer Kraken USB Over Ear PC and Music Headset</t>
  </si>
  <si>
    <t>1x Kingston Data Traveler DT100 16GB USB 3.0 Flash Drive 5-Pack, 5x Logitech MK270 Wireless Keyboard and Mouse Combo</t>
  </si>
  <si>
    <t xml:space="preserve">GR </t>
  </si>
  <si>
    <t>S7 Otterbox Case for Jesse Giessey</t>
  </si>
  <si>
    <t>2 Monitors for new Intern - Requested by Bernie Bishoff</t>
  </si>
  <si>
    <t>Replacement of Ricoh 3500 copier</t>
  </si>
  <si>
    <t>Portable projector for Gary Conner</t>
  </si>
  <si>
    <t>2 Cases for Galaxy S7 Edge - Dion Cowles</t>
  </si>
  <si>
    <t>Hard drive direct</t>
  </si>
  <si>
    <t>filter supplies for IDFs</t>
  </si>
  <si>
    <t>4gb Ram stick for Reno-Srv-2</t>
  </si>
  <si>
    <t>Apple TV - 32GB (4th Generation)</t>
  </si>
  <si>
    <t>Reno network accessories</t>
  </si>
  <si>
    <t>Wireless Mouse and Keyboard - Bernie Bishoff</t>
  </si>
  <si>
    <t>Case for Mike Jones - Requested by Tamara Gerds and Chuck Higgins</t>
  </si>
  <si>
    <t>5x Otterbox Defender Case for Samsung Galaxy S7</t>
  </si>
  <si>
    <t>14th and Glisan</t>
  </si>
  <si>
    <t>Plantronics headset and lifter for Heather</t>
  </si>
  <si>
    <t>55" TCL TV and Mounting Bracket - Dick Dixon</t>
  </si>
  <si>
    <t>3x Wall Charger, 3x Lightning Cable</t>
  </si>
  <si>
    <t>17-0501 The Collective</t>
  </si>
  <si>
    <t>Misc hardware for job site</t>
  </si>
  <si>
    <t>17-0622 14th and Glisan</t>
  </si>
  <si>
    <t>Ipad Case &amp; Latch</t>
  </si>
  <si>
    <t>Strucsoft</t>
  </si>
  <si>
    <t>Renewal for Strucsoft MWF</t>
  </si>
  <si>
    <t>3x Samsung 860 EVO 250GB 2.5" SATA III Internal SSD</t>
  </si>
  <si>
    <t>2x Lenovo 170W Slim Tip AC Adapter</t>
  </si>
  <si>
    <t>1x Lenovo 170W Slim Tip AC Adapter</t>
  </si>
  <si>
    <t>17-0598</t>
  </si>
  <si>
    <t>PDU and UPS network interface card</t>
  </si>
  <si>
    <t>W540 Docking Station and Charger</t>
  </si>
  <si>
    <t>Laptop charger for W540</t>
  </si>
  <si>
    <t>DR.J mini projector for Gary Conner</t>
  </si>
  <si>
    <t>Udemy</t>
  </si>
  <si>
    <t>Education</t>
  </si>
  <si>
    <t>Course for Certification</t>
  </si>
  <si>
    <t>Galaxy S7 case - Paul Yannello</t>
  </si>
  <si>
    <t xml:space="preserve">Miscellaneous </t>
  </si>
  <si>
    <t>2x Samsung 860 EVO 250GB 2.5" SATA III Internal SSD, 1x 10oz Compressed Air Cans 8 Pack</t>
  </si>
  <si>
    <t>Brother HL-L6200 for Angela Roach</t>
  </si>
  <si>
    <t xml:space="preserve">5x Otterbox Defender Case for Samsung Galaxy S7, 3x Otterbox Utility Series Latch II Case with Accessory Bag, </t>
  </si>
  <si>
    <t>1x Lenovo ThinkPad Ultra Docking Station</t>
  </si>
  <si>
    <t>Crucial 4GB RAM kit</t>
  </si>
  <si>
    <t>5x Otterbox Defender Case for Samsung Galaxy S8</t>
  </si>
  <si>
    <t>Corp, Sumner, Eugene</t>
  </si>
  <si>
    <t>Office 365 subscription and WAN optimization for Wilsonville / Sumner / Eugene</t>
  </si>
  <si>
    <t>May 19 to June 19 Azure usage</t>
  </si>
  <si>
    <t>17-0265 Block 20</t>
  </si>
  <si>
    <t>iPad and Android chargers - Sheree Scheer</t>
  </si>
  <si>
    <t>17-0712 14th &amp; Glisan</t>
  </si>
  <si>
    <t>18-0986 TLK1 Phase 2 &amp; Phase 3</t>
  </si>
  <si>
    <t>2 x Asus 27" Monitor - Chris Warren</t>
  </si>
  <si>
    <t>2 x Asus 27" Monitor - Steve Gibbons</t>
  </si>
  <si>
    <t>Logitech Wireless keyboard and mouse combo - Sheree Scheer</t>
  </si>
  <si>
    <t>2 x Asus 27" Monitor - Meagan Anderson</t>
  </si>
  <si>
    <t>Keyboard combo for Ryan willson, keyboard for Cindee, Coffee and console cables for IT, keyboard combos for stock.</t>
  </si>
  <si>
    <t>18-0738, Corp, PDX</t>
  </si>
  <si>
    <t>Logitech Wireless keyboard and mouse combo - Jason Deru</t>
  </si>
  <si>
    <t>Lenovo T580 Docking Station + Mouse and Keyboard Combo</t>
  </si>
  <si>
    <t>Lenovo T570 Docking Station + Mouse and Keyboard Combo</t>
  </si>
  <si>
    <t>iPad 9.7" Case</t>
  </si>
  <si>
    <t>5x Bluebeam Revu x64 Standard Perpetual License, 5x Bluebeam Revu x64 Standard Maintenance, 5x Bluebeam Revu x64 Standard Enterprise Licensing Prorated Subscription</t>
  </si>
  <si>
    <t>2x Lenovo ThinkPad Workstation Dock, 1x Lenovo ThinkPad P51, x1 Lenovo On-Site Repair Extended Service Agreement</t>
  </si>
  <si>
    <t>Sumner corp 18-0758</t>
  </si>
  <si>
    <t>Misc</t>
  </si>
  <si>
    <t>Wall mount rack for IT equipment</t>
  </si>
  <si>
    <t>iPhone case for Steve Lichtenberg</t>
  </si>
  <si>
    <t>Allstream</t>
  </si>
  <si>
    <t>Reno Corp Office</t>
  </si>
  <si>
    <t>(2) Mitel 5330e desk phones for Reno expansion</t>
  </si>
  <si>
    <t>1x Logitech Wireless Trackball M570 Mouse</t>
  </si>
  <si>
    <t>3x Otterbox Defender Case for Motorola Z2 Force</t>
  </si>
  <si>
    <t>1x Lenovo ThinkPad Workstation Dock</t>
  </si>
  <si>
    <t>2x Lenovo ThinkPad Ultra Docking Station, 1x Lenovo ThinkPad T480s, 1x Lenovo ePac On-Site Repair Extended Service Agreement</t>
  </si>
  <si>
    <t>Surge Protectors</t>
  </si>
  <si>
    <t>Surface Pro 3 Case &amp; USB to Display Adpater - Jason Deru</t>
  </si>
  <si>
    <t xml:space="preserve">17-0712 14th &amp; Glisan, 18-0986 TLK1 Phase 2 &amp; Phase 3
</t>
  </si>
  <si>
    <t>Bag packs - Chris Warren and Steven Gibbons</t>
  </si>
  <si>
    <t>1x amFilm Samsung Galaxy S9 Tempered Glass Screen Protector</t>
  </si>
  <si>
    <t>1x Lenovo ThinkPad T530 15.6" LCD Screen</t>
  </si>
  <si>
    <t>Portland-Sam Jones</t>
  </si>
  <si>
    <t>Portland-Tyler Branson</t>
  </si>
  <si>
    <t>Eugene-Gabriel Throne</t>
  </si>
  <si>
    <t>17-0544 SeaTac International Arrivals Facility-Seth Kajfasz</t>
  </si>
  <si>
    <t>1x Spigen Rugged Armor Samsung Galaxy S8 Case, 1x IQ Shield Samsung Galaxy S8 Screen Protector</t>
  </si>
  <si>
    <t>Twillio</t>
  </si>
  <si>
    <t>Twillio charge for phone number for Alert System</t>
  </si>
  <si>
    <r>
      <t>17-0712 14</t>
    </r>
    <r>
      <rPr>
        <vertAlign val="superscript"/>
        <sz val="10"/>
        <rFont val="Roboto"/>
      </rPr>
      <t>th</t>
    </r>
    <r>
      <rPr>
        <sz val="10"/>
        <rFont val="Roboto"/>
      </rPr>
      <t> &amp; Glisan </t>
    </r>
  </si>
  <si>
    <t>Apple Volume Purchase</t>
  </si>
  <si>
    <t>Licenses</t>
  </si>
  <si>
    <t>Blue Beam Revu License for iPads</t>
  </si>
  <si>
    <t>2 Otterbox Cases for Moto Z2</t>
  </si>
  <si>
    <t>Vadata PDX-61, Spokane</t>
  </si>
  <si>
    <t>3 Otterbox Cases for Moto Z</t>
  </si>
  <si>
    <t>Iphone lightning jack, Otterbox Case Iphone 8, Iphone headphones</t>
  </si>
  <si>
    <t>1x Lenovo ThinkPad T580, 1x Lenovo ThinkPad Ultra Docking Station, 1x Lenovo ePac On-Site Repair Extended Service Agreement</t>
  </si>
  <si>
    <t>17-0712 14th &amp; Glisan</t>
  </si>
  <si>
    <t>S6 Case (John Beebe) + Pluggable USB Display Adapter (Meagan Anderson)</t>
  </si>
  <si>
    <t>Otterbox Case for Moto z2</t>
  </si>
  <si>
    <t>Corp-Tysen</t>
  </si>
  <si>
    <t>software maintenenace renewal</t>
  </si>
  <si>
    <t>Surge protectors for end user workstations</t>
  </si>
  <si>
    <t>Las Vegas Branch office</t>
  </si>
  <si>
    <t>Synology RS8181rp+ and Ram</t>
  </si>
  <si>
    <t>New Egg</t>
  </si>
  <si>
    <t>SSD HDD for Synology</t>
  </si>
  <si>
    <t>Split Sumner Remodel and LV Branch office</t>
  </si>
  <si>
    <t>Wrist pillow, iPhone screen protector, calculator batteries</t>
  </si>
  <si>
    <t>Otterbox Case for ipad (x5) + Utility Latch (x5)</t>
  </si>
  <si>
    <t>New Mexico-Office / Estimating</t>
  </si>
  <si>
    <t>Otterbox Cases for Moto Z (x3) + Dual Monitor Mount</t>
  </si>
  <si>
    <t>5x Logitech M510 Wireless Mouse, 3x Samsung 860 EVO 250GB 2.5" SATA III Internal SSD</t>
  </si>
  <si>
    <t>2x ASUS VE278H 27" LCD Monitors, 1x AmazonBasics Backpack</t>
  </si>
  <si>
    <t xml:space="preserve">Device payment plan payoff </t>
  </si>
  <si>
    <t>Portland/Sumner</t>
  </si>
  <si>
    <t>Device payment plan payoff split 50% to Sumner and 50% to Portland</t>
  </si>
  <si>
    <t>Headphones for App stations and server rack tool</t>
  </si>
  <si>
    <t>Typce C Charging Cables, Lightning Charging Cables. Power Bricks</t>
  </si>
  <si>
    <t>Seattle-Seth Olsen</t>
  </si>
  <si>
    <t>Eugene-Brian Keys</t>
  </si>
  <si>
    <t>1x ASUS VE278H 27" LCD Monitor</t>
  </si>
  <si>
    <t>Corp, Spokane, Eugene</t>
  </si>
  <si>
    <t>Bags</t>
  </si>
  <si>
    <t>Bagpack - Tyler Branson</t>
  </si>
  <si>
    <t>Screen Protector for Galaxy S7</t>
  </si>
  <si>
    <t>2x Lenovo ThinkPad T480s, 3x Lenovo ThinkPad Ultra Docking Station, 1x Lenovo ePac On-Site Repair Extended Service Agreement</t>
  </si>
  <si>
    <t>18-0910-VADATA PDX 58 WMW-Josh Mott, Tim Mennealy</t>
  </si>
  <si>
    <t>Wireless keyboard/mouse combo</t>
  </si>
  <si>
    <t>Laptop with warranty and dockingstation for Suleiman Ali</t>
  </si>
  <si>
    <t>USB Pluggable Display Adapter</t>
  </si>
  <si>
    <t>5x Moto Z2 Force Otterbox Cases + 2x Surge Protectors</t>
  </si>
  <si>
    <t>Eugene, 17-0609 phase code 1-87, 18-0794, 17-0609, SPO, 18-0999</t>
  </si>
  <si>
    <r>
      <t>New hard drive for WPISAN01 (veeam repository)</t>
    </r>
    <r>
      <rPr>
        <sz val="10"/>
        <color rgb="FFFF0000"/>
        <rFont val="Arial"/>
        <family val="2"/>
      </rPr>
      <t>-RMA'd</t>
    </r>
  </si>
  <si>
    <t>Hardrives Direct</t>
  </si>
  <si>
    <t>Replacement harddrive for Veeam SAN</t>
  </si>
  <si>
    <t>Moto Mods Bumper Case + Screen Protector</t>
  </si>
  <si>
    <t>14th &amp; Glisan 17-0712</t>
  </si>
  <si>
    <t>Sumner, 17-0451</t>
  </si>
  <si>
    <t>Mobile Accessories</t>
  </si>
  <si>
    <t>1x Otterbox Case Galaxy S9 Plus + 2x Otterbox Case Moto Z2 Force + 1x Zagg iPad keyboard + 2x Zagg Screen Protector</t>
  </si>
  <si>
    <t>17-0451-Facebook Project Antelope - Building 5.2-Adam Adams</t>
  </si>
  <si>
    <t>Corp, PDX</t>
  </si>
  <si>
    <t>Keyboards and bluetooth headsets for stock. Coffee for IT</t>
  </si>
  <si>
    <t>17-0429 phase 06-66</t>
  </si>
  <si>
    <t>Printer and Display Adapter</t>
  </si>
  <si>
    <t>Corp, portland</t>
  </si>
  <si>
    <t>Brother 6930 Black Ink</t>
  </si>
  <si>
    <t>Brother 6930 Color Ink</t>
  </si>
  <si>
    <t>2.5" SSD</t>
  </si>
  <si>
    <t>New Mexico 17-0451</t>
  </si>
  <si>
    <t>2x Zagg Screen Protectors</t>
  </si>
  <si>
    <t>Corp/Portland/NM</t>
  </si>
  <si>
    <t>Seattle-Mike Elmore</t>
  </si>
  <si>
    <t>1x Lenovo ThinkPad Workstation Dock, 1x Lenovo ThinkPad P51, x1 Lenovo On-Site Repair Extended Service Agreement</t>
  </si>
  <si>
    <t>1x Bluebeam Revu Standard License</t>
  </si>
  <si>
    <t>1x ASUS VE278H 27" LCD Monitor, 1x AmazonBasics Backpack</t>
  </si>
  <si>
    <t>2x ASUS VE278H 27" LCD Monitor, 1x Logitech MK270 Wireless Keyboard and Mouse Combo, 1x AmazonBasics Backpack</t>
  </si>
  <si>
    <t>S50137</t>
  </si>
  <si>
    <t>17-0501 The Collective on 4th</t>
  </si>
  <si>
    <t>Printer toner (Candy) + Compressed Air</t>
  </si>
  <si>
    <t>27" Asus Monitor (x2)</t>
  </si>
  <si>
    <t>Seattle-Eric Freund</t>
  </si>
  <si>
    <t>1x Lenovo ThinkPad Workstation Dock, 1x Lenovo ThinkPad P50, x1 Lenovo On-Site Repair Extended Service Agreement</t>
  </si>
  <si>
    <t>2x ASUS VE278H 27" LCD Monitor</t>
  </si>
  <si>
    <t>18-0758 Sumner remodel</t>
  </si>
  <si>
    <t>IP phones and licenses</t>
  </si>
  <si>
    <t>17-0501</t>
  </si>
  <si>
    <t>Hardware for Alex Sandoval at The Collective</t>
  </si>
  <si>
    <t>ZohoCorp</t>
  </si>
  <si>
    <t>Subsrciption renewal for ADAudit Plus software</t>
  </si>
  <si>
    <t>18-0875 cost code 01-87</t>
  </si>
  <si>
    <t>Dock and 55" display for John</t>
  </si>
  <si>
    <t>1x Plugable USB 3.0 Dual-Head Graphics and Gigabit Ethernet Adapter</t>
  </si>
  <si>
    <t>18-0828 Facebook Upstream - PRN5</t>
  </si>
  <si>
    <t>Corp, 17-0027</t>
  </si>
  <si>
    <t xml:space="preserve">(x3) Moto Z2 Force Case </t>
  </si>
  <si>
    <t>Hard drive</t>
  </si>
  <si>
    <t>(x2) 240GB SSD</t>
  </si>
  <si>
    <t>SEA Office</t>
  </si>
  <si>
    <t>Galaxy S9 Otterbox Case + Tempered Glass Screen Protector</t>
  </si>
  <si>
    <t>17-0680</t>
  </si>
  <si>
    <t>App Licensing</t>
  </si>
  <si>
    <t> Atami 17-0730</t>
  </si>
  <si>
    <t>140th Columbia</t>
  </si>
  <si>
    <t>Keyboard and Mouse</t>
  </si>
  <si>
    <t>Wireless Keyboard + Mouse</t>
  </si>
  <si>
    <t>Batteries</t>
  </si>
  <si>
    <t>Lenovo T530 Batteries</t>
  </si>
  <si>
    <t>iPhone X Otterbox</t>
  </si>
  <si>
    <t>Satelite hills, 140th Columbia</t>
  </si>
  <si>
    <t>Dual Monitor Stand</t>
  </si>
  <si>
    <t>(2x) Otterbox Case</t>
  </si>
  <si>
    <t>1x AutoDesk Navisworks Manage 2019 License</t>
  </si>
  <si>
    <t>Vmware</t>
  </si>
  <si>
    <t>1x Vmware Workstation 14 Pro for Linux and Windows, ESD</t>
  </si>
  <si>
    <t>18-0828, 18-0781</t>
  </si>
  <si>
    <t>18-0896, 17-0501</t>
  </si>
  <si>
    <t>(2x) Phone Case</t>
  </si>
  <si>
    <t>(3x) Phone Case</t>
  </si>
  <si>
    <t>Portable monitor for Brian Mcmuldren</t>
  </si>
  <si>
    <t>17-0555 , Corp</t>
  </si>
  <si>
    <t>misc</t>
  </si>
  <si>
    <t>Coffee for IT office, Samsung chargers for stock</t>
  </si>
  <si>
    <t>Tysen</t>
  </si>
  <si>
    <t>1x Lenovo ThinkPad T580</t>
  </si>
  <si>
    <t>(10x) Moto Z3 Screen Protectors</t>
  </si>
  <si>
    <t>Cloud DNS</t>
  </si>
  <si>
    <t>GeoDNS and DNS failover</t>
  </si>
  <si>
    <t>The Collective</t>
  </si>
  <si>
    <t>Surface Pro 3 Docking Station, Pluggable USB Adapter, Keyboard &amp; Mouse Set</t>
  </si>
  <si>
    <t>Temperped glass screen protectors</t>
  </si>
  <si>
    <t xml:space="preserve">Monitors  </t>
  </si>
  <si>
    <t>2 x Sceptre monitors</t>
  </si>
  <si>
    <t>Applications Computer</t>
  </si>
  <si>
    <t>Surface Pro with warranty and accessories for McKenzie Boehm</t>
  </si>
  <si>
    <t>Amazon.xom</t>
  </si>
  <si>
    <r>
      <t>The Collective on 4</t>
    </r>
    <r>
      <rPr>
        <sz val="10"/>
        <rFont val="Arial"/>
        <family val="2"/>
      </rPr>
      <t>th 17-0501</t>
    </r>
  </si>
  <si>
    <t>iPad Otterbox Case</t>
  </si>
  <si>
    <t>Las Vegas Branch office, Corp</t>
  </si>
  <si>
    <t>18-1048</t>
  </si>
  <si>
    <t>Moto Z3 Cases</t>
  </si>
  <si>
    <t>Corp, Portland</t>
  </si>
  <si>
    <t>Mobile Chargers - Apple, Micro USB, Type-C along with charging bricks</t>
  </si>
  <si>
    <t>2x Lenovo ThinkPad Workstation Dock, 1x Lenovo ThinkPad P51, x1 Lenovo ePac On-Site Repair Extended Service Agreement</t>
  </si>
  <si>
    <t>1x Lenovo ThinkPad T480s, 1x Lenovo ThinkPad Ultra Docking Station, 1x Lenovo ePac On-Site Repair Extended Service Agreement</t>
  </si>
  <si>
    <t>Las Vegas Office</t>
  </si>
  <si>
    <t>hardware</t>
  </si>
  <si>
    <t>Azulle application station computer for Vegas</t>
  </si>
  <si>
    <t>50Ft Ethernet Cable</t>
  </si>
  <si>
    <t>iPad Otterbox Cases + Otterbox Latches + Ethernet Cable + W540 Charger</t>
  </si>
  <si>
    <t>Computer Accessories</t>
  </si>
  <si>
    <t>Corp, The Collective, 17-0455 MCHDHQ, Nike, 17-0627, 17-0429</t>
  </si>
  <si>
    <t>Modera Davis, Corp, 17-0429</t>
  </si>
  <si>
    <t>Pluggable display adapter + 3 Asus Monitors + SSD (x2) + Bagpack</t>
  </si>
  <si>
    <t>(2x) Moto Z3 Case (RETURNED)</t>
  </si>
  <si>
    <t>Las Vegas Branch office, Corp, The Collective, 17-0455 MCHDHQ, Nike, 17-0627, 17-0429</t>
  </si>
  <si>
    <r>
      <t xml:space="preserve">(9x) Moto Z3 Case </t>
    </r>
    <r>
      <rPr>
        <sz val="10"/>
        <color rgb="FFFF0000"/>
        <rFont val="Arial"/>
        <family val="2"/>
      </rPr>
      <t xml:space="preserve"> </t>
    </r>
    <r>
      <rPr>
        <sz val="10"/>
        <rFont val="Arial"/>
        <family val="2"/>
      </rPr>
      <t>(Returned x6)</t>
    </r>
  </si>
  <si>
    <t>(2x) Otterbox Case for Moto Z2 Force (RETURNED)</t>
  </si>
  <si>
    <t>Corp, 17-0429</t>
  </si>
  <si>
    <t>Keyboard &amp; Mouse + Phone Cases</t>
  </si>
  <si>
    <t>SPD 05</t>
  </si>
  <si>
    <t>1x Lenovo ThinkPad T580, 1x Lenovo ePac On-Site Extended Service Agreement</t>
  </si>
  <si>
    <t>New Mexico Office, 18-0753</t>
  </si>
  <si>
    <t>Zagg Keyboard Case for ipad and Bagpack for New mexico</t>
  </si>
  <si>
    <t>Moto Z3 Cases (RETURNED)</t>
  </si>
  <si>
    <t>18-1053 Urban Winery</t>
  </si>
  <si>
    <t>1x AmazonBasics Laptop Backpack</t>
  </si>
  <si>
    <t xml:space="preserve">1x Lenovo ThinkPad P51, 1x Lenovo ePac On-Site Extended Service Agreement, 1x Lenovo ThinkPad Workstation Dock </t>
  </si>
  <si>
    <t>17-0341 Facebook VLL 1, 17-0451 Facebook VLL 2, 17-0453 Facebook VLL 1 Admin, 18-0794 Facebook PRN 6, 18-0828 Facebook PRN 5, 18-0866 Facebook PRN 5 Admin</t>
  </si>
  <si>
    <t>2x ASUS VE278H 27" LCD Monitor, 1x AmazonBasics Laptop Backpack</t>
  </si>
  <si>
    <t>17-0717 WorldMark Stucco/WRB-Cameron Jordan</t>
  </si>
  <si>
    <t>17-0353 Isabel-James Johnson</t>
  </si>
  <si>
    <t>18-1004 Antelope 5.3-Andrea Aragon</t>
  </si>
  <si>
    <t>18-0975 VADATA PDX 63-Allen Pray</t>
  </si>
  <si>
    <t> MWMC 16-9599, 17-0429 phase code 06-66</t>
  </si>
  <si>
    <t>Thinkpad Ultra Docking Station, Thinkpad Workstation Dock, Dual Monitor Mount, Single Monitor Mount</t>
  </si>
  <si>
    <t xml:space="preserve">18-1067 </t>
  </si>
  <si>
    <t>Hardware for Las Vegas branch office</t>
  </si>
  <si>
    <t>Las Vegas Office, 17-0501, Corp, 17-0545, 18-1004</t>
  </si>
  <si>
    <t>18-1004, 18-1053</t>
  </si>
  <si>
    <t>Otterbox Cases for ipads</t>
  </si>
  <si>
    <t xml:space="preserve">Region 50 PreFab-Kim Lindman </t>
  </si>
  <si>
    <t xml:space="preserve"> Maintenance &amp; Support</t>
  </si>
  <si>
    <t>1yr maintenance for 5 perpetual network licenses of AutoDesk BDSP.</t>
  </si>
  <si>
    <t>Corp, 18-1004, 18-1053, New Mexico Office, 17-0429 phase code 06-66</t>
  </si>
  <si>
    <t>Pluggable adapter, bagpack, screen protectors, Otterbox latches</t>
  </si>
  <si>
    <t>Corp, New Mexico Office</t>
  </si>
  <si>
    <t>18-1053-Scott Cooper</t>
  </si>
  <si>
    <t>Sumner office remodel</t>
  </si>
  <si>
    <t>Bluetooth keyboard and mouse for conf room</t>
  </si>
  <si>
    <t>Wireless Mouse for Cody Heningson, Bagpack, Otterbox cases (iPhone &amp; S7), Moto Z3 Cases</t>
  </si>
  <si>
    <t>Eugene Office, Corp, 17-0429</t>
  </si>
  <si>
    <t>monitors</t>
  </si>
  <si>
    <t>2 Scpetre 32 in monitors</t>
  </si>
  <si>
    <t>18-0794-Facebook Upstream</t>
  </si>
  <si>
    <t>1x VIVO 84" Portable Indoor Outdoor Projector Screen</t>
  </si>
  <si>
    <t>5x Plantronics Explorer 50 Bluetooth Headset, 5x Logitech MK345 Wireless Combo</t>
  </si>
  <si>
    <t>Power supply doe T570 (John Willhite)</t>
  </si>
  <si>
    <t>Watchdog 100 and sensors for equipemtn monitorin</t>
  </si>
  <si>
    <t>coffee for IT office</t>
  </si>
  <si>
    <t>1x Lenovo ThinkPad USB-C Ultra Dock, 1x Rankie 6" DisplayPort to HDMI Cable, 1x AmazonBasics 6" VGA Cable</t>
  </si>
  <si>
    <t>Wall plates, HDMI cables, Plugable adapter, active usb cables</t>
  </si>
  <si>
    <t>Spigen S9 cell case</t>
  </si>
  <si>
    <t>(2) 20pack of 3ft patch cables</t>
  </si>
  <si>
    <t>Misc hardware for LV office</t>
  </si>
  <si>
    <t>Conf room computer and Yamaha Camera/Sound/Mic combo</t>
  </si>
  <si>
    <t>Cable management supplies</t>
  </si>
  <si>
    <t>LifeProof.com</t>
  </si>
  <si>
    <t>1x LifeProof NEXT Case in Black Crystal for iPhone XS Max</t>
  </si>
  <si>
    <t>3x ASUS VE278H 27" LCD Monitor, 1x AmazonBasics Laptop Backpack</t>
  </si>
  <si>
    <t>All offices</t>
  </si>
  <si>
    <t>Opengear OOB nodes with server licensing</t>
  </si>
  <si>
    <t>Replacement harddrives for Sonavault server</t>
  </si>
  <si>
    <t>Sucuri</t>
  </si>
  <si>
    <t>CloudDNS</t>
  </si>
  <si>
    <t>Domain transfers</t>
  </si>
  <si>
    <t>Website security / 1yr</t>
  </si>
  <si>
    <t>1x Logitech MX Vertical Advanced Ergonomic Mouse</t>
  </si>
  <si>
    <t>SonaSoft</t>
  </si>
  <si>
    <t>17-0353 Isabel</t>
  </si>
  <si>
    <t>1x MoKo iPhone X Case</t>
  </si>
  <si>
    <t>1x Lenovo ThinkCentre M710q, 1x Lenovo ePac On-Site Repair Extended Service Agreement</t>
  </si>
  <si>
    <t>Antenna for MiFi</t>
  </si>
  <si>
    <t>Google Pixel 3XL case and screen protector for Chad Figueroa</t>
  </si>
  <si>
    <t>PDX--Shared use</t>
  </si>
  <si>
    <t>Serial cables</t>
  </si>
  <si>
    <t>18-1067-New Las Vegas Employee</t>
  </si>
  <si>
    <t>18-0781-Tyler Kabe</t>
  </si>
  <si>
    <t>18-0753</t>
  </si>
  <si>
    <t>1x ZAGG Rugged Book Durable Case for iPad Air 2</t>
  </si>
  <si>
    <t>18-1006</t>
  </si>
  <si>
    <t>1x Otterbox Defender Case for iPad Air 2</t>
  </si>
  <si>
    <t>1x Lenovo ThinkPad T480s, 2x Lenovo ThinkPad Ultra Docking Station, 1x Lenovo ePac On-Site Repair Extended Service Agreement</t>
  </si>
  <si>
    <t>Eugene-John Barnett</t>
  </si>
  <si>
    <t>Corporate-Doug Daugherty</t>
  </si>
  <si>
    <t>Corporate-Judy Lane</t>
  </si>
  <si>
    <t>Cleaning supplies and phone case for Chuck Higgins</t>
  </si>
  <si>
    <t xml:space="preserve">18-0828 </t>
  </si>
  <si>
    <t>1x Otterbox Defender Case for Samsung Galaxy S8</t>
  </si>
  <si>
    <t>10x AmazonBasics 6" Lightning to USB A Cable</t>
  </si>
  <si>
    <t>5x Otterbox Defender Case for iPad, 5x Otterbox Utility Series II Latch Case with Accessory Bag (10" Tablets)</t>
  </si>
  <si>
    <t>Sea, Corp</t>
  </si>
  <si>
    <t>docking  station for Kip, usb drives for stock</t>
  </si>
  <si>
    <t>LAS-James Macaluso</t>
  </si>
  <si>
    <t>Conf room hardware and cabling</t>
  </si>
  <si>
    <t>18-0943 OSX Level 4.</t>
  </si>
  <si>
    <t>iPad Case and Strap</t>
  </si>
  <si>
    <t>Brother 6930</t>
  </si>
  <si>
    <t>PDX 60 17-0539</t>
  </si>
  <si>
    <t>Wide Angle Software</t>
  </si>
  <si>
    <t xml:space="preserve">Droid Transfer software for litigation support - Text messages </t>
  </si>
  <si>
    <t>T480s Docking station</t>
  </si>
  <si>
    <t>5x AmazonBasics Laptop Backpack</t>
  </si>
  <si>
    <t>Seattle-Bo Hubbard</t>
  </si>
  <si>
    <t>Compressed Air, Moto Z3 Screen Protectors, W540 Charger</t>
  </si>
  <si>
    <t>Vets home 17-0600</t>
  </si>
  <si>
    <t>18-1099</t>
  </si>
  <si>
    <t>Power Supply add SSD disks for Synology NAS for Utah job site</t>
  </si>
  <si>
    <t>USB Cables</t>
  </si>
  <si>
    <t>18-0828-Christopher Papciak</t>
  </si>
  <si>
    <t>coffee for IT</t>
  </si>
  <si>
    <t>SeaTac 17-0544, Vets home 17-0600</t>
  </si>
  <si>
    <t>Bagpacks - Dave Stoffer + Denys Martinez</t>
  </si>
  <si>
    <t>17-0609 phase code 01-92</t>
  </si>
  <si>
    <t>iPhone 8 Plus Back Screen Protector</t>
  </si>
  <si>
    <t xml:space="preserve">Brother 6930 </t>
  </si>
  <si>
    <t>Seattle-Cia Park</t>
  </si>
  <si>
    <t>Las Vegas</t>
  </si>
  <si>
    <t>2x Monoprice MP 32" QHD Monitor</t>
  </si>
  <si>
    <t>5x AmazonBasics 6' DisplayPort to HDMI Cable, 5x AmazonBasics 6' HDMI Cable, 5x AmazonBasics 6' DisplayPort Cable, 5x AmazonBasics 6-Outlet Surge Protector 2-Pack, 5x Logitech MK345 Wireless Combo, 5x Logitech M510 Wireless Mouse, 3x Bryson Screen Cleaner Kit</t>
  </si>
  <si>
    <t>18-0927, Corp</t>
  </si>
  <si>
    <t>Corporate - IT</t>
  </si>
  <si>
    <t>6 Solarwinds Remote support license conversions</t>
  </si>
  <si>
    <t>17- 0545 , Corp</t>
  </si>
  <si>
    <t>iPad Otterbox Case, S7 &amp; S6 Otterbox Cases</t>
  </si>
  <si>
    <t>18-1110-Glenda Swinney</t>
  </si>
  <si>
    <t>17-0544-Denys Martinez</t>
  </si>
  <si>
    <t>1x Lenovo ThinkPad P51, 1x Lenovo Workstation Dock, 1x Lenovo ThinkPad 3Y Extended Service Warranty</t>
  </si>
  <si>
    <t>The Dalles project, TLK1-Z2 #18-0986</t>
  </si>
  <si>
    <t>Lenovo Ultra Dockings Station + 240GB SSD</t>
  </si>
  <si>
    <t>S8+ Case for Rich Elliot</t>
  </si>
  <si>
    <t>240GB SSD, Wireless Mouse, Workstation Dock, Logitech mouse and keyboard combo</t>
  </si>
  <si>
    <t>18-1110</t>
  </si>
  <si>
    <t>Portland-Mike Fowler</t>
  </si>
  <si>
    <t>TLK1-Z2 #18-0986</t>
  </si>
  <si>
    <t>Bag pack, Mouse and Keyboard Combo</t>
  </si>
  <si>
    <t>Bag pack (2)</t>
  </si>
  <si>
    <t>Portland-Jason Salisbury</t>
  </si>
  <si>
    <t>Portland-Carlos Meza</t>
  </si>
  <si>
    <t>1x Lenovo ThinkPad Yoga X1, 1x Lenovo ThinkPad USB-C Dock, 1x StarTech USB-C to Gigabit Ethernet Adapter, Lenovo On-Site ADP + KYD + Sealed Battery Extended Service Agreement</t>
  </si>
  <si>
    <t>1x Lenovo ThinkPad X1 Yoga, 1x Lenovo ThinkPad USB-C Dock, 1x StarTech USB-C to Gigabit Ethernet Adapter, 1x On-Site ADP KYD Sealed Battery Premier Support ESA - 3Y Warranty</t>
  </si>
  <si>
    <t>1x Lenovo ThinkPad 90W Ultra Dock</t>
  </si>
  <si>
    <t>Brother L6200DW Printer + Monitor Screws</t>
  </si>
  <si>
    <t>OSU Magruder Hall job #18-1050</t>
  </si>
  <si>
    <t>Asus 27" Monitor (6) + Surge Protector (4) + iPad charger pack + 50ft Ethernet cable (2) + HDMI cable pack</t>
  </si>
  <si>
    <t>USB wall bricks</t>
  </si>
  <si>
    <t>9 Year domain registration wpibuilds.com</t>
  </si>
  <si>
    <t>Asus 27" Monitor (2)</t>
  </si>
  <si>
    <t>Moto Z3 Case (5)</t>
  </si>
  <si>
    <t>Cable Management, Cleaner spray, SSD (2)</t>
  </si>
  <si>
    <t>Synology RS2418RP+, 12 WD Gold Enterprise 6TB disk (wd6002fryz)</t>
  </si>
  <si>
    <t>200 RDS User CALS 2016 with software Assurance. Paid over 3 years</t>
  </si>
  <si>
    <t>PRN 5</t>
  </si>
  <si>
    <t>Logitech mouse &amp; keyboard + 135W Power Adapter</t>
  </si>
  <si>
    <r>
      <t>The Collective on 4</t>
    </r>
    <r>
      <rPr>
        <vertAlign val="superscript"/>
        <sz val="10"/>
        <rFont val="Arial"/>
        <family val="2"/>
      </rPr>
      <t>th</t>
    </r>
    <r>
      <rPr>
        <sz val="10"/>
        <rFont val="Arial"/>
        <family val="2"/>
      </rPr>
      <t> 17-0501</t>
    </r>
  </si>
  <si>
    <t>Logitech mouse &amp; keyboard (2) + 135W Power Adapter + Asus 27" Monitor</t>
  </si>
  <si>
    <t>Copier</t>
  </si>
  <si>
    <t>Canon Copier for Las Vegas Office</t>
  </si>
  <si>
    <t>1x Lenovo ThinkPad T580, 2x Lenovo ThinkPad Ultra Docking Station, 1x Lenovo ePac On-Site Repair Extended Service Agreement</t>
  </si>
  <si>
    <t>17-0501-Dan Rockway</t>
  </si>
  <si>
    <t>Brother L6200DW Printer for Candy</t>
  </si>
  <si>
    <t>18-1050</t>
  </si>
  <si>
    <t>Conference room LCD and mount for OSU Magruder Hall</t>
  </si>
  <si>
    <t>iPhone X Otterbox Commuter Case</t>
  </si>
  <si>
    <t>TLK Phase 2</t>
  </si>
  <si>
    <t>Google Pixel 3 XL case and magnet</t>
  </si>
  <si>
    <t>Misc hardware for New Mexico temp office location</t>
  </si>
  <si>
    <t>New Mexico Office</t>
  </si>
  <si>
    <t>Printer Accessories</t>
  </si>
  <si>
    <t>Brother 7360N Toner</t>
  </si>
  <si>
    <t>3 Monitors for Carlos Meza</t>
  </si>
  <si>
    <t>17-0731</t>
  </si>
  <si>
    <t>screen material for a job. Warehouse needed assistance processing the order</t>
  </si>
  <si>
    <t>Synology server rack rails</t>
  </si>
  <si>
    <t>Tigard Warehouse</t>
  </si>
  <si>
    <t>POE Injector</t>
  </si>
  <si>
    <t>Brother scanner + usb hub for Angela</t>
  </si>
  <si>
    <t>PTP wireless</t>
  </si>
  <si>
    <t xml:space="preserve">MyCommerce Inc. </t>
  </si>
  <si>
    <t>text message transfer software to pc</t>
  </si>
  <si>
    <t>Corp, Seattle, Portland</t>
  </si>
  <si>
    <t>Lightning cable pack (3) + USB Wall brick pack (2)</t>
  </si>
  <si>
    <t>Seattle, Portland</t>
  </si>
  <si>
    <t>Wirless Mouse &amp; Keyboard + Mobile screen protectors</t>
  </si>
  <si>
    <t>18-1065-Tyler Robertson</t>
  </si>
  <si>
    <t>Renewal for 350 licenses and add of 50 licenses</t>
  </si>
  <si>
    <t>Veeam support renewal 1yr</t>
  </si>
  <si>
    <t>Web Cams for stock and coffee for IT</t>
  </si>
  <si>
    <t>18-1099 - Utah EAG</t>
  </si>
  <si>
    <t>Misc hardware for new Utah jobsite</t>
  </si>
  <si>
    <t>18-1121</t>
  </si>
  <si>
    <t>(2) 27" Monitor + Desk mount - Gabriel Throne</t>
  </si>
  <si>
    <t>(2) 27" Monitor - Sean Lindh</t>
  </si>
  <si>
    <t>17-0430 phase 17-01</t>
  </si>
  <si>
    <t>Bluetooth ear piece</t>
  </si>
  <si>
    <t>Las Vegas office</t>
  </si>
  <si>
    <t>Misc hardware for Las Vegas Office</t>
  </si>
  <si>
    <t>18-1004</t>
  </si>
  <si>
    <t>Samsung wirless charger</t>
  </si>
  <si>
    <t>P52 laptop with 2 docking stations and warranty for Nick Tollefson</t>
  </si>
  <si>
    <t>Synology RS818RP+, 4 SSD, 4gb ram for New Mexico office</t>
  </si>
  <si>
    <t>Bluebeam Extreme for Alan Chavez an Transito Rael</t>
  </si>
  <si>
    <t>17-0501-Jeremiah Carlson</t>
  </si>
  <si>
    <t>18-1099-Utah Safety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</si>
</sst>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quot;$&quot;#,##0.00"/>
    <numFmt numFmtId="165" formatCode="00000"/>
    <numFmt numFmtId="166" formatCode="mm/dd/yy;@"/>
  </numFmts>
  <fonts count="75">
    <font>
      <sz val="10"/>
      <name val="Arial"/>
    </font>
    <font>
      <sz val="10"/>
      <name val="Arial"/>
      <family val="2"/>
    </font>
    <font>
      <b/>
      <sz val="10"/>
      <name val="Arial"/>
      <family val="2"/>
    </font>
    <font>
      <u/>
      <sz val="10"/>
      <color indexed="12"/>
      <name val="Arial"/>
      <family val="2"/>
    </font>
    <font>
      <u/>
      <sz val="10"/>
      <color indexed="36"/>
      <name val="Arial"/>
      <family val="2"/>
    </font>
    <font>
      <sz val="10"/>
      <color indexed="10"/>
      <name val="Arial"/>
      <family val="2"/>
    </font>
    <font>
      <sz val="10"/>
      <color indexed="8"/>
      <name val="Arial"/>
      <family val="2"/>
    </font>
    <font>
      <sz val="10"/>
      <name val="Arial"/>
      <family val="2"/>
    </font>
    <font>
      <strike/>
      <sz val="10"/>
      <color indexed="10"/>
      <name val="Arial"/>
      <family val="2"/>
    </font>
    <font>
      <sz val="10"/>
      <name val="Tahoma"/>
      <family val="2"/>
    </font>
    <font>
      <sz val="10"/>
      <color indexed="8"/>
      <name val="Arial"/>
      <family val="2"/>
    </font>
    <font>
      <sz val="10"/>
      <color indexed="10"/>
      <name val="Arial"/>
      <family val="2"/>
    </font>
    <font>
      <sz val="10"/>
      <color indexed="12"/>
      <name val="Arial"/>
      <family val="2"/>
    </font>
    <font>
      <b/>
      <sz val="12"/>
      <name val="Arial"/>
      <family val="2"/>
    </font>
    <font>
      <sz val="8"/>
      <name val="Verdana"/>
      <family val="2"/>
    </font>
    <font>
      <sz val="14"/>
      <color indexed="9"/>
      <name val="Arial"/>
      <family val="2"/>
    </font>
    <font>
      <sz val="12"/>
      <color indexed="9"/>
      <name val="Arial"/>
      <family val="2"/>
    </font>
    <font>
      <strike/>
      <sz val="10"/>
      <name val="Arial"/>
      <family val="2"/>
    </font>
    <font>
      <sz val="10.5"/>
      <name val="Consolas"/>
      <family val="3"/>
    </font>
    <font>
      <sz val="11"/>
      <name val="Calibri"/>
      <family val="2"/>
    </font>
    <font>
      <sz val="10"/>
      <color indexed="12"/>
      <name val="Arial"/>
      <family val="2"/>
    </font>
    <font>
      <sz val="10"/>
      <name val="Comic Sans MS"/>
      <family val="4"/>
    </font>
    <font>
      <b/>
      <sz val="9"/>
      <color indexed="63"/>
      <name val="Arial"/>
      <family val="2"/>
    </font>
    <font>
      <sz val="10"/>
      <color indexed="12"/>
      <name val="Arial"/>
      <family val="2"/>
    </font>
    <font>
      <sz val="9"/>
      <name val="Arial"/>
      <family val="2"/>
    </font>
    <font>
      <sz val="10"/>
      <name val="Verdana"/>
      <family val="2"/>
    </font>
    <font>
      <sz val="8"/>
      <color indexed="81"/>
      <name val="Tahoma"/>
      <family val="2"/>
    </font>
    <font>
      <b/>
      <sz val="8"/>
      <color indexed="81"/>
      <name val="Tahoma"/>
      <family val="2"/>
    </font>
    <font>
      <u/>
      <sz val="10"/>
      <color indexed="36"/>
      <name val="Arial"/>
      <family val="2"/>
    </font>
    <font>
      <sz val="10"/>
      <color indexed="10"/>
      <name val="Arial"/>
      <family val="2"/>
    </font>
    <font>
      <sz val="10"/>
      <color indexed="10"/>
      <name val="Comic Sans MS"/>
      <family val="4"/>
    </font>
    <font>
      <sz val="8"/>
      <color indexed="10"/>
      <name val="Verdana"/>
      <family val="2"/>
    </font>
    <font>
      <sz val="10"/>
      <name val="Arial"/>
      <family val="2"/>
    </font>
    <font>
      <b/>
      <sz val="10"/>
      <color rgb="FF333333"/>
      <name val="Arial"/>
      <family val="2"/>
    </font>
    <font>
      <sz val="10"/>
      <color rgb="FFFF0000"/>
      <name val="Arial"/>
      <family val="2"/>
    </font>
    <font>
      <sz val="10"/>
      <color theme="1"/>
      <name val="Arial"/>
      <family val="2"/>
    </font>
    <font>
      <sz val="11"/>
      <color rgb="FF1F497D"/>
      <name val="Calibri"/>
      <family val="2"/>
    </font>
    <font>
      <b/>
      <sz val="10"/>
      <color theme="0"/>
      <name val="Arial"/>
      <family val="2"/>
    </font>
    <font>
      <strike/>
      <sz val="10"/>
      <color rgb="FFFF0000"/>
      <name val="Cambria"/>
      <family val="1"/>
    </font>
    <font>
      <strike/>
      <sz val="10"/>
      <color rgb="FFFF0000"/>
      <name val="Arial"/>
      <family val="2"/>
    </font>
    <font>
      <sz val="10"/>
      <color rgb="FF000000"/>
      <name val="Arial"/>
      <family val="2"/>
    </font>
    <font>
      <sz val="9"/>
      <color indexed="81"/>
      <name val="Tahoma"/>
      <family val="2"/>
    </font>
    <font>
      <b/>
      <sz val="9"/>
      <color indexed="81"/>
      <name val="Tahoma"/>
      <family val="2"/>
    </font>
    <font>
      <b/>
      <sz val="10"/>
      <color rgb="FFFF0000"/>
      <name val="Arial"/>
      <family val="2"/>
    </font>
    <font>
      <sz val="10"/>
      <color rgb="FF92D050"/>
      <name val="Arial"/>
      <family val="2"/>
    </font>
    <font>
      <strike/>
      <sz val="10"/>
      <name val="Cambria"/>
      <family val="1"/>
    </font>
    <font>
      <strike/>
      <sz val="8"/>
      <color indexed="8"/>
      <name val="Cambria"/>
      <family val="1"/>
    </font>
    <font>
      <sz val="12"/>
      <name val="Times New Roman"/>
      <family val="1"/>
    </font>
    <font>
      <sz val="11"/>
      <name val="Arial"/>
      <family val="2"/>
    </font>
    <font>
      <sz val="11"/>
      <name val="Arial"/>
      <family val="2"/>
    </font>
    <font>
      <sz val="11"/>
      <color rgb="FF000000"/>
      <name val="Calibri"/>
      <family val="2"/>
    </font>
    <font>
      <sz val="11"/>
      <name val="Arial"/>
      <family val="2"/>
    </font>
    <font>
      <sz val="11"/>
      <name val="Arial"/>
      <family val="2"/>
    </font>
    <font>
      <u/>
      <sz val="10"/>
      <color theme="11"/>
      <name val="Arial"/>
      <family val="2"/>
    </font>
    <font>
      <sz val="11"/>
      <name val="Arial"/>
      <family val="2"/>
    </font>
    <font>
      <sz val="11"/>
      <name val="Arial"/>
      <family val="2"/>
    </font>
    <font>
      <sz val="9"/>
      <color rgb="FF000000"/>
      <name val="Arial"/>
      <family val="2"/>
    </font>
    <font>
      <sz val="11"/>
      <name val="Arial"/>
      <family val="2"/>
    </font>
    <font>
      <sz val="11"/>
      <name val="Arial"/>
      <family val="2"/>
    </font>
    <font>
      <sz val="11"/>
      <name val="Arial"/>
      <family val="2"/>
    </font>
    <font>
      <sz val="10"/>
      <color rgb="FF333333"/>
      <name val="Arial"/>
      <family val="2"/>
    </font>
    <font>
      <sz val="11"/>
      <name val="Arial"/>
      <family val="2"/>
    </font>
    <font>
      <sz val="10"/>
      <color rgb="FF333333"/>
      <name val="Roboto"/>
    </font>
    <font>
      <sz val="11"/>
      <color rgb="FF000000"/>
      <name val="Arial"/>
      <family val="2"/>
    </font>
    <font>
      <sz val="10"/>
      <color rgb="FF000000"/>
      <name val="Roboto"/>
    </font>
    <font>
      <sz val="11"/>
      <name val="Arial"/>
      <family val="2"/>
    </font>
    <font>
      <sz val="9"/>
      <name val="Arial"/>
      <family val="2"/>
    </font>
    <font>
      <sz val="9"/>
      <color rgb="FF333333"/>
      <name val="Arial"/>
      <family val="2"/>
    </font>
    <font>
      <sz val="10"/>
      <color rgb="FF111111"/>
      <name val="Arial"/>
      <family val="2"/>
    </font>
    <font>
      <sz val="11"/>
      <name val="Arial"/>
      <family val="2"/>
    </font>
    <font>
      <sz val="11"/>
      <color rgb="FF9C0006"/>
      <name val="Calibri"/>
      <family val="2"/>
      <scheme val="minor"/>
    </font>
    <font>
      <sz val="10"/>
      <name val="Roboto"/>
    </font>
    <font>
      <vertAlign val="superscript"/>
      <sz val="10"/>
      <name val="Roboto"/>
    </font>
    <font>
      <sz val="11"/>
      <name val="Arial"/>
      <family val="2"/>
    </font>
    <font>
      <vertAlign val="superscript"/>
      <sz val="10"/>
      <name val="Arial"/>
      <family val="2"/>
    </font>
  </fonts>
  <fills count="26">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51"/>
        <bgColor indexed="64"/>
      </patternFill>
    </fill>
    <fill>
      <patternFill patternType="solid">
        <fgColor indexed="13"/>
        <bgColor indexed="64"/>
      </patternFill>
    </fill>
    <fill>
      <patternFill patternType="solid">
        <fgColor indexed="10"/>
        <bgColor indexed="64"/>
      </patternFill>
    </fill>
    <fill>
      <patternFill patternType="solid">
        <fgColor indexed="23"/>
        <bgColor indexed="64"/>
      </patternFill>
    </fill>
    <fill>
      <patternFill patternType="solid">
        <fgColor theme="1"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6"/>
        <bgColor indexed="64"/>
      </patternFill>
    </fill>
    <fill>
      <patternFill patternType="solid">
        <fgColor rgb="FF7030A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00B050"/>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C7CE"/>
      </patternFill>
    </fill>
  </fills>
  <borders count="11">
    <border>
      <left/>
      <right/>
      <top/>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2">
    <xf numFmtId="0" fontId="0" fillId="0" borderId="0"/>
    <xf numFmtId="0" fontId="3" fillId="0" borderId="0" applyNumberFormat="0" applyFill="0" applyBorder="0" applyAlignment="0" applyProtection="0">
      <alignment vertical="top"/>
      <protection locked="0"/>
    </xf>
    <xf numFmtId="0" fontId="32" fillId="0" borderId="0"/>
    <xf numFmtId="0" fontId="7" fillId="0" borderId="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70" fillId="25" borderId="0" applyNumberFormat="0" applyBorder="0" applyAlignment="0" applyProtection="0"/>
  </cellStyleXfs>
  <cellXfs count="372">
    <xf numFmtId="0" fontId="0" fillId="0" borderId="0" xfId="0"/>
    <xf numFmtId="14" fontId="0" fillId="0" borderId="0" xfId="0" applyNumberFormat="1"/>
    <xf numFmtId="0" fontId="2" fillId="0" borderId="0" xfId="0" applyFont="1" applyAlignment="1">
      <alignment horizontal="center"/>
    </xf>
    <xf numFmtId="164" fontId="2" fillId="0" borderId="0" xfId="0" applyNumberFormat="1" applyFont="1" applyAlignment="1">
      <alignment horizontal="center"/>
    </xf>
    <xf numFmtId="164" fontId="0" fillId="0" borderId="0" xfId="0" applyNumberFormat="1"/>
    <xf numFmtId="0" fontId="0" fillId="0" borderId="0" xfId="0" applyBorder="1"/>
    <xf numFmtId="0" fontId="0" fillId="0" borderId="0" xfId="0" applyFill="1" applyBorder="1"/>
    <xf numFmtId="164" fontId="7" fillId="0" borderId="0" xfId="0" applyNumberFormat="1" applyFont="1"/>
    <xf numFmtId="164" fontId="6" fillId="0" borderId="0" xfId="0" applyNumberFormat="1" applyFont="1"/>
    <xf numFmtId="14" fontId="0" fillId="0" borderId="0" xfId="0" applyNumberFormat="1" applyFill="1" applyBorder="1"/>
    <xf numFmtId="164" fontId="7" fillId="0" borderId="0" xfId="0" applyNumberFormat="1" applyFont="1" applyFill="1" applyBorder="1"/>
    <xf numFmtId="164" fontId="0" fillId="0" borderId="0" xfId="0" applyNumberFormat="1" applyFill="1" applyBorder="1"/>
    <xf numFmtId="0" fontId="0" fillId="2" borderId="0" xfId="0" applyFill="1"/>
    <xf numFmtId="14" fontId="0" fillId="2" borderId="0" xfId="0" applyNumberFormat="1" applyFill="1"/>
    <xf numFmtId="164" fontId="0" fillId="2" borderId="0" xfId="0" applyNumberFormat="1" applyFill="1"/>
    <xf numFmtId="0" fontId="0" fillId="2" borderId="0" xfId="0" applyFill="1" applyBorder="1"/>
    <xf numFmtId="0" fontId="8" fillId="2" borderId="0" xfId="0" applyFont="1" applyFill="1"/>
    <xf numFmtId="14" fontId="8" fillId="2" borderId="0" xfId="0" applyNumberFormat="1" applyFont="1" applyFill="1"/>
    <xf numFmtId="164" fontId="8" fillId="2" borderId="0" xfId="0" applyNumberFormat="1" applyFont="1" applyFill="1"/>
    <xf numFmtId="0" fontId="8" fillId="2" borderId="0" xfId="0" applyFont="1" applyFill="1" applyBorder="1"/>
    <xf numFmtId="164" fontId="0" fillId="0" borderId="0" xfId="0" applyNumberFormat="1" applyFill="1"/>
    <xf numFmtId="164" fontId="0" fillId="2" borderId="0" xfId="0" applyNumberFormat="1" applyFill="1" applyAlignment="1"/>
    <xf numFmtId="0" fontId="0" fillId="0" borderId="0" xfId="0" applyFill="1"/>
    <xf numFmtId="0" fontId="0" fillId="3" borderId="0" xfId="0" applyFill="1"/>
    <xf numFmtId="14" fontId="0" fillId="3" borderId="0" xfId="0" applyNumberFormat="1" applyFill="1"/>
    <xf numFmtId="164" fontId="0" fillId="3" borderId="0" xfId="0" applyNumberFormat="1" applyFill="1"/>
    <xf numFmtId="0" fontId="9" fillId="0" borderId="0" xfId="0" applyFont="1"/>
    <xf numFmtId="14" fontId="0" fillId="2" borderId="0" xfId="0" applyNumberFormat="1" applyFill="1" applyBorder="1"/>
    <xf numFmtId="164" fontId="0" fillId="2" borderId="0" xfId="0" applyNumberFormat="1" applyFill="1" applyBorder="1"/>
    <xf numFmtId="8" fontId="0" fillId="2" borderId="0" xfId="0" applyNumberFormat="1" applyFill="1"/>
    <xf numFmtId="0" fontId="0" fillId="4" borderId="0" xfId="0" applyFill="1" applyBorder="1"/>
    <xf numFmtId="14" fontId="0" fillId="4" borderId="0" xfId="0" applyNumberFormat="1" applyFill="1"/>
    <xf numFmtId="0" fontId="0" fillId="4" borderId="0" xfId="0" applyFill="1"/>
    <xf numFmtId="164" fontId="0" fillId="4" borderId="0" xfId="0" applyNumberFormat="1" applyFill="1"/>
    <xf numFmtId="14" fontId="0" fillId="0" borderId="0" xfId="0" applyNumberFormat="1" applyFill="1"/>
    <xf numFmtId="0" fontId="10" fillId="5" borderId="0" xfId="0" applyFont="1" applyFill="1"/>
    <xf numFmtId="164" fontId="11" fillId="0" borderId="0" xfId="0" applyNumberFormat="1" applyFont="1"/>
    <xf numFmtId="0" fontId="11" fillId="0" borderId="0" xfId="0" applyFont="1" applyFill="1"/>
    <xf numFmtId="0" fontId="0" fillId="6" borderId="0" xfId="0" applyFill="1"/>
    <xf numFmtId="14" fontId="0" fillId="6" borderId="0" xfId="0" applyNumberFormat="1" applyFill="1"/>
    <xf numFmtId="164" fontId="0" fillId="6" borderId="0" xfId="0" applyNumberFormat="1" applyFill="1"/>
    <xf numFmtId="0" fontId="7" fillId="0" borderId="0" xfId="0" applyFont="1" applyAlignment="1">
      <alignment horizontal="right"/>
    </xf>
    <xf numFmtId="0" fontId="11" fillId="0" borderId="0" xfId="0" applyFont="1" applyFill="1" applyBorder="1"/>
    <xf numFmtId="0" fontId="1" fillId="0" borderId="0" xfId="0" applyFont="1" applyBorder="1"/>
    <xf numFmtId="0" fontId="13" fillId="0" borderId="1" xfId="0" applyFont="1" applyBorder="1" applyAlignment="1">
      <alignment horizontal="center"/>
    </xf>
    <xf numFmtId="0" fontId="13" fillId="0" borderId="1" xfId="0" applyFont="1" applyFill="1" applyBorder="1"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center" vertical="center"/>
    </xf>
    <xf numFmtId="0" fontId="0" fillId="0" borderId="0" xfId="0" applyAlignment="1">
      <alignment horizontal="center"/>
    </xf>
    <xf numFmtId="6" fontId="0" fillId="0" borderId="0" xfId="0" applyNumberFormat="1" applyAlignment="1">
      <alignment horizontal="center" vertical="center"/>
    </xf>
    <xf numFmtId="0" fontId="14" fillId="0" borderId="0" xfId="0" applyFont="1" applyFill="1" applyBorder="1" applyAlignment="1">
      <alignment horizontal="center"/>
    </xf>
    <xf numFmtId="164" fontId="1" fillId="0" borderId="0" xfId="0" applyNumberFormat="1" applyFont="1" applyFill="1"/>
    <xf numFmtId="0" fontId="2"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165" fontId="0" fillId="0" borderId="0" xfId="0" applyNumberFormat="1" applyFill="1" applyBorder="1" applyAlignment="1">
      <alignment horizontal="left"/>
    </xf>
    <xf numFmtId="165" fontId="0" fillId="2" borderId="0" xfId="0" applyNumberFormat="1" applyFill="1" applyAlignment="1">
      <alignment horizontal="left"/>
    </xf>
    <xf numFmtId="165" fontId="0" fillId="3" borderId="0" xfId="0" applyNumberFormat="1" applyFill="1" applyAlignment="1">
      <alignment horizontal="left"/>
    </xf>
    <xf numFmtId="165" fontId="8" fillId="2" borderId="0" xfId="0" applyNumberFormat="1" applyFont="1" applyFill="1" applyAlignment="1">
      <alignment horizontal="left"/>
    </xf>
    <xf numFmtId="165" fontId="0" fillId="2" borderId="0" xfId="0" applyNumberFormat="1" applyFill="1" applyBorder="1" applyAlignment="1">
      <alignment horizontal="left"/>
    </xf>
    <xf numFmtId="0" fontId="6" fillId="2" borderId="0" xfId="0" applyFont="1" applyFill="1" applyAlignment="1">
      <alignment horizontal="left"/>
    </xf>
    <xf numFmtId="0" fontId="6" fillId="4" borderId="0" xfId="0" applyFont="1" applyFill="1" applyAlignment="1">
      <alignment horizontal="left"/>
    </xf>
    <xf numFmtId="0" fontId="6" fillId="0" borderId="0" xfId="0" applyFont="1" applyAlignment="1">
      <alignment horizontal="left"/>
    </xf>
    <xf numFmtId="0" fontId="6" fillId="0" borderId="0" xfId="0" applyFont="1" applyFill="1" applyAlignment="1">
      <alignment horizontal="left"/>
    </xf>
    <xf numFmtId="0" fontId="6" fillId="0" borderId="0" xfId="0" applyFont="1" applyFill="1" applyBorder="1" applyAlignment="1">
      <alignment horizontal="left"/>
    </xf>
    <xf numFmtId="49" fontId="12" fillId="6" borderId="0" xfId="0" applyNumberFormat="1" applyFont="1" applyFill="1" applyAlignment="1">
      <alignment horizontal="left"/>
    </xf>
    <xf numFmtId="49" fontId="12" fillId="2" borderId="0" xfId="0" applyNumberFormat="1" applyFont="1" applyFill="1" applyAlignment="1">
      <alignment horizontal="left"/>
    </xf>
    <xf numFmtId="49" fontId="12" fillId="0" borderId="0" xfId="0" applyNumberFormat="1" applyFont="1" applyFill="1" applyAlignment="1">
      <alignment horizontal="left"/>
    </xf>
    <xf numFmtId="0" fontId="12" fillId="0" borderId="0" xfId="0" applyFont="1" applyAlignment="1">
      <alignment horizontal="left"/>
    </xf>
    <xf numFmtId="0" fontId="7" fillId="0" borderId="0" xfId="0" applyFont="1"/>
    <xf numFmtId="0" fontId="7" fillId="0" borderId="0" xfId="0" applyFont="1" applyAlignment="1">
      <alignment horizontal="left"/>
    </xf>
    <xf numFmtId="14" fontId="7" fillId="0" borderId="0" xfId="0" applyNumberFormat="1" applyFont="1"/>
    <xf numFmtId="0" fontId="17" fillId="0" borderId="0" xfId="0" applyFont="1"/>
    <xf numFmtId="14" fontId="17" fillId="0" borderId="0" xfId="0" applyNumberFormat="1" applyFont="1"/>
    <xf numFmtId="164" fontId="17" fillId="0" borderId="0" xfId="0" applyNumberFormat="1" applyFont="1"/>
    <xf numFmtId="0" fontId="18" fillId="0" borderId="0" xfId="0" applyFont="1"/>
    <xf numFmtId="8" fontId="0" fillId="0" borderId="0" xfId="0" applyNumberFormat="1"/>
    <xf numFmtId="0" fontId="20" fillId="0" borderId="0" xfId="0" applyFont="1"/>
    <xf numFmtId="0" fontId="19" fillId="0" borderId="0" xfId="0" applyFont="1"/>
    <xf numFmtId="0" fontId="17" fillId="0" borderId="0" xfId="0" applyFont="1" applyAlignment="1">
      <alignment horizontal="left"/>
    </xf>
    <xf numFmtId="0" fontId="20" fillId="0" borderId="0" xfId="0" applyFont="1" applyAlignment="1">
      <alignment horizontal="left"/>
    </xf>
    <xf numFmtId="0" fontId="7" fillId="0" borderId="0" xfId="0" applyFont="1" applyAlignment="1">
      <alignment wrapText="1"/>
    </xf>
    <xf numFmtId="16" fontId="0" fillId="0" borderId="0" xfId="0" applyNumberFormat="1"/>
    <xf numFmtId="0" fontId="0" fillId="0" borderId="0" xfId="0" quotePrefix="1" applyAlignment="1">
      <alignment horizontal="right"/>
    </xf>
    <xf numFmtId="0" fontId="1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7" fillId="0" borderId="0" xfId="0" applyFont="1" applyAlignment="1">
      <alignment horizontal="center" vertical="center"/>
    </xf>
    <xf numFmtId="0" fontId="7" fillId="0" borderId="0" xfId="0" applyFont="1" applyAlignment="1">
      <alignment horizontal="center"/>
    </xf>
    <xf numFmtId="0" fontId="1" fillId="0" borderId="0" xfId="0" applyFont="1" applyBorder="1" applyAlignment="1">
      <alignment horizontal="center"/>
    </xf>
    <xf numFmtId="0" fontId="25" fillId="0" borderId="0" xfId="0" applyFont="1" applyFill="1" applyBorder="1" applyAlignment="1">
      <alignment horizontal="center"/>
    </xf>
    <xf numFmtId="166" fontId="0" fillId="0" borderId="0" xfId="0" applyNumberFormat="1"/>
    <xf numFmtId="49" fontId="16" fillId="7" borderId="0" xfId="0" applyNumberFormat="1" applyFont="1" applyFill="1" applyAlignment="1">
      <alignment horizontal="left"/>
    </xf>
    <xf numFmtId="0" fontId="28" fillId="7" borderId="0" xfId="1" applyFont="1" applyFill="1" applyAlignment="1" applyProtection="1"/>
    <xf numFmtId="0" fontId="16" fillId="7" borderId="0" xfId="0" applyFont="1" applyFill="1"/>
    <xf numFmtId="164" fontId="16" fillId="7" borderId="0" xfId="0" applyNumberFormat="1" applyFont="1" applyFill="1"/>
    <xf numFmtId="0" fontId="15" fillId="7" borderId="0" xfId="0" applyFont="1" applyFill="1"/>
    <xf numFmtId="0" fontId="25" fillId="0" borderId="0" xfId="0" applyFont="1"/>
    <xf numFmtId="0" fontId="29" fillId="0" borderId="0" xfId="0" applyFont="1"/>
    <xf numFmtId="0" fontId="29" fillId="0" borderId="0" xfId="0" applyFont="1" applyAlignment="1">
      <alignment horizontal="left"/>
    </xf>
    <xf numFmtId="164" fontId="29" fillId="0" borderId="0" xfId="0" applyNumberFormat="1" applyFont="1"/>
    <xf numFmtId="0" fontId="30" fillId="0" borderId="0" xfId="0" applyFont="1"/>
    <xf numFmtId="0" fontId="29" fillId="0" borderId="0" xfId="0" applyFont="1" applyFill="1" applyAlignment="1">
      <alignment horizontal="center" vertical="center"/>
    </xf>
    <xf numFmtId="8" fontId="29" fillId="0" borderId="0" xfId="0" applyNumberFormat="1" applyFont="1" applyFill="1" applyAlignment="1">
      <alignment horizontal="center" vertical="center"/>
    </xf>
    <xf numFmtId="0" fontId="29" fillId="0" borderId="0" xfId="0" applyFont="1" applyFill="1" applyAlignment="1">
      <alignment horizontal="center"/>
    </xf>
    <xf numFmtId="0" fontId="31" fillId="0" borderId="0" xfId="0" applyFont="1" applyAlignment="1">
      <alignment horizontal="center"/>
    </xf>
    <xf numFmtId="0" fontId="29" fillId="0" borderId="0" xfId="0" applyFont="1" applyFill="1"/>
    <xf numFmtId="8" fontId="33" fillId="0" borderId="0" xfId="0" applyNumberFormat="1" applyFont="1"/>
    <xf numFmtId="0" fontId="34" fillId="0" borderId="0" xfId="0" applyFont="1"/>
    <xf numFmtId="164" fontId="35" fillId="0" borderId="0" xfId="0" applyNumberFormat="1" applyFont="1"/>
    <xf numFmtId="0" fontId="4" fillId="7" borderId="0" xfId="1" applyFont="1" applyFill="1" applyAlignment="1" applyProtection="1"/>
    <xf numFmtId="0" fontId="36" fillId="0" borderId="0" xfId="0" applyFont="1"/>
    <xf numFmtId="0" fontId="37" fillId="8" borderId="0" xfId="0" applyFont="1" applyFill="1" applyAlignment="1">
      <alignment horizontal="center" vertical="center"/>
    </xf>
    <xf numFmtId="164" fontId="37" fillId="8" borderId="0" xfId="0" applyNumberFormat="1" applyFont="1" applyFill="1" applyAlignment="1">
      <alignment horizontal="center" vertical="center"/>
    </xf>
    <xf numFmtId="0" fontId="7" fillId="0" borderId="0" xfId="2" applyFont="1"/>
    <xf numFmtId="14" fontId="32" fillId="0" borderId="0" xfId="2" applyNumberFormat="1"/>
    <xf numFmtId="0" fontId="32" fillId="0" borderId="0" xfId="2"/>
    <xf numFmtId="164" fontId="32" fillId="0" borderId="0" xfId="2" applyNumberFormat="1"/>
    <xf numFmtId="0" fontId="7" fillId="0" borderId="0" xfId="2" applyFont="1" applyFill="1"/>
    <xf numFmtId="17" fontId="0" fillId="0" borderId="0" xfId="0" applyNumberFormat="1"/>
    <xf numFmtId="0" fontId="37" fillId="8" borderId="0" xfId="0" applyFont="1" applyFill="1" applyAlignment="1">
      <alignment horizontal="center" vertical="center" wrapText="1"/>
    </xf>
    <xf numFmtId="0" fontId="38" fillId="0" borderId="0" xfId="0" applyFont="1"/>
    <xf numFmtId="0" fontId="7" fillId="9" borderId="0" xfId="0" applyFont="1" applyFill="1"/>
    <xf numFmtId="0" fontId="0" fillId="9" borderId="0" xfId="0" applyFill="1" applyAlignment="1">
      <alignment horizontal="left"/>
    </xf>
    <xf numFmtId="14" fontId="0" fillId="9" borderId="0" xfId="0" applyNumberFormat="1" applyFill="1"/>
    <xf numFmtId="0" fontId="0" fillId="9" borderId="0" xfId="0" applyFill="1"/>
    <xf numFmtId="164" fontId="0" fillId="9" borderId="0" xfId="0" applyNumberFormat="1" applyFill="1"/>
    <xf numFmtId="0" fontId="7" fillId="9" borderId="0" xfId="0" applyFont="1" applyFill="1" applyAlignment="1">
      <alignment horizontal="left"/>
    </xf>
    <xf numFmtId="0" fontId="7" fillId="10" borderId="0" xfId="0" applyFont="1" applyFill="1"/>
    <xf numFmtId="0" fontId="0" fillId="10" borderId="0" xfId="0" applyFill="1" applyAlignment="1">
      <alignment horizontal="left"/>
    </xf>
    <xf numFmtId="14" fontId="0" fillId="10" borderId="0" xfId="0" applyNumberFormat="1" applyFill="1"/>
    <xf numFmtId="0" fontId="0" fillId="10" borderId="0" xfId="0" applyFill="1"/>
    <xf numFmtId="164" fontId="0" fillId="10" borderId="0" xfId="0" applyNumberFormat="1" applyFill="1"/>
    <xf numFmtId="0" fontId="7" fillId="11" borderId="0" xfId="0" applyFont="1" applyFill="1"/>
    <xf numFmtId="0" fontId="0" fillId="11" borderId="0" xfId="0" applyFill="1" applyAlignment="1">
      <alignment horizontal="left"/>
    </xf>
    <xf numFmtId="14" fontId="0" fillId="11" borderId="0" xfId="0" applyNumberFormat="1" applyFill="1"/>
    <xf numFmtId="0" fontId="0" fillId="11" borderId="0" xfId="0" applyFill="1"/>
    <xf numFmtId="164" fontId="0" fillId="11" borderId="0" xfId="0" applyNumberFormat="1" applyFill="1"/>
    <xf numFmtId="0" fontId="7" fillId="11" borderId="0" xfId="0" applyFont="1" applyFill="1" applyAlignment="1">
      <alignment horizontal="left"/>
    </xf>
    <xf numFmtId="14" fontId="7" fillId="11" borderId="0" xfId="0" applyNumberFormat="1" applyFont="1" applyFill="1"/>
    <xf numFmtId="164" fontId="7" fillId="11" borderId="0" xfId="0" applyNumberFormat="1" applyFont="1" applyFill="1"/>
    <xf numFmtId="0" fontId="34" fillId="9" borderId="0" xfId="0" applyFont="1" applyFill="1"/>
    <xf numFmtId="0" fontId="34" fillId="9" borderId="0" xfId="0" applyFont="1" applyFill="1" applyAlignment="1">
      <alignment horizontal="left"/>
    </xf>
    <xf numFmtId="14" fontId="34" fillId="9" borderId="0" xfId="0" applyNumberFormat="1" applyFont="1" applyFill="1"/>
    <xf numFmtId="164" fontId="34" fillId="9" borderId="0" xfId="0" applyNumberFormat="1" applyFont="1" applyFill="1"/>
    <xf numFmtId="0" fontId="7" fillId="10" borderId="0" xfId="0" applyFont="1" applyFill="1" applyAlignment="1">
      <alignment horizontal="left"/>
    </xf>
    <xf numFmtId="0" fontId="7" fillId="12" borderId="0" xfId="0" applyFont="1" applyFill="1"/>
    <xf numFmtId="0" fontId="7" fillId="12" borderId="0" xfId="0" applyFont="1" applyFill="1" applyAlignment="1">
      <alignment horizontal="left"/>
    </xf>
    <xf numFmtId="14" fontId="0" fillId="12" borderId="0" xfId="0" applyNumberFormat="1" applyFill="1"/>
    <xf numFmtId="0" fontId="0" fillId="12" borderId="0" xfId="0" applyFill="1"/>
    <xf numFmtId="164" fontId="0" fillId="12" borderId="0" xfId="0" applyNumberFormat="1" applyFill="1"/>
    <xf numFmtId="0" fontId="7" fillId="13" borderId="0" xfId="0" applyFont="1" applyFill="1"/>
    <xf numFmtId="0" fontId="7" fillId="13" borderId="0" xfId="0" applyFont="1" applyFill="1" applyAlignment="1">
      <alignment horizontal="left"/>
    </xf>
    <xf numFmtId="14" fontId="0" fillId="13" borderId="0" xfId="0" applyNumberFormat="1" applyFill="1"/>
    <xf numFmtId="0" fontId="0" fillId="13" borderId="0" xfId="0" applyFill="1"/>
    <xf numFmtId="164" fontId="0" fillId="13" borderId="0" xfId="0" applyNumberFormat="1" applyFill="1"/>
    <xf numFmtId="0" fontId="17" fillId="13" borderId="0" xfId="0" applyFont="1" applyFill="1"/>
    <xf numFmtId="0" fontId="17" fillId="13" borderId="0" xfId="0" applyFont="1" applyFill="1" applyAlignment="1">
      <alignment horizontal="left"/>
    </xf>
    <xf numFmtId="14" fontId="17" fillId="13" borderId="0" xfId="0" applyNumberFormat="1" applyFont="1" applyFill="1"/>
    <xf numFmtId="164" fontId="17" fillId="13" borderId="0" xfId="0" applyNumberFormat="1" applyFont="1" applyFill="1"/>
    <xf numFmtId="0" fontId="0" fillId="13" borderId="0" xfId="0" applyFill="1" applyAlignment="1">
      <alignment horizontal="left"/>
    </xf>
    <xf numFmtId="0" fontId="7" fillId="14" borderId="0" xfId="0" applyFont="1" applyFill="1"/>
    <xf numFmtId="0" fontId="0" fillId="14" borderId="0" xfId="0" applyFill="1" applyAlignment="1">
      <alignment horizontal="left"/>
    </xf>
    <xf numFmtId="14" fontId="0" fillId="14" borderId="0" xfId="0" applyNumberFormat="1" applyFill="1"/>
    <xf numFmtId="0" fontId="0" fillId="14" borderId="0" xfId="0" applyFill="1"/>
    <xf numFmtId="164" fontId="0" fillId="14" borderId="0" xfId="0" applyNumberFormat="1" applyFill="1"/>
    <xf numFmtId="0" fontId="7" fillId="14" borderId="0" xfId="0" applyFont="1" applyFill="1" applyAlignment="1">
      <alignment horizontal="left"/>
    </xf>
    <xf numFmtId="0" fontId="34" fillId="0" borderId="0" xfId="0" applyFont="1" applyAlignment="1">
      <alignment horizontal="left"/>
    </xf>
    <xf numFmtId="14" fontId="34" fillId="0" borderId="0" xfId="0" applyNumberFormat="1" applyFont="1"/>
    <xf numFmtId="164" fontId="34" fillId="0" borderId="0" xfId="0" applyNumberFormat="1" applyFont="1"/>
    <xf numFmtId="0" fontId="0" fillId="15" borderId="0" xfId="0" applyFill="1"/>
    <xf numFmtId="0" fontId="7" fillId="15" borderId="0" xfId="0" applyFont="1" applyFill="1"/>
    <xf numFmtId="0" fontId="7" fillId="15" borderId="0" xfId="0" applyFont="1" applyFill="1" applyAlignment="1">
      <alignment horizontal="left"/>
    </xf>
    <xf numFmtId="14" fontId="0" fillId="15" borderId="0" xfId="0" applyNumberFormat="1" applyFill="1"/>
    <xf numFmtId="164" fontId="0" fillId="15" borderId="0" xfId="0" applyNumberFormat="1" applyFill="1"/>
    <xf numFmtId="0" fontId="37" fillId="9" borderId="0" xfId="0" applyFont="1" applyFill="1" applyAlignment="1">
      <alignment horizontal="center" vertical="center"/>
    </xf>
    <xf numFmtId="49" fontId="16" fillId="9" borderId="0" xfId="0" applyNumberFormat="1" applyFont="1" applyFill="1" applyAlignment="1">
      <alignment horizontal="left"/>
    </xf>
    <xf numFmtId="0" fontId="3" fillId="9" borderId="0" xfId="1" applyFill="1" applyAlignment="1" applyProtection="1"/>
    <xf numFmtId="0" fontId="16" fillId="9" borderId="0" xfId="0" applyFont="1" applyFill="1"/>
    <xf numFmtId="0" fontId="28" fillId="9" borderId="0" xfId="1" applyFont="1" applyFill="1" applyAlignment="1" applyProtection="1"/>
    <xf numFmtId="0" fontId="3" fillId="9" borderId="0" xfId="1" applyFill="1" applyAlignment="1" applyProtection="1">
      <alignment horizontal="center"/>
    </xf>
    <xf numFmtId="0" fontId="37" fillId="9" borderId="0" xfId="0" applyFont="1" applyFill="1" applyAlignment="1">
      <alignment horizontal="center" vertical="center" wrapText="1"/>
    </xf>
    <xf numFmtId="0" fontId="28" fillId="0" borderId="0" xfId="1" applyFont="1" applyFill="1" applyAlignment="1" applyProtection="1"/>
    <xf numFmtId="0" fontId="0" fillId="0" borderId="0" xfId="0" applyFont="1" applyFill="1"/>
    <xf numFmtId="0" fontId="37" fillId="0" borderId="0" xfId="0" applyFont="1" applyFill="1" applyAlignment="1">
      <alignment horizontal="center" vertical="center" wrapText="1"/>
    </xf>
    <xf numFmtId="0" fontId="37" fillId="0" borderId="0" xfId="0" applyFont="1" applyFill="1" applyAlignment="1">
      <alignment horizontal="center" vertical="center"/>
    </xf>
    <xf numFmtId="0" fontId="3" fillId="0" borderId="0" xfId="1" applyFill="1" applyAlignment="1" applyProtection="1"/>
    <xf numFmtId="0" fontId="7" fillId="16" borderId="0" xfId="0" applyFont="1" applyFill="1"/>
    <xf numFmtId="0" fontId="0" fillId="16" borderId="0" xfId="0" applyFill="1"/>
    <xf numFmtId="0" fontId="7" fillId="16" borderId="0" xfId="0" applyFont="1" applyFill="1" applyAlignment="1">
      <alignment horizontal="center" vertical="center"/>
    </xf>
    <xf numFmtId="0" fontId="7" fillId="17" borderId="0" xfId="0" applyFont="1" applyFill="1"/>
    <xf numFmtId="0" fontId="0" fillId="17" borderId="0" xfId="0" applyFill="1"/>
    <xf numFmtId="0" fontId="7" fillId="17" borderId="0" xfId="0" applyFont="1" applyFill="1" applyAlignment="1">
      <alignment horizontal="left" vertical="center"/>
    </xf>
    <xf numFmtId="0" fontId="7" fillId="16" borderId="0" xfId="0" applyFont="1" applyFill="1" applyAlignment="1">
      <alignment horizontal="left" vertical="center"/>
    </xf>
    <xf numFmtId="0" fontId="39" fillId="0" borderId="0" xfId="0" applyFont="1"/>
    <xf numFmtId="0" fontId="39" fillId="0" borderId="0" xfId="0" applyFont="1" applyAlignment="1">
      <alignment horizontal="left"/>
    </xf>
    <xf numFmtId="14" fontId="39" fillId="0" borderId="0" xfId="0" applyNumberFormat="1" applyFont="1"/>
    <xf numFmtId="164" fontId="39" fillId="0" borderId="0" xfId="0" applyNumberFormat="1" applyFont="1"/>
    <xf numFmtId="0" fontId="1" fillId="0" borderId="0" xfId="0" applyFont="1"/>
    <xf numFmtId="0" fontId="1" fillId="0" borderId="0" xfId="0" applyFont="1" applyAlignment="1">
      <alignment horizontal="left"/>
    </xf>
    <xf numFmtId="0" fontId="1" fillId="0" borderId="0" xfId="0" applyFont="1" applyAlignment="1">
      <alignment horizontal="center" vertical="center"/>
    </xf>
    <xf numFmtId="164" fontId="1" fillId="0" borderId="0" xfId="0" applyNumberFormat="1" applyFont="1"/>
    <xf numFmtId="0" fontId="1" fillId="0" borderId="0" xfId="0" applyFont="1" applyFill="1" applyBorder="1"/>
    <xf numFmtId="164" fontId="0" fillId="0" borderId="0" xfId="0" applyNumberFormat="1" applyBorder="1"/>
    <xf numFmtId="0" fontId="1" fillId="0" borderId="0" xfId="0" applyFont="1" applyAlignment="1">
      <alignment wrapText="1"/>
    </xf>
    <xf numFmtId="164" fontId="0" fillId="0" borderId="0" xfId="0" applyNumberFormat="1" applyAlignment="1">
      <alignment horizontal="right"/>
    </xf>
    <xf numFmtId="164" fontId="1" fillId="0" borderId="0" xfId="0" applyNumberFormat="1" applyFont="1" applyAlignment="1">
      <alignment horizontal="right"/>
    </xf>
    <xf numFmtId="8" fontId="24" fillId="0" borderId="0" xfId="0" applyNumberFormat="1" applyFont="1"/>
    <xf numFmtId="0" fontId="40" fillId="0" borderId="0" xfId="0" applyFont="1"/>
    <xf numFmtId="8" fontId="1" fillId="0" borderId="0" xfId="0" applyNumberFormat="1" applyFont="1"/>
    <xf numFmtId="49" fontId="1" fillId="0" borderId="0" xfId="0" applyNumberFormat="1" applyFont="1"/>
    <xf numFmtId="164" fontId="1" fillId="0" borderId="0" xfId="0" applyNumberFormat="1" applyFont="1" applyAlignment="1">
      <alignment horizontal="right" vertical="center"/>
    </xf>
    <xf numFmtId="164" fontId="0" fillId="0" borderId="0" xfId="0" applyNumberFormat="1" applyAlignment="1">
      <alignment horizontal="right" vertical="center"/>
    </xf>
    <xf numFmtId="6" fontId="36" fillId="0" borderId="0" xfId="0" applyNumberFormat="1" applyFont="1"/>
    <xf numFmtId="0" fontId="1" fillId="9" borderId="0" xfId="0" applyFont="1" applyFill="1"/>
    <xf numFmtId="0" fontId="1" fillId="9" borderId="0" xfId="0" applyFont="1" applyFill="1" applyBorder="1"/>
    <xf numFmtId="0" fontId="25" fillId="0" borderId="0" xfId="0" applyFont="1" applyFill="1" applyBorder="1" applyAlignment="1">
      <alignment horizontal="center"/>
    </xf>
    <xf numFmtId="164" fontId="39" fillId="0" borderId="0" xfId="0" applyNumberFormat="1" applyFont="1" applyAlignment="1">
      <alignment horizontal="center" vertical="center"/>
    </xf>
    <xf numFmtId="0" fontId="1" fillId="18" borderId="0" xfId="0" applyFont="1" applyFill="1"/>
    <xf numFmtId="0" fontId="0" fillId="18" borderId="0" xfId="0" applyFill="1" applyAlignment="1">
      <alignment horizontal="left"/>
    </xf>
    <xf numFmtId="14" fontId="0" fillId="18" borderId="0" xfId="0" applyNumberFormat="1" applyFill="1"/>
    <xf numFmtId="164" fontId="0" fillId="18" borderId="0" xfId="0" applyNumberFormat="1" applyFill="1"/>
    <xf numFmtId="0" fontId="0" fillId="18" borderId="0" xfId="0" applyFill="1"/>
    <xf numFmtId="0" fontId="1" fillId="18" borderId="0" xfId="0" applyFont="1" applyFill="1" applyAlignment="1">
      <alignment horizontal="left"/>
    </xf>
    <xf numFmtId="0" fontId="34" fillId="18" borderId="0" xfId="0" applyFont="1" applyFill="1"/>
    <xf numFmtId="164" fontId="0" fillId="18" borderId="0" xfId="0" applyNumberFormat="1" applyFill="1" applyAlignment="1">
      <alignment horizontal="right" vertical="center"/>
    </xf>
    <xf numFmtId="0" fontId="25" fillId="0" borderId="0" xfId="0" applyFont="1" applyFill="1" applyBorder="1" applyAlignment="1">
      <alignment horizontal="center"/>
    </xf>
    <xf numFmtId="0" fontId="44" fillId="0" borderId="0" xfId="0" applyFont="1" applyAlignment="1">
      <alignment horizontal="left"/>
    </xf>
    <xf numFmtId="0" fontId="1" fillId="11" borderId="0" xfId="0" applyFont="1" applyFill="1"/>
    <xf numFmtId="0" fontId="1" fillId="11" borderId="0" xfId="0" applyFont="1" applyFill="1" applyAlignment="1">
      <alignment horizontal="left"/>
    </xf>
    <xf numFmtId="14" fontId="1" fillId="11" borderId="0" xfId="0" applyNumberFormat="1" applyFont="1" applyFill="1"/>
    <xf numFmtId="164" fontId="1" fillId="11" borderId="0" xfId="0" applyNumberFormat="1" applyFont="1" applyFill="1"/>
    <xf numFmtId="164" fontId="1" fillId="11" borderId="0" xfId="0" applyNumberFormat="1" applyFont="1" applyFill="1" applyAlignment="1">
      <alignment horizontal="right" vertical="center"/>
    </xf>
    <xf numFmtId="0" fontId="34" fillId="11" borderId="0" xfId="0" applyFont="1" applyFill="1"/>
    <xf numFmtId="0" fontId="34" fillId="11" borderId="0" xfId="0" applyFont="1" applyFill="1" applyAlignment="1">
      <alignment horizontal="left"/>
    </xf>
    <xf numFmtId="14" fontId="34" fillId="11" borderId="0" xfId="0" applyNumberFormat="1" applyFont="1" applyFill="1"/>
    <xf numFmtId="164" fontId="34" fillId="11" borderId="0" xfId="0" applyNumberFormat="1" applyFont="1" applyFill="1"/>
    <xf numFmtId="0" fontId="0" fillId="0" borderId="0" xfId="0" applyFill="1" applyAlignment="1">
      <alignment horizontal="center"/>
    </xf>
    <xf numFmtId="0" fontId="1" fillId="0" borderId="0" xfId="0" applyFont="1" applyAlignment="1">
      <alignment horizontal="center"/>
    </xf>
    <xf numFmtId="0" fontId="45" fillId="0" borderId="0" xfId="0" applyFont="1" applyAlignment="1">
      <alignment horizontal="center" vertical="center"/>
    </xf>
    <xf numFmtId="0" fontId="45" fillId="0" borderId="0" xfId="0" applyFont="1" applyAlignment="1">
      <alignment horizontal="center"/>
    </xf>
    <xf numFmtId="0" fontId="45" fillId="0" borderId="0" xfId="0" applyFont="1" applyFill="1" applyBorder="1" applyAlignment="1">
      <alignment horizontal="center"/>
    </xf>
    <xf numFmtId="0" fontId="45" fillId="0" borderId="0" xfId="0" applyFont="1"/>
    <xf numFmtId="8" fontId="45" fillId="0" borderId="0" xfId="0" applyNumberFormat="1" applyFont="1" applyAlignment="1">
      <alignment horizontal="center" vertical="center"/>
    </xf>
    <xf numFmtId="0" fontId="46" fillId="0" borderId="0" xfId="0" applyFont="1" applyAlignment="1">
      <alignment horizontal="center"/>
    </xf>
    <xf numFmtId="0" fontId="45" fillId="0" borderId="0" xfId="0" applyFont="1" applyFill="1" applyAlignment="1">
      <alignment horizontal="center" vertical="center"/>
    </xf>
    <xf numFmtId="8" fontId="45" fillId="0" borderId="0" xfId="0" applyNumberFormat="1" applyFont="1" applyFill="1" applyAlignment="1">
      <alignment horizontal="center" vertical="center"/>
    </xf>
    <xf numFmtId="0" fontId="1" fillId="19" borderId="0" xfId="0" applyFont="1" applyFill="1"/>
    <xf numFmtId="0" fontId="1" fillId="19" borderId="0" xfId="0" applyFont="1" applyFill="1" applyAlignment="1">
      <alignment horizontal="left"/>
    </xf>
    <xf numFmtId="14" fontId="0" fillId="19" borderId="0" xfId="0" applyNumberFormat="1" applyFill="1"/>
    <xf numFmtId="164" fontId="0" fillId="19" borderId="0" xfId="0" applyNumberFormat="1" applyFill="1"/>
    <xf numFmtId="0" fontId="0" fillId="19" borderId="0" xfId="0" applyFill="1"/>
    <xf numFmtId="0" fontId="1" fillId="20" borderId="0" xfId="0" applyFont="1" applyFill="1"/>
    <xf numFmtId="0" fontId="1" fillId="20" borderId="0" xfId="0" applyFont="1" applyFill="1" applyAlignment="1">
      <alignment horizontal="left"/>
    </xf>
    <xf numFmtId="14" fontId="0" fillId="20" borderId="0" xfId="0" applyNumberFormat="1" applyFill="1"/>
    <xf numFmtId="164" fontId="0" fillId="20" borderId="0" xfId="0" applyNumberFormat="1" applyFill="1"/>
    <xf numFmtId="0" fontId="0" fillId="20" borderId="0" xfId="0" applyFill="1"/>
    <xf numFmtId="0" fontId="19" fillId="20" borderId="0" xfId="0" applyFont="1" applyFill="1"/>
    <xf numFmtId="0" fontId="1" fillId="14" borderId="0" xfId="0" applyFont="1" applyFill="1"/>
    <xf numFmtId="0" fontId="1" fillId="14" borderId="0" xfId="0" applyFont="1" applyFill="1" applyAlignment="1">
      <alignment horizontal="left"/>
    </xf>
    <xf numFmtId="0" fontId="1" fillId="14" borderId="10" xfId="0" applyFont="1" applyFill="1" applyBorder="1"/>
    <xf numFmtId="0" fontId="1" fillId="14" borderId="0" xfId="0" applyFont="1" applyFill="1" applyBorder="1"/>
    <xf numFmtId="14" fontId="1" fillId="0" borderId="0" xfId="0" applyNumberFormat="1" applyFont="1"/>
    <xf numFmtId="0" fontId="1" fillId="12" borderId="0" xfId="0" applyFont="1" applyFill="1"/>
    <xf numFmtId="0" fontId="0" fillId="12" borderId="0" xfId="0" applyFill="1" applyAlignment="1">
      <alignment horizontal="left"/>
    </xf>
    <xf numFmtId="0" fontId="3" fillId="21" borderId="10" xfId="1" applyFill="1" applyBorder="1" applyAlignment="1" applyProtection="1"/>
    <xf numFmtId="0" fontId="1" fillId="21" borderId="0" xfId="0" applyFont="1" applyFill="1"/>
    <xf numFmtId="0" fontId="0" fillId="21" borderId="0" xfId="0" applyFill="1" applyAlignment="1">
      <alignment horizontal="left"/>
    </xf>
    <xf numFmtId="0" fontId="0" fillId="21" borderId="0" xfId="0" applyFill="1"/>
    <xf numFmtId="14" fontId="0" fillId="21" borderId="0" xfId="0" applyNumberFormat="1" applyFill="1"/>
    <xf numFmtId="164" fontId="0" fillId="21" borderId="0" xfId="0" applyNumberFormat="1" applyFill="1"/>
    <xf numFmtId="0" fontId="47" fillId="0" borderId="0" xfId="0" applyFont="1"/>
    <xf numFmtId="0" fontId="48" fillId="0" borderId="0" xfId="0" applyFont="1"/>
    <xf numFmtId="0" fontId="45" fillId="0" borderId="0" xfId="0" applyFont="1" applyFill="1" applyBorder="1" applyAlignment="1">
      <alignment horizontal="center"/>
    </xf>
    <xf numFmtId="6" fontId="45" fillId="0" borderId="0" xfId="0" applyNumberFormat="1" applyFont="1" applyAlignment="1">
      <alignment horizontal="center"/>
    </xf>
    <xf numFmtId="0" fontId="45" fillId="0" borderId="0" xfId="0" applyFont="1" applyFill="1" applyBorder="1" applyAlignment="1">
      <alignment horizontal="left"/>
    </xf>
    <xf numFmtId="0" fontId="19" fillId="11" borderId="0" xfId="0" applyFont="1" applyFill="1"/>
    <xf numFmtId="0" fontId="0" fillId="22" borderId="0" xfId="0" applyFill="1" applyAlignment="1">
      <alignment horizontal="left"/>
    </xf>
    <xf numFmtId="0" fontId="48" fillId="11" borderId="0" xfId="0" applyFont="1" applyFill="1"/>
    <xf numFmtId="0" fontId="50" fillId="0" borderId="0" xfId="0" applyFont="1"/>
    <xf numFmtId="0" fontId="51" fillId="0" borderId="0" xfId="0" applyFont="1"/>
    <xf numFmtId="0" fontId="52" fillId="0" borderId="0" xfId="0" applyFont="1"/>
    <xf numFmtId="0" fontId="49" fillId="9" borderId="0" xfId="0" applyFont="1" applyFill="1"/>
    <xf numFmtId="0" fontId="2" fillId="0" borderId="0" xfId="0" applyFont="1"/>
    <xf numFmtId="0" fontId="0" fillId="0" borderId="0" xfId="0" applyFont="1"/>
    <xf numFmtId="0" fontId="54" fillId="0" borderId="0" xfId="0" applyFont="1"/>
    <xf numFmtId="0" fontId="1" fillId="23" borderId="0" xfId="0" applyFont="1" applyFill="1"/>
    <xf numFmtId="0" fontId="0" fillId="23" borderId="0" xfId="0" applyFill="1" applyAlignment="1">
      <alignment horizontal="left"/>
    </xf>
    <xf numFmtId="14" fontId="0" fillId="23" borderId="0" xfId="0" applyNumberFormat="1" applyFill="1"/>
    <xf numFmtId="164" fontId="0" fillId="23" borderId="0" xfId="0" applyNumberFormat="1" applyFill="1"/>
    <xf numFmtId="0" fontId="0" fillId="23" borderId="0" xfId="0" applyFill="1"/>
    <xf numFmtId="0" fontId="0" fillId="23" borderId="0" xfId="0" applyFont="1" applyFill="1"/>
    <xf numFmtId="0" fontId="3" fillId="0" borderId="0" xfId="1" applyFill="1" applyAlignment="1" applyProtection="1">
      <protection locked="0"/>
    </xf>
    <xf numFmtId="0" fontId="37" fillId="8" borderId="0" xfId="0" applyFont="1" applyFill="1" applyAlignment="1" applyProtection="1">
      <alignment horizontal="center" vertical="center"/>
      <protection locked="0"/>
    </xf>
    <xf numFmtId="0" fontId="0" fillId="0" borderId="0" xfId="0" applyProtection="1">
      <protection locked="0"/>
    </xf>
    <xf numFmtId="0" fontId="39" fillId="0" borderId="0" xfId="0" applyFont="1" applyProtection="1">
      <protection locked="0"/>
    </xf>
    <xf numFmtId="0" fontId="7" fillId="0" borderId="0" xfId="0" applyFont="1" applyProtection="1">
      <protection locked="0"/>
    </xf>
    <xf numFmtId="0" fontId="1" fillId="0" borderId="0" xfId="0" applyFont="1" applyProtection="1">
      <protection locked="0"/>
    </xf>
    <xf numFmtId="0" fontId="17" fillId="0" borderId="0" xfId="0" applyFont="1" applyProtection="1">
      <protection locked="0"/>
    </xf>
    <xf numFmtId="0" fontId="34" fillId="0" borderId="0" xfId="0" applyFont="1" applyProtection="1">
      <protection locked="0"/>
    </xf>
    <xf numFmtId="0" fontId="0" fillId="9" borderId="0" xfId="0" applyFill="1" applyProtection="1">
      <protection locked="0"/>
    </xf>
    <xf numFmtId="0" fontId="1" fillId="9" borderId="0" xfId="0" applyFont="1" applyFill="1" applyProtection="1">
      <protection locked="0"/>
    </xf>
    <xf numFmtId="0" fontId="1" fillId="18" borderId="0" xfId="0" applyFont="1" applyFill="1" applyProtection="1">
      <protection locked="0"/>
    </xf>
    <xf numFmtId="0" fontId="0" fillId="18" borderId="0" xfId="0" applyFill="1" applyProtection="1">
      <protection locked="0"/>
    </xf>
    <xf numFmtId="0" fontId="1" fillId="11" borderId="0" xfId="0" applyFont="1" applyFill="1" applyProtection="1">
      <protection locked="0"/>
    </xf>
    <xf numFmtId="0" fontId="0" fillId="11" borderId="0" xfId="0" applyFill="1" applyProtection="1">
      <protection locked="0"/>
    </xf>
    <xf numFmtId="0" fontId="34" fillId="11" borderId="0" xfId="0" applyFont="1" applyFill="1" applyProtection="1">
      <protection locked="0"/>
    </xf>
    <xf numFmtId="0" fontId="1" fillId="19" borderId="0" xfId="0" applyFont="1" applyFill="1" applyProtection="1">
      <protection locked="0"/>
    </xf>
    <xf numFmtId="0" fontId="1" fillId="20" borderId="0" xfId="0" applyFont="1" applyFill="1" applyProtection="1">
      <protection locked="0"/>
    </xf>
    <xf numFmtId="0" fontId="0" fillId="20" borderId="0" xfId="0" applyFill="1" applyProtection="1">
      <protection locked="0"/>
    </xf>
    <xf numFmtId="0" fontId="1" fillId="14" borderId="0" xfId="0" applyFont="1" applyFill="1" applyProtection="1">
      <protection locked="0"/>
    </xf>
    <xf numFmtId="0" fontId="1" fillId="14" borderId="0" xfId="0" applyFont="1" applyFill="1" applyBorder="1" applyProtection="1">
      <protection locked="0"/>
    </xf>
    <xf numFmtId="0" fontId="0" fillId="14" borderId="0" xfId="0" applyFill="1" applyProtection="1">
      <protection locked="0"/>
    </xf>
    <xf numFmtId="0" fontId="1" fillId="0" borderId="0" xfId="0" applyFont="1" applyFill="1" applyBorder="1" applyProtection="1">
      <protection locked="0"/>
    </xf>
    <xf numFmtId="0" fontId="0" fillId="12" borderId="0" xfId="0" applyFill="1" applyProtection="1">
      <protection locked="0"/>
    </xf>
    <xf numFmtId="0" fontId="0" fillId="21" borderId="0" xfId="0" applyFill="1" applyProtection="1">
      <protection locked="0"/>
    </xf>
    <xf numFmtId="0" fontId="1" fillId="21" borderId="0" xfId="0" applyFont="1" applyFill="1" applyProtection="1">
      <protection locked="0"/>
    </xf>
    <xf numFmtId="0" fontId="1" fillId="23" borderId="0" xfId="0" applyFont="1" applyFill="1" applyProtection="1">
      <protection locked="0"/>
    </xf>
    <xf numFmtId="0" fontId="0" fillId="0" borderId="0" xfId="0" applyFont="1" applyProtection="1">
      <protection locked="0"/>
    </xf>
    <xf numFmtId="0" fontId="0" fillId="23" borderId="0" xfId="0" applyFont="1" applyFill="1" applyProtection="1">
      <protection locked="0"/>
    </xf>
    <xf numFmtId="0" fontId="55" fillId="0" borderId="0" xfId="0" applyFont="1"/>
    <xf numFmtId="0" fontId="0" fillId="0" borderId="0" xfId="0" applyAlignment="1">
      <alignment wrapText="1"/>
    </xf>
    <xf numFmtId="0" fontId="56" fillId="0" borderId="0" xfId="0" applyFont="1"/>
    <xf numFmtId="0" fontId="1" fillId="9" borderId="0" xfId="0" applyFont="1" applyFill="1" applyAlignment="1">
      <alignment horizontal="left"/>
    </xf>
    <xf numFmtId="0" fontId="56" fillId="9" borderId="0" xfId="0" applyFont="1" applyFill="1"/>
    <xf numFmtId="0" fontId="19" fillId="9" borderId="0" xfId="0" applyFont="1" applyFill="1"/>
    <xf numFmtId="0" fontId="57" fillId="0" borderId="0" xfId="0" applyFont="1"/>
    <xf numFmtId="0" fontId="0" fillId="24" borderId="0" xfId="0" applyFill="1"/>
    <xf numFmtId="0" fontId="1" fillId="24" borderId="0" xfId="0" applyFont="1" applyFill="1"/>
    <xf numFmtId="0" fontId="0" fillId="24" borderId="0" xfId="0" applyFill="1" applyAlignment="1">
      <alignment horizontal="left"/>
    </xf>
    <xf numFmtId="14" fontId="0" fillId="24" borderId="0" xfId="0" applyNumberFormat="1" applyFill="1"/>
    <xf numFmtId="0" fontId="0" fillId="24" borderId="0" xfId="0" applyFill="1" applyProtection="1">
      <protection locked="0"/>
    </xf>
    <xf numFmtId="164" fontId="0" fillId="24" borderId="0" xfId="0" applyNumberFormat="1" applyFill="1"/>
    <xf numFmtId="0" fontId="1" fillId="24" borderId="0" xfId="0" applyFont="1" applyFill="1" applyProtection="1">
      <protection locked="0"/>
    </xf>
    <xf numFmtId="0" fontId="1" fillId="12" borderId="0" xfId="0" applyFont="1" applyFill="1" applyProtection="1">
      <protection locked="0"/>
    </xf>
    <xf numFmtId="0" fontId="1" fillId="17" borderId="0" xfId="0" applyFont="1" applyFill="1"/>
    <xf numFmtId="8" fontId="0" fillId="0" borderId="0" xfId="0" applyNumberFormat="1" applyAlignment="1">
      <alignment horizontal="center"/>
    </xf>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19" fillId="0" borderId="0" xfId="0" applyFont="1" applyAlignment="1">
      <alignment vertical="center"/>
    </xf>
    <xf numFmtId="14" fontId="37" fillId="8" borderId="0" xfId="0" applyNumberFormat="1" applyFont="1" applyFill="1" applyAlignment="1">
      <alignment horizontal="center" vertical="center"/>
    </xf>
    <xf numFmtId="8" fontId="67" fillId="0" borderId="0" xfId="0" applyNumberFormat="1" applyFont="1"/>
    <xf numFmtId="8" fontId="68" fillId="0" borderId="0" xfId="0" applyNumberFormat="1" applyFont="1"/>
    <xf numFmtId="0" fontId="69" fillId="0" borderId="0" xfId="0" applyFont="1"/>
    <xf numFmtId="0" fontId="32" fillId="0" borderId="0" xfId="2" applyFill="1"/>
    <xf numFmtId="0" fontId="70" fillId="25" borderId="0" xfId="11"/>
    <xf numFmtId="0" fontId="1" fillId="0" borderId="0" xfId="2" applyFont="1" applyFill="1"/>
    <xf numFmtId="0" fontId="1" fillId="0" borderId="0" xfId="2" applyFont="1"/>
    <xf numFmtId="14" fontId="0" fillId="0" borderId="0" xfId="0" applyNumberFormat="1" applyProtection="1">
      <protection locked="0"/>
    </xf>
    <xf numFmtId="0" fontId="71" fillId="0" borderId="0" xfId="0" applyFont="1"/>
    <xf numFmtId="0" fontId="73" fillId="0" borderId="0" xfId="0" applyFont="1"/>
    <xf numFmtId="0" fontId="0" fillId="0" borderId="0" xfId="0" applyAlignment="1">
      <alignment horizontal="center" vertical="center"/>
    </xf>
    <xf numFmtId="0" fontId="45" fillId="0" borderId="0" xfId="0" applyFont="1" applyFill="1" applyBorder="1" applyAlignment="1">
      <alignment horizontal="center"/>
    </xf>
    <xf numFmtId="0" fontId="0" fillId="0" borderId="2" xfId="0" applyFill="1" applyBorder="1" applyAlignment="1"/>
    <xf numFmtId="0" fontId="0" fillId="0" borderId="3" xfId="0" applyFill="1" applyBorder="1" applyAlignment="1"/>
    <xf numFmtId="0" fontId="0" fillId="0" borderId="4" xfId="0" applyFill="1" applyBorder="1" applyAlignment="1"/>
    <xf numFmtId="0" fontId="0" fillId="0" borderId="5" xfId="0" applyFill="1" applyBorder="1" applyAlignment="1"/>
    <xf numFmtId="0" fontId="0" fillId="0" borderId="0" xfId="0" applyFill="1" applyAlignment="1"/>
    <xf numFmtId="0" fontId="0" fillId="0" borderId="6" xfId="0" applyFill="1" applyBorder="1" applyAlignment="1"/>
    <xf numFmtId="0" fontId="0" fillId="0" borderId="7" xfId="0" applyFill="1" applyBorder="1" applyAlignment="1"/>
    <xf numFmtId="0" fontId="0" fillId="0" borderId="8" xfId="0" applyFill="1" applyBorder="1" applyAlignment="1"/>
    <xf numFmtId="0" fontId="0" fillId="0" borderId="9" xfId="0" applyFill="1" applyBorder="1" applyAlignment="1"/>
  </cellXfs>
  <cellStyles count="12">
    <cellStyle name="Bad" xfId="11" builtinId="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 name="Normal 2" xfId="2" xr:uid="{00000000-0005-0000-0000-00000A000000}"/>
    <cellStyle name="Normal 2 2" xfId="3"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Blank%20-%20AC.xls" TargetMode="External"/><Relationship Id="rId2" Type="http://schemas.openxmlformats.org/officeDocument/2006/relationships/hyperlink" Target="Blank%20-%20TS.xlsx" TargetMode="External"/><Relationship Id="rId1" Type="http://schemas.openxmlformats.org/officeDocument/2006/relationships/hyperlink" Target="Blank%20-%20MM.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Blank%20-%20MM.xls" TargetMode="External"/><Relationship Id="rId2" Type="http://schemas.openxmlformats.org/officeDocument/2006/relationships/hyperlink" Target="Blank%20-%20JA.xls" TargetMode="External"/><Relationship Id="rId1" Type="http://schemas.openxmlformats.org/officeDocument/2006/relationships/hyperlink" Target="Blank%20-%20JB.xls" TargetMode="External"/><Relationship Id="rId5" Type="http://schemas.openxmlformats.org/officeDocument/2006/relationships/printerSettings" Target="../printerSettings/printerSettings2.bin"/><Relationship Id="rId4" Type="http://schemas.openxmlformats.org/officeDocument/2006/relationships/hyperlink" Target="Blank%20-%20TS.xl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Blank%20-%20JA.xls" TargetMode="External"/><Relationship Id="rId2" Type="http://schemas.openxmlformats.org/officeDocument/2006/relationships/hyperlink" Target="Blank%20-%20MM.xls" TargetMode="External"/><Relationship Id="rId1" Type="http://schemas.openxmlformats.org/officeDocument/2006/relationships/hyperlink" Target="Blank%20-%20JB.x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01"/>
  <sheetViews>
    <sheetView tabSelected="1" zoomScaleNormal="100" workbookViewId="0">
      <pane ySplit="2" topLeftCell="A2469" activePane="bottomLeft" state="frozen"/>
      <selection pane="bottomLeft" activeCell="G2475" sqref="G2475"/>
    </sheetView>
  </sheetViews>
  <sheetFormatPr defaultColWidth="8.7109375" defaultRowHeight="12.75"/>
  <cols>
    <col min="1" max="1" width="7.140625" customWidth="1"/>
    <col min="2" max="2" width="10.42578125" style="54" customWidth="1"/>
    <col min="3" max="3" width="25.42578125" customWidth="1"/>
    <col min="4" max="4" width="47.28515625" customWidth="1"/>
    <col min="5" max="5" width="12.42578125" style="1" bestFit="1" customWidth="1"/>
    <col min="6" max="6" width="32.140625" style="297" customWidth="1"/>
    <col min="7" max="7" width="15.42578125" style="4" bestFit="1" customWidth="1"/>
    <col min="8" max="8" width="100.5703125" customWidth="1"/>
    <col min="9" max="9" width="47" bestFit="1" customWidth="1"/>
  </cols>
  <sheetData>
    <row r="1" spans="1:9" s="22" customFormat="1">
      <c r="A1" s="187"/>
      <c r="B1" s="188"/>
      <c r="C1" s="189"/>
      <c r="D1"/>
      <c r="E1" s="1"/>
      <c r="F1" s="295" t="s">
        <v>7332</v>
      </c>
      <c r="G1" s="185" t="s">
        <v>2640</v>
      </c>
      <c r="H1" s="268" t="s">
        <v>11021</v>
      </c>
      <c r="I1" s="185"/>
    </row>
    <row r="2" spans="1:9" ht="25.5">
      <c r="A2" s="123" t="s">
        <v>3231</v>
      </c>
      <c r="B2" s="115" t="s">
        <v>995</v>
      </c>
      <c r="C2" s="115" t="s">
        <v>996</v>
      </c>
      <c r="D2" s="123" t="s">
        <v>5080</v>
      </c>
      <c r="E2" s="350" t="s">
        <v>997</v>
      </c>
      <c r="F2" s="296" t="s">
        <v>5100</v>
      </c>
      <c r="G2" s="116" t="s">
        <v>998</v>
      </c>
      <c r="H2" s="115" t="s">
        <v>999</v>
      </c>
    </row>
    <row r="3" spans="1:9">
      <c r="A3" t="s">
        <v>10646</v>
      </c>
      <c r="B3" s="54" t="s">
        <v>10723</v>
      </c>
      <c r="I3" s="70"/>
    </row>
    <row r="4" spans="1:9">
      <c r="A4" s="70" t="s">
        <v>2806</v>
      </c>
      <c r="B4" s="54" t="s">
        <v>5013</v>
      </c>
      <c r="C4" s="70" t="s">
        <v>2797</v>
      </c>
      <c r="D4" s="195" t="s">
        <v>5168</v>
      </c>
      <c r="E4" s="1">
        <v>41760</v>
      </c>
      <c r="F4" s="297" t="s">
        <v>5077</v>
      </c>
      <c r="G4" s="4">
        <v>104.8</v>
      </c>
      <c r="H4" s="70" t="s">
        <v>5066</v>
      </c>
      <c r="I4" s="70"/>
    </row>
    <row r="5" spans="1:9">
      <c r="A5" s="70" t="s">
        <v>2806</v>
      </c>
      <c r="B5" s="54" t="s">
        <v>5014</v>
      </c>
      <c r="C5" s="70" t="s">
        <v>973</v>
      </c>
      <c r="D5" s="195" t="s">
        <v>5167</v>
      </c>
      <c r="E5" s="1">
        <v>41760</v>
      </c>
      <c r="F5" s="297" t="s">
        <v>1979</v>
      </c>
      <c r="G5" s="4">
        <v>689.64</v>
      </c>
      <c r="H5" s="70" t="s">
        <v>5067</v>
      </c>
      <c r="I5" s="70"/>
    </row>
    <row r="6" spans="1:9">
      <c r="A6" s="70" t="s">
        <v>2806</v>
      </c>
      <c r="B6" s="54" t="s">
        <v>5015</v>
      </c>
      <c r="C6" s="70" t="s">
        <v>2797</v>
      </c>
      <c r="D6" s="195" t="s">
        <v>5169</v>
      </c>
      <c r="E6" s="1">
        <v>41760</v>
      </c>
      <c r="F6" s="297" t="s">
        <v>5078</v>
      </c>
      <c r="G6" s="4">
        <v>578.34</v>
      </c>
      <c r="H6" s="70" t="s">
        <v>5068</v>
      </c>
      <c r="I6" s="70"/>
    </row>
    <row r="7" spans="1:9">
      <c r="A7" s="70" t="s">
        <v>2806</v>
      </c>
      <c r="B7" s="54" t="s">
        <v>5016</v>
      </c>
      <c r="C7" s="70" t="s">
        <v>2797</v>
      </c>
      <c r="D7" s="195" t="s">
        <v>5170</v>
      </c>
      <c r="E7" s="1">
        <v>41761</v>
      </c>
      <c r="F7" s="297" t="s">
        <v>1984</v>
      </c>
      <c r="G7" s="4">
        <v>328.14</v>
      </c>
      <c r="H7" s="70" t="s">
        <v>5069</v>
      </c>
      <c r="I7" s="70"/>
    </row>
    <row r="8" spans="1:9">
      <c r="A8" s="70" t="s">
        <v>3335</v>
      </c>
      <c r="B8" s="54" t="s">
        <v>5017</v>
      </c>
      <c r="C8" s="70" t="s">
        <v>2797</v>
      </c>
      <c r="D8" s="196" t="s">
        <v>5096</v>
      </c>
      <c r="E8" s="1">
        <v>41761</v>
      </c>
      <c r="F8" s="297" t="s">
        <v>5077</v>
      </c>
      <c r="G8" s="4">
        <v>116.87</v>
      </c>
      <c r="H8" s="70" t="s">
        <v>5070</v>
      </c>
      <c r="I8" s="70"/>
    </row>
    <row r="9" spans="1:9">
      <c r="A9" s="70" t="s">
        <v>3335</v>
      </c>
      <c r="B9" s="54" t="s">
        <v>5018</v>
      </c>
      <c r="C9" s="70" t="s">
        <v>2814</v>
      </c>
      <c r="D9" s="196"/>
      <c r="E9" s="1">
        <v>41761</v>
      </c>
      <c r="F9" s="297" t="s">
        <v>5077</v>
      </c>
      <c r="H9" s="70" t="s">
        <v>5073</v>
      </c>
      <c r="I9" s="70"/>
    </row>
    <row r="10" spans="1:9">
      <c r="A10" s="70" t="s">
        <v>3335</v>
      </c>
      <c r="B10" s="54" t="s">
        <v>5019</v>
      </c>
      <c r="C10" s="70" t="s">
        <v>2797</v>
      </c>
      <c r="D10" s="196"/>
      <c r="E10" s="1">
        <v>41761</v>
      </c>
      <c r="F10" s="297" t="s">
        <v>5077</v>
      </c>
      <c r="G10" s="4">
        <v>42.76</v>
      </c>
      <c r="H10" s="70" t="s">
        <v>5071</v>
      </c>
      <c r="I10" s="70"/>
    </row>
    <row r="11" spans="1:9">
      <c r="A11" s="70" t="s">
        <v>2806</v>
      </c>
      <c r="B11" s="54" t="s">
        <v>5020</v>
      </c>
      <c r="C11" s="70" t="s">
        <v>2797</v>
      </c>
      <c r="D11" s="195" t="s">
        <v>5079</v>
      </c>
      <c r="E11" s="1">
        <v>41764</v>
      </c>
      <c r="F11" s="297" t="s">
        <v>1984</v>
      </c>
      <c r="G11" s="4">
        <v>25</v>
      </c>
      <c r="H11" s="70" t="s">
        <v>3526</v>
      </c>
      <c r="I11" s="70"/>
    </row>
    <row r="12" spans="1:9">
      <c r="A12" s="70" t="s">
        <v>2807</v>
      </c>
      <c r="B12" s="71" t="s">
        <v>5021</v>
      </c>
      <c r="C12" s="70" t="s">
        <v>2797</v>
      </c>
      <c r="D12" s="70" t="s">
        <v>5079</v>
      </c>
      <c r="E12" s="1">
        <v>41764</v>
      </c>
      <c r="F12" s="297" t="s">
        <v>1984</v>
      </c>
      <c r="G12" s="4">
        <v>109</v>
      </c>
      <c r="H12" s="70" t="s">
        <v>5072</v>
      </c>
      <c r="I12" s="70"/>
    </row>
    <row r="13" spans="1:9">
      <c r="A13" s="70" t="s">
        <v>3335</v>
      </c>
      <c r="B13" s="54" t="s">
        <v>5022</v>
      </c>
      <c r="C13" s="70" t="s">
        <v>2797</v>
      </c>
      <c r="D13" s="190"/>
      <c r="E13" s="1">
        <v>41764</v>
      </c>
      <c r="F13" s="297" t="s">
        <v>1984</v>
      </c>
      <c r="G13" s="4">
        <v>129.97999999999999</v>
      </c>
      <c r="H13" s="70" t="s">
        <v>3018</v>
      </c>
      <c r="I13" s="70"/>
    </row>
    <row r="14" spans="1:9">
      <c r="A14" s="70" t="s">
        <v>2806</v>
      </c>
      <c r="B14" s="54" t="s">
        <v>5023</v>
      </c>
      <c r="C14" s="70" t="s">
        <v>1121</v>
      </c>
      <c r="D14" s="193" t="s">
        <v>5171</v>
      </c>
      <c r="E14" s="1">
        <v>41765</v>
      </c>
      <c r="F14" s="297" t="s">
        <v>1984</v>
      </c>
      <c r="G14" s="4">
        <v>19.989999999999998</v>
      </c>
      <c r="H14" s="70" t="s">
        <v>5074</v>
      </c>
    </row>
    <row r="15" spans="1:9">
      <c r="A15" s="70" t="s">
        <v>2807</v>
      </c>
      <c r="B15" s="54" t="s">
        <v>5024</v>
      </c>
      <c r="C15" s="70" t="s">
        <v>2814</v>
      </c>
      <c r="D15" s="192" t="s">
        <v>5094</v>
      </c>
      <c r="E15" s="1">
        <v>41739</v>
      </c>
      <c r="F15" s="297" t="s">
        <v>1979</v>
      </c>
      <c r="G15" s="4">
        <v>2624.95</v>
      </c>
      <c r="H15" s="70" t="s">
        <v>5083</v>
      </c>
    </row>
    <row r="16" spans="1:9">
      <c r="A16" s="70" t="s">
        <v>2807</v>
      </c>
      <c r="B16" s="54" t="s">
        <v>5025</v>
      </c>
      <c r="C16" s="70" t="s">
        <v>4359</v>
      </c>
      <c r="D16" s="192" t="s">
        <v>5095</v>
      </c>
      <c r="E16" s="1">
        <v>41766</v>
      </c>
      <c r="F16" s="297" t="s">
        <v>1984</v>
      </c>
      <c r="G16" s="4">
        <v>88.05</v>
      </c>
      <c r="H16" s="70" t="s">
        <v>5084</v>
      </c>
    </row>
    <row r="17" spans="1:8">
      <c r="A17" s="70" t="s">
        <v>2806</v>
      </c>
      <c r="B17" s="54" t="s">
        <v>5026</v>
      </c>
      <c r="C17" s="70" t="s">
        <v>2797</v>
      </c>
      <c r="D17" s="195" t="s">
        <v>5172</v>
      </c>
      <c r="E17" s="1">
        <v>41767</v>
      </c>
      <c r="F17" s="297" t="s">
        <v>5076</v>
      </c>
      <c r="G17" s="4">
        <v>1087.54</v>
      </c>
      <c r="H17" s="70" t="s">
        <v>5086</v>
      </c>
    </row>
    <row r="18" spans="1:8">
      <c r="A18" s="70" t="s">
        <v>2806</v>
      </c>
      <c r="B18" s="54" t="s">
        <v>5027</v>
      </c>
      <c r="C18" s="70" t="s">
        <v>2797</v>
      </c>
      <c r="D18" s="195" t="s">
        <v>5173</v>
      </c>
      <c r="E18" s="1">
        <v>41767</v>
      </c>
      <c r="F18" s="297" t="s">
        <v>1984</v>
      </c>
      <c r="G18" s="4">
        <v>285.98</v>
      </c>
      <c r="H18" s="70" t="s">
        <v>5087</v>
      </c>
    </row>
    <row r="19" spans="1:8">
      <c r="A19" s="70" t="s">
        <v>3335</v>
      </c>
      <c r="B19" s="54" t="s">
        <v>5028</v>
      </c>
      <c r="C19" s="70" t="s">
        <v>2797</v>
      </c>
      <c r="D19" s="192" t="s">
        <v>5096</v>
      </c>
      <c r="E19" s="1">
        <v>41767</v>
      </c>
      <c r="F19" s="297" t="s">
        <v>1984</v>
      </c>
      <c r="G19" s="4">
        <v>239.95</v>
      </c>
      <c r="H19" s="70" t="s">
        <v>5088</v>
      </c>
    </row>
    <row r="20" spans="1:8">
      <c r="A20" s="70" t="s">
        <v>3335</v>
      </c>
      <c r="B20" s="54" t="s">
        <v>5029</v>
      </c>
      <c r="C20" s="70" t="s">
        <v>2797</v>
      </c>
      <c r="D20" s="191"/>
      <c r="E20" s="1">
        <v>41767</v>
      </c>
      <c r="F20" s="297" t="s">
        <v>1984</v>
      </c>
      <c r="G20" s="4">
        <v>105.44</v>
      </c>
      <c r="H20" s="70" t="s">
        <v>5089</v>
      </c>
    </row>
    <row r="21" spans="1:8">
      <c r="A21" s="70" t="s">
        <v>2806</v>
      </c>
      <c r="B21" s="54" t="s">
        <v>5030</v>
      </c>
      <c r="C21" s="70" t="s">
        <v>2797</v>
      </c>
      <c r="D21" s="194" t="s">
        <v>5173</v>
      </c>
      <c r="E21" s="1">
        <v>41768</v>
      </c>
      <c r="F21" s="297" t="s">
        <v>1984</v>
      </c>
      <c r="G21" s="4">
        <v>69.63</v>
      </c>
      <c r="H21" s="70" t="s">
        <v>5090</v>
      </c>
    </row>
    <row r="22" spans="1:8">
      <c r="A22" s="70" t="s">
        <v>2806</v>
      </c>
      <c r="B22" s="54" t="s">
        <v>5031</v>
      </c>
      <c r="C22" s="70" t="s">
        <v>4930</v>
      </c>
      <c r="D22" s="194" t="s">
        <v>5172</v>
      </c>
      <c r="E22" s="1">
        <v>41771</v>
      </c>
      <c r="F22" s="297" t="s">
        <v>1984</v>
      </c>
      <c r="G22" s="4">
        <v>149</v>
      </c>
      <c r="H22" s="70" t="s">
        <v>5091</v>
      </c>
    </row>
    <row r="23" spans="1:8">
      <c r="A23" s="70" t="s">
        <v>2807</v>
      </c>
      <c r="B23" s="54" t="s">
        <v>5032</v>
      </c>
      <c r="C23" s="70" t="s">
        <v>5092</v>
      </c>
      <c r="D23" t="s">
        <v>1986</v>
      </c>
      <c r="E23" s="1">
        <v>41771</v>
      </c>
      <c r="F23" s="297" t="s">
        <v>1979</v>
      </c>
      <c r="G23" s="4">
        <v>95.99</v>
      </c>
      <c r="H23" s="70" t="s">
        <v>5093</v>
      </c>
    </row>
    <row r="24" spans="1:8">
      <c r="A24" s="70" t="s">
        <v>3335</v>
      </c>
      <c r="B24" s="54" t="s">
        <v>5033</v>
      </c>
      <c r="C24" s="70" t="s">
        <v>1121</v>
      </c>
      <c r="D24" t="s">
        <v>5081</v>
      </c>
      <c r="E24" s="1">
        <v>41766</v>
      </c>
      <c r="F24" s="297" t="s">
        <v>5078</v>
      </c>
      <c r="G24" s="4">
        <v>219.98</v>
      </c>
      <c r="H24" s="70" t="s">
        <v>5082</v>
      </c>
    </row>
    <row r="25" spans="1:8">
      <c r="A25" s="70" t="s">
        <v>3335</v>
      </c>
      <c r="B25" s="54" t="s">
        <v>5034</v>
      </c>
      <c r="C25" s="70" t="s">
        <v>2797</v>
      </c>
      <c r="D25" t="s">
        <v>5099</v>
      </c>
      <c r="E25" s="1">
        <v>41771</v>
      </c>
      <c r="F25" s="297" t="s">
        <v>1984</v>
      </c>
      <c r="G25" s="4">
        <v>170.97</v>
      </c>
      <c r="H25" s="70" t="s">
        <v>3018</v>
      </c>
    </row>
    <row r="26" spans="1:8">
      <c r="A26" t="s">
        <v>3335</v>
      </c>
      <c r="B26" s="54" t="s">
        <v>5035</v>
      </c>
      <c r="C26" t="s">
        <v>2814</v>
      </c>
      <c r="D26" t="s">
        <v>5097</v>
      </c>
      <c r="E26" s="1">
        <v>41771</v>
      </c>
      <c r="F26" s="297" t="s">
        <v>5077</v>
      </c>
      <c r="G26" s="4">
        <v>96.98</v>
      </c>
      <c r="H26" t="s">
        <v>5098</v>
      </c>
    </row>
    <row r="27" spans="1:8">
      <c r="A27" t="s">
        <v>2807</v>
      </c>
      <c r="B27" s="71" t="s">
        <v>5036</v>
      </c>
      <c r="C27" t="s">
        <v>2814</v>
      </c>
      <c r="D27" t="s">
        <v>5099</v>
      </c>
      <c r="E27" s="1">
        <v>41773</v>
      </c>
      <c r="F27" s="297" t="s">
        <v>1979</v>
      </c>
      <c r="G27" s="4">
        <v>1490.8</v>
      </c>
      <c r="H27" t="s">
        <v>5101</v>
      </c>
    </row>
    <row r="28" spans="1:8">
      <c r="A28" t="s">
        <v>3335</v>
      </c>
      <c r="B28" s="54" t="s">
        <v>5037</v>
      </c>
      <c r="C28" t="s">
        <v>2814</v>
      </c>
      <c r="D28" t="s">
        <v>5102</v>
      </c>
      <c r="E28" s="1">
        <v>41773</v>
      </c>
      <c r="F28" s="297" t="s">
        <v>5077</v>
      </c>
      <c r="G28" s="4">
        <v>193.96</v>
      </c>
      <c r="H28" t="s">
        <v>5103</v>
      </c>
    </row>
    <row r="29" spans="1:8">
      <c r="A29" t="s">
        <v>3335</v>
      </c>
      <c r="B29" s="54" t="s">
        <v>5038</v>
      </c>
      <c r="C29" t="s">
        <v>343</v>
      </c>
      <c r="D29" t="s">
        <v>5099</v>
      </c>
      <c r="E29" s="1">
        <v>41775</v>
      </c>
      <c r="F29" s="297" t="s">
        <v>1984</v>
      </c>
      <c r="G29" s="4">
        <v>119.97</v>
      </c>
      <c r="H29" t="s">
        <v>5104</v>
      </c>
    </row>
    <row r="30" spans="1:8">
      <c r="A30" t="s">
        <v>3335</v>
      </c>
      <c r="B30" s="54" t="s">
        <v>5039</v>
      </c>
      <c r="C30" t="s">
        <v>2797</v>
      </c>
      <c r="D30" t="s">
        <v>5105</v>
      </c>
      <c r="E30" s="1">
        <v>41778</v>
      </c>
      <c r="F30" s="297" t="s">
        <v>5077</v>
      </c>
      <c r="G30" s="4">
        <v>47.99</v>
      </c>
      <c r="H30" t="s">
        <v>5106</v>
      </c>
    </row>
    <row r="31" spans="1:8">
      <c r="A31" t="s">
        <v>2806</v>
      </c>
      <c r="B31" s="54" t="s">
        <v>5040</v>
      </c>
      <c r="C31" t="s">
        <v>2797</v>
      </c>
      <c r="D31" t="s">
        <v>5107</v>
      </c>
      <c r="E31" s="1">
        <v>41778</v>
      </c>
      <c r="F31" s="297" t="s">
        <v>5078</v>
      </c>
      <c r="G31" s="4">
        <v>44.99</v>
      </c>
      <c r="H31" t="s">
        <v>5108</v>
      </c>
    </row>
    <row r="32" spans="1:8">
      <c r="A32" t="s">
        <v>2806</v>
      </c>
      <c r="B32" s="54" t="s">
        <v>5109</v>
      </c>
      <c r="C32" t="s">
        <v>4930</v>
      </c>
      <c r="D32" t="s">
        <v>5160</v>
      </c>
      <c r="E32" s="1">
        <v>41781</v>
      </c>
      <c r="F32" s="297" t="s">
        <v>5075</v>
      </c>
      <c r="G32" s="4">
        <v>6218</v>
      </c>
      <c r="H32" t="s">
        <v>5161</v>
      </c>
    </row>
    <row r="33" spans="1:8">
      <c r="A33" t="s">
        <v>2806</v>
      </c>
      <c r="B33" s="54" t="s">
        <v>5110</v>
      </c>
      <c r="C33" t="s">
        <v>973</v>
      </c>
      <c r="D33" t="s">
        <v>5162</v>
      </c>
      <c r="E33" s="1">
        <v>41782</v>
      </c>
      <c r="F33" s="297" t="s">
        <v>5075</v>
      </c>
      <c r="G33" s="4">
        <v>3908.72</v>
      </c>
      <c r="H33" t="s">
        <v>5163</v>
      </c>
    </row>
    <row r="34" spans="1:8">
      <c r="A34" t="s">
        <v>3335</v>
      </c>
      <c r="B34" s="54" t="s">
        <v>5111</v>
      </c>
      <c r="C34" t="s">
        <v>2797</v>
      </c>
      <c r="D34" t="s">
        <v>5099</v>
      </c>
      <c r="E34" s="1">
        <v>41782</v>
      </c>
      <c r="F34" s="297" t="s">
        <v>1984</v>
      </c>
      <c r="G34" s="4">
        <v>219.08</v>
      </c>
      <c r="H34" t="s">
        <v>5164</v>
      </c>
    </row>
    <row r="35" spans="1:8">
      <c r="A35" t="s">
        <v>2806</v>
      </c>
      <c r="B35" s="54" t="s">
        <v>5112</v>
      </c>
      <c r="C35" t="s">
        <v>2797</v>
      </c>
      <c r="D35" t="s">
        <v>5165</v>
      </c>
      <c r="E35" s="1">
        <v>41782</v>
      </c>
      <c r="F35" s="297" t="s">
        <v>1984</v>
      </c>
      <c r="G35" s="4">
        <v>2186.31</v>
      </c>
      <c r="H35" t="s">
        <v>5166</v>
      </c>
    </row>
    <row r="36" spans="1:8">
      <c r="A36" t="s">
        <v>2806</v>
      </c>
      <c r="B36" s="54" t="s">
        <v>5113</v>
      </c>
      <c r="C36" t="s">
        <v>2797</v>
      </c>
      <c r="D36" t="s">
        <v>5162</v>
      </c>
      <c r="E36" s="1">
        <v>41786</v>
      </c>
      <c r="F36" s="297" t="s">
        <v>5076</v>
      </c>
      <c r="G36" s="4">
        <v>668.8</v>
      </c>
      <c r="H36" t="s">
        <v>4856</v>
      </c>
    </row>
    <row r="37" spans="1:8">
      <c r="A37" t="s">
        <v>3335</v>
      </c>
      <c r="B37" s="54" t="s">
        <v>5114</v>
      </c>
      <c r="C37" t="s">
        <v>2797</v>
      </c>
      <c r="D37" t="s">
        <v>5162</v>
      </c>
      <c r="E37" s="1">
        <v>41786</v>
      </c>
      <c r="F37" s="297" t="s">
        <v>5076</v>
      </c>
      <c r="G37" s="4">
        <v>331.26</v>
      </c>
      <c r="H37" t="s">
        <v>5174</v>
      </c>
    </row>
    <row r="38" spans="1:8">
      <c r="A38" s="197" t="s">
        <v>3335</v>
      </c>
      <c r="B38" s="198" t="s">
        <v>5115</v>
      </c>
      <c r="C38" s="197" t="s">
        <v>5175</v>
      </c>
      <c r="D38" s="197" t="s">
        <v>5176</v>
      </c>
      <c r="E38" s="199">
        <v>41787</v>
      </c>
      <c r="F38" s="298" t="s">
        <v>1984</v>
      </c>
      <c r="G38" s="200">
        <v>478.06</v>
      </c>
      <c r="H38" s="197" t="s">
        <v>5181</v>
      </c>
    </row>
    <row r="39" spans="1:8">
      <c r="A39" t="s">
        <v>2806</v>
      </c>
      <c r="B39" s="54" t="s">
        <v>5116</v>
      </c>
      <c r="C39" t="s">
        <v>5177</v>
      </c>
      <c r="D39" t="s">
        <v>5162</v>
      </c>
      <c r="E39" s="1">
        <v>41788</v>
      </c>
      <c r="F39" s="297" t="s">
        <v>1979</v>
      </c>
      <c r="G39" s="4">
        <v>1194</v>
      </c>
      <c r="H39" t="s">
        <v>5178</v>
      </c>
    </row>
    <row r="40" spans="1:8">
      <c r="A40" t="s">
        <v>3335</v>
      </c>
      <c r="B40" s="54" t="s">
        <v>5117</v>
      </c>
      <c r="C40" t="s">
        <v>2797</v>
      </c>
      <c r="D40" t="s">
        <v>5179</v>
      </c>
      <c r="E40" s="1">
        <v>41788</v>
      </c>
      <c r="F40" s="297" t="s">
        <v>5077</v>
      </c>
      <c r="G40" s="4">
        <v>56.94</v>
      </c>
      <c r="H40" t="s">
        <v>5180</v>
      </c>
    </row>
    <row r="41" spans="1:8">
      <c r="A41" t="s">
        <v>2806</v>
      </c>
      <c r="B41" s="54" t="s">
        <v>5118</v>
      </c>
      <c r="C41" t="s">
        <v>5182</v>
      </c>
      <c r="D41" t="s">
        <v>5160</v>
      </c>
      <c r="E41" s="1">
        <v>41788</v>
      </c>
      <c r="F41" s="297" t="s">
        <v>5075</v>
      </c>
      <c r="G41" s="4">
        <v>6000</v>
      </c>
      <c r="H41" t="s">
        <v>5183</v>
      </c>
    </row>
    <row r="42" spans="1:8">
      <c r="A42" t="s">
        <v>3335</v>
      </c>
      <c r="B42" s="54" t="s">
        <v>5119</v>
      </c>
      <c r="C42" t="s">
        <v>2797</v>
      </c>
      <c r="D42" t="s">
        <v>5184</v>
      </c>
      <c r="E42" s="1">
        <v>41789</v>
      </c>
      <c r="F42" s="297" t="s">
        <v>5077</v>
      </c>
      <c r="G42" s="4">
        <v>110.88</v>
      </c>
      <c r="H42" t="s">
        <v>5185</v>
      </c>
    </row>
    <row r="43" spans="1:8">
      <c r="A43" t="s">
        <v>2806</v>
      </c>
      <c r="B43" s="54" t="s">
        <v>5120</v>
      </c>
      <c r="C43" t="s">
        <v>973</v>
      </c>
      <c r="D43" t="s">
        <v>5186</v>
      </c>
      <c r="E43" s="1">
        <v>41788</v>
      </c>
      <c r="F43" s="297" t="s">
        <v>5075</v>
      </c>
      <c r="G43" s="4">
        <v>721.99</v>
      </c>
      <c r="H43" t="s">
        <v>5187</v>
      </c>
    </row>
    <row r="44" spans="1:8">
      <c r="A44" t="s">
        <v>2806</v>
      </c>
      <c r="B44" s="54" t="s">
        <v>5121</v>
      </c>
      <c r="C44" t="s">
        <v>973</v>
      </c>
      <c r="D44" t="s">
        <v>5188</v>
      </c>
      <c r="E44" s="1">
        <v>41789</v>
      </c>
      <c r="F44" s="297" t="s">
        <v>1979</v>
      </c>
      <c r="G44" s="4">
        <v>3563.6</v>
      </c>
      <c r="H44" t="s">
        <v>5189</v>
      </c>
    </row>
    <row r="45" spans="1:8">
      <c r="A45" t="s">
        <v>2807</v>
      </c>
      <c r="B45" s="54" t="s">
        <v>5122</v>
      </c>
      <c r="C45" t="s">
        <v>992</v>
      </c>
      <c r="D45" t="s">
        <v>5190</v>
      </c>
      <c r="E45" s="1">
        <v>41792</v>
      </c>
      <c r="F45" s="297" t="s">
        <v>1982</v>
      </c>
      <c r="G45" s="4">
        <v>220</v>
      </c>
      <c r="H45" t="s">
        <v>5191</v>
      </c>
    </row>
    <row r="46" spans="1:8">
      <c r="A46" t="s">
        <v>2806</v>
      </c>
      <c r="B46" s="54" t="s">
        <v>5123</v>
      </c>
      <c r="C46" t="s">
        <v>2797</v>
      </c>
      <c r="D46" t="s">
        <v>5192</v>
      </c>
      <c r="E46" s="1">
        <v>41792</v>
      </c>
      <c r="F46" s="297" t="s">
        <v>1984</v>
      </c>
      <c r="G46" s="4">
        <v>16.95</v>
      </c>
      <c r="H46" t="s">
        <v>5193</v>
      </c>
    </row>
    <row r="47" spans="1:8">
      <c r="A47" t="s">
        <v>2806</v>
      </c>
      <c r="B47" s="54" t="s">
        <v>5124</v>
      </c>
      <c r="C47" t="s">
        <v>2797</v>
      </c>
      <c r="D47" t="s">
        <v>5194</v>
      </c>
      <c r="E47" s="1">
        <v>41792</v>
      </c>
      <c r="F47" s="297" t="s">
        <v>1984</v>
      </c>
      <c r="G47" s="4">
        <v>251</v>
      </c>
      <c r="H47" t="s">
        <v>5195</v>
      </c>
    </row>
    <row r="48" spans="1:8">
      <c r="A48" t="s">
        <v>2806</v>
      </c>
      <c r="B48" s="54" t="s">
        <v>5125</v>
      </c>
      <c r="C48" t="s">
        <v>4930</v>
      </c>
      <c r="D48" t="s">
        <v>5160</v>
      </c>
      <c r="E48" s="1">
        <v>41792</v>
      </c>
      <c r="F48" s="297" t="s">
        <v>5075</v>
      </c>
      <c r="G48" s="4">
        <v>2056</v>
      </c>
      <c r="H48" t="s">
        <v>5196</v>
      </c>
    </row>
    <row r="49" spans="1:8">
      <c r="A49" t="s">
        <v>3335</v>
      </c>
      <c r="B49" s="54" t="s">
        <v>5126</v>
      </c>
      <c r="C49" t="s">
        <v>2797</v>
      </c>
      <c r="D49" t="s">
        <v>5197</v>
      </c>
      <c r="E49" s="1">
        <v>41789</v>
      </c>
      <c r="F49" s="297" t="s">
        <v>5077</v>
      </c>
      <c r="G49" s="4">
        <v>158.33000000000001</v>
      </c>
      <c r="H49" t="s">
        <v>5198</v>
      </c>
    </row>
    <row r="50" spans="1:8">
      <c r="A50" t="s">
        <v>2806</v>
      </c>
      <c r="B50" s="54" t="s">
        <v>5127</v>
      </c>
      <c r="C50" t="s">
        <v>2797</v>
      </c>
      <c r="D50" t="s">
        <v>5199</v>
      </c>
      <c r="E50" s="1">
        <v>41792</v>
      </c>
      <c r="F50" s="297" t="s">
        <v>5078</v>
      </c>
      <c r="G50" s="4">
        <v>381.15</v>
      </c>
      <c r="H50" t="s">
        <v>5200</v>
      </c>
    </row>
    <row r="51" spans="1:8">
      <c r="A51" s="197" t="s">
        <v>3335</v>
      </c>
      <c r="B51" s="198" t="s">
        <v>5128</v>
      </c>
      <c r="C51" s="197" t="s">
        <v>2797</v>
      </c>
      <c r="D51" s="197" t="s">
        <v>5201</v>
      </c>
      <c r="E51" s="199">
        <v>41792</v>
      </c>
      <c r="F51" s="298" t="s">
        <v>5077</v>
      </c>
      <c r="G51" s="200">
        <v>53.94</v>
      </c>
      <c r="H51" s="197" t="s">
        <v>5202</v>
      </c>
    </row>
    <row r="52" spans="1:8">
      <c r="A52" t="s">
        <v>2806</v>
      </c>
      <c r="B52" s="54" t="s">
        <v>5129</v>
      </c>
      <c r="C52" t="s">
        <v>2797</v>
      </c>
      <c r="D52" t="s">
        <v>5203</v>
      </c>
      <c r="E52" s="1">
        <v>41794</v>
      </c>
      <c r="F52" s="297" t="s">
        <v>5076</v>
      </c>
      <c r="G52" s="4">
        <v>237.91</v>
      </c>
      <c r="H52" t="s">
        <v>5204</v>
      </c>
    </row>
    <row r="53" spans="1:8">
      <c r="A53" t="s">
        <v>2806</v>
      </c>
      <c r="B53" s="54" t="s">
        <v>5130</v>
      </c>
      <c r="C53" t="s">
        <v>2270</v>
      </c>
      <c r="D53" t="s">
        <v>5205</v>
      </c>
      <c r="E53" s="1">
        <v>41794</v>
      </c>
      <c r="F53" s="297" t="s">
        <v>1984</v>
      </c>
      <c r="G53" s="4">
        <v>70.5</v>
      </c>
      <c r="H53" t="s">
        <v>5206</v>
      </c>
    </row>
    <row r="54" spans="1:8">
      <c r="A54" t="s">
        <v>2806</v>
      </c>
      <c r="B54" s="54" t="s">
        <v>5131</v>
      </c>
      <c r="C54" t="s">
        <v>4930</v>
      </c>
      <c r="D54" t="s">
        <v>5160</v>
      </c>
      <c r="E54" s="1">
        <v>41794</v>
      </c>
      <c r="F54" s="297" t="s">
        <v>5075</v>
      </c>
      <c r="G54" s="4">
        <v>2056</v>
      </c>
      <c r="H54" t="s">
        <v>5196</v>
      </c>
    </row>
    <row r="55" spans="1:8">
      <c r="A55" t="s">
        <v>2806</v>
      </c>
      <c r="B55" s="54" t="s">
        <v>5132</v>
      </c>
      <c r="C55" t="s">
        <v>973</v>
      </c>
      <c r="D55" t="s">
        <v>5207</v>
      </c>
      <c r="E55" s="1">
        <v>41794</v>
      </c>
      <c r="F55" s="297" t="s">
        <v>5075</v>
      </c>
      <c r="G55" s="4">
        <v>998.29</v>
      </c>
      <c r="H55" t="s">
        <v>5208</v>
      </c>
    </row>
    <row r="56" spans="1:8">
      <c r="A56" t="s">
        <v>2806</v>
      </c>
      <c r="B56" s="54" t="s">
        <v>5133</v>
      </c>
      <c r="C56" t="s">
        <v>973</v>
      </c>
      <c r="D56" s="201" t="s">
        <v>5165</v>
      </c>
      <c r="E56" s="1">
        <v>41794</v>
      </c>
      <c r="F56" s="297" t="s">
        <v>5075</v>
      </c>
      <c r="G56" s="4">
        <v>1515.91</v>
      </c>
      <c r="H56" t="s">
        <v>5209</v>
      </c>
    </row>
    <row r="57" spans="1:8">
      <c r="A57" t="s">
        <v>2806</v>
      </c>
      <c r="B57" s="54" t="s">
        <v>5134</v>
      </c>
      <c r="C57" t="s">
        <v>2797</v>
      </c>
      <c r="D57" t="s">
        <v>5211</v>
      </c>
      <c r="E57" s="1">
        <v>41794</v>
      </c>
      <c r="F57" s="297" t="s">
        <v>1984</v>
      </c>
      <c r="G57" s="4">
        <v>254.32</v>
      </c>
      <c r="H57" t="s">
        <v>5210</v>
      </c>
    </row>
    <row r="58" spans="1:8" ht="15" customHeight="1">
      <c r="A58" t="s">
        <v>3335</v>
      </c>
      <c r="B58" s="54" t="s">
        <v>5135</v>
      </c>
      <c r="C58" t="s">
        <v>2797</v>
      </c>
      <c r="D58" t="s">
        <v>5162</v>
      </c>
      <c r="E58" s="1">
        <v>41794</v>
      </c>
      <c r="F58" s="297" t="s">
        <v>5077</v>
      </c>
      <c r="G58" s="4">
        <v>253.5</v>
      </c>
      <c r="H58" t="s">
        <v>5212</v>
      </c>
    </row>
    <row r="59" spans="1:8" ht="12.75" customHeight="1">
      <c r="A59" t="s">
        <v>3335</v>
      </c>
      <c r="B59" s="71" t="s">
        <v>5136</v>
      </c>
      <c r="C59" t="s">
        <v>2814</v>
      </c>
      <c r="D59" s="79" t="s">
        <v>5168</v>
      </c>
      <c r="E59" s="1">
        <v>41795</v>
      </c>
      <c r="F59" s="299" t="s">
        <v>1979</v>
      </c>
      <c r="G59" s="4">
        <v>732.96</v>
      </c>
      <c r="H59" s="201" t="s">
        <v>5300</v>
      </c>
    </row>
    <row r="60" spans="1:8">
      <c r="A60" s="70" t="s">
        <v>3335</v>
      </c>
      <c r="B60" s="54" t="s">
        <v>5137</v>
      </c>
      <c r="C60" s="70" t="s">
        <v>2797</v>
      </c>
      <c r="D60" s="70" t="s">
        <v>5099</v>
      </c>
      <c r="E60" s="1">
        <v>41795</v>
      </c>
      <c r="F60" s="299" t="s">
        <v>1984</v>
      </c>
      <c r="G60" s="4">
        <v>219.95</v>
      </c>
      <c r="H60" s="70" t="s">
        <v>4876</v>
      </c>
    </row>
    <row r="61" spans="1:8">
      <c r="A61" s="70" t="s">
        <v>3335</v>
      </c>
      <c r="B61" s="54" t="s">
        <v>5138</v>
      </c>
      <c r="C61" s="70" t="s">
        <v>4930</v>
      </c>
      <c r="D61" s="70" t="s">
        <v>5160</v>
      </c>
      <c r="E61" s="1">
        <v>41795</v>
      </c>
      <c r="F61" s="299" t="s">
        <v>5075</v>
      </c>
      <c r="G61" s="4">
        <v>2056</v>
      </c>
      <c r="H61" t="s">
        <v>5196</v>
      </c>
    </row>
    <row r="62" spans="1:8">
      <c r="A62" s="70" t="s">
        <v>3335</v>
      </c>
      <c r="B62" s="54" t="s">
        <v>5139</v>
      </c>
      <c r="C62" s="70" t="s">
        <v>4930</v>
      </c>
      <c r="D62" s="70" t="s">
        <v>1987</v>
      </c>
      <c r="E62" s="1">
        <v>41795</v>
      </c>
      <c r="F62" s="299" t="s">
        <v>5075</v>
      </c>
      <c r="G62" s="4">
        <v>149</v>
      </c>
      <c r="H62" s="70" t="s">
        <v>5213</v>
      </c>
    </row>
    <row r="63" spans="1:8">
      <c r="A63" s="201" t="s">
        <v>2807</v>
      </c>
      <c r="B63" s="202" t="s">
        <v>5140</v>
      </c>
      <c r="C63" s="201" t="s">
        <v>2797</v>
      </c>
      <c r="D63" s="201" t="s">
        <v>5215</v>
      </c>
      <c r="E63" s="1">
        <v>41795</v>
      </c>
      <c r="F63" s="300" t="s">
        <v>1984</v>
      </c>
      <c r="G63" s="4">
        <v>731.98</v>
      </c>
      <c r="H63" s="201" t="s">
        <v>5214</v>
      </c>
    </row>
    <row r="64" spans="1:8">
      <c r="A64" s="201" t="s">
        <v>2807</v>
      </c>
      <c r="B64" s="202" t="s">
        <v>5141</v>
      </c>
      <c r="C64" s="201" t="s">
        <v>2797</v>
      </c>
      <c r="D64" s="201" t="s">
        <v>5199</v>
      </c>
      <c r="E64" s="1">
        <v>41795</v>
      </c>
      <c r="F64" s="300" t="s">
        <v>1984</v>
      </c>
      <c r="G64" s="4">
        <v>29.94</v>
      </c>
      <c r="H64" s="201" t="s">
        <v>5216</v>
      </c>
    </row>
    <row r="65" spans="1:8">
      <c r="A65" s="201" t="s">
        <v>2807</v>
      </c>
      <c r="B65" s="202" t="s">
        <v>5142</v>
      </c>
      <c r="C65" s="201" t="s">
        <v>5217</v>
      </c>
      <c r="D65" s="201" t="s">
        <v>5199</v>
      </c>
      <c r="E65" s="1">
        <v>41799</v>
      </c>
      <c r="F65" s="300" t="s">
        <v>1984</v>
      </c>
      <c r="G65" s="4">
        <v>212</v>
      </c>
      <c r="H65" s="201" t="s">
        <v>5218</v>
      </c>
    </row>
    <row r="66" spans="1:8">
      <c r="A66" s="73" t="s">
        <v>2807</v>
      </c>
      <c r="B66" s="80" t="s">
        <v>5143</v>
      </c>
      <c r="C66" s="73" t="s">
        <v>2797</v>
      </c>
      <c r="D66" s="73" t="s">
        <v>5176</v>
      </c>
      <c r="E66" s="74">
        <v>41799</v>
      </c>
      <c r="F66" s="301" t="s">
        <v>5078</v>
      </c>
      <c r="G66" s="75">
        <v>139.99</v>
      </c>
      <c r="H66" s="73" t="s">
        <v>5233</v>
      </c>
    </row>
    <row r="67" spans="1:8">
      <c r="A67" s="201" t="s">
        <v>2807</v>
      </c>
      <c r="B67" s="202" t="s">
        <v>5144</v>
      </c>
      <c r="C67" s="201" t="s">
        <v>2797</v>
      </c>
      <c r="D67" s="201" t="s">
        <v>5176</v>
      </c>
      <c r="E67" s="1">
        <v>41799</v>
      </c>
      <c r="F67" s="300" t="s">
        <v>5078</v>
      </c>
      <c r="G67" s="4">
        <v>19.95</v>
      </c>
      <c r="H67" s="201" t="s">
        <v>5234</v>
      </c>
    </row>
    <row r="68" spans="1:8">
      <c r="A68" s="201" t="s">
        <v>3335</v>
      </c>
      <c r="B68" s="54" t="s">
        <v>5145</v>
      </c>
      <c r="C68" s="201" t="s">
        <v>5217</v>
      </c>
      <c r="D68" s="201" t="s">
        <v>5221</v>
      </c>
      <c r="E68" s="1">
        <v>41800</v>
      </c>
      <c r="F68" s="300" t="s">
        <v>1979</v>
      </c>
      <c r="G68" s="4">
        <v>4.99</v>
      </c>
      <c r="H68" s="201" t="s">
        <v>5222</v>
      </c>
    </row>
    <row r="69" spans="1:8">
      <c r="A69" s="201" t="s">
        <v>3335</v>
      </c>
      <c r="B69" s="54" t="s">
        <v>5146</v>
      </c>
      <c r="C69" s="201" t="s">
        <v>343</v>
      </c>
      <c r="D69" s="201" t="s">
        <v>5099</v>
      </c>
      <c r="E69" s="1">
        <v>41800</v>
      </c>
      <c r="F69" s="300" t="s">
        <v>1984</v>
      </c>
      <c r="G69" s="4">
        <v>149.94999999999999</v>
      </c>
      <c r="H69" s="201" t="s">
        <v>5104</v>
      </c>
    </row>
    <row r="70" spans="1:8">
      <c r="A70" s="201" t="s">
        <v>2806</v>
      </c>
      <c r="B70" s="54" t="s">
        <v>5147</v>
      </c>
      <c r="C70" s="201" t="s">
        <v>2270</v>
      </c>
      <c r="D70" s="201" t="s">
        <v>5227</v>
      </c>
      <c r="E70" s="1">
        <v>41800</v>
      </c>
      <c r="F70" s="297" t="s">
        <v>1984</v>
      </c>
      <c r="G70" s="4">
        <v>405.25</v>
      </c>
      <c r="H70" s="201" t="s">
        <v>5228</v>
      </c>
    </row>
    <row r="71" spans="1:8">
      <c r="A71" s="201" t="s">
        <v>2806</v>
      </c>
      <c r="B71" s="54" t="s">
        <v>5148</v>
      </c>
      <c r="C71" s="201" t="s">
        <v>2797</v>
      </c>
      <c r="D71" t="s">
        <v>5229</v>
      </c>
      <c r="E71" s="1">
        <v>41800</v>
      </c>
      <c r="F71" s="297" t="s">
        <v>5076</v>
      </c>
      <c r="G71" s="4">
        <v>258.39</v>
      </c>
      <c r="H71" s="201" t="s">
        <v>5230</v>
      </c>
    </row>
    <row r="72" spans="1:8">
      <c r="A72" s="201" t="s">
        <v>2807</v>
      </c>
      <c r="B72" s="54" t="s">
        <v>5149</v>
      </c>
      <c r="C72" s="201" t="s">
        <v>2797</v>
      </c>
      <c r="D72" s="201" t="s">
        <v>5176</v>
      </c>
      <c r="E72" s="1">
        <v>41800</v>
      </c>
      <c r="F72" s="300" t="s">
        <v>1984</v>
      </c>
      <c r="G72" s="4">
        <v>115.46</v>
      </c>
      <c r="H72" s="201" t="s">
        <v>5231</v>
      </c>
    </row>
    <row r="73" spans="1:8">
      <c r="A73" s="201" t="s">
        <v>3335</v>
      </c>
      <c r="B73" s="54" t="s">
        <v>5150</v>
      </c>
      <c r="C73" s="201" t="s">
        <v>2797</v>
      </c>
      <c r="D73" s="201" t="s">
        <v>5170</v>
      </c>
      <c r="E73" s="1">
        <v>41800</v>
      </c>
      <c r="F73" s="300" t="s">
        <v>5077</v>
      </c>
      <c r="G73" s="4">
        <v>79.900000000000006</v>
      </c>
      <c r="H73" s="201" t="s">
        <v>5232</v>
      </c>
    </row>
    <row r="74" spans="1:8">
      <c r="A74" s="201" t="s">
        <v>2807</v>
      </c>
      <c r="B74" s="202" t="s">
        <v>5151</v>
      </c>
      <c r="C74" s="201" t="s">
        <v>2797</v>
      </c>
      <c r="D74" s="201" t="s">
        <v>5176</v>
      </c>
      <c r="E74" s="1">
        <v>41801</v>
      </c>
      <c r="F74" s="300" t="s">
        <v>5078</v>
      </c>
      <c r="G74" s="4">
        <v>199.99</v>
      </c>
      <c r="H74" s="201" t="s">
        <v>5219</v>
      </c>
    </row>
    <row r="75" spans="1:8">
      <c r="A75" s="201" t="s">
        <v>2807</v>
      </c>
      <c r="B75" s="54" t="s">
        <v>5152</v>
      </c>
      <c r="C75" s="201" t="s">
        <v>2797</v>
      </c>
      <c r="D75" s="201" t="s">
        <v>5176</v>
      </c>
      <c r="E75" s="1">
        <v>41801</v>
      </c>
      <c r="F75" s="300" t="s">
        <v>5078</v>
      </c>
      <c r="G75" s="4">
        <v>15.95</v>
      </c>
      <c r="H75" s="201" t="s">
        <v>5220</v>
      </c>
    </row>
    <row r="76" spans="1:8">
      <c r="A76" s="201" t="s">
        <v>3335</v>
      </c>
      <c r="B76" s="54" t="s">
        <v>5153</v>
      </c>
      <c r="C76" s="201" t="s">
        <v>2797</v>
      </c>
      <c r="D76" s="201" t="s">
        <v>5236</v>
      </c>
      <c r="E76" s="1">
        <v>41802</v>
      </c>
      <c r="F76" s="300" t="s">
        <v>1984</v>
      </c>
      <c r="G76" s="4">
        <v>430.08</v>
      </c>
      <c r="H76" s="201" t="s">
        <v>5235</v>
      </c>
    </row>
    <row r="77" spans="1:8">
      <c r="A77" s="201" t="s">
        <v>3335</v>
      </c>
      <c r="B77" s="54" t="s">
        <v>5154</v>
      </c>
      <c r="C77" s="201" t="s">
        <v>2797</v>
      </c>
      <c r="D77" s="201" t="s">
        <v>5237</v>
      </c>
      <c r="E77" s="1">
        <v>41802</v>
      </c>
      <c r="F77" s="300" t="s">
        <v>5077</v>
      </c>
      <c r="G77" s="4">
        <v>89.98</v>
      </c>
      <c r="H77" s="201" t="s">
        <v>5238</v>
      </c>
    </row>
    <row r="78" spans="1:8">
      <c r="A78" s="201" t="s">
        <v>2807</v>
      </c>
      <c r="B78" s="54" t="s">
        <v>5155</v>
      </c>
      <c r="C78" s="201" t="s">
        <v>5239</v>
      </c>
      <c r="D78" s="201" t="s">
        <v>5162</v>
      </c>
      <c r="E78" s="1">
        <v>41806</v>
      </c>
      <c r="F78" s="300" t="s">
        <v>1984</v>
      </c>
      <c r="G78" s="4">
        <v>1634.66</v>
      </c>
      <c r="H78" s="201" t="s">
        <v>5240</v>
      </c>
    </row>
    <row r="79" spans="1:8">
      <c r="A79" s="201" t="s">
        <v>2806</v>
      </c>
      <c r="B79" s="54" t="s">
        <v>5156</v>
      </c>
      <c r="C79" s="201" t="s">
        <v>2797</v>
      </c>
      <c r="D79" t="s">
        <v>5292</v>
      </c>
      <c r="E79" s="1">
        <v>41806</v>
      </c>
      <c r="F79" s="297" t="s">
        <v>1984</v>
      </c>
      <c r="G79" s="4">
        <v>1879.34</v>
      </c>
      <c r="H79" s="201" t="s">
        <v>5295</v>
      </c>
    </row>
    <row r="80" spans="1:8">
      <c r="A80" s="201" t="s">
        <v>2806</v>
      </c>
      <c r="B80" s="202" t="s">
        <v>5157</v>
      </c>
      <c r="C80" s="201" t="s">
        <v>5293</v>
      </c>
      <c r="D80" t="s">
        <v>5292</v>
      </c>
      <c r="E80" s="1">
        <v>41806</v>
      </c>
      <c r="F80" s="297" t="s">
        <v>1984</v>
      </c>
      <c r="G80" s="4">
        <v>378.2</v>
      </c>
      <c r="H80" s="201" t="s">
        <v>5296</v>
      </c>
    </row>
    <row r="81" spans="1:9">
      <c r="A81" s="201" t="s">
        <v>2806</v>
      </c>
      <c r="B81" s="54" t="s">
        <v>5158</v>
      </c>
      <c r="C81" t="s">
        <v>5294</v>
      </c>
      <c r="D81" t="s">
        <v>5292</v>
      </c>
      <c r="E81" s="1">
        <v>41806</v>
      </c>
      <c r="F81" s="297" t="s">
        <v>5076</v>
      </c>
      <c r="G81" s="4">
        <v>99.99</v>
      </c>
      <c r="H81" s="201" t="s">
        <v>5297</v>
      </c>
    </row>
    <row r="82" spans="1:9">
      <c r="A82" s="201" t="s">
        <v>3335</v>
      </c>
      <c r="B82" s="54" t="s">
        <v>5159</v>
      </c>
      <c r="C82" t="s">
        <v>2797</v>
      </c>
      <c r="D82" t="s">
        <v>1987</v>
      </c>
      <c r="E82" s="1">
        <v>41807</v>
      </c>
      <c r="F82" s="297" t="s">
        <v>5077</v>
      </c>
      <c r="G82" s="4">
        <v>19</v>
      </c>
      <c r="H82" s="201" t="s">
        <v>5298</v>
      </c>
    </row>
    <row r="83" spans="1:9">
      <c r="A83" s="201" t="s">
        <v>3335</v>
      </c>
      <c r="B83" s="54" t="s">
        <v>5241</v>
      </c>
      <c r="C83" t="s">
        <v>2797</v>
      </c>
      <c r="D83" s="201" t="s">
        <v>5306</v>
      </c>
      <c r="E83" s="1">
        <v>41807</v>
      </c>
      <c r="F83" s="297" t="s">
        <v>1984</v>
      </c>
      <c r="G83" s="4">
        <v>219.78</v>
      </c>
      <c r="H83" s="201" t="s">
        <v>5299</v>
      </c>
    </row>
    <row r="84" spans="1:9">
      <c r="A84" s="201" t="s">
        <v>3335</v>
      </c>
      <c r="B84" s="54" t="s">
        <v>5242</v>
      </c>
      <c r="C84" t="s">
        <v>2797</v>
      </c>
      <c r="D84" s="201" t="s">
        <v>5302</v>
      </c>
      <c r="E84" s="1">
        <v>41807</v>
      </c>
      <c r="F84" s="300" t="s">
        <v>5076</v>
      </c>
      <c r="G84" s="4">
        <v>159.99</v>
      </c>
      <c r="H84" s="201" t="s">
        <v>5301</v>
      </c>
    </row>
    <row r="85" spans="1:9">
      <c r="A85" s="201" t="s">
        <v>2807</v>
      </c>
      <c r="B85" s="54" t="s">
        <v>5243</v>
      </c>
      <c r="C85" t="s">
        <v>5303</v>
      </c>
      <c r="D85" s="201" t="s">
        <v>5162</v>
      </c>
      <c r="E85" s="1">
        <v>41807</v>
      </c>
      <c r="F85" s="300" t="s">
        <v>1979</v>
      </c>
      <c r="G85" s="4">
        <v>300</v>
      </c>
      <c r="H85" s="201" t="s">
        <v>5304</v>
      </c>
    </row>
    <row r="86" spans="1:9">
      <c r="A86" s="201" t="s">
        <v>2807</v>
      </c>
      <c r="B86" s="54" t="s">
        <v>5244</v>
      </c>
      <c r="C86" t="s">
        <v>2797</v>
      </c>
      <c r="D86" s="201" t="s">
        <v>5197</v>
      </c>
      <c r="E86" s="1">
        <v>41808</v>
      </c>
      <c r="F86" s="297" t="s">
        <v>1984</v>
      </c>
      <c r="G86" s="4">
        <v>269</v>
      </c>
      <c r="H86" s="201" t="s">
        <v>5305</v>
      </c>
    </row>
    <row r="87" spans="1:9">
      <c r="A87" s="201" t="s">
        <v>3335</v>
      </c>
      <c r="B87" s="54" t="s">
        <v>5245</v>
      </c>
      <c r="C87" t="s">
        <v>2797</v>
      </c>
      <c r="D87" s="201" t="s">
        <v>5307</v>
      </c>
      <c r="E87" s="1">
        <v>41808</v>
      </c>
      <c r="F87" s="300" t="s">
        <v>5077</v>
      </c>
      <c r="G87" s="4">
        <v>99.02</v>
      </c>
      <c r="H87" s="201" t="s">
        <v>5308</v>
      </c>
    </row>
    <row r="88" spans="1:9">
      <c r="A88" s="201" t="s">
        <v>3335</v>
      </c>
      <c r="B88" s="54" t="s">
        <v>5246</v>
      </c>
      <c r="C88" s="201" t="s">
        <v>2797</v>
      </c>
      <c r="D88" s="201" t="s">
        <v>5310</v>
      </c>
      <c r="E88" s="1">
        <v>41808</v>
      </c>
      <c r="F88" s="300" t="s">
        <v>5077</v>
      </c>
      <c r="G88" s="4">
        <v>159.9</v>
      </c>
      <c r="H88" s="201" t="s">
        <v>5309</v>
      </c>
    </row>
    <row r="89" spans="1:9">
      <c r="A89" s="201" t="s">
        <v>2806</v>
      </c>
      <c r="B89" s="54" t="s">
        <v>5247</v>
      </c>
      <c r="C89" s="201" t="s">
        <v>1121</v>
      </c>
      <c r="D89" s="201" t="s">
        <v>5162</v>
      </c>
      <c r="E89" s="1">
        <v>41807</v>
      </c>
      <c r="F89" s="300" t="s">
        <v>1984</v>
      </c>
      <c r="G89" s="4">
        <v>24.99</v>
      </c>
      <c r="H89" s="201" t="s">
        <v>5311</v>
      </c>
      <c r="I89" s="201" t="s">
        <v>5324</v>
      </c>
    </row>
    <row r="90" spans="1:9">
      <c r="A90" s="201" t="s">
        <v>2806</v>
      </c>
      <c r="B90" s="54" t="s">
        <v>5248</v>
      </c>
      <c r="C90" s="201" t="s">
        <v>2797</v>
      </c>
      <c r="D90" s="201" t="s">
        <v>5314</v>
      </c>
      <c r="E90" s="1">
        <v>41809</v>
      </c>
      <c r="F90" s="300" t="s">
        <v>1984</v>
      </c>
      <c r="G90" s="4">
        <v>2309.15</v>
      </c>
      <c r="H90" s="201" t="s">
        <v>5316</v>
      </c>
    </row>
    <row r="91" spans="1:9">
      <c r="A91" s="201" t="s">
        <v>3335</v>
      </c>
      <c r="B91" s="54" t="s">
        <v>5249</v>
      </c>
      <c r="C91" s="201" t="s">
        <v>2797</v>
      </c>
      <c r="D91" s="201" t="s">
        <v>5313</v>
      </c>
      <c r="E91" s="1">
        <v>41810</v>
      </c>
      <c r="F91" s="300" t="s">
        <v>5077</v>
      </c>
      <c r="G91" s="4">
        <v>161.38999999999999</v>
      </c>
      <c r="H91" t="s">
        <v>5312</v>
      </c>
    </row>
    <row r="92" spans="1:9">
      <c r="A92" s="201" t="s">
        <v>2806</v>
      </c>
      <c r="B92" s="54" t="s">
        <v>5250</v>
      </c>
      <c r="C92" s="201" t="s">
        <v>973</v>
      </c>
      <c r="D92" t="s">
        <v>5317</v>
      </c>
      <c r="E92" s="1">
        <v>41813</v>
      </c>
      <c r="F92" s="297" t="s">
        <v>5075</v>
      </c>
      <c r="G92" s="4">
        <v>998.29</v>
      </c>
      <c r="H92" t="s">
        <v>5315</v>
      </c>
    </row>
    <row r="93" spans="1:9">
      <c r="A93" s="201" t="s">
        <v>2807</v>
      </c>
      <c r="B93" s="54" t="s">
        <v>5251</v>
      </c>
      <c r="C93" s="201" t="s">
        <v>2797</v>
      </c>
      <c r="D93" t="s">
        <v>5162</v>
      </c>
      <c r="E93" s="1">
        <v>41814</v>
      </c>
      <c r="F93" s="297" t="s">
        <v>1984</v>
      </c>
      <c r="G93" s="4">
        <v>90.9</v>
      </c>
      <c r="H93" t="s">
        <v>5318</v>
      </c>
    </row>
    <row r="94" spans="1:9">
      <c r="A94" s="201" t="s">
        <v>2807</v>
      </c>
      <c r="B94" s="54" t="s">
        <v>5252</v>
      </c>
      <c r="C94" s="201" t="s">
        <v>2797</v>
      </c>
      <c r="D94" t="s">
        <v>5162</v>
      </c>
      <c r="E94" s="1">
        <v>41814</v>
      </c>
      <c r="F94" s="297" t="s">
        <v>1984</v>
      </c>
      <c r="G94" s="4">
        <v>12.87</v>
      </c>
      <c r="H94" t="s">
        <v>5319</v>
      </c>
    </row>
    <row r="95" spans="1:9">
      <c r="A95" s="201" t="s">
        <v>3335</v>
      </c>
      <c r="B95" s="54" t="s">
        <v>5253</v>
      </c>
      <c r="C95" s="201" t="s">
        <v>2797</v>
      </c>
      <c r="D95" t="s">
        <v>5162</v>
      </c>
      <c r="E95" s="1">
        <v>41814</v>
      </c>
      <c r="F95" s="297" t="s">
        <v>1984</v>
      </c>
      <c r="G95" s="4">
        <v>182.39</v>
      </c>
      <c r="H95" t="s">
        <v>5320</v>
      </c>
    </row>
    <row r="96" spans="1:9">
      <c r="A96" s="201" t="s">
        <v>2806</v>
      </c>
      <c r="B96" s="54" t="s">
        <v>5254</v>
      </c>
      <c r="C96" s="201" t="s">
        <v>973</v>
      </c>
      <c r="D96" t="s">
        <v>5188</v>
      </c>
      <c r="E96" s="1">
        <v>41814</v>
      </c>
      <c r="F96" s="297" t="s">
        <v>1979</v>
      </c>
      <c r="G96" s="4">
        <v>7127.2</v>
      </c>
      <c r="H96" t="s">
        <v>5321</v>
      </c>
    </row>
    <row r="97" spans="1:8">
      <c r="A97" s="201" t="s">
        <v>2806</v>
      </c>
      <c r="B97" s="54" t="s">
        <v>5255</v>
      </c>
      <c r="C97" s="201" t="s">
        <v>2797</v>
      </c>
      <c r="D97" t="s">
        <v>5221</v>
      </c>
      <c r="E97" s="1">
        <v>41817</v>
      </c>
      <c r="F97" s="297" t="s">
        <v>5076</v>
      </c>
      <c r="G97" s="4">
        <v>22.99</v>
      </c>
      <c r="H97" t="s">
        <v>3607</v>
      </c>
    </row>
    <row r="98" spans="1:8">
      <c r="A98" s="201" t="s">
        <v>2806</v>
      </c>
      <c r="B98" s="54" t="s">
        <v>5256</v>
      </c>
      <c r="C98" s="201" t="s">
        <v>2473</v>
      </c>
      <c r="D98" t="s">
        <v>5322</v>
      </c>
      <c r="E98" s="1">
        <v>41817</v>
      </c>
      <c r="F98" s="297" t="s">
        <v>1979</v>
      </c>
      <c r="G98" s="4">
        <v>506.25</v>
      </c>
      <c r="H98" t="s">
        <v>5323</v>
      </c>
    </row>
    <row r="99" spans="1:8">
      <c r="A99" s="201" t="s">
        <v>2806</v>
      </c>
      <c r="B99" s="54" t="s">
        <v>5257</v>
      </c>
      <c r="C99" s="201" t="s">
        <v>2797</v>
      </c>
      <c r="D99" t="s">
        <v>5325</v>
      </c>
      <c r="E99" s="1">
        <v>41817</v>
      </c>
      <c r="F99" s="297" t="s">
        <v>1984</v>
      </c>
      <c r="G99" s="4">
        <v>368.44</v>
      </c>
      <c r="H99" t="s">
        <v>5326</v>
      </c>
    </row>
    <row r="100" spans="1:8">
      <c r="A100" s="201" t="s">
        <v>2806</v>
      </c>
      <c r="B100" s="54" t="s">
        <v>5258</v>
      </c>
      <c r="C100" s="201" t="s">
        <v>4930</v>
      </c>
      <c r="D100" t="s">
        <v>5327</v>
      </c>
      <c r="E100" s="1">
        <v>41817</v>
      </c>
      <c r="F100" s="297" t="s">
        <v>5075</v>
      </c>
      <c r="G100" s="4">
        <v>2205</v>
      </c>
      <c r="H100" t="s">
        <v>5161</v>
      </c>
    </row>
    <row r="101" spans="1:8">
      <c r="A101" s="201" t="s">
        <v>3335</v>
      </c>
      <c r="B101" s="54" t="s">
        <v>5259</v>
      </c>
      <c r="C101" s="201" t="s">
        <v>2797</v>
      </c>
      <c r="D101" t="s">
        <v>5329</v>
      </c>
      <c r="E101" s="1">
        <v>41820</v>
      </c>
      <c r="F101" s="297" t="s">
        <v>5077</v>
      </c>
      <c r="G101" s="4">
        <v>133.32</v>
      </c>
      <c r="H101" t="s">
        <v>5328</v>
      </c>
    </row>
    <row r="102" spans="1:8">
      <c r="A102" s="201" t="s">
        <v>3335</v>
      </c>
      <c r="B102" s="54" t="s">
        <v>5260</v>
      </c>
      <c r="C102" s="201" t="s">
        <v>2797</v>
      </c>
      <c r="D102" t="s">
        <v>5329</v>
      </c>
      <c r="E102" s="1">
        <v>41820</v>
      </c>
      <c r="F102" s="297" t="s">
        <v>5077</v>
      </c>
      <c r="G102" s="4">
        <v>29.94</v>
      </c>
      <c r="H102" t="s">
        <v>5330</v>
      </c>
    </row>
    <row r="103" spans="1:8">
      <c r="A103" s="201" t="s">
        <v>2806</v>
      </c>
      <c r="B103" s="54" t="s">
        <v>5261</v>
      </c>
      <c r="C103" s="201" t="s">
        <v>973</v>
      </c>
      <c r="D103" t="s">
        <v>5331</v>
      </c>
      <c r="E103" s="1">
        <v>41820</v>
      </c>
      <c r="F103" s="297" t="s">
        <v>5075</v>
      </c>
      <c r="G103" s="4">
        <v>2028.58</v>
      </c>
      <c r="H103" t="s">
        <v>5332</v>
      </c>
    </row>
    <row r="104" spans="1:8">
      <c r="A104" s="201" t="s">
        <v>3335</v>
      </c>
      <c r="B104" s="54" t="s">
        <v>5262</v>
      </c>
      <c r="C104" s="201" t="s">
        <v>2797</v>
      </c>
      <c r="D104" t="s">
        <v>5336</v>
      </c>
      <c r="E104" s="1">
        <v>41822</v>
      </c>
      <c r="F104" s="297" t="s">
        <v>1984</v>
      </c>
      <c r="G104" s="4">
        <v>1023.86</v>
      </c>
      <c r="H104" t="s">
        <v>5333</v>
      </c>
    </row>
    <row r="105" spans="1:8">
      <c r="A105" s="201" t="s">
        <v>3335</v>
      </c>
      <c r="B105" s="54" t="s">
        <v>5263</v>
      </c>
      <c r="C105" s="201" t="s">
        <v>2814</v>
      </c>
      <c r="D105" t="s">
        <v>5334</v>
      </c>
      <c r="E105" s="1">
        <v>41827</v>
      </c>
      <c r="F105" s="297" t="s">
        <v>5077</v>
      </c>
      <c r="G105" s="4">
        <v>184.95</v>
      </c>
      <c r="H105" t="s">
        <v>5335</v>
      </c>
    </row>
    <row r="106" spans="1:8">
      <c r="A106" s="201" t="s">
        <v>3335</v>
      </c>
      <c r="B106" s="54" t="s">
        <v>5264</v>
      </c>
      <c r="C106" s="201" t="s">
        <v>2797</v>
      </c>
      <c r="D106" s="201" t="s">
        <v>5170</v>
      </c>
      <c r="E106" s="1">
        <v>41822</v>
      </c>
      <c r="F106" s="297" t="s">
        <v>5077</v>
      </c>
      <c r="G106" s="4">
        <v>20.89</v>
      </c>
      <c r="H106" t="s">
        <v>5337</v>
      </c>
    </row>
    <row r="107" spans="1:8">
      <c r="A107" s="201" t="s">
        <v>2807</v>
      </c>
      <c r="B107" s="202" t="s">
        <v>5265</v>
      </c>
      <c r="C107" s="201" t="s">
        <v>5293</v>
      </c>
      <c r="D107" s="201" t="s">
        <v>5099</v>
      </c>
      <c r="E107" s="1">
        <v>41823</v>
      </c>
      <c r="F107" s="297" t="s">
        <v>1984</v>
      </c>
      <c r="G107" s="4">
        <v>353.25</v>
      </c>
      <c r="H107" s="201" t="s">
        <v>5338</v>
      </c>
    </row>
    <row r="108" spans="1:8">
      <c r="A108" s="201" t="s">
        <v>2807</v>
      </c>
      <c r="B108" s="202" t="s">
        <v>5266</v>
      </c>
      <c r="C108" s="201" t="s">
        <v>2797</v>
      </c>
      <c r="D108" s="201" t="s">
        <v>1987</v>
      </c>
      <c r="E108" s="1">
        <v>41816</v>
      </c>
      <c r="F108" s="300" t="s">
        <v>1984</v>
      </c>
      <c r="G108" s="4">
        <v>46.99</v>
      </c>
      <c r="H108" s="201" t="s">
        <v>5339</v>
      </c>
    </row>
    <row r="109" spans="1:8">
      <c r="A109" s="201" t="s">
        <v>3335</v>
      </c>
      <c r="B109" s="54" t="s">
        <v>5267</v>
      </c>
      <c r="C109" s="201" t="s">
        <v>2797</v>
      </c>
      <c r="D109" s="201" t="s">
        <v>5322</v>
      </c>
      <c r="E109" s="1">
        <v>41823</v>
      </c>
      <c r="F109" s="300" t="s">
        <v>5078</v>
      </c>
      <c r="G109" s="4">
        <v>314.99</v>
      </c>
      <c r="H109" s="201" t="s">
        <v>5340</v>
      </c>
    </row>
    <row r="110" spans="1:8">
      <c r="A110" s="201" t="s">
        <v>2806</v>
      </c>
      <c r="B110" s="54" t="s">
        <v>5268</v>
      </c>
      <c r="C110" s="201" t="s">
        <v>2797</v>
      </c>
      <c r="D110" s="201" t="s">
        <v>5322</v>
      </c>
      <c r="E110" s="1">
        <v>41821</v>
      </c>
      <c r="F110" s="300" t="s">
        <v>5076</v>
      </c>
      <c r="G110" s="4">
        <v>1408.52</v>
      </c>
      <c r="H110" s="201" t="s">
        <v>5341</v>
      </c>
    </row>
    <row r="111" spans="1:8">
      <c r="A111" s="201" t="s">
        <v>3335</v>
      </c>
      <c r="B111" s="54" t="s">
        <v>5269</v>
      </c>
      <c r="C111" s="201" t="s">
        <v>2797</v>
      </c>
      <c r="D111" s="201" t="s">
        <v>1987</v>
      </c>
      <c r="E111" s="1">
        <v>41828</v>
      </c>
      <c r="F111" s="300" t="s">
        <v>5077</v>
      </c>
      <c r="G111" s="4">
        <v>28.95</v>
      </c>
      <c r="H111" s="201" t="s">
        <v>5342</v>
      </c>
    </row>
    <row r="112" spans="1:8">
      <c r="A112" s="201" t="s">
        <v>2807</v>
      </c>
      <c r="B112" s="54" t="s">
        <v>5270</v>
      </c>
      <c r="C112" s="201" t="s">
        <v>2797</v>
      </c>
      <c r="D112" t="s">
        <v>5329</v>
      </c>
      <c r="E112" s="1">
        <v>41829</v>
      </c>
      <c r="F112" s="300" t="s">
        <v>1984</v>
      </c>
      <c r="G112" s="4">
        <v>138.97999999999999</v>
      </c>
      <c r="H112" s="201" t="s">
        <v>5343</v>
      </c>
    </row>
    <row r="113" spans="1:8">
      <c r="A113" s="201" t="s">
        <v>3335</v>
      </c>
      <c r="B113" s="54" t="s">
        <v>5271</v>
      </c>
      <c r="C113" s="201" t="s">
        <v>2797</v>
      </c>
      <c r="D113" t="s">
        <v>5344</v>
      </c>
      <c r="E113" s="1">
        <v>41829</v>
      </c>
      <c r="F113" s="300" t="s">
        <v>5077</v>
      </c>
      <c r="G113" s="4">
        <v>53.36</v>
      </c>
      <c r="H113" s="201" t="s">
        <v>5345</v>
      </c>
    </row>
    <row r="114" spans="1:8">
      <c r="A114" s="201" t="s">
        <v>2806</v>
      </c>
      <c r="B114" s="54" t="s">
        <v>5272</v>
      </c>
      <c r="C114" s="201" t="s">
        <v>4930</v>
      </c>
      <c r="D114" t="s">
        <v>5160</v>
      </c>
      <c r="E114" s="1">
        <v>41828</v>
      </c>
      <c r="F114" s="300" t="s">
        <v>5075</v>
      </c>
      <c r="G114" s="4">
        <v>2056</v>
      </c>
      <c r="H114" s="201" t="s">
        <v>5346</v>
      </c>
    </row>
    <row r="115" spans="1:8">
      <c r="A115" s="201" t="s">
        <v>2806</v>
      </c>
      <c r="B115" s="54" t="s">
        <v>5273</v>
      </c>
      <c r="C115" s="201" t="s">
        <v>2797</v>
      </c>
      <c r="D115" t="s">
        <v>5172</v>
      </c>
      <c r="E115" s="1">
        <v>41830</v>
      </c>
      <c r="F115" s="300" t="s">
        <v>1984</v>
      </c>
      <c r="G115" s="4">
        <v>29.95</v>
      </c>
      <c r="H115" s="201" t="s">
        <v>5347</v>
      </c>
    </row>
    <row r="116" spans="1:8">
      <c r="A116" s="201" t="s">
        <v>3335</v>
      </c>
      <c r="B116" s="54" t="s">
        <v>5274</v>
      </c>
      <c r="C116" s="201" t="s">
        <v>2797</v>
      </c>
      <c r="D116" t="s">
        <v>5322</v>
      </c>
      <c r="E116" s="1">
        <v>41830</v>
      </c>
      <c r="F116" s="300" t="s">
        <v>1984</v>
      </c>
      <c r="G116" s="4">
        <v>147.28</v>
      </c>
      <c r="H116" s="201" t="s">
        <v>5354</v>
      </c>
    </row>
    <row r="117" spans="1:8">
      <c r="A117" s="201" t="s">
        <v>2806</v>
      </c>
      <c r="B117" s="54" t="s">
        <v>5275</v>
      </c>
      <c r="C117" s="201" t="s">
        <v>5348</v>
      </c>
      <c r="D117" t="s">
        <v>5322</v>
      </c>
      <c r="E117" s="1">
        <v>41793</v>
      </c>
      <c r="F117" s="300" t="s">
        <v>5076</v>
      </c>
      <c r="G117" s="4">
        <v>405</v>
      </c>
      <c r="H117" s="201" t="s">
        <v>5349</v>
      </c>
    </row>
    <row r="118" spans="1:8">
      <c r="A118" s="201" t="s">
        <v>2806</v>
      </c>
      <c r="B118" s="54" t="s">
        <v>5276</v>
      </c>
      <c r="C118" s="201" t="s">
        <v>2797</v>
      </c>
      <c r="D118" t="s">
        <v>5350</v>
      </c>
      <c r="E118" s="1">
        <v>41831</v>
      </c>
      <c r="F118" s="300" t="s">
        <v>5078</v>
      </c>
      <c r="G118" s="4">
        <v>828.47</v>
      </c>
      <c r="H118" s="201" t="s">
        <v>5351</v>
      </c>
    </row>
    <row r="119" spans="1:8">
      <c r="A119" s="201" t="s">
        <v>2806</v>
      </c>
      <c r="B119" s="54" t="s">
        <v>5277</v>
      </c>
      <c r="C119" s="201" t="s">
        <v>2797</v>
      </c>
      <c r="D119" t="s">
        <v>5322</v>
      </c>
      <c r="E119" s="1">
        <v>41831</v>
      </c>
      <c r="F119" s="300" t="s">
        <v>1984</v>
      </c>
      <c r="G119" s="4">
        <v>384.27</v>
      </c>
      <c r="H119" s="201" t="s">
        <v>5352</v>
      </c>
    </row>
    <row r="120" spans="1:8">
      <c r="A120" s="201" t="s">
        <v>3335</v>
      </c>
      <c r="B120" s="54" t="s">
        <v>5278</v>
      </c>
      <c r="C120" s="201" t="s">
        <v>2797</v>
      </c>
      <c r="D120" t="s">
        <v>1986</v>
      </c>
      <c r="E120" s="1">
        <v>41831</v>
      </c>
      <c r="F120" s="300" t="s">
        <v>5077</v>
      </c>
      <c r="G120" s="4">
        <v>22.99</v>
      </c>
      <c r="H120" s="201" t="s">
        <v>5353</v>
      </c>
    </row>
    <row r="121" spans="1:8">
      <c r="A121" s="201" t="s">
        <v>2807</v>
      </c>
      <c r="B121" s="202" t="s">
        <v>5279</v>
      </c>
      <c r="C121" s="201" t="s">
        <v>784</v>
      </c>
      <c r="D121" s="201" t="s">
        <v>5162</v>
      </c>
      <c r="E121" s="1">
        <v>41834</v>
      </c>
      <c r="F121" s="300" t="s">
        <v>1984</v>
      </c>
      <c r="G121" s="4">
        <v>209.97</v>
      </c>
      <c r="H121" s="201" t="s">
        <v>5355</v>
      </c>
    </row>
    <row r="122" spans="1:8">
      <c r="A122" s="201" t="s">
        <v>3335</v>
      </c>
      <c r="B122" s="54" t="s">
        <v>5280</v>
      </c>
      <c r="C122" s="201" t="s">
        <v>2797</v>
      </c>
      <c r="D122" s="201" t="s">
        <v>5170</v>
      </c>
      <c r="E122" s="1">
        <v>41834</v>
      </c>
      <c r="F122" s="300" t="s">
        <v>5077</v>
      </c>
      <c r="G122" s="4">
        <v>21.98</v>
      </c>
      <c r="H122" s="201" t="s">
        <v>5356</v>
      </c>
    </row>
    <row r="123" spans="1:8">
      <c r="A123" s="201" t="s">
        <v>3335</v>
      </c>
      <c r="B123" s="54" t="s">
        <v>5281</v>
      </c>
      <c r="C123" s="201" t="s">
        <v>2797</v>
      </c>
      <c r="D123" s="201" t="s">
        <v>5322</v>
      </c>
      <c r="E123" s="1">
        <v>41834</v>
      </c>
      <c r="F123" s="300" t="s">
        <v>5077</v>
      </c>
      <c r="G123" s="4">
        <v>79.5</v>
      </c>
      <c r="H123" s="201" t="s">
        <v>5357</v>
      </c>
    </row>
    <row r="124" spans="1:8">
      <c r="A124" s="201" t="s">
        <v>2807</v>
      </c>
      <c r="B124" s="54" t="s">
        <v>5282</v>
      </c>
      <c r="C124" s="201" t="s">
        <v>5358</v>
      </c>
      <c r="D124" s="201" t="s">
        <v>5359</v>
      </c>
      <c r="E124" s="1">
        <v>41835</v>
      </c>
      <c r="F124" s="300" t="s">
        <v>1979</v>
      </c>
      <c r="G124" s="4">
        <v>300</v>
      </c>
      <c r="H124" s="201" t="s">
        <v>5360</v>
      </c>
    </row>
    <row r="125" spans="1:8">
      <c r="A125" s="201" t="s">
        <v>3335</v>
      </c>
      <c r="B125" s="54" t="s">
        <v>5283</v>
      </c>
      <c r="C125" s="201" t="s">
        <v>2797</v>
      </c>
      <c r="D125" s="201" t="s">
        <v>5361</v>
      </c>
      <c r="E125" s="1">
        <v>41837</v>
      </c>
      <c r="F125" s="300" t="s">
        <v>5077</v>
      </c>
      <c r="G125" s="4">
        <v>19.940000000000001</v>
      </c>
      <c r="H125" s="201" t="s">
        <v>5362</v>
      </c>
    </row>
    <row r="126" spans="1:8">
      <c r="A126" s="201" t="s">
        <v>3335</v>
      </c>
      <c r="B126" s="54" t="s">
        <v>5284</v>
      </c>
      <c r="C126" s="201" t="s">
        <v>2797</v>
      </c>
      <c r="D126" s="201" t="s">
        <v>5171</v>
      </c>
      <c r="E126" s="1">
        <v>41838</v>
      </c>
      <c r="F126" s="300" t="s">
        <v>5077</v>
      </c>
      <c r="G126" s="4">
        <v>102.64</v>
      </c>
      <c r="H126" s="201" t="s">
        <v>5363</v>
      </c>
    </row>
    <row r="127" spans="1:8">
      <c r="A127" s="201" t="s">
        <v>3335</v>
      </c>
      <c r="B127" s="54" t="s">
        <v>5285</v>
      </c>
      <c r="C127" s="201" t="s">
        <v>2797</v>
      </c>
      <c r="D127" s="201" t="s">
        <v>5170</v>
      </c>
      <c r="E127" s="1">
        <v>41838</v>
      </c>
      <c r="F127" s="300" t="s">
        <v>1984</v>
      </c>
      <c r="G127" s="4">
        <v>38.119999999999997</v>
      </c>
      <c r="H127" s="201" t="s">
        <v>5364</v>
      </c>
    </row>
    <row r="128" spans="1:8">
      <c r="A128" s="201" t="s">
        <v>2806</v>
      </c>
      <c r="B128" s="54" t="s">
        <v>5286</v>
      </c>
      <c r="C128" s="201" t="s">
        <v>2797</v>
      </c>
      <c r="D128" t="s">
        <v>5192</v>
      </c>
      <c r="E128" s="1">
        <v>41841</v>
      </c>
      <c r="F128" s="297" t="s">
        <v>5078</v>
      </c>
      <c r="G128" s="4">
        <v>165.82</v>
      </c>
      <c r="H128" s="201" t="s">
        <v>5365</v>
      </c>
    </row>
    <row r="129" spans="1:8">
      <c r="A129" s="201" t="s">
        <v>3335</v>
      </c>
      <c r="B129" s="54" t="s">
        <v>5287</v>
      </c>
      <c r="C129" s="201" t="s">
        <v>2797</v>
      </c>
      <c r="D129" t="s">
        <v>5366</v>
      </c>
      <c r="E129" s="1">
        <v>41841</v>
      </c>
      <c r="F129" s="297" t="s">
        <v>5078</v>
      </c>
      <c r="G129" s="4">
        <v>297.98</v>
      </c>
      <c r="H129" s="201" t="s">
        <v>5367</v>
      </c>
    </row>
    <row r="130" spans="1:8">
      <c r="A130" s="201" t="s">
        <v>3335</v>
      </c>
      <c r="B130" s="54" t="s">
        <v>5288</v>
      </c>
      <c r="C130" s="201" t="s">
        <v>2797</v>
      </c>
      <c r="D130" t="s">
        <v>5368</v>
      </c>
      <c r="E130" s="1">
        <v>41841</v>
      </c>
      <c r="F130" s="297" t="s">
        <v>5077</v>
      </c>
      <c r="G130" s="4">
        <v>37.29</v>
      </c>
      <c r="H130" s="201" t="s">
        <v>5369</v>
      </c>
    </row>
    <row r="131" spans="1:8">
      <c r="A131" s="201" t="s">
        <v>5370</v>
      </c>
      <c r="B131" s="54" t="s">
        <v>5289</v>
      </c>
      <c r="C131" s="201" t="s">
        <v>2797</v>
      </c>
      <c r="D131" s="201" t="s">
        <v>5371</v>
      </c>
      <c r="E131" s="1">
        <v>41841</v>
      </c>
      <c r="F131" s="297" t="s">
        <v>1984</v>
      </c>
      <c r="G131" s="4">
        <v>113.98</v>
      </c>
      <c r="H131" s="201" t="s">
        <v>5372</v>
      </c>
    </row>
    <row r="132" spans="1:8">
      <c r="A132" s="201" t="s">
        <v>5370</v>
      </c>
      <c r="B132" s="54" t="s">
        <v>5290</v>
      </c>
      <c r="C132" s="201" t="s">
        <v>2797</v>
      </c>
      <c r="D132" s="201" t="s">
        <v>5173</v>
      </c>
      <c r="E132" s="1">
        <v>41841</v>
      </c>
      <c r="F132" s="297" t="s">
        <v>5076</v>
      </c>
      <c r="G132" s="4">
        <v>1095.75</v>
      </c>
      <c r="H132" s="201" t="s">
        <v>5373</v>
      </c>
    </row>
    <row r="133" spans="1:8">
      <c r="A133" s="201" t="s">
        <v>3335</v>
      </c>
      <c r="B133" s="54" t="s">
        <v>5291</v>
      </c>
      <c r="C133" s="201" t="s">
        <v>2797</v>
      </c>
      <c r="D133" s="201" t="s">
        <v>5322</v>
      </c>
      <c r="E133" s="1">
        <v>41842</v>
      </c>
      <c r="F133" s="300" t="s">
        <v>5077</v>
      </c>
      <c r="G133" s="4">
        <v>12.99</v>
      </c>
      <c r="H133" s="201" t="s">
        <v>5376</v>
      </c>
    </row>
    <row r="134" spans="1:8">
      <c r="A134" s="201" t="s">
        <v>3335</v>
      </c>
      <c r="B134" s="201" t="s">
        <v>5374</v>
      </c>
      <c r="C134" s="201" t="s">
        <v>2797</v>
      </c>
      <c r="D134" s="201" t="s">
        <v>5170</v>
      </c>
      <c r="E134" s="1">
        <v>41842</v>
      </c>
      <c r="F134" s="300" t="s">
        <v>5077</v>
      </c>
      <c r="G134" s="4">
        <v>6</v>
      </c>
      <c r="H134" s="201" t="s">
        <v>5377</v>
      </c>
    </row>
    <row r="135" spans="1:8">
      <c r="A135" s="201" t="s">
        <v>2806</v>
      </c>
      <c r="B135" s="201" t="s">
        <v>5378</v>
      </c>
      <c r="C135" s="201" t="s">
        <v>2797</v>
      </c>
      <c r="D135" s="201" t="s">
        <v>5427</v>
      </c>
      <c r="E135" s="1">
        <v>41842</v>
      </c>
      <c r="F135" s="300" t="s">
        <v>1984</v>
      </c>
      <c r="G135" s="4">
        <v>416.1</v>
      </c>
      <c r="H135" s="201" t="s">
        <v>5428</v>
      </c>
    </row>
    <row r="136" spans="1:8">
      <c r="A136" s="201" t="s">
        <v>3335</v>
      </c>
      <c r="B136" s="201" t="s">
        <v>5379</v>
      </c>
      <c r="C136" s="201" t="s">
        <v>2797</v>
      </c>
      <c r="D136" s="201" t="s">
        <v>5429</v>
      </c>
      <c r="E136" s="1">
        <v>41844</v>
      </c>
      <c r="F136" s="300" t="s">
        <v>1984</v>
      </c>
      <c r="G136" s="4">
        <v>280.3</v>
      </c>
      <c r="H136" s="201" t="s">
        <v>5430</v>
      </c>
    </row>
    <row r="137" spans="1:8">
      <c r="A137" s="201" t="s">
        <v>3335</v>
      </c>
      <c r="B137" s="201" t="s">
        <v>5380</v>
      </c>
      <c r="C137" s="201" t="s">
        <v>2814</v>
      </c>
      <c r="D137" s="201" t="s">
        <v>5431</v>
      </c>
      <c r="E137" s="1">
        <v>41844</v>
      </c>
      <c r="F137" s="300" t="s">
        <v>5077</v>
      </c>
      <c r="G137" s="4">
        <v>193.96</v>
      </c>
      <c r="H137" s="201" t="s">
        <v>5432</v>
      </c>
    </row>
    <row r="138" spans="1:8">
      <c r="A138" s="201" t="s">
        <v>3335</v>
      </c>
      <c r="B138" s="201" t="s">
        <v>5381</v>
      </c>
      <c r="C138" s="201" t="s">
        <v>2797</v>
      </c>
      <c r="D138" s="201" t="s">
        <v>5444</v>
      </c>
      <c r="E138" s="1">
        <v>41844</v>
      </c>
      <c r="F138" s="300" t="s">
        <v>5076</v>
      </c>
      <c r="G138" s="4">
        <v>597.97</v>
      </c>
      <c r="H138" s="201" t="s">
        <v>5433</v>
      </c>
    </row>
    <row r="139" spans="1:8">
      <c r="A139" s="201" t="s">
        <v>5370</v>
      </c>
      <c r="B139" s="201" t="s">
        <v>5382</v>
      </c>
      <c r="C139" s="201" t="s">
        <v>4930</v>
      </c>
      <c r="D139" t="s">
        <v>5160</v>
      </c>
      <c r="E139" s="1">
        <v>41844</v>
      </c>
      <c r="F139" s="300" t="s">
        <v>5075</v>
      </c>
      <c r="G139" s="4">
        <v>4112</v>
      </c>
      <c r="H139" s="201" t="s">
        <v>5346</v>
      </c>
    </row>
    <row r="140" spans="1:8">
      <c r="A140" s="201" t="s">
        <v>5370</v>
      </c>
      <c r="B140" s="201" t="s">
        <v>5383</v>
      </c>
      <c r="C140" s="201" t="s">
        <v>4930</v>
      </c>
      <c r="D140" t="s">
        <v>5434</v>
      </c>
      <c r="E140" s="1">
        <v>41844</v>
      </c>
      <c r="F140" s="297" t="s">
        <v>1984</v>
      </c>
      <c r="G140" s="4">
        <v>149</v>
      </c>
      <c r="H140" s="201" t="s">
        <v>5435</v>
      </c>
    </row>
    <row r="141" spans="1:8">
      <c r="A141" s="201" t="s">
        <v>5370</v>
      </c>
      <c r="B141" s="201" t="s">
        <v>5384</v>
      </c>
      <c r="C141" s="201" t="s">
        <v>4930</v>
      </c>
      <c r="D141" s="201" t="s">
        <v>5436</v>
      </c>
      <c r="E141" s="1">
        <v>41844</v>
      </c>
      <c r="F141" s="297" t="s">
        <v>1984</v>
      </c>
      <c r="G141" s="4">
        <v>98</v>
      </c>
      <c r="H141" s="201" t="s">
        <v>5437</v>
      </c>
    </row>
    <row r="142" spans="1:8">
      <c r="A142" s="201" t="s">
        <v>3335</v>
      </c>
      <c r="B142" s="201" t="s">
        <v>5385</v>
      </c>
      <c r="C142" s="201" t="s">
        <v>2270</v>
      </c>
      <c r="D142" s="201" t="s">
        <v>5221</v>
      </c>
      <c r="E142" s="1">
        <v>41844</v>
      </c>
      <c r="F142" s="297" t="s">
        <v>5077</v>
      </c>
      <c r="G142" s="4">
        <v>94.54</v>
      </c>
      <c r="H142" s="201" t="s">
        <v>5438</v>
      </c>
    </row>
    <row r="143" spans="1:8">
      <c r="A143" s="201" t="s">
        <v>5370</v>
      </c>
      <c r="B143" s="201" t="s">
        <v>5386</v>
      </c>
      <c r="C143" s="201" t="s">
        <v>2797</v>
      </c>
      <c r="D143" s="201" t="s">
        <v>5436</v>
      </c>
      <c r="E143" s="1">
        <v>41845</v>
      </c>
      <c r="F143" s="297" t="s">
        <v>5077</v>
      </c>
      <c r="G143" s="4">
        <v>18.489999999999998</v>
      </c>
      <c r="H143" s="201" t="s">
        <v>5439</v>
      </c>
    </row>
    <row r="144" spans="1:8">
      <c r="A144" s="201" t="s">
        <v>2806</v>
      </c>
      <c r="B144" s="201" t="s">
        <v>5387</v>
      </c>
      <c r="C144" s="201" t="s">
        <v>1915</v>
      </c>
      <c r="D144" s="201" t="s">
        <v>5440</v>
      </c>
      <c r="E144" s="1">
        <v>41480</v>
      </c>
      <c r="F144" s="297" t="s">
        <v>1982</v>
      </c>
      <c r="G144" s="4">
        <v>3180</v>
      </c>
      <c r="H144" s="201" t="s">
        <v>5441</v>
      </c>
    </row>
    <row r="145" spans="1:8">
      <c r="A145" s="201" t="s">
        <v>3335</v>
      </c>
      <c r="B145" s="201" t="s">
        <v>5388</v>
      </c>
      <c r="C145" s="201" t="s">
        <v>2797</v>
      </c>
      <c r="D145" s="201" t="s">
        <v>5442</v>
      </c>
      <c r="E145" s="1">
        <v>41845</v>
      </c>
      <c r="F145" s="300" t="s">
        <v>5077</v>
      </c>
      <c r="G145" s="4">
        <v>89.8</v>
      </c>
      <c r="H145" s="201" t="s">
        <v>5443</v>
      </c>
    </row>
    <row r="146" spans="1:8">
      <c r="A146" s="201" t="s">
        <v>2806</v>
      </c>
      <c r="B146" s="201" t="s">
        <v>5389</v>
      </c>
      <c r="C146" s="201" t="s">
        <v>2797</v>
      </c>
      <c r="D146" t="s">
        <v>5221</v>
      </c>
      <c r="E146" s="1">
        <v>41848</v>
      </c>
      <c r="F146" s="300" t="s">
        <v>5078</v>
      </c>
      <c r="G146" s="4">
        <v>297.98</v>
      </c>
      <c r="H146" s="201" t="s">
        <v>5445</v>
      </c>
    </row>
    <row r="147" spans="1:8">
      <c r="A147" s="201" t="s">
        <v>3335</v>
      </c>
      <c r="B147" s="201" t="s">
        <v>5390</v>
      </c>
      <c r="C147" s="201" t="s">
        <v>2797</v>
      </c>
      <c r="D147" s="201" t="s">
        <v>5307</v>
      </c>
      <c r="E147" s="1">
        <v>41849</v>
      </c>
      <c r="F147" s="300" t="s">
        <v>5076</v>
      </c>
      <c r="G147" s="4">
        <v>5.54</v>
      </c>
      <c r="H147" s="201" t="s">
        <v>5446</v>
      </c>
    </row>
    <row r="148" spans="1:8">
      <c r="A148" s="201" t="s">
        <v>3335</v>
      </c>
      <c r="B148" s="201" t="s">
        <v>5391</v>
      </c>
      <c r="C148" s="201" t="s">
        <v>2797</v>
      </c>
      <c r="D148" s="201" t="s">
        <v>5322</v>
      </c>
      <c r="E148" s="1">
        <v>41849</v>
      </c>
      <c r="F148" s="300" t="s">
        <v>5077</v>
      </c>
      <c r="G148" s="4">
        <v>59.14</v>
      </c>
      <c r="H148" s="201" t="s">
        <v>5447</v>
      </c>
    </row>
    <row r="149" spans="1:8">
      <c r="A149" s="201" t="s">
        <v>5370</v>
      </c>
      <c r="B149" s="201" t="s">
        <v>5392</v>
      </c>
      <c r="C149" s="201" t="s">
        <v>973</v>
      </c>
      <c r="D149" s="201" t="s">
        <v>5482</v>
      </c>
      <c r="E149" s="1">
        <v>41849</v>
      </c>
      <c r="F149" s="297" t="s">
        <v>5075</v>
      </c>
      <c r="G149" s="4">
        <v>6982.2</v>
      </c>
      <c r="H149" s="201" t="s">
        <v>5448</v>
      </c>
    </row>
    <row r="150" spans="1:8">
      <c r="A150" s="201" t="s">
        <v>2806</v>
      </c>
      <c r="B150" s="201" t="s">
        <v>5393</v>
      </c>
      <c r="C150" s="201" t="s">
        <v>2797</v>
      </c>
      <c r="D150" s="201" t="s">
        <v>5449</v>
      </c>
      <c r="E150" s="1">
        <v>41849</v>
      </c>
      <c r="F150" s="300" t="s">
        <v>1984</v>
      </c>
      <c r="G150" s="4">
        <v>364.91</v>
      </c>
      <c r="H150" s="201" t="s">
        <v>5450</v>
      </c>
    </row>
    <row r="151" spans="1:8">
      <c r="A151" s="201" t="s">
        <v>3335</v>
      </c>
      <c r="B151" s="201" t="s">
        <v>5394</v>
      </c>
      <c r="C151" s="201" t="s">
        <v>2797</v>
      </c>
      <c r="D151" s="201" t="s">
        <v>5322</v>
      </c>
      <c r="E151" s="1">
        <v>41850</v>
      </c>
      <c r="F151" s="300" t="s">
        <v>1984</v>
      </c>
      <c r="G151" s="4">
        <v>179.9</v>
      </c>
      <c r="H151" s="201" t="s">
        <v>5451</v>
      </c>
    </row>
    <row r="152" spans="1:8">
      <c r="A152" s="201" t="s">
        <v>3335</v>
      </c>
      <c r="B152" s="201" t="s">
        <v>5395</v>
      </c>
      <c r="C152" s="201" t="s">
        <v>2797</v>
      </c>
      <c r="D152" s="201" t="s">
        <v>5453</v>
      </c>
      <c r="E152" s="1">
        <v>41850</v>
      </c>
      <c r="F152" s="300" t="s">
        <v>5077</v>
      </c>
      <c r="G152" s="4">
        <v>108.44</v>
      </c>
      <c r="H152" s="201" t="s">
        <v>5452</v>
      </c>
    </row>
    <row r="153" spans="1:8">
      <c r="A153" s="201" t="s">
        <v>2806</v>
      </c>
      <c r="B153" s="201" t="s">
        <v>5396</v>
      </c>
      <c r="C153" s="201" t="s">
        <v>1226</v>
      </c>
      <c r="D153" s="201" t="s">
        <v>5160</v>
      </c>
      <c r="E153" s="1">
        <v>41851</v>
      </c>
      <c r="F153" s="297" t="s">
        <v>5076</v>
      </c>
      <c r="G153" s="4">
        <v>2967.37</v>
      </c>
      <c r="H153" s="201" t="s">
        <v>5454</v>
      </c>
    </row>
    <row r="154" spans="1:8">
      <c r="A154" s="201" t="s">
        <v>3335</v>
      </c>
      <c r="B154" s="201" t="s">
        <v>5397</v>
      </c>
      <c r="C154" s="201" t="s">
        <v>2797</v>
      </c>
      <c r="D154" s="201" t="s">
        <v>5317</v>
      </c>
      <c r="E154" s="1">
        <v>41852</v>
      </c>
      <c r="F154" s="300" t="s">
        <v>5077</v>
      </c>
      <c r="G154" s="4">
        <v>44.95</v>
      </c>
      <c r="H154" s="201" t="s">
        <v>5455</v>
      </c>
    </row>
    <row r="155" spans="1:8">
      <c r="A155" s="201" t="s">
        <v>3335</v>
      </c>
      <c r="B155" s="201" t="s">
        <v>5398</v>
      </c>
      <c r="C155" s="201" t="s">
        <v>2797</v>
      </c>
      <c r="D155" s="201" t="s">
        <v>5457</v>
      </c>
      <c r="E155" s="1">
        <v>41855</v>
      </c>
      <c r="F155" s="300" t="s">
        <v>5078</v>
      </c>
      <c r="G155" s="4">
        <v>289.66000000000003</v>
      </c>
      <c r="H155" s="201" t="s">
        <v>5456</v>
      </c>
    </row>
    <row r="156" spans="1:8">
      <c r="A156" s="201" t="s">
        <v>3335</v>
      </c>
      <c r="B156" s="201" t="s">
        <v>5399</v>
      </c>
      <c r="C156" s="201" t="s">
        <v>2797</v>
      </c>
      <c r="D156" s="201" t="s">
        <v>5307</v>
      </c>
      <c r="E156" s="1">
        <v>41855</v>
      </c>
      <c r="F156" s="300" t="s">
        <v>1984</v>
      </c>
      <c r="G156" s="4">
        <v>69.63</v>
      </c>
      <c r="H156" s="201" t="s">
        <v>5458</v>
      </c>
    </row>
    <row r="157" spans="1:8">
      <c r="A157" s="201" t="s">
        <v>2807</v>
      </c>
      <c r="B157" s="201" t="s">
        <v>5400</v>
      </c>
      <c r="C157" s="201" t="s">
        <v>5459</v>
      </c>
      <c r="D157" s="201" t="s">
        <v>5170</v>
      </c>
      <c r="E157" s="1">
        <v>41855</v>
      </c>
      <c r="F157" s="297" t="s">
        <v>1984</v>
      </c>
      <c r="G157" s="4">
        <v>25</v>
      </c>
      <c r="H157" s="201" t="s">
        <v>5460</v>
      </c>
    </row>
    <row r="158" spans="1:8">
      <c r="A158" s="201" t="s">
        <v>2806</v>
      </c>
      <c r="B158" s="201" t="s">
        <v>5401</v>
      </c>
      <c r="C158" s="201" t="s">
        <v>4930</v>
      </c>
      <c r="D158" s="201" t="s">
        <v>5173</v>
      </c>
      <c r="E158" s="1">
        <v>41855</v>
      </c>
      <c r="F158" s="300" t="s">
        <v>1984</v>
      </c>
      <c r="G158" s="4">
        <v>115.3</v>
      </c>
      <c r="H158" s="201" t="s">
        <v>5461</v>
      </c>
    </row>
    <row r="159" spans="1:8">
      <c r="A159" s="201" t="s">
        <v>2806</v>
      </c>
      <c r="B159" s="201" t="s">
        <v>5402</v>
      </c>
      <c r="C159" s="201" t="s">
        <v>2270</v>
      </c>
      <c r="D159" s="201" t="s">
        <v>5322</v>
      </c>
      <c r="E159" s="1">
        <v>41855</v>
      </c>
      <c r="F159" s="300" t="s">
        <v>1984</v>
      </c>
      <c r="G159" s="4">
        <v>99</v>
      </c>
      <c r="H159" s="201" t="s">
        <v>5462</v>
      </c>
    </row>
    <row r="160" spans="1:8">
      <c r="A160" s="201" t="s">
        <v>2806</v>
      </c>
      <c r="B160" s="201" t="s">
        <v>5403</v>
      </c>
      <c r="C160" s="201" t="s">
        <v>4930</v>
      </c>
      <c r="D160" s="201" t="s">
        <v>5173</v>
      </c>
      <c r="E160" s="1">
        <v>41856</v>
      </c>
      <c r="F160" s="300" t="s">
        <v>1984</v>
      </c>
      <c r="G160" s="4">
        <v>269.82</v>
      </c>
      <c r="H160" s="201" t="s">
        <v>5463</v>
      </c>
    </row>
    <row r="161" spans="1:8">
      <c r="A161" s="201" t="s">
        <v>5370</v>
      </c>
      <c r="B161" s="201" t="s">
        <v>5404</v>
      </c>
      <c r="C161" s="201" t="s">
        <v>4930</v>
      </c>
      <c r="D161" s="201" t="s">
        <v>5160</v>
      </c>
      <c r="E161" s="1">
        <v>41856</v>
      </c>
      <c r="F161" s="297" t="s">
        <v>5075</v>
      </c>
      <c r="G161" s="4">
        <v>2056</v>
      </c>
      <c r="H161" s="201" t="s">
        <v>5346</v>
      </c>
    </row>
    <row r="162" spans="1:8">
      <c r="A162" s="201" t="s">
        <v>3335</v>
      </c>
      <c r="B162" s="201" t="s">
        <v>5405</v>
      </c>
      <c r="C162" s="201" t="s">
        <v>5217</v>
      </c>
      <c r="D162" s="201" t="s">
        <v>5457</v>
      </c>
      <c r="E162" s="1">
        <v>41856</v>
      </c>
      <c r="F162" s="300" t="s">
        <v>5076</v>
      </c>
      <c r="G162" s="4">
        <v>109</v>
      </c>
      <c r="H162" s="201" t="s">
        <v>5297</v>
      </c>
    </row>
    <row r="163" spans="1:8">
      <c r="A163" s="201" t="s">
        <v>3335</v>
      </c>
      <c r="B163" s="201" t="s">
        <v>5406</v>
      </c>
      <c r="C163" s="201" t="s">
        <v>2797</v>
      </c>
      <c r="D163" s="201" t="s">
        <v>5464</v>
      </c>
      <c r="E163" s="1">
        <v>41856</v>
      </c>
      <c r="F163" s="300" t="s">
        <v>5077</v>
      </c>
      <c r="G163" s="4">
        <v>24.3</v>
      </c>
      <c r="H163" s="201" t="s">
        <v>5465</v>
      </c>
    </row>
    <row r="164" spans="1:8">
      <c r="A164" s="201" t="s">
        <v>3335</v>
      </c>
      <c r="B164" s="201" t="s">
        <v>5407</v>
      </c>
      <c r="C164" s="201" t="s">
        <v>4930</v>
      </c>
      <c r="D164" s="201" t="s">
        <v>5221</v>
      </c>
      <c r="E164" s="1">
        <v>41856</v>
      </c>
      <c r="F164" s="300" t="s">
        <v>5075</v>
      </c>
      <c r="G164" s="4">
        <v>149</v>
      </c>
      <c r="H164" s="201" t="s">
        <v>5466</v>
      </c>
    </row>
    <row r="165" spans="1:8">
      <c r="A165" s="201" t="s">
        <v>2807</v>
      </c>
      <c r="B165" s="201" t="s">
        <v>5408</v>
      </c>
      <c r="C165" s="201" t="s">
        <v>784</v>
      </c>
      <c r="D165" s="201" t="s">
        <v>5162</v>
      </c>
      <c r="E165" s="1">
        <v>41857</v>
      </c>
      <c r="F165" s="300" t="s">
        <v>1984</v>
      </c>
      <c r="G165" s="4">
        <v>30.34</v>
      </c>
      <c r="H165" s="201" t="s">
        <v>5467</v>
      </c>
    </row>
    <row r="166" spans="1:8">
      <c r="A166" s="201" t="s">
        <v>2807</v>
      </c>
      <c r="B166" s="201" t="s">
        <v>5409</v>
      </c>
      <c r="C166" s="201" t="s">
        <v>1195</v>
      </c>
      <c r="D166" s="201" t="s">
        <v>1986</v>
      </c>
      <c r="E166" s="1">
        <v>41857</v>
      </c>
      <c r="F166" s="300" t="s">
        <v>5078</v>
      </c>
      <c r="G166" s="204" t="s">
        <v>2597</v>
      </c>
      <c r="H166" s="201" t="s">
        <v>5468</v>
      </c>
    </row>
    <row r="167" spans="1:8">
      <c r="A167" s="201" t="s">
        <v>5370</v>
      </c>
      <c r="B167" s="201" t="s">
        <v>5410</v>
      </c>
      <c r="C167" s="201" t="s">
        <v>973</v>
      </c>
      <c r="D167" s="201" t="s">
        <v>5469</v>
      </c>
      <c r="E167" s="1">
        <v>41857</v>
      </c>
      <c r="F167" s="297" t="s">
        <v>1979</v>
      </c>
      <c r="G167" s="4">
        <v>7127.2</v>
      </c>
      <c r="H167" s="201" t="s">
        <v>5321</v>
      </c>
    </row>
    <row r="168" spans="1:8">
      <c r="A168" s="201" t="s">
        <v>2806</v>
      </c>
      <c r="B168" s="201" t="s">
        <v>5411</v>
      </c>
      <c r="C168" s="201" t="s">
        <v>4930</v>
      </c>
      <c r="D168" s="201" t="s">
        <v>5471</v>
      </c>
      <c r="E168" s="1">
        <v>41856</v>
      </c>
      <c r="F168" s="300" t="s">
        <v>1984</v>
      </c>
      <c r="G168" s="4">
        <v>367</v>
      </c>
      <c r="H168" s="201" t="s">
        <v>5470</v>
      </c>
    </row>
    <row r="169" spans="1:8">
      <c r="A169" s="201" t="s">
        <v>2806</v>
      </c>
      <c r="B169" s="201" t="s">
        <v>5412</v>
      </c>
      <c r="C169" s="201" t="s">
        <v>2797</v>
      </c>
      <c r="D169" s="201" t="s">
        <v>5170</v>
      </c>
      <c r="E169" s="1">
        <v>41856</v>
      </c>
      <c r="F169" s="300" t="s">
        <v>5076</v>
      </c>
      <c r="G169" s="4">
        <v>919.96</v>
      </c>
      <c r="H169" s="201" t="s">
        <v>5472</v>
      </c>
    </row>
    <row r="170" spans="1:8" ht="15" customHeight="1">
      <c r="A170" s="201" t="s">
        <v>5370</v>
      </c>
      <c r="B170" s="201" t="s">
        <v>5413</v>
      </c>
      <c r="C170" s="201" t="s">
        <v>973</v>
      </c>
      <c r="D170" s="201" t="s">
        <v>5473</v>
      </c>
      <c r="E170" s="1">
        <v>41859</v>
      </c>
      <c r="F170" s="297" t="s">
        <v>5075</v>
      </c>
      <c r="G170" s="206">
        <v>954.23</v>
      </c>
      <c r="H170" s="201" t="s">
        <v>5474</v>
      </c>
    </row>
    <row r="171" spans="1:8" ht="12.75" customHeight="1">
      <c r="A171" s="201" t="s">
        <v>2807</v>
      </c>
      <c r="B171" s="201" t="s">
        <v>5414</v>
      </c>
      <c r="C171" s="201" t="s">
        <v>2797</v>
      </c>
      <c r="D171" s="79" t="s">
        <v>5475</v>
      </c>
      <c r="E171" s="1">
        <v>41859</v>
      </c>
      <c r="F171" s="300" t="s">
        <v>1984</v>
      </c>
      <c r="G171" s="4">
        <f>(149.85+149.97)</f>
        <v>299.82</v>
      </c>
      <c r="H171" s="205" t="s">
        <v>5476</v>
      </c>
    </row>
    <row r="172" spans="1:8">
      <c r="A172" s="201" t="s">
        <v>5370</v>
      </c>
      <c r="B172" s="201" t="s">
        <v>5415</v>
      </c>
      <c r="C172" s="201" t="s">
        <v>2797</v>
      </c>
      <c r="D172" t="s">
        <v>5176</v>
      </c>
      <c r="E172" s="1">
        <v>41862</v>
      </c>
      <c r="F172" s="297" t="s">
        <v>5078</v>
      </c>
      <c r="G172" s="4">
        <v>219.58</v>
      </c>
      <c r="H172" s="205" t="s">
        <v>5477</v>
      </c>
    </row>
    <row r="173" spans="1:8">
      <c r="A173" s="201" t="s">
        <v>3335</v>
      </c>
      <c r="B173" s="201" t="s">
        <v>5416</v>
      </c>
      <c r="C173" s="201" t="s">
        <v>5478</v>
      </c>
      <c r="D173" s="201" t="s">
        <v>5097</v>
      </c>
      <c r="E173" s="1">
        <v>41862</v>
      </c>
      <c r="F173" s="300" t="s">
        <v>1982</v>
      </c>
      <c r="G173" s="4">
        <v>149</v>
      </c>
      <c r="H173" s="205" t="s">
        <v>5479</v>
      </c>
    </row>
    <row r="174" spans="1:8">
      <c r="A174" s="201" t="s">
        <v>5370</v>
      </c>
      <c r="B174" s="201" t="s">
        <v>5417</v>
      </c>
      <c r="C174" s="201" t="s">
        <v>2797</v>
      </c>
      <c r="D174" s="201" t="s">
        <v>5436</v>
      </c>
      <c r="E174" s="1">
        <v>41862</v>
      </c>
      <c r="F174" s="297" t="s">
        <v>5078</v>
      </c>
      <c r="G174" s="4">
        <v>74.98</v>
      </c>
      <c r="H174" s="205" t="s">
        <v>5480</v>
      </c>
    </row>
    <row r="175" spans="1:8">
      <c r="A175" s="201" t="s">
        <v>3335</v>
      </c>
      <c r="B175" s="201" t="s">
        <v>5418</v>
      </c>
      <c r="C175" s="201" t="s">
        <v>343</v>
      </c>
      <c r="D175" s="201" t="s">
        <v>5322</v>
      </c>
      <c r="E175" s="1">
        <v>41863</v>
      </c>
      <c r="F175" s="300" t="s">
        <v>1984</v>
      </c>
      <c r="G175" s="4">
        <v>139.94999999999999</v>
      </c>
      <c r="H175" s="205" t="s">
        <v>5481</v>
      </c>
    </row>
    <row r="176" spans="1:8">
      <c r="A176" s="201" t="s">
        <v>5370</v>
      </c>
      <c r="B176" s="201" t="s">
        <v>5419</v>
      </c>
      <c r="C176" s="201" t="s">
        <v>4930</v>
      </c>
      <c r="D176" s="201" t="s">
        <v>5160</v>
      </c>
      <c r="E176" s="1">
        <v>41865</v>
      </c>
      <c r="F176" s="297" t="s">
        <v>5075</v>
      </c>
      <c r="G176" s="4">
        <v>2056</v>
      </c>
      <c r="H176" s="201" t="s">
        <v>5346</v>
      </c>
    </row>
    <row r="177" spans="1:8">
      <c r="A177" s="201" t="s">
        <v>3335</v>
      </c>
      <c r="B177" s="201" t="s">
        <v>5420</v>
      </c>
      <c r="C177" s="201" t="s">
        <v>2797</v>
      </c>
      <c r="D177" s="201" t="s">
        <v>5322</v>
      </c>
      <c r="E177" s="1">
        <v>41865</v>
      </c>
      <c r="F177" s="300" t="s">
        <v>5077</v>
      </c>
      <c r="G177" s="4">
        <v>155.72999999999999</v>
      </c>
      <c r="H177" s="201" t="s">
        <v>5483</v>
      </c>
    </row>
    <row r="178" spans="1:8">
      <c r="A178" s="201" t="s">
        <v>2807</v>
      </c>
      <c r="B178" s="201" t="s">
        <v>5421</v>
      </c>
      <c r="C178" s="201" t="s">
        <v>2797</v>
      </c>
      <c r="D178" s="201" t="s">
        <v>5434</v>
      </c>
      <c r="E178" s="1">
        <v>41865</v>
      </c>
      <c r="F178" s="300" t="s">
        <v>1984</v>
      </c>
      <c r="G178" s="4">
        <v>24.99</v>
      </c>
      <c r="H178" s="201" t="s">
        <v>5484</v>
      </c>
    </row>
    <row r="179" spans="1:8">
      <c r="A179" s="201" t="s">
        <v>3335</v>
      </c>
      <c r="B179" s="201" t="s">
        <v>5422</v>
      </c>
      <c r="C179" s="201" t="s">
        <v>2797</v>
      </c>
      <c r="D179" s="201" t="s">
        <v>5486</v>
      </c>
      <c r="E179" s="1">
        <v>41870</v>
      </c>
      <c r="F179" s="300" t="s">
        <v>5076</v>
      </c>
      <c r="G179" s="4">
        <v>632.98</v>
      </c>
      <c r="H179" s="201" t="s">
        <v>5485</v>
      </c>
    </row>
    <row r="180" spans="1:8">
      <c r="A180" s="201" t="s">
        <v>3335</v>
      </c>
      <c r="B180" s="201" t="s">
        <v>5423</v>
      </c>
      <c r="C180" s="201" t="s">
        <v>5538</v>
      </c>
      <c r="D180" s="201" t="s">
        <v>5322</v>
      </c>
      <c r="E180" s="1">
        <v>41870</v>
      </c>
      <c r="F180" s="300" t="s">
        <v>1984</v>
      </c>
      <c r="G180" s="4">
        <v>35</v>
      </c>
      <c r="H180" s="201" t="s">
        <v>5539</v>
      </c>
    </row>
    <row r="181" spans="1:8">
      <c r="A181" s="201" t="s">
        <v>5370</v>
      </c>
      <c r="B181" s="201" t="s">
        <v>5424</v>
      </c>
      <c r="C181" s="201" t="s">
        <v>973</v>
      </c>
      <c r="D181" s="201" t="s">
        <v>5317</v>
      </c>
      <c r="E181" s="1">
        <v>41870</v>
      </c>
      <c r="F181" s="297" t="s">
        <v>1984</v>
      </c>
      <c r="G181" s="4">
        <v>146.29</v>
      </c>
      <c r="H181" s="201" t="s">
        <v>5540</v>
      </c>
    </row>
    <row r="182" spans="1:8">
      <c r="A182" s="201" t="s">
        <v>3335</v>
      </c>
      <c r="B182" s="201" t="s">
        <v>5425</v>
      </c>
      <c r="C182" s="201" t="s">
        <v>2814</v>
      </c>
      <c r="D182" s="201" t="s">
        <v>5221</v>
      </c>
      <c r="E182" s="1">
        <v>41870</v>
      </c>
      <c r="F182" s="300" t="s">
        <v>5077</v>
      </c>
      <c r="G182" s="4">
        <v>193.96</v>
      </c>
      <c r="H182" s="201" t="s">
        <v>5541</v>
      </c>
    </row>
    <row r="183" spans="1:8">
      <c r="A183" s="201" t="s">
        <v>3335</v>
      </c>
      <c r="B183" s="201" t="s">
        <v>5426</v>
      </c>
      <c r="C183" s="201" t="s">
        <v>2814</v>
      </c>
      <c r="D183" s="201" t="s">
        <v>5292</v>
      </c>
      <c r="E183" s="1">
        <v>41872</v>
      </c>
      <c r="F183" s="300" t="s">
        <v>5077</v>
      </c>
      <c r="G183" s="4">
        <v>96.98</v>
      </c>
      <c r="H183" s="201" t="s">
        <v>5542</v>
      </c>
    </row>
    <row r="184" spans="1:8">
      <c r="A184" s="201" t="s">
        <v>2806</v>
      </c>
      <c r="B184" s="201" t="s">
        <v>5375</v>
      </c>
      <c r="C184" s="201" t="s">
        <v>1121</v>
      </c>
      <c r="D184" t="s">
        <v>5171</v>
      </c>
      <c r="E184" s="1">
        <v>41873</v>
      </c>
      <c r="F184" s="300" t="s">
        <v>5078</v>
      </c>
      <c r="G184" s="4">
        <v>68.489999999999995</v>
      </c>
      <c r="H184" s="201" t="s">
        <v>4744</v>
      </c>
    </row>
    <row r="185" spans="1:8">
      <c r="A185" s="201" t="s">
        <v>3335</v>
      </c>
      <c r="B185" s="54" t="s">
        <v>5487</v>
      </c>
      <c r="C185" s="201" t="s">
        <v>2814</v>
      </c>
      <c r="D185" t="s">
        <v>5221</v>
      </c>
      <c r="E185" s="1">
        <v>41873</v>
      </c>
      <c r="F185" s="300" t="s">
        <v>5077</v>
      </c>
      <c r="G185" s="4">
        <v>96.98</v>
      </c>
      <c r="H185" s="201" t="s">
        <v>5542</v>
      </c>
    </row>
    <row r="186" spans="1:8">
      <c r="A186" s="201" t="s">
        <v>3335</v>
      </c>
      <c r="B186" s="54" t="s">
        <v>5488</v>
      </c>
      <c r="C186" s="201" t="s">
        <v>2797</v>
      </c>
      <c r="D186" t="s">
        <v>5543</v>
      </c>
      <c r="E186" s="1">
        <v>41876</v>
      </c>
      <c r="F186" s="300" t="s">
        <v>5077</v>
      </c>
      <c r="G186" s="4">
        <v>48.6</v>
      </c>
      <c r="H186" s="201" t="s">
        <v>5544</v>
      </c>
    </row>
    <row r="187" spans="1:8">
      <c r="A187" s="201" t="s">
        <v>2806</v>
      </c>
      <c r="B187" s="54" t="s">
        <v>5489</v>
      </c>
      <c r="C187" s="201" t="s">
        <v>2797</v>
      </c>
      <c r="D187" t="s">
        <v>5170</v>
      </c>
      <c r="E187" s="1">
        <v>41876</v>
      </c>
      <c r="F187" s="300" t="s">
        <v>1984</v>
      </c>
      <c r="G187" s="4">
        <v>67.900000000000006</v>
      </c>
      <c r="H187" s="201" t="s">
        <v>5545</v>
      </c>
    </row>
    <row r="188" spans="1:8">
      <c r="A188" s="201" t="s">
        <v>3335</v>
      </c>
      <c r="B188" s="54" t="s">
        <v>5490</v>
      </c>
      <c r="C188" s="201" t="s">
        <v>2797</v>
      </c>
      <c r="D188" t="s">
        <v>5322</v>
      </c>
      <c r="E188" s="1">
        <v>41876</v>
      </c>
      <c r="F188" s="300" t="s">
        <v>5078</v>
      </c>
      <c r="G188" s="4">
        <v>169.98</v>
      </c>
      <c r="H188" s="201" t="s">
        <v>5546</v>
      </c>
    </row>
    <row r="189" spans="1:8">
      <c r="A189" s="201" t="s">
        <v>3335</v>
      </c>
      <c r="B189" s="54" t="s">
        <v>5491</v>
      </c>
      <c r="C189" s="201" t="s">
        <v>2814</v>
      </c>
      <c r="D189" t="s">
        <v>5547</v>
      </c>
      <c r="E189" s="1">
        <v>41876</v>
      </c>
      <c r="F189" s="300" t="s">
        <v>5077</v>
      </c>
      <c r="G189" s="4">
        <v>96.98</v>
      </c>
      <c r="H189" s="201" t="s">
        <v>5542</v>
      </c>
    </row>
    <row r="190" spans="1:8">
      <c r="B190" s="54" t="s">
        <v>5492</v>
      </c>
      <c r="C190" s="201" t="s">
        <v>1121</v>
      </c>
      <c r="D190" t="s">
        <v>5170</v>
      </c>
      <c r="E190" s="1">
        <v>41877</v>
      </c>
      <c r="F190" s="300" t="s">
        <v>1984</v>
      </c>
      <c r="G190" s="4">
        <v>149.99</v>
      </c>
      <c r="H190" s="201" t="s">
        <v>5548</v>
      </c>
    </row>
    <row r="191" spans="1:8">
      <c r="A191" t="s">
        <v>5370</v>
      </c>
      <c r="B191" s="54" t="s">
        <v>5493</v>
      </c>
      <c r="C191" s="201" t="s">
        <v>2797</v>
      </c>
      <c r="D191" t="s">
        <v>5170</v>
      </c>
      <c r="E191" s="1">
        <v>41878</v>
      </c>
      <c r="F191" s="297" t="s">
        <v>1984</v>
      </c>
      <c r="G191" s="4">
        <v>64</v>
      </c>
      <c r="H191" s="201" t="s">
        <v>5549</v>
      </c>
    </row>
    <row r="192" spans="1:8">
      <c r="A192" s="201" t="s">
        <v>2807</v>
      </c>
      <c r="B192" s="202" t="s">
        <v>5494</v>
      </c>
      <c r="C192" s="201" t="s">
        <v>2814</v>
      </c>
      <c r="D192" s="201" t="s">
        <v>5550</v>
      </c>
      <c r="E192" s="1">
        <v>41878</v>
      </c>
      <c r="F192" s="297" t="s">
        <v>1979</v>
      </c>
      <c r="G192" s="4">
        <v>14304</v>
      </c>
      <c r="H192" s="201" t="s">
        <v>5551</v>
      </c>
    </row>
    <row r="193" spans="1:8">
      <c r="A193" s="201" t="s">
        <v>3335</v>
      </c>
      <c r="B193" s="54" t="s">
        <v>5495</v>
      </c>
      <c r="C193" s="201" t="s">
        <v>2797</v>
      </c>
      <c r="D193" s="201" t="s">
        <v>5307</v>
      </c>
      <c r="E193" s="1">
        <v>41879</v>
      </c>
      <c r="F193" s="300" t="s">
        <v>5077</v>
      </c>
      <c r="G193" s="4">
        <v>37.92</v>
      </c>
      <c r="H193" s="201" t="s">
        <v>5552</v>
      </c>
    </row>
    <row r="194" spans="1:8">
      <c r="A194" s="201" t="s">
        <v>3335</v>
      </c>
      <c r="B194" s="54" t="s">
        <v>5496</v>
      </c>
      <c r="C194" s="201" t="s">
        <v>2814</v>
      </c>
      <c r="D194" s="201" t="s">
        <v>5457</v>
      </c>
      <c r="E194" s="1">
        <v>41879</v>
      </c>
      <c r="F194" s="300" t="s">
        <v>5077</v>
      </c>
      <c r="G194" s="4">
        <v>96.98</v>
      </c>
      <c r="H194" s="201" t="s">
        <v>5553</v>
      </c>
    </row>
    <row r="195" spans="1:8">
      <c r="A195" s="201" t="s">
        <v>3335</v>
      </c>
      <c r="B195" s="54" t="s">
        <v>5497</v>
      </c>
      <c r="C195" s="201" t="s">
        <v>2797</v>
      </c>
      <c r="D195" s="201" t="s">
        <v>5554</v>
      </c>
      <c r="E195" s="1">
        <v>41880</v>
      </c>
      <c r="F195" s="300" t="s">
        <v>5077</v>
      </c>
      <c r="G195" s="4">
        <v>41.53</v>
      </c>
      <c r="H195" s="201" t="s">
        <v>5555</v>
      </c>
    </row>
    <row r="196" spans="1:8">
      <c r="A196" s="201" t="s">
        <v>3335</v>
      </c>
      <c r="B196" s="54" t="s">
        <v>5498</v>
      </c>
      <c r="C196" s="201" t="s">
        <v>2797</v>
      </c>
      <c r="D196" s="201" t="s">
        <v>5557</v>
      </c>
      <c r="E196" s="1">
        <v>41884</v>
      </c>
      <c r="F196" s="300" t="s">
        <v>5078</v>
      </c>
      <c r="G196" s="4">
        <v>269.81</v>
      </c>
      <c r="H196" s="201" t="s">
        <v>5556</v>
      </c>
    </row>
    <row r="197" spans="1:8">
      <c r="A197" s="201" t="s">
        <v>2806</v>
      </c>
      <c r="B197" s="54" t="s">
        <v>5499</v>
      </c>
      <c r="C197" s="201" t="s">
        <v>1343</v>
      </c>
      <c r="D197" t="s">
        <v>5558</v>
      </c>
      <c r="E197" s="1">
        <v>41884</v>
      </c>
      <c r="F197" s="300" t="s">
        <v>1984</v>
      </c>
      <c r="G197" s="4">
        <v>26.94</v>
      </c>
      <c r="H197" s="201" t="s">
        <v>5559</v>
      </c>
    </row>
    <row r="198" spans="1:8">
      <c r="A198" s="201" t="s">
        <v>5370</v>
      </c>
      <c r="B198" s="54" t="s">
        <v>5500</v>
      </c>
      <c r="C198" s="201" t="s">
        <v>2797</v>
      </c>
      <c r="D198" t="s">
        <v>1987</v>
      </c>
      <c r="E198" s="1">
        <v>41885</v>
      </c>
      <c r="F198" s="297" t="s">
        <v>5078</v>
      </c>
      <c r="G198" s="4">
        <v>142.96</v>
      </c>
      <c r="H198" s="201" t="s">
        <v>5560</v>
      </c>
    </row>
    <row r="199" spans="1:8">
      <c r="A199" s="201" t="s">
        <v>5370</v>
      </c>
      <c r="B199" s="54" t="s">
        <v>5501</v>
      </c>
      <c r="C199" s="201" t="s">
        <v>2797</v>
      </c>
      <c r="D199" t="s">
        <v>5561</v>
      </c>
      <c r="E199" s="1">
        <v>41886</v>
      </c>
      <c r="F199" s="297" t="s">
        <v>1984</v>
      </c>
      <c r="G199" s="4">
        <v>126.47</v>
      </c>
      <c r="H199" s="201" t="s">
        <v>5562</v>
      </c>
    </row>
    <row r="200" spans="1:8">
      <c r="A200" s="201" t="s">
        <v>3335</v>
      </c>
      <c r="B200" s="54" t="s">
        <v>5502</v>
      </c>
      <c r="C200" s="201" t="s">
        <v>2797</v>
      </c>
      <c r="D200" t="s">
        <v>5322</v>
      </c>
      <c r="E200" s="1">
        <v>41886</v>
      </c>
      <c r="F200" s="297" t="s">
        <v>1984</v>
      </c>
      <c r="G200" s="4">
        <v>481.12</v>
      </c>
      <c r="H200" s="201" t="s">
        <v>5563</v>
      </c>
    </row>
    <row r="201" spans="1:8">
      <c r="A201" s="201" t="s">
        <v>5370</v>
      </c>
      <c r="B201" s="54" t="s">
        <v>5503</v>
      </c>
      <c r="C201" s="201" t="s">
        <v>4571</v>
      </c>
      <c r="D201" t="s">
        <v>5322</v>
      </c>
      <c r="E201" s="1">
        <v>41887</v>
      </c>
      <c r="F201" s="297" t="s">
        <v>1979</v>
      </c>
      <c r="G201" s="4">
        <v>1399</v>
      </c>
      <c r="H201" s="201" t="s">
        <v>5564</v>
      </c>
    </row>
    <row r="202" spans="1:8">
      <c r="A202" s="201" t="s">
        <v>3335</v>
      </c>
      <c r="B202" s="54" t="s">
        <v>5504</v>
      </c>
      <c r="C202" s="201" t="s">
        <v>2797</v>
      </c>
      <c r="D202" t="s">
        <v>5170</v>
      </c>
      <c r="E202" s="1">
        <v>41890</v>
      </c>
      <c r="F202" s="297" t="s">
        <v>5077</v>
      </c>
      <c r="G202" s="4">
        <v>22.98</v>
      </c>
      <c r="H202" s="201" t="s">
        <v>5565</v>
      </c>
    </row>
    <row r="203" spans="1:8">
      <c r="A203" s="201" t="s">
        <v>5370</v>
      </c>
      <c r="B203" s="54" t="s">
        <v>5505</v>
      </c>
      <c r="C203" s="201" t="s">
        <v>2797</v>
      </c>
      <c r="D203" t="s">
        <v>5170</v>
      </c>
      <c r="E203" s="1">
        <v>41890</v>
      </c>
      <c r="F203" s="297" t="s">
        <v>5076</v>
      </c>
      <c r="G203" s="4">
        <v>538.95000000000005</v>
      </c>
      <c r="H203" s="201" t="s">
        <v>5566</v>
      </c>
    </row>
    <row r="204" spans="1:8">
      <c r="A204" s="201" t="s">
        <v>5370</v>
      </c>
      <c r="B204" s="54" t="s">
        <v>5506</v>
      </c>
      <c r="C204" s="201" t="s">
        <v>973</v>
      </c>
      <c r="D204" t="s">
        <v>5160</v>
      </c>
      <c r="E204" s="1">
        <v>41890</v>
      </c>
      <c r="F204" s="297" t="s">
        <v>5075</v>
      </c>
      <c r="G204" s="4">
        <v>2214.15</v>
      </c>
      <c r="H204" s="201" t="s">
        <v>5567</v>
      </c>
    </row>
    <row r="205" spans="1:8">
      <c r="A205" s="201" t="s">
        <v>5370</v>
      </c>
      <c r="B205" s="54" t="s">
        <v>5507</v>
      </c>
      <c r="C205" s="201" t="s">
        <v>973</v>
      </c>
      <c r="D205" t="s">
        <v>5170</v>
      </c>
      <c r="E205" s="1">
        <v>41890</v>
      </c>
      <c r="F205" s="297" t="s">
        <v>5075</v>
      </c>
      <c r="G205" s="4">
        <v>957.98</v>
      </c>
      <c r="H205" s="201" t="s">
        <v>5568</v>
      </c>
    </row>
    <row r="206" spans="1:8">
      <c r="A206" s="201" t="s">
        <v>3335</v>
      </c>
      <c r="B206" s="54" t="s">
        <v>5508</v>
      </c>
      <c r="C206" s="201" t="s">
        <v>2797</v>
      </c>
      <c r="D206" t="s">
        <v>5569</v>
      </c>
      <c r="E206" s="1">
        <v>41890</v>
      </c>
      <c r="F206" s="297" t="s">
        <v>5077</v>
      </c>
      <c r="G206" s="4">
        <v>54.29</v>
      </c>
      <c r="H206" s="201" t="s">
        <v>5570</v>
      </c>
    </row>
    <row r="207" spans="1:8">
      <c r="A207" s="201" t="s">
        <v>2806</v>
      </c>
      <c r="B207" s="54" t="s">
        <v>5509</v>
      </c>
      <c r="C207" s="201" t="s">
        <v>973</v>
      </c>
      <c r="D207" t="s">
        <v>5571</v>
      </c>
      <c r="E207" s="1">
        <v>41891</v>
      </c>
      <c r="F207" s="297" t="s">
        <v>5075</v>
      </c>
      <c r="G207" s="4">
        <v>1081.6099999999999</v>
      </c>
      <c r="H207" s="201" t="s">
        <v>5572</v>
      </c>
    </row>
    <row r="208" spans="1:8">
      <c r="A208" s="201" t="s">
        <v>2806</v>
      </c>
      <c r="B208" s="54" t="s">
        <v>5510</v>
      </c>
      <c r="C208" s="201" t="s">
        <v>2797</v>
      </c>
      <c r="D208" t="s">
        <v>5573</v>
      </c>
      <c r="E208" s="1">
        <v>41891</v>
      </c>
      <c r="F208" s="297" t="s">
        <v>5078</v>
      </c>
      <c r="G208" s="4">
        <v>71.09</v>
      </c>
      <c r="H208" s="201" t="s">
        <v>5574</v>
      </c>
    </row>
    <row r="209" spans="1:8">
      <c r="A209" s="201" t="s">
        <v>3335</v>
      </c>
      <c r="B209" s="54" t="s">
        <v>5511</v>
      </c>
      <c r="C209" s="201" t="s">
        <v>2797</v>
      </c>
      <c r="D209" t="s">
        <v>5322</v>
      </c>
      <c r="E209" s="1">
        <v>41891</v>
      </c>
      <c r="F209" s="297" t="s">
        <v>5077</v>
      </c>
      <c r="G209" s="4">
        <v>24.88</v>
      </c>
      <c r="H209" s="201" t="s">
        <v>5575</v>
      </c>
    </row>
    <row r="210" spans="1:8">
      <c r="A210" s="201" t="s">
        <v>3335</v>
      </c>
      <c r="B210" s="54" t="s">
        <v>5512</v>
      </c>
      <c r="C210" s="201" t="s">
        <v>2797</v>
      </c>
      <c r="D210" t="s">
        <v>5576</v>
      </c>
      <c r="E210" s="1">
        <v>41891</v>
      </c>
      <c r="F210" s="297" t="s">
        <v>5077</v>
      </c>
      <c r="G210" s="4">
        <v>26.24</v>
      </c>
      <c r="H210" s="201" t="s">
        <v>5577</v>
      </c>
    </row>
    <row r="211" spans="1:8">
      <c r="A211" s="201" t="s">
        <v>3335</v>
      </c>
      <c r="B211" s="54" t="s">
        <v>5513</v>
      </c>
      <c r="C211" s="201" t="s">
        <v>2797</v>
      </c>
      <c r="D211" s="201" t="s">
        <v>5578</v>
      </c>
      <c r="E211" s="1">
        <v>41891</v>
      </c>
      <c r="F211" s="300" t="s">
        <v>5077</v>
      </c>
      <c r="G211" s="4">
        <v>24.3</v>
      </c>
      <c r="H211" s="201" t="s">
        <v>5579</v>
      </c>
    </row>
    <row r="212" spans="1:8">
      <c r="A212" s="201" t="s">
        <v>2807</v>
      </c>
      <c r="B212" s="54" t="s">
        <v>5514</v>
      </c>
      <c r="C212" s="201" t="s">
        <v>5580</v>
      </c>
      <c r="D212" s="201" t="s">
        <v>5322</v>
      </c>
      <c r="E212" s="1">
        <v>41892</v>
      </c>
      <c r="F212" s="300" t="s">
        <v>1979</v>
      </c>
      <c r="G212" s="4">
        <v>399</v>
      </c>
      <c r="H212" s="201" t="s">
        <v>5581</v>
      </c>
    </row>
    <row r="213" spans="1:8">
      <c r="A213" s="201" t="s">
        <v>3335</v>
      </c>
      <c r="B213" s="54" t="s">
        <v>5515</v>
      </c>
      <c r="C213" s="201" t="s">
        <v>2797</v>
      </c>
      <c r="D213" s="201" t="s">
        <v>5557</v>
      </c>
      <c r="E213" s="1">
        <v>41892</v>
      </c>
      <c r="F213" s="300" t="s">
        <v>5076</v>
      </c>
      <c r="G213" s="4">
        <v>348.14</v>
      </c>
      <c r="H213" s="201" t="s">
        <v>5582</v>
      </c>
    </row>
    <row r="214" spans="1:8">
      <c r="A214" s="201" t="s">
        <v>3335</v>
      </c>
      <c r="B214" s="54" t="s">
        <v>5516</v>
      </c>
      <c r="C214" s="201" t="s">
        <v>2797</v>
      </c>
      <c r="D214" s="201" t="s">
        <v>5583</v>
      </c>
      <c r="E214" s="1">
        <v>41894</v>
      </c>
      <c r="F214" s="300" t="s">
        <v>1984</v>
      </c>
      <c r="G214" s="4">
        <v>125.96</v>
      </c>
      <c r="H214" s="201" t="s">
        <v>5584</v>
      </c>
    </row>
    <row r="215" spans="1:8">
      <c r="A215" s="201" t="s">
        <v>2806</v>
      </c>
      <c r="B215" s="54" t="s">
        <v>5517</v>
      </c>
      <c r="C215" s="201" t="s">
        <v>2814</v>
      </c>
      <c r="D215" s="201" t="s">
        <v>5599</v>
      </c>
      <c r="E215" s="1">
        <v>41896</v>
      </c>
      <c r="F215" s="300" t="s">
        <v>1979</v>
      </c>
      <c r="G215" s="4">
        <v>358.98</v>
      </c>
      <c r="H215" s="201" t="s">
        <v>5585</v>
      </c>
    </row>
    <row r="216" spans="1:8">
      <c r="A216" t="s">
        <v>2806</v>
      </c>
      <c r="B216" s="54" t="s">
        <v>5518</v>
      </c>
      <c r="C216" s="201" t="s">
        <v>2797</v>
      </c>
      <c r="D216" s="201" t="s">
        <v>5586</v>
      </c>
      <c r="E216" s="1">
        <v>41897</v>
      </c>
      <c r="F216" s="300" t="s">
        <v>5078</v>
      </c>
      <c r="G216" s="4">
        <v>179.99</v>
      </c>
      <c r="H216" s="201" t="s">
        <v>5587</v>
      </c>
    </row>
    <row r="217" spans="1:8">
      <c r="A217" t="s">
        <v>3335</v>
      </c>
      <c r="B217" s="54" t="s">
        <v>5519</v>
      </c>
      <c r="C217" s="201" t="s">
        <v>2797</v>
      </c>
      <c r="D217" s="201" t="s">
        <v>5589</v>
      </c>
      <c r="E217" s="1">
        <v>41898</v>
      </c>
      <c r="F217" s="300" t="s">
        <v>1984</v>
      </c>
      <c r="G217" s="4">
        <v>366.81</v>
      </c>
      <c r="H217" s="201" t="s">
        <v>5588</v>
      </c>
    </row>
    <row r="218" spans="1:8">
      <c r="A218" t="s">
        <v>2807</v>
      </c>
      <c r="B218" s="54" t="s">
        <v>5520</v>
      </c>
      <c r="C218" s="201" t="s">
        <v>2814</v>
      </c>
      <c r="D218" s="201" t="s">
        <v>5322</v>
      </c>
      <c r="E218" s="1">
        <v>41898</v>
      </c>
      <c r="F218" s="300" t="s">
        <v>1979</v>
      </c>
      <c r="G218" s="4" t="s">
        <v>5591</v>
      </c>
      <c r="H218" s="201" t="s">
        <v>5590</v>
      </c>
    </row>
    <row r="219" spans="1:8">
      <c r="A219" s="201" t="s">
        <v>3335</v>
      </c>
      <c r="B219" s="54" t="s">
        <v>5521</v>
      </c>
      <c r="C219" s="201" t="s">
        <v>2797</v>
      </c>
      <c r="D219" s="201" t="s">
        <v>5172</v>
      </c>
      <c r="E219" s="1">
        <v>41898</v>
      </c>
      <c r="F219" s="300" t="s">
        <v>5077</v>
      </c>
      <c r="G219" s="4">
        <v>24.3</v>
      </c>
      <c r="H219" s="201" t="s">
        <v>5592</v>
      </c>
    </row>
    <row r="220" spans="1:8">
      <c r="A220" s="201" t="s">
        <v>3335</v>
      </c>
      <c r="B220" s="54" t="s">
        <v>5522</v>
      </c>
      <c r="C220" s="201" t="s">
        <v>2797</v>
      </c>
      <c r="D220" s="201" t="s">
        <v>5079</v>
      </c>
      <c r="E220" s="1">
        <v>41898</v>
      </c>
      <c r="F220" s="300" t="s">
        <v>5077</v>
      </c>
      <c r="G220" s="4">
        <v>37.14</v>
      </c>
      <c r="H220" s="201" t="s">
        <v>5593</v>
      </c>
    </row>
    <row r="221" spans="1:8">
      <c r="A221" s="201" t="s">
        <v>5370</v>
      </c>
      <c r="B221" s="54" t="s">
        <v>5523</v>
      </c>
      <c r="C221" s="201" t="s">
        <v>4930</v>
      </c>
      <c r="D221" s="201" t="s">
        <v>5160</v>
      </c>
      <c r="E221" s="1">
        <v>41899</v>
      </c>
      <c r="F221" s="297" t="s">
        <v>5075</v>
      </c>
      <c r="G221" s="4">
        <v>1957</v>
      </c>
      <c r="H221" s="201" t="s">
        <v>5596</v>
      </c>
    </row>
    <row r="222" spans="1:8">
      <c r="A222" s="201" t="s">
        <v>3335</v>
      </c>
      <c r="B222" s="54" t="s">
        <v>5524</v>
      </c>
      <c r="C222" s="201" t="s">
        <v>2797</v>
      </c>
      <c r="D222" s="201" t="s">
        <v>5595</v>
      </c>
      <c r="E222" s="1">
        <v>41899</v>
      </c>
      <c r="F222" s="300" t="s">
        <v>5077</v>
      </c>
      <c r="G222" s="4">
        <v>26.44</v>
      </c>
      <c r="H222" s="201" t="s">
        <v>5594</v>
      </c>
    </row>
    <row r="223" spans="1:8">
      <c r="A223" s="201" t="s">
        <v>5370</v>
      </c>
      <c r="B223" s="54" t="s">
        <v>5525</v>
      </c>
      <c r="C223" s="201" t="s">
        <v>973</v>
      </c>
      <c r="D223" s="201" t="s">
        <v>5160</v>
      </c>
      <c r="E223" s="1">
        <v>41899</v>
      </c>
      <c r="F223" s="297" t="s">
        <v>5075</v>
      </c>
      <c r="G223" s="4">
        <v>2214.15</v>
      </c>
      <c r="H223" s="201" t="s">
        <v>5597</v>
      </c>
    </row>
    <row r="224" spans="1:8">
      <c r="A224" s="201" t="s">
        <v>5370</v>
      </c>
      <c r="B224" s="54" t="s">
        <v>5526</v>
      </c>
      <c r="C224" s="201" t="s">
        <v>2797</v>
      </c>
      <c r="D224" s="201" t="s">
        <v>5170</v>
      </c>
      <c r="E224" s="1">
        <v>41899</v>
      </c>
      <c r="F224" s="297" t="s">
        <v>5076</v>
      </c>
      <c r="G224" s="4">
        <v>479.98</v>
      </c>
      <c r="H224" s="201" t="s">
        <v>5598</v>
      </c>
    </row>
    <row r="225" spans="1:9">
      <c r="A225" s="201" t="s">
        <v>2806</v>
      </c>
      <c r="B225" s="54" t="s">
        <v>5527</v>
      </c>
      <c r="C225" s="201" t="s">
        <v>2797</v>
      </c>
      <c r="D225" s="201" t="s">
        <v>5097</v>
      </c>
      <c r="E225" s="1">
        <v>41900</v>
      </c>
      <c r="F225" s="300" t="s">
        <v>1984</v>
      </c>
      <c r="G225" s="4">
        <v>67.989999999999995</v>
      </c>
      <c r="H225" s="201" t="s">
        <v>4768</v>
      </c>
    </row>
    <row r="226" spans="1:9">
      <c r="A226" s="201" t="s">
        <v>2806</v>
      </c>
      <c r="B226" s="54" t="s">
        <v>5528</v>
      </c>
      <c r="C226" s="201" t="s">
        <v>2797</v>
      </c>
      <c r="D226" s="201" t="s">
        <v>5322</v>
      </c>
      <c r="E226" s="1">
        <v>41901</v>
      </c>
      <c r="F226" s="300" t="s">
        <v>1984</v>
      </c>
      <c r="G226" s="4">
        <v>164.92</v>
      </c>
      <c r="H226" s="201" t="s">
        <v>5600</v>
      </c>
    </row>
    <row r="227" spans="1:9">
      <c r="A227" s="201" t="s">
        <v>2806</v>
      </c>
      <c r="B227" s="54" t="s">
        <v>5529</v>
      </c>
      <c r="C227" s="201" t="s">
        <v>2797</v>
      </c>
      <c r="D227" s="201" t="s">
        <v>5322</v>
      </c>
      <c r="E227" s="1">
        <v>41904</v>
      </c>
      <c r="F227" s="300" t="s">
        <v>1984</v>
      </c>
      <c r="G227" s="4">
        <v>125.85</v>
      </c>
      <c r="H227" s="201" t="s">
        <v>5354</v>
      </c>
    </row>
    <row r="228" spans="1:9">
      <c r="A228" s="201" t="s">
        <v>2806</v>
      </c>
      <c r="B228" s="54" t="s">
        <v>5530</v>
      </c>
      <c r="C228" s="201" t="s">
        <v>587</v>
      </c>
      <c r="D228" s="201" t="s">
        <v>5170</v>
      </c>
      <c r="E228" s="1">
        <v>41904</v>
      </c>
      <c r="F228" s="300" t="s">
        <v>1982</v>
      </c>
      <c r="G228" s="4">
        <v>1025</v>
      </c>
      <c r="H228" s="201" t="s">
        <v>5601</v>
      </c>
    </row>
    <row r="229" spans="1:9">
      <c r="A229" s="201" t="s">
        <v>3335</v>
      </c>
      <c r="B229" s="54" t="s">
        <v>5531</v>
      </c>
      <c r="C229" s="201" t="s">
        <v>2797</v>
      </c>
      <c r="D229" s="201" t="s">
        <v>5307</v>
      </c>
      <c r="E229" s="1">
        <v>41905</v>
      </c>
      <c r="F229" s="300" t="s">
        <v>5076</v>
      </c>
      <c r="G229" s="4">
        <v>500.46</v>
      </c>
      <c r="H229" s="201" t="s">
        <v>5602</v>
      </c>
    </row>
    <row r="230" spans="1:9">
      <c r="A230" s="201" t="s">
        <v>2806</v>
      </c>
      <c r="B230" s="54" t="s">
        <v>5532</v>
      </c>
      <c r="C230" s="201" t="s">
        <v>2797</v>
      </c>
      <c r="D230" s="201" t="s">
        <v>5170</v>
      </c>
      <c r="E230" s="1">
        <v>41905</v>
      </c>
      <c r="F230" s="300" t="s">
        <v>5076</v>
      </c>
      <c r="G230" s="4">
        <v>589.82000000000005</v>
      </c>
      <c r="H230" s="201" t="s">
        <v>5603</v>
      </c>
    </row>
    <row r="231" spans="1:9">
      <c r="A231" s="201" t="s">
        <v>2806</v>
      </c>
      <c r="B231" s="54" t="s">
        <v>5533</v>
      </c>
      <c r="C231" s="201" t="s">
        <v>1460</v>
      </c>
      <c r="D231" t="s">
        <v>5221</v>
      </c>
      <c r="E231" s="1">
        <v>41905</v>
      </c>
      <c r="F231" s="300" t="s">
        <v>5077</v>
      </c>
      <c r="G231" s="4">
        <v>78.62</v>
      </c>
      <c r="H231" s="201" t="s">
        <v>5604</v>
      </c>
      <c r="I231" s="201" t="s">
        <v>5606</v>
      </c>
    </row>
    <row r="232" spans="1:9">
      <c r="A232" s="201" t="s">
        <v>5370</v>
      </c>
      <c r="B232" s="54" t="s">
        <v>5534</v>
      </c>
      <c r="C232" s="201" t="s">
        <v>973</v>
      </c>
      <c r="D232" t="s">
        <v>5605</v>
      </c>
      <c r="E232" s="1">
        <v>41906</v>
      </c>
      <c r="F232" s="297" t="s">
        <v>5075</v>
      </c>
      <c r="G232" s="4">
        <v>904.39</v>
      </c>
      <c r="H232" s="201" t="s">
        <v>5607</v>
      </c>
    </row>
    <row r="233" spans="1:9">
      <c r="A233" s="201" t="s">
        <v>3335</v>
      </c>
      <c r="B233" s="54" t="s">
        <v>5535</v>
      </c>
      <c r="C233" s="201" t="s">
        <v>2797</v>
      </c>
      <c r="D233" t="s">
        <v>5170</v>
      </c>
      <c r="E233" s="1">
        <v>41906</v>
      </c>
      <c r="F233" s="297" t="s">
        <v>1984</v>
      </c>
      <c r="G233" s="4">
        <v>34.979999999999997</v>
      </c>
      <c r="H233" s="201" t="s">
        <v>5608</v>
      </c>
    </row>
    <row r="234" spans="1:9">
      <c r="A234" s="201" t="s">
        <v>5370</v>
      </c>
      <c r="B234" s="54" t="s">
        <v>5536</v>
      </c>
      <c r="C234" s="201" t="s">
        <v>4930</v>
      </c>
      <c r="D234" t="s">
        <v>5160</v>
      </c>
      <c r="E234" s="1">
        <v>41907</v>
      </c>
      <c r="F234" s="297" t="s">
        <v>5075</v>
      </c>
      <c r="G234" s="4">
        <v>2056</v>
      </c>
      <c r="H234" s="201" t="s">
        <v>5609</v>
      </c>
    </row>
    <row r="235" spans="1:9">
      <c r="A235" s="201" t="s">
        <v>3335</v>
      </c>
      <c r="B235" s="54" t="s">
        <v>5537</v>
      </c>
      <c r="C235" s="201" t="s">
        <v>2797</v>
      </c>
      <c r="D235" t="s">
        <v>5661</v>
      </c>
      <c r="E235" s="1">
        <v>41908</v>
      </c>
      <c r="F235" s="297" t="s">
        <v>5077</v>
      </c>
      <c r="G235" s="4">
        <v>124.38</v>
      </c>
      <c r="H235" s="201" t="s">
        <v>5662</v>
      </c>
    </row>
    <row r="236" spans="1:9">
      <c r="A236" s="201" t="s">
        <v>5370</v>
      </c>
      <c r="B236" s="54" t="s">
        <v>5610</v>
      </c>
      <c r="C236" s="201" t="s">
        <v>2797</v>
      </c>
      <c r="D236" t="s">
        <v>5663</v>
      </c>
      <c r="E236" s="1">
        <v>41911</v>
      </c>
      <c r="F236" s="297" t="s">
        <v>1984</v>
      </c>
      <c r="G236" s="4">
        <v>38.450000000000003</v>
      </c>
      <c r="H236" s="201" t="s">
        <v>5664</v>
      </c>
    </row>
    <row r="237" spans="1:9">
      <c r="A237" s="201" t="s">
        <v>2807</v>
      </c>
      <c r="B237" s="54" t="s">
        <v>5611</v>
      </c>
      <c r="C237" s="201" t="s">
        <v>5665</v>
      </c>
      <c r="D237" t="s">
        <v>5162</v>
      </c>
      <c r="E237" s="1">
        <v>41908</v>
      </c>
      <c r="F237" s="297" t="s">
        <v>1982</v>
      </c>
      <c r="G237" s="4">
        <v>2495</v>
      </c>
      <c r="H237" s="201" t="s">
        <v>5666</v>
      </c>
    </row>
    <row r="238" spans="1:9">
      <c r="A238" s="201" t="s">
        <v>3335</v>
      </c>
      <c r="B238" s="54" t="s">
        <v>5612</v>
      </c>
      <c r="C238" s="201" t="s">
        <v>2797</v>
      </c>
      <c r="D238" t="s">
        <v>5322</v>
      </c>
      <c r="E238" s="1">
        <v>41911</v>
      </c>
      <c r="F238" s="297" t="s">
        <v>1984</v>
      </c>
      <c r="G238" s="4">
        <v>147.5</v>
      </c>
      <c r="H238" s="201" t="s">
        <v>5667</v>
      </c>
    </row>
    <row r="239" spans="1:9">
      <c r="A239" s="201" t="s">
        <v>2807</v>
      </c>
      <c r="B239" s="54" t="s">
        <v>5613</v>
      </c>
      <c r="C239" s="201" t="s">
        <v>1850</v>
      </c>
      <c r="D239" t="s">
        <v>5668</v>
      </c>
      <c r="E239" s="1">
        <v>41911</v>
      </c>
      <c r="F239" s="297" t="s">
        <v>1984</v>
      </c>
      <c r="G239" s="4">
        <v>1685.4</v>
      </c>
      <c r="H239" s="201" t="s">
        <v>5669</v>
      </c>
    </row>
    <row r="240" spans="1:9">
      <c r="A240" s="201" t="s">
        <v>2807</v>
      </c>
      <c r="B240" s="54" t="s">
        <v>5614</v>
      </c>
      <c r="C240" s="201" t="s">
        <v>5293</v>
      </c>
      <c r="D240" t="s">
        <v>5670</v>
      </c>
      <c r="E240" s="1">
        <v>41912</v>
      </c>
      <c r="F240" s="297" t="s">
        <v>1982</v>
      </c>
      <c r="G240" s="4">
        <v>250.75</v>
      </c>
      <c r="H240" s="201" t="s">
        <v>5671</v>
      </c>
    </row>
    <row r="241" spans="1:8">
      <c r="A241" s="201" t="s">
        <v>3335</v>
      </c>
      <c r="B241" s="202" t="s">
        <v>5615</v>
      </c>
      <c r="C241" s="201" t="s">
        <v>2797</v>
      </c>
      <c r="D241" t="s">
        <v>5672</v>
      </c>
      <c r="E241" s="1">
        <v>41912</v>
      </c>
      <c r="F241" s="297" t="s">
        <v>1984</v>
      </c>
      <c r="G241" s="4">
        <v>117.01</v>
      </c>
      <c r="H241" s="201" t="s">
        <v>5673</v>
      </c>
    </row>
    <row r="242" spans="1:8">
      <c r="A242" s="201" t="s">
        <v>5370</v>
      </c>
      <c r="B242" s="54" t="s">
        <v>5616</v>
      </c>
      <c r="C242" s="201" t="s">
        <v>2797</v>
      </c>
      <c r="D242" t="s">
        <v>5170</v>
      </c>
      <c r="E242" s="1">
        <v>41913</v>
      </c>
      <c r="F242" s="297" t="s">
        <v>1984</v>
      </c>
      <c r="G242" s="4">
        <v>91.94</v>
      </c>
      <c r="H242" s="201" t="s">
        <v>5674</v>
      </c>
    </row>
    <row r="243" spans="1:8">
      <c r="A243" s="201" t="s">
        <v>2806</v>
      </c>
      <c r="B243" s="54" t="s">
        <v>5617</v>
      </c>
      <c r="C243" s="201" t="s">
        <v>5665</v>
      </c>
      <c r="D243" t="s">
        <v>5162</v>
      </c>
      <c r="E243" s="1">
        <v>41908</v>
      </c>
      <c r="F243" s="297" t="s">
        <v>1982</v>
      </c>
      <c r="G243" s="4">
        <v>2995</v>
      </c>
      <c r="H243" s="201" t="s">
        <v>5675</v>
      </c>
    </row>
    <row r="244" spans="1:8">
      <c r="A244" s="201" t="s">
        <v>5370</v>
      </c>
      <c r="B244" s="54" t="s">
        <v>5618</v>
      </c>
      <c r="C244" s="201" t="s">
        <v>973</v>
      </c>
      <c r="D244" t="s">
        <v>5173</v>
      </c>
      <c r="E244" s="1">
        <v>41914</v>
      </c>
      <c r="F244" s="297" t="s">
        <v>5075</v>
      </c>
      <c r="G244" s="4">
        <v>750.55</v>
      </c>
      <c r="H244" s="201" t="s">
        <v>5676</v>
      </c>
    </row>
    <row r="245" spans="1:8">
      <c r="A245" s="201" t="s">
        <v>5370</v>
      </c>
      <c r="B245" s="54" t="s">
        <v>5619</v>
      </c>
      <c r="C245" s="201" t="s">
        <v>973</v>
      </c>
      <c r="D245" t="s">
        <v>5302</v>
      </c>
      <c r="E245" s="1">
        <v>41915</v>
      </c>
      <c r="F245" s="297" t="s">
        <v>5075</v>
      </c>
      <c r="G245" s="4">
        <v>904.39</v>
      </c>
      <c r="H245" s="201" t="s">
        <v>5677</v>
      </c>
    </row>
    <row r="246" spans="1:8">
      <c r="A246" s="201" t="s">
        <v>3335</v>
      </c>
      <c r="B246" s="54" t="s">
        <v>5620</v>
      </c>
      <c r="C246" s="201" t="s">
        <v>2797</v>
      </c>
      <c r="D246" s="207" t="s">
        <v>5679</v>
      </c>
      <c r="E246" s="1">
        <v>41915</v>
      </c>
      <c r="F246" s="297" t="s">
        <v>5077</v>
      </c>
      <c r="G246" s="4">
        <v>149.94999999999999</v>
      </c>
      <c r="H246" s="201" t="s">
        <v>5678</v>
      </c>
    </row>
    <row r="247" spans="1:8">
      <c r="A247" s="201" t="s">
        <v>3335</v>
      </c>
      <c r="B247" s="54" t="s">
        <v>5621</v>
      </c>
      <c r="C247" s="201" t="s">
        <v>2797</v>
      </c>
      <c r="D247" t="s">
        <v>5680</v>
      </c>
      <c r="E247" s="1">
        <v>41915</v>
      </c>
      <c r="F247" s="300" t="s">
        <v>5077</v>
      </c>
      <c r="G247" s="4">
        <v>29.99</v>
      </c>
      <c r="H247" s="201" t="s">
        <v>5681</v>
      </c>
    </row>
    <row r="248" spans="1:8">
      <c r="A248" s="201" t="s">
        <v>5370</v>
      </c>
      <c r="B248" s="54" t="s">
        <v>5622</v>
      </c>
      <c r="C248" s="201" t="s">
        <v>973</v>
      </c>
      <c r="D248" s="201" t="s">
        <v>5682</v>
      </c>
      <c r="E248" s="1">
        <v>41915</v>
      </c>
      <c r="F248" s="297" t="s">
        <v>5075</v>
      </c>
      <c r="G248" s="4">
        <v>904.39</v>
      </c>
      <c r="H248" s="201" t="s">
        <v>5683</v>
      </c>
    </row>
    <row r="249" spans="1:8">
      <c r="A249" s="201" t="s">
        <v>3335</v>
      </c>
      <c r="B249" s="54" t="s">
        <v>5623</v>
      </c>
      <c r="C249" s="201" t="s">
        <v>2797</v>
      </c>
      <c r="D249" s="201" t="s">
        <v>5684</v>
      </c>
      <c r="E249" s="1">
        <v>41918</v>
      </c>
      <c r="F249" s="297" t="s">
        <v>5077</v>
      </c>
      <c r="G249" s="4">
        <v>29.99</v>
      </c>
      <c r="H249" s="201" t="s">
        <v>5688</v>
      </c>
    </row>
    <row r="250" spans="1:8">
      <c r="A250" s="201" t="s">
        <v>2806</v>
      </c>
      <c r="B250" s="54" t="s">
        <v>5624</v>
      </c>
      <c r="C250" s="201" t="s">
        <v>2797</v>
      </c>
      <c r="D250" s="201" t="s">
        <v>5685</v>
      </c>
      <c r="E250" s="1">
        <v>41918</v>
      </c>
      <c r="F250" s="300" t="s">
        <v>1984</v>
      </c>
      <c r="G250" s="4">
        <v>13.15</v>
      </c>
      <c r="H250" s="201" t="s">
        <v>5193</v>
      </c>
    </row>
    <row r="251" spans="1:8">
      <c r="A251" s="201" t="s">
        <v>3335</v>
      </c>
      <c r="B251" s="54" t="s">
        <v>5625</v>
      </c>
      <c r="C251" s="201" t="s">
        <v>2797</v>
      </c>
      <c r="D251" s="201" t="s">
        <v>5686</v>
      </c>
      <c r="E251" s="1">
        <v>41918</v>
      </c>
      <c r="F251" s="300" t="s">
        <v>5077</v>
      </c>
      <c r="G251" s="4">
        <v>222.03</v>
      </c>
      <c r="H251" s="201" t="s">
        <v>5687</v>
      </c>
    </row>
    <row r="252" spans="1:8">
      <c r="A252" s="201" t="s">
        <v>5370</v>
      </c>
      <c r="B252" s="54" t="s">
        <v>5626</v>
      </c>
      <c r="C252" s="201" t="s">
        <v>2797</v>
      </c>
      <c r="D252" s="201" t="s">
        <v>5173</v>
      </c>
      <c r="E252" s="1">
        <v>41920</v>
      </c>
      <c r="F252" s="297" t="s">
        <v>5076</v>
      </c>
      <c r="G252" s="4">
        <v>118.59</v>
      </c>
      <c r="H252" s="201" t="s">
        <v>5689</v>
      </c>
    </row>
    <row r="253" spans="1:8">
      <c r="A253" s="201" t="s">
        <v>5370</v>
      </c>
      <c r="B253" s="54" t="s">
        <v>5627</v>
      </c>
      <c r="C253" s="201" t="s">
        <v>973</v>
      </c>
      <c r="D253" s="201" t="s">
        <v>5173</v>
      </c>
      <c r="E253" s="1">
        <v>41920</v>
      </c>
      <c r="F253" s="297" t="s">
        <v>1984</v>
      </c>
      <c r="G253" s="4">
        <v>160.24</v>
      </c>
      <c r="H253" s="201" t="s">
        <v>5690</v>
      </c>
    </row>
    <row r="254" spans="1:8">
      <c r="A254" s="201" t="s">
        <v>3335</v>
      </c>
      <c r="B254" s="54" t="s">
        <v>5628</v>
      </c>
      <c r="C254" s="201" t="s">
        <v>2797</v>
      </c>
      <c r="D254" s="201" t="s">
        <v>5691</v>
      </c>
      <c r="E254" s="1">
        <v>41921</v>
      </c>
      <c r="F254" s="300" t="s">
        <v>5077</v>
      </c>
      <c r="G254" s="4">
        <v>29.99</v>
      </c>
      <c r="H254" s="201" t="s">
        <v>5692</v>
      </c>
    </row>
    <row r="255" spans="1:8">
      <c r="A255" s="111" t="s">
        <v>3335</v>
      </c>
      <c r="B255" s="170" t="s">
        <v>5629</v>
      </c>
      <c r="C255" s="111" t="s">
        <v>2797</v>
      </c>
      <c r="D255" s="111" t="s">
        <v>5693</v>
      </c>
      <c r="E255" s="171">
        <v>41922</v>
      </c>
      <c r="F255" s="302" t="s">
        <v>1984</v>
      </c>
      <c r="G255" s="172">
        <v>509.8</v>
      </c>
      <c r="H255" s="111" t="s">
        <v>5721</v>
      </c>
    </row>
    <row r="256" spans="1:8">
      <c r="A256" s="201" t="s">
        <v>3335</v>
      </c>
      <c r="B256" s="54" t="s">
        <v>5630</v>
      </c>
      <c r="C256" s="201" t="s">
        <v>2797</v>
      </c>
      <c r="D256" s="201" t="s">
        <v>5170</v>
      </c>
      <c r="E256" s="1">
        <v>41922</v>
      </c>
      <c r="F256" s="300" t="s">
        <v>1984</v>
      </c>
      <c r="G256" s="4">
        <v>311.88</v>
      </c>
      <c r="H256" s="201" t="s">
        <v>5694</v>
      </c>
    </row>
    <row r="257" spans="1:8">
      <c r="A257" s="201" t="s">
        <v>5370</v>
      </c>
      <c r="B257" s="54" t="s">
        <v>5631</v>
      </c>
      <c r="C257" s="201" t="s">
        <v>2797</v>
      </c>
      <c r="D257" s="201" t="s">
        <v>5173</v>
      </c>
      <c r="E257" s="1">
        <v>41922</v>
      </c>
      <c r="F257" s="297" t="s">
        <v>1984</v>
      </c>
      <c r="G257" s="4">
        <v>128.99</v>
      </c>
      <c r="H257" s="201" t="s">
        <v>5695</v>
      </c>
    </row>
    <row r="258" spans="1:8">
      <c r="A258" s="201" t="s">
        <v>3335</v>
      </c>
      <c r="B258" s="54" t="s">
        <v>5632</v>
      </c>
      <c r="C258" s="201" t="s">
        <v>2797</v>
      </c>
      <c r="D258" s="201" t="s">
        <v>5322</v>
      </c>
      <c r="E258" s="1">
        <v>41922</v>
      </c>
      <c r="F258" s="300" t="s">
        <v>5078</v>
      </c>
      <c r="G258" s="4">
        <v>349.99</v>
      </c>
      <c r="H258" s="201" t="s">
        <v>5696</v>
      </c>
    </row>
    <row r="259" spans="1:8">
      <c r="A259" s="201" t="s">
        <v>5370</v>
      </c>
      <c r="B259" s="54" t="s">
        <v>5633</v>
      </c>
      <c r="C259" s="201" t="s">
        <v>2797</v>
      </c>
      <c r="D259" s="201" t="s">
        <v>5322</v>
      </c>
      <c r="E259" s="1">
        <v>41926</v>
      </c>
      <c r="F259" s="297" t="s">
        <v>1984</v>
      </c>
      <c r="G259" s="4">
        <v>564.92999999999995</v>
      </c>
      <c r="H259" s="201" t="s">
        <v>5697</v>
      </c>
    </row>
    <row r="260" spans="1:8">
      <c r="A260" s="201" t="s">
        <v>5370</v>
      </c>
      <c r="B260" s="54" t="s">
        <v>5634</v>
      </c>
      <c r="C260" s="201" t="s">
        <v>2797</v>
      </c>
      <c r="D260" s="201" t="s">
        <v>5322</v>
      </c>
      <c r="E260" s="1">
        <v>41926</v>
      </c>
      <c r="F260" s="297" t="s">
        <v>1979</v>
      </c>
      <c r="G260" s="208">
        <v>29.99</v>
      </c>
      <c r="H260" s="201" t="s">
        <v>5698</v>
      </c>
    </row>
    <row r="261" spans="1:8">
      <c r="A261" s="201" t="s">
        <v>5370</v>
      </c>
      <c r="B261" s="202" t="s">
        <v>5635</v>
      </c>
      <c r="C261" s="201" t="s">
        <v>2797</v>
      </c>
      <c r="D261" s="201" t="s">
        <v>5307</v>
      </c>
      <c r="E261" s="1">
        <v>41926</v>
      </c>
      <c r="F261" s="297" t="s">
        <v>5076</v>
      </c>
      <c r="G261" s="4">
        <v>509.86</v>
      </c>
      <c r="H261" s="201" t="s">
        <v>5699</v>
      </c>
    </row>
    <row r="262" spans="1:8">
      <c r="A262" s="201" t="s">
        <v>3335</v>
      </c>
      <c r="B262" s="54" t="s">
        <v>5636</v>
      </c>
      <c r="C262" s="201" t="s">
        <v>2797</v>
      </c>
      <c r="D262" s="201" t="s">
        <v>5700</v>
      </c>
      <c r="E262" s="1">
        <v>41926</v>
      </c>
      <c r="F262" s="300" t="s">
        <v>5077</v>
      </c>
      <c r="G262" s="4">
        <v>31.98</v>
      </c>
      <c r="H262" s="201" t="s">
        <v>5701</v>
      </c>
    </row>
    <row r="263" spans="1:8">
      <c r="A263" s="201" t="s">
        <v>3335</v>
      </c>
      <c r="B263" s="54" t="s">
        <v>5637</v>
      </c>
      <c r="C263" s="201" t="s">
        <v>2797</v>
      </c>
      <c r="D263" s="201" t="s">
        <v>5307</v>
      </c>
      <c r="E263" s="1">
        <v>41926</v>
      </c>
      <c r="F263" s="300" t="s">
        <v>5077</v>
      </c>
      <c r="G263" s="4">
        <v>9.99</v>
      </c>
      <c r="H263" s="201" t="s">
        <v>5702</v>
      </c>
    </row>
    <row r="264" spans="1:8">
      <c r="A264" s="201" t="s">
        <v>3335</v>
      </c>
      <c r="B264" s="54" t="s">
        <v>5638</v>
      </c>
      <c r="C264" s="201" t="s">
        <v>2797</v>
      </c>
      <c r="D264" s="201" t="s">
        <v>5703</v>
      </c>
      <c r="E264" s="1">
        <v>41928</v>
      </c>
      <c r="F264" s="300" t="s">
        <v>5076</v>
      </c>
      <c r="G264" s="4">
        <v>657.2</v>
      </c>
      <c r="H264" s="201" t="s">
        <v>5704</v>
      </c>
    </row>
    <row r="265" spans="1:8">
      <c r="A265" s="201" t="s">
        <v>5370</v>
      </c>
      <c r="B265" s="54" t="s">
        <v>5639</v>
      </c>
      <c r="C265" s="201" t="s">
        <v>2797</v>
      </c>
      <c r="D265" s="201" t="s">
        <v>5703</v>
      </c>
      <c r="E265" s="1">
        <v>41928</v>
      </c>
      <c r="F265" s="297" t="s">
        <v>5076</v>
      </c>
      <c r="G265" s="4">
        <v>328.6</v>
      </c>
      <c r="H265" s="201" t="s">
        <v>5704</v>
      </c>
    </row>
    <row r="266" spans="1:8">
      <c r="A266" s="201" t="s">
        <v>3335</v>
      </c>
      <c r="B266" s="54" t="s">
        <v>5640</v>
      </c>
      <c r="C266" s="201" t="s">
        <v>2797</v>
      </c>
      <c r="D266" s="201" t="s">
        <v>5229</v>
      </c>
      <c r="E266" s="1">
        <v>41928</v>
      </c>
      <c r="F266" s="300" t="s">
        <v>5078</v>
      </c>
      <c r="G266" s="4">
        <v>267.22000000000003</v>
      </c>
      <c r="H266" s="201" t="s">
        <v>5711</v>
      </c>
    </row>
    <row r="267" spans="1:8">
      <c r="A267" s="201" t="s">
        <v>5370</v>
      </c>
      <c r="B267" s="202" t="s">
        <v>5641</v>
      </c>
      <c r="C267" s="201" t="s">
        <v>5705</v>
      </c>
      <c r="D267" s="201" t="s">
        <v>5962</v>
      </c>
      <c r="E267" s="1">
        <v>41928</v>
      </c>
      <c r="F267" s="297" t="s">
        <v>1979</v>
      </c>
      <c r="G267" s="4">
        <v>699.96</v>
      </c>
      <c r="H267" s="201" t="s">
        <v>5706</v>
      </c>
    </row>
    <row r="268" spans="1:8">
      <c r="A268" s="201" t="s">
        <v>3335</v>
      </c>
      <c r="B268" s="54" t="s">
        <v>5642</v>
      </c>
      <c r="C268" s="201" t="s">
        <v>2797</v>
      </c>
      <c r="D268" s="201" t="s">
        <v>5317</v>
      </c>
      <c r="E268" s="1">
        <v>41929</v>
      </c>
      <c r="F268" s="300" t="s">
        <v>5077</v>
      </c>
      <c r="G268" s="4">
        <v>9.99</v>
      </c>
      <c r="H268" s="201" t="s">
        <v>5707</v>
      </c>
    </row>
    <row r="269" spans="1:8">
      <c r="A269" s="201" t="s">
        <v>2807</v>
      </c>
      <c r="B269" s="54" t="s">
        <v>5643</v>
      </c>
      <c r="C269" s="201" t="s">
        <v>2814</v>
      </c>
      <c r="D269" s="201" t="s">
        <v>5708</v>
      </c>
      <c r="E269" s="1">
        <v>41929</v>
      </c>
      <c r="F269" s="300" t="s">
        <v>5078</v>
      </c>
      <c r="G269" s="4">
        <v>3479.42</v>
      </c>
      <c r="H269" s="201" t="s">
        <v>5709</v>
      </c>
    </row>
    <row r="270" spans="1:8">
      <c r="A270" s="201" t="s">
        <v>3335</v>
      </c>
      <c r="B270" s="54" t="s">
        <v>5644</v>
      </c>
      <c r="C270" s="201" t="s">
        <v>2814</v>
      </c>
      <c r="D270" s="201" t="s">
        <v>5170</v>
      </c>
      <c r="E270" s="1">
        <v>41932</v>
      </c>
      <c r="F270" s="300" t="s">
        <v>5077</v>
      </c>
      <c r="G270" s="4">
        <v>96.98</v>
      </c>
      <c r="H270" s="201" t="s">
        <v>5710</v>
      </c>
    </row>
    <row r="271" spans="1:8">
      <c r="A271" s="201" t="s">
        <v>2806</v>
      </c>
      <c r="B271" s="54" t="s">
        <v>5645</v>
      </c>
      <c r="C271" s="201" t="s">
        <v>5712</v>
      </c>
      <c r="D271" t="s">
        <v>5713</v>
      </c>
      <c r="E271" s="1">
        <v>41932</v>
      </c>
      <c r="F271" s="300" t="s">
        <v>1984</v>
      </c>
      <c r="G271" s="4">
        <v>250</v>
      </c>
      <c r="H271" s="201" t="s">
        <v>5714</v>
      </c>
    </row>
    <row r="272" spans="1:8">
      <c r="A272" s="201" t="s">
        <v>3335</v>
      </c>
      <c r="B272" s="54" t="s">
        <v>5646</v>
      </c>
      <c r="C272" s="201" t="s">
        <v>5715</v>
      </c>
      <c r="D272" s="201" t="s">
        <v>5170</v>
      </c>
      <c r="E272" s="1">
        <v>41932</v>
      </c>
      <c r="F272" s="300" t="s">
        <v>5078</v>
      </c>
      <c r="G272" s="4">
        <v>222.33</v>
      </c>
      <c r="H272" s="201" t="s">
        <v>5716</v>
      </c>
    </row>
    <row r="273" spans="1:8">
      <c r="A273" s="201" t="s">
        <v>5370</v>
      </c>
      <c r="B273" s="54" t="s">
        <v>5647</v>
      </c>
      <c r="C273" s="201" t="s">
        <v>973</v>
      </c>
      <c r="D273" s="201" t="s">
        <v>5717</v>
      </c>
      <c r="E273" s="1">
        <v>41932</v>
      </c>
      <c r="F273" s="297" t="s">
        <v>1984</v>
      </c>
      <c r="G273" s="4">
        <v>147.28</v>
      </c>
      <c r="H273" s="201" t="s">
        <v>5718</v>
      </c>
    </row>
    <row r="274" spans="1:8">
      <c r="A274" s="201" t="s">
        <v>5370</v>
      </c>
      <c r="B274" s="54" t="s">
        <v>5648</v>
      </c>
      <c r="C274" s="201" t="s">
        <v>2797</v>
      </c>
      <c r="D274" s="201" t="s">
        <v>5170</v>
      </c>
      <c r="E274" s="1">
        <v>41932</v>
      </c>
      <c r="F274" s="297" t="s">
        <v>1984</v>
      </c>
      <c r="G274" s="4">
        <v>39.99</v>
      </c>
      <c r="H274" s="201" t="s">
        <v>5719</v>
      </c>
    </row>
    <row r="275" spans="1:8">
      <c r="A275" s="201" t="s">
        <v>3335</v>
      </c>
      <c r="B275" s="54" t="s">
        <v>5649</v>
      </c>
      <c r="C275" s="201" t="s">
        <v>2797</v>
      </c>
      <c r="D275" s="201" t="s">
        <v>5322</v>
      </c>
      <c r="E275" s="1">
        <v>41933</v>
      </c>
      <c r="F275" s="300" t="s">
        <v>5077</v>
      </c>
      <c r="G275" s="4">
        <v>104.85</v>
      </c>
      <c r="H275" s="201" t="s">
        <v>5720</v>
      </c>
    </row>
    <row r="276" spans="1:8">
      <c r="A276" s="201" t="s">
        <v>3335</v>
      </c>
      <c r="B276" s="54" t="s">
        <v>5650</v>
      </c>
      <c r="C276" s="201" t="s">
        <v>2797</v>
      </c>
      <c r="D276" s="201" t="s">
        <v>5693</v>
      </c>
      <c r="E276" s="1">
        <v>41933</v>
      </c>
      <c r="F276" s="300" t="s">
        <v>1984</v>
      </c>
      <c r="G276" s="4">
        <v>115.31</v>
      </c>
      <c r="H276" s="201" t="s">
        <v>5722</v>
      </c>
    </row>
    <row r="277" spans="1:8">
      <c r="A277" s="201" t="s">
        <v>2807</v>
      </c>
      <c r="B277" s="54" t="s">
        <v>5651</v>
      </c>
      <c r="C277" s="201" t="s">
        <v>5665</v>
      </c>
      <c r="D277" s="201" t="s">
        <v>5322</v>
      </c>
      <c r="E277" s="1">
        <v>41934</v>
      </c>
      <c r="F277" s="300" t="s">
        <v>1984</v>
      </c>
      <c r="G277" s="4">
        <v>2695.5</v>
      </c>
      <c r="H277" s="201" t="s">
        <v>5723</v>
      </c>
    </row>
    <row r="278" spans="1:8">
      <c r="A278" s="201" t="s">
        <v>3335</v>
      </c>
      <c r="B278" s="54" t="s">
        <v>5652</v>
      </c>
      <c r="C278" s="201" t="s">
        <v>2797</v>
      </c>
      <c r="D278" s="201" t="s">
        <v>5791</v>
      </c>
      <c r="E278" s="1">
        <v>41935</v>
      </c>
      <c r="F278" s="300" t="s">
        <v>5077</v>
      </c>
      <c r="G278" s="4">
        <v>137.94999999999999</v>
      </c>
      <c r="H278" s="201" t="s">
        <v>5369</v>
      </c>
    </row>
    <row r="279" spans="1:8">
      <c r="A279" s="201" t="s">
        <v>3335</v>
      </c>
      <c r="B279" s="54" t="s">
        <v>5653</v>
      </c>
      <c r="C279" s="201" t="s">
        <v>2797</v>
      </c>
      <c r="D279" s="201" t="s">
        <v>5170</v>
      </c>
      <c r="E279" s="1">
        <v>41936</v>
      </c>
      <c r="F279" s="300" t="s">
        <v>5076</v>
      </c>
      <c r="G279" s="4">
        <v>26.97</v>
      </c>
      <c r="H279" s="201" t="s">
        <v>5724</v>
      </c>
    </row>
    <row r="280" spans="1:8">
      <c r="A280" s="201" t="s">
        <v>3335</v>
      </c>
      <c r="B280" s="54" t="s">
        <v>5654</v>
      </c>
      <c r="C280" s="201" t="s">
        <v>2814</v>
      </c>
      <c r="D280" s="201" t="s">
        <v>5725</v>
      </c>
      <c r="E280" s="1">
        <v>41936</v>
      </c>
      <c r="F280" s="300" t="s">
        <v>5077</v>
      </c>
      <c r="G280" s="4">
        <v>193.96</v>
      </c>
      <c r="H280" s="201" t="s">
        <v>5730</v>
      </c>
    </row>
    <row r="281" spans="1:8">
      <c r="A281" s="201" t="s">
        <v>5370</v>
      </c>
      <c r="B281" s="54" t="s">
        <v>5655</v>
      </c>
      <c r="C281" s="201" t="s">
        <v>973</v>
      </c>
      <c r="D281" s="201" t="s">
        <v>5160</v>
      </c>
      <c r="E281" s="1">
        <v>41939</v>
      </c>
      <c r="F281" s="297" t="s">
        <v>5075</v>
      </c>
      <c r="G281" s="4">
        <v>2198.73</v>
      </c>
      <c r="H281" s="201" t="s">
        <v>5782</v>
      </c>
    </row>
    <row r="282" spans="1:8">
      <c r="A282" s="201" t="s">
        <v>5370</v>
      </c>
      <c r="B282" s="54" t="s">
        <v>5656</v>
      </c>
      <c r="C282" s="201" t="s">
        <v>2797</v>
      </c>
      <c r="D282" s="201" t="s">
        <v>5170</v>
      </c>
      <c r="E282" s="1">
        <v>41939</v>
      </c>
      <c r="F282" s="297" t="s">
        <v>1984</v>
      </c>
      <c r="G282" s="4">
        <v>43.75</v>
      </c>
      <c r="H282" s="201" t="s">
        <v>5783</v>
      </c>
    </row>
    <row r="283" spans="1:8">
      <c r="A283" s="201" t="s">
        <v>3335</v>
      </c>
      <c r="B283" s="54" t="s">
        <v>5657</v>
      </c>
      <c r="C283" s="201" t="s">
        <v>2797</v>
      </c>
      <c r="D283" s="201" t="s">
        <v>5170</v>
      </c>
      <c r="E283" s="1">
        <v>41939</v>
      </c>
      <c r="F283" s="300" t="s">
        <v>5076</v>
      </c>
      <c r="G283" s="4">
        <v>1010.86</v>
      </c>
      <c r="H283" s="201" t="s">
        <v>5784</v>
      </c>
    </row>
    <row r="284" spans="1:8">
      <c r="A284" s="201" t="s">
        <v>3335</v>
      </c>
      <c r="B284" s="54" t="s">
        <v>5658</v>
      </c>
      <c r="C284" s="201" t="s">
        <v>2814</v>
      </c>
      <c r="D284" s="201" t="s">
        <v>5812</v>
      </c>
      <c r="E284" s="1">
        <v>41940</v>
      </c>
      <c r="F284" s="300" t="s">
        <v>5077</v>
      </c>
      <c r="G284" s="4">
        <v>96.98</v>
      </c>
      <c r="H284" s="201" t="s">
        <v>5785</v>
      </c>
    </row>
    <row r="285" spans="1:8">
      <c r="A285" s="201" t="s">
        <v>5370</v>
      </c>
      <c r="B285" s="54" t="s">
        <v>5659</v>
      </c>
      <c r="C285" s="201" t="s">
        <v>2797</v>
      </c>
      <c r="D285" t="s">
        <v>5170</v>
      </c>
      <c r="E285" s="1">
        <v>41941</v>
      </c>
      <c r="F285" s="297" t="s">
        <v>5076</v>
      </c>
      <c r="G285" s="4">
        <v>240.04</v>
      </c>
      <c r="H285" s="201" t="s">
        <v>5786</v>
      </c>
    </row>
    <row r="286" spans="1:8">
      <c r="A286" s="201" t="s">
        <v>5370</v>
      </c>
      <c r="B286" s="54" t="s">
        <v>5660</v>
      </c>
      <c r="C286" s="201" t="s">
        <v>973</v>
      </c>
      <c r="D286" t="s">
        <v>5170</v>
      </c>
      <c r="E286" s="1">
        <v>41942</v>
      </c>
      <c r="F286" s="297" t="s">
        <v>1984</v>
      </c>
      <c r="G286" s="4">
        <v>271.56</v>
      </c>
      <c r="H286" s="201" t="s">
        <v>5787</v>
      </c>
    </row>
    <row r="287" spans="1:8">
      <c r="A287" s="201" t="s">
        <v>3335</v>
      </c>
      <c r="B287" s="54" t="s">
        <v>5731</v>
      </c>
      <c r="C287" s="201" t="s">
        <v>2797</v>
      </c>
      <c r="D287" t="s">
        <v>5788</v>
      </c>
      <c r="E287" s="1">
        <v>41942</v>
      </c>
      <c r="F287" s="297" t="s">
        <v>1984</v>
      </c>
      <c r="G287" s="4">
        <v>410.88</v>
      </c>
      <c r="H287" s="201" t="s">
        <v>5789</v>
      </c>
    </row>
    <row r="288" spans="1:8">
      <c r="A288" s="201" t="s">
        <v>2807</v>
      </c>
      <c r="B288" s="54" t="s">
        <v>5732</v>
      </c>
      <c r="C288" s="201" t="s">
        <v>587</v>
      </c>
      <c r="D288" t="s">
        <v>5170</v>
      </c>
      <c r="E288" s="1">
        <v>41942</v>
      </c>
      <c r="F288" s="297" t="s">
        <v>1979</v>
      </c>
      <c r="G288" s="4">
        <v>8702</v>
      </c>
      <c r="H288" s="201" t="s">
        <v>5790</v>
      </c>
    </row>
    <row r="289" spans="1:9">
      <c r="A289" s="201" t="s">
        <v>3335</v>
      </c>
      <c r="B289" s="54" t="s">
        <v>5733</v>
      </c>
      <c r="C289" s="201" t="s">
        <v>2814</v>
      </c>
      <c r="D289" t="s">
        <v>5963</v>
      </c>
      <c r="E289" s="1">
        <v>41946</v>
      </c>
      <c r="F289" s="297" t="s">
        <v>1979</v>
      </c>
      <c r="G289" s="4">
        <v>216.99</v>
      </c>
      <c r="H289" s="201" t="s">
        <v>5792</v>
      </c>
    </row>
    <row r="290" spans="1:9">
      <c r="A290" s="201" t="s">
        <v>5370</v>
      </c>
      <c r="B290" s="54" t="s">
        <v>5734</v>
      </c>
      <c r="C290" s="201" t="s">
        <v>2797</v>
      </c>
      <c r="D290" t="s">
        <v>5170</v>
      </c>
      <c r="E290" s="1">
        <v>41946</v>
      </c>
      <c r="F290" s="297" t="s">
        <v>1984</v>
      </c>
      <c r="G290" s="4">
        <v>6.99</v>
      </c>
      <c r="H290" s="201" t="s">
        <v>5793</v>
      </c>
    </row>
    <row r="291" spans="1:9">
      <c r="A291" s="201" t="s">
        <v>5370</v>
      </c>
      <c r="B291" s="54" t="s">
        <v>5735</v>
      </c>
      <c r="C291" s="201" t="s">
        <v>973</v>
      </c>
      <c r="D291" t="s">
        <v>5794</v>
      </c>
      <c r="E291" s="1">
        <v>41946</v>
      </c>
      <c r="F291" s="297" t="s">
        <v>1984</v>
      </c>
      <c r="G291" s="4">
        <v>147.28</v>
      </c>
      <c r="H291" s="201" t="s">
        <v>5795</v>
      </c>
    </row>
    <row r="292" spans="1:9">
      <c r="A292" s="201" t="s">
        <v>3335</v>
      </c>
      <c r="B292" s="54" t="s">
        <v>5736</v>
      </c>
      <c r="C292" s="201" t="s">
        <v>2797</v>
      </c>
      <c r="D292" t="s">
        <v>5796</v>
      </c>
      <c r="E292" s="1">
        <v>41946</v>
      </c>
      <c r="F292" s="297" t="s">
        <v>1984</v>
      </c>
      <c r="G292" s="4">
        <v>110.83</v>
      </c>
      <c r="H292" s="201" t="s">
        <v>5797</v>
      </c>
    </row>
    <row r="293" spans="1:9">
      <c r="A293" s="201" t="s">
        <v>3335</v>
      </c>
      <c r="B293" s="54" t="s">
        <v>5737</v>
      </c>
      <c r="C293" s="201" t="s">
        <v>2797</v>
      </c>
      <c r="D293" s="201" t="s">
        <v>5798</v>
      </c>
      <c r="E293" s="1">
        <v>41947</v>
      </c>
      <c r="F293" s="300" t="s">
        <v>5077</v>
      </c>
      <c r="G293" s="4">
        <v>29.99</v>
      </c>
      <c r="H293" s="201" t="s">
        <v>5799</v>
      </c>
      <c r="I293" s="201" t="s">
        <v>5606</v>
      </c>
    </row>
    <row r="294" spans="1:9">
      <c r="A294" s="201" t="s">
        <v>5370</v>
      </c>
      <c r="B294" s="202" t="s">
        <v>5738</v>
      </c>
      <c r="C294" s="201" t="s">
        <v>5705</v>
      </c>
      <c r="D294" t="s">
        <v>5800</v>
      </c>
      <c r="E294" s="1">
        <v>41947</v>
      </c>
      <c r="F294" s="300" t="s">
        <v>1979</v>
      </c>
      <c r="G294" s="209">
        <v>2</v>
      </c>
      <c r="H294" s="201" t="s">
        <v>5801</v>
      </c>
    </row>
    <row r="295" spans="1:9">
      <c r="A295" s="201" t="s">
        <v>2807</v>
      </c>
      <c r="B295" s="54" t="s">
        <v>5739</v>
      </c>
      <c r="C295" s="201" t="s">
        <v>1506</v>
      </c>
      <c r="D295" t="s">
        <v>5170</v>
      </c>
      <c r="E295" s="1">
        <v>41916</v>
      </c>
      <c r="F295" s="300" t="s">
        <v>1984</v>
      </c>
      <c r="G295" s="4">
        <v>49.95</v>
      </c>
      <c r="H295" s="201" t="s">
        <v>5802</v>
      </c>
    </row>
    <row r="296" spans="1:9">
      <c r="A296" s="201" t="s">
        <v>3335</v>
      </c>
      <c r="B296" s="54" t="s">
        <v>5740</v>
      </c>
      <c r="C296" s="201" t="s">
        <v>2797</v>
      </c>
      <c r="D296" t="s">
        <v>5307</v>
      </c>
      <c r="E296" s="1">
        <v>41947</v>
      </c>
      <c r="F296" s="300" t="s">
        <v>5077</v>
      </c>
      <c r="G296" s="4">
        <v>29.99</v>
      </c>
      <c r="H296" s="201" t="s">
        <v>5803</v>
      </c>
    </row>
    <row r="297" spans="1:9">
      <c r="A297" s="201" t="s">
        <v>3335</v>
      </c>
      <c r="B297" s="54" t="s">
        <v>5741</v>
      </c>
      <c r="C297" s="201" t="s">
        <v>2797</v>
      </c>
      <c r="D297" t="s">
        <v>5322</v>
      </c>
      <c r="E297" s="1">
        <v>41948</v>
      </c>
      <c r="F297" s="300" t="s">
        <v>1984</v>
      </c>
      <c r="G297" s="4">
        <v>109.96</v>
      </c>
      <c r="H297" s="201" t="s">
        <v>3018</v>
      </c>
    </row>
    <row r="298" spans="1:9">
      <c r="A298" s="201" t="s">
        <v>5370</v>
      </c>
      <c r="B298" s="54" t="s">
        <v>5742</v>
      </c>
      <c r="C298" s="201" t="s">
        <v>2797</v>
      </c>
      <c r="D298" t="s">
        <v>5170</v>
      </c>
      <c r="E298" s="1">
        <v>41948</v>
      </c>
      <c r="F298" s="297" t="s">
        <v>1984</v>
      </c>
      <c r="G298" s="4">
        <v>275.04000000000002</v>
      </c>
      <c r="H298" s="201" t="s">
        <v>5804</v>
      </c>
    </row>
    <row r="299" spans="1:9">
      <c r="A299" s="201" t="s">
        <v>2806</v>
      </c>
      <c r="B299" s="54" t="s">
        <v>5743</v>
      </c>
      <c r="C299" s="201" t="s">
        <v>2797</v>
      </c>
      <c r="D299" t="s">
        <v>5170</v>
      </c>
      <c r="E299" s="1">
        <v>42314</v>
      </c>
      <c r="F299" s="297" t="s">
        <v>5077</v>
      </c>
      <c r="G299" s="4">
        <v>17.989999999999998</v>
      </c>
      <c r="H299" s="201" t="s">
        <v>5805</v>
      </c>
    </row>
    <row r="300" spans="1:9">
      <c r="A300" s="201" t="s">
        <v>5370</v>
      </c>
      <c r="B300" s="54" t="s">
        <v>5744</v>
      </c>
      <c r="C300" s="201" t="s">
        <v>5806</v>
      </c>
      <c r="D300" t="s">
        <v>5322</v>
      </c>
      <c r="E300" s="1">
        <v>41949</v>
      </c>
      <c r="F300" s="297" t="s">
        <v>5076</v>
      </c>
      <c r="G300" s="4">
        <v>60.81</v>
      </c>
      <c r="H300" t="s">
        <v>5807</v>
      </c>
    </row>
    <row r="301" spans="1:9">
      <c r="A301" s="201" t="s">
        <v>3335</v>
      </c>
      <c r="B301" s="54" t="s">
        <v>5745</v>
      </c>
      <c r="C301" s="201" t="s">
        <v>2797</v>
      </c>
      <c r="D301" t="s">
        <v>5809</v>
      </c>
      <c r="E301" s="1">
        <v>41950</v>
      </c>
      <c r="F301" s="297" t="s">
        <v>5077</v>
      </c>
      <c r="G301" s="4">
        <v>29.99</v>
      </c>
      <c r="H301" t="s">
        <v>5808</v>
      </c>
    </row>
    <row r="302" spans="1:9">
      <c r="A302" s="201" t="s">
        <v>3335</v>
      </c>
      <c r="B302" s="54" t="s">
        <v>5746</v>
      </c>
      <c r="C302" s="201" t="s">
        <v>2797</v>
      </c>
      <c r="D302" t="s">
        <v>5486</v>
      </c>
      <c r="E302" s="1">
        <v>41953</v>
      </c>
      <c r="F302" s="297" t="s">
        <v>1984</v>
      </c>
      <c r="G302" s="4">
        <v>74.94</v>
      </c>
      <c r="H302" t="s">
        <v>5810</v>
      </c>
    </row>
    <row r="303" spans="1:9">
      <c r="A303" s="201" t="s">
        <v>3335</v>
      </c>
      <c r="B303" s="54" t="s">
        <v>5747</v>
      </c>
      <c r="C303" s="201" t="s">
        <v>5538</v>
      </c>
      <c r="D303" t="s">
        <v>5322</v>
      </c>
      <c r="E303" s="1">
        <v>41953</v>
      </c>
      <c r="F303" s="297" t="s">
        <v>1984</v>
      </c>
      <c r="G303" s="4">
        <v>35</v>
      </c>
      <c r="H303" t="s">
        <v>5811</v>
      </c>
    </row>
    <row r="304" spans="1:9">
      <c r="A304" s="201" t="s">
        <v>3335</v>
      </c>
      <c r="B304" s="54" t="s">
        <v>5748</v>
      </c>
      <c r="C304" s="201" t="s">
        <v>2814</v>
      </c>
      <c r="D304" t="s">
        <v>5812</v>
      </c>
      <c r="E304" s="1">
        <v>41954</v>
      </c>
      <c r="F304" s="297" t="s">
        <v>5077</v>
      </c>
      <c r="G304" s="4">
        <v>96.98</v>
      </c>
      <c r="H304" s="201" t="s">
        <v>5785</v>
      </c>
    </row>
    <row r="305" spans="1:8">
      <c r="A305" s="201" t="s">
        <v>3335</v>
      </c>
      <c r="B305" s="54" t="s">
        <v>5749</v>
      </c>
      <c r="C305" s="201" t="s">
        <v>2797</v>
      </c>
      <c r="D305" t="s">
        <v>5307</v>
      </c>
      <c r="E305" s="1">
        <v>41954</v>
      </c>
      <c r="F305" s="297" t="s">
        <v>5076</v>
      </c>
      <c r="G305" s="4">
        <v>162.99</v>
      </c>
      <c r="H305" s="201" t="s">
        <v>5813</v>
      </c>
    </row>
    <row r="306" spans="1:8">
      <c r="A306" s="201" t="s">
        <v>2807</v>
      </c>
      <c r="B306" s="54" t="s">
        <v>5750</v>
      </c>
      <c r="C306" s="201" t="s">
        <v>2797</v>
      </c>
      <c r="D306" t="s">
        <v>5434</v>
      </c>
      <c r="E306" s="1">
        <v>41955</v>
      </c>
      <c r="F306" s="297" t="s">
        <v>5077</v>
      </c>
      <c r="G306" s="4">
        <v>5.49</v>
      </c>
      <c r="H306" s="201" t="s">
        <v>5814</v>
      </c>
    </row>
    <row r="307" spans="1:8">
      <c r="A307" s="201" t="s">
        <v>3335</v>
      </c>
      <c r="B307" s="54" t="s">
        <v>5751</v>
      </c>
      <c r="C307" s="201" t="s">
        <v>2797</v>
      </c>
      <c r="D307" t="s">
        <v>5815</v>
      </c>
      <c r="E307" s="1">
        <v>41955</v>
      </c>
      <c r="F307" s="297" t="s">
        <v>5077</v>
      </c>
      <c r="G307" s="4">
        <v>59.96</v>
      </c>
      <c r="H307" s="201" t="s">
        <v>5816</v>
      </c>
    </row>
    <row r="308" spans="1:8">
      <c r="A308" s="201" t="s">
        <v>3335</v>
      </c>
      <c r="B308" s="54" t="s">
        <v>5752</v>
      </c>
      <c r="C308" s="201" t="s">
        <v>2797</v>
      </c>
      <c r="D308" t="s">
        <v>5322</v>
      </c>
      <c r="E308" s="1">
        <v>41956</v>
      </c>
      <c r="F308" s="297" t="s">
        <v>5077</v>
      </c>
      <c r="G308" s="4">
        <v>115.94</v>
      </c>
      <c r="H308" s="201" t="s">
        <v>5817</v>
      </c>
    </row>
    <row r="309" spans="1:8">
      <c r="A309" s="201" t="s">
        <v>3335</v>
      </c>
      <c r="B309" s="54" t="s">
        <v>5753</v>
      </c>
      <c r="C309" s="201" t="s">
        <v>2797</v>
      </c>
      <c r="D309" t="s">
        <v>5818</v>
      </c>
      <c r="E309" s="1">
        <v>41957</v>
      </c>
      <c r="F309" s="297" t="s">
        <v>1984</v>
      </c>
      <c r="G309" s="4">
        <v>257.98</v>
      </c>
      <c r="H309" s="201" t="s">
        <v>5819</v>
      </c>
    </row>
    <row r="310" spans="1:8">
      <c r="A310" s="201" t="s">
        <v>3335</v>
      </c>
      <c r="B310" s="54" t="s">
        <v>5754</v>
      </c>
      <c r="C310" s="201" t="s">
        <v>2797</v>
      </c>
      <c r="D310" t="s">
        <v>5820</v>
      </c>
      <c r="E310" s="1">
        <v>41957</v>
      </c>
      <c r="F310" s="297" t="s">
        <v>5077</v>
      </c>
      <c r="G310" s="4">
        <v>49.99</v>
      </c>
      <c r="H310" s="201" t="s">
        <v>5821</v>
      </c>
    </row>
    <row r="311" spans="1:8">
      <c r="A311" s="201" t="s">
        <v>5370</v>
      </c>
      <c r="B311" s="54" t="s">
        <v>5755</v>
      </c>
      <c r="C311" s="201" t="s">
        <v>4930</v>
      </c>
      <c r="D311" s="201" t="s">
        <v>5160</v>
      </c>
      <c r="E311" s="1">
        <v>41960</v>
      </c>
      <c r="F311" s="297" t="s">
        <v>5075</v>
      </c>
      <c r="G311" s="4">
        <v>1989</v>
      </c>
      <c r="H311" s="201" t="s">
        <v>5822</v>
      </c>
    </row>
    <row r="312" spans="1:8">
      <c r="A312" s="201" t="s">
        <v>2806</v>
      </c>
      <c r="B312" s="54" t="s">
        <v>5756</v>
      </c>
      <c r="C312" s="201" t="s">
        <v>2797</v>
      </c>
      <c r="D312" s="201" t="s">
        <v>5322</v>
      </c>
      <c r="E312" s="1">
        <v>41961</v>
      </c>
      <c r="F312" s="300" t="s">
        <v>1984</v>
      </c>
      <c r="G312" s="4">
        <v>348.07</v>
      </c>
      <c r="H312" s="201" t="s">
        <v>5823</v>
      </c>
    </row>
    <row r="313" spans="1:8">
      <c r="A313" s="201" t="s">
        <v>5370</v>
      </c>
      <c r="B313" s="54" t="s">
        <v>5757</v>
      </c>
      <c r="C313" s="201" t="s">
        <v>5806</v>
      </c>
      <c r="D313" s="201" t="s">
        <v>5322</v>
      </c>
      <c r="E313" s="1">
        <v>41962</v>
      </c>
      <c r="F313" s="297" t="s">
        <v>5076</v>
      </c>
      <c r="G313" s="4">
        <v>115.64</v>
      </c>
      <c r="H313" s="201" t="s">
        <v>5824</v>
      </c>
    </row>
    <row r="314" spans="1:8">
      <c r="A314" s="201" t="s">
        <v>3335</v>
      </c>
      <c r="B314" s="54" t="s">
        <v>5758</v>
      </c>
      <c r="C314" s="201" t="s">
        <v>5825</v>
      </c>
      <c r="D314" s="201" t="s">
        <v>5170</v>
      </c>
      <c r="E314" s="1">
        <v>41962</v>
      </c>
      <c r="F314" s="300" t="s">
        <v>1979</v>
      </c>
      <c r="G314" s="4">
        <v>119.88</v>
      </c>
      <c r="H314" s="201" t="s">
        <v>5826</v>
      </c>
    </row>
    <row r="315" spans="1:8">
      <c r="A315" s="201" t="s">
        <v>2806</v>
      </c>
      <c r="B315" s="54" t="s">
        <v>5759</v>
      </c>
      <c r="C315" s="201" t="s">
        <v>2797</v>
      </c>
      <c r="D315" s="201" t="s">
        <v>5322</v>
      </c>
      <c r="E315" s="1">
        <v>41963</v>
      </c>
      <c r="F315" s="300" t="s">
        <v>1984</v>
      </c>
      <c r="G315" s="4">
        <v>29.99</v>
      </c>
      <c r="H315" s="201" t="s">
        <v>5827</v>
      </c>
    </row>
    <row r="316" spans="1:8">
      <c r="A316" s="201" t="s">
        <v>5370</v>
      </c>
      <c r="B316" s="54" t="s">
        <v>5760</v>
      </c>
      <c r="C316" s="201" t="s">
        <v>5705</v>
      </c>
      <c r="D316" s="201" t="s">
        <v>5828</v>
      </c>
      <c r="E316" s="1">
        <v>41963</v>
      </c>
      <c r="F316" s="300" t="s">
        <v>1979</v>
      </c>
      <c r="G316" s="209">
        <v>218.99</v>
      </c>
      <c r="H316" s="201" t="s">
        <v>5829</v>
      </c>
    </row>
    <row r="317" spans="1:8">
      <c r="A317" s="201" t="s">
        <v>3335</v>
      </c>
      <c r="B317" s="54" t="s">
        <v>5761</v>
      </c>
      <c r="C317" s="201" t="s">
        <v>2797</v>
      </c>
      <c r="D317" s="201" t="s">
        <v>5830</v>
      </c>
      <c r="E317" s="1">
        <v>41963</v>
      </c>
      <c r="F317" s="300" t="s">
        <v>5077</v>
      </c>
      <c r="G317" s="4">
        <v>60.61</v>
      </c>
      <c r="H317" s="201" t="s">
        <v>5831</v>
      </c>
    </row>
    <row r="318" spans="1:8">
      <c r="A318" s="201" t="s">
        <v>3335</v>
      </c>
      <c r="B318" s="54" t="s">
        <v>5762</v>
      </c>
      <c r="C318" s="201" t="s">
        <v>2797</v>
      </c>
      <c r="D318" s="201" t="s">
        <v>5833</v>
      </c>
      <c r="E318" s="1">
        <v>41964</v>
      </c>
      <c r="F318" s="300" t="s">
        <v>1984</v>
      </c>
      <c r="G318" s="4">
        <v>204.89</v>
      </c>
      <c r="H318" s="201" t="s">
        <v>5832</v>
      </c>
    </row>
    <row r="319" spans="1:8">
      <c r="A319" s="201" t="s">
        <v>3335</v>
      </c>
      <c r="B319" s="54" t="s">
        <v>5763</v>
      </c>
      <c r="C319" s="201" t="s">
        <v>2797</v>
      </c>
      <c r="D319" s="201" t="s">
        <v>5170</v>
      </c>
      <c r="E319" s="1">
        <v>41964</v>
      </c>
      <c r="F319" s="300" t="s">
        <v>5077</v>
      </c>
      <c r="G319" s="4">
        <v>116.43</v>
      </c>
      <c r="H319" s="201" t="s">
        <v>3000</v>
      </c>
    </row>
    <row r="320" spans="1:8">
      <c r="A320" s="201" t="s">
        <v>2806</v>
      </c>
      <c r="B320" s="54" t="s">
        <v>5764</v>
      </c>
      <c r="C320" s="201" t="s">
        <v>1226</v>
      </c>
      <c r="D320" s="201" t="s">
        <v>5834</v>
      </c>
      <c r="E320" s="1">
        <v>41964</v>
      </c>
      <c r="F320" s="297" t="s">
        <v>1982</v>
      </c>
      <c r="G320" s="4">
        <v>4176</v>
      </c>
      <c r="H320" s="201" t="s">
        <v>5835</v>
      </c>
    </row>
    <row r="321" spans="1:8">
      <c r="A321" s="201" t="s">
        <v>5370</v>
      </c>
      <c r="B321" s="54" t="s">
        <v>5765</v>
      </c>
      <c r="C321" s="201" t="s">
        <v>2797</v>
      </c>
      <c r="D321" s="201" t="s">
        <v>5307</v>
      </c>
      <c r="E321" s="1">
        <v>41967</v>
      </c>
      <c r="F321" s="297" t="s">
        <v>5076</v>
      </c>
      <c r="G321" s="4">
        <v>537.94000000000005</v>
      </c>
      <c r="H321" s="201" t="s">
        <v>5836</v>
      </c>
    </row>
    <row r="322" spans="1:8">
      <c r="A322" s="201" t="s">
        <v>5370</v>
      </c>
      <c r="B322" s="202" t="s">
        <v>5766</v>
      </c>
      <c r="C322" s="201" t="s">
        <v>5705</v>
      </c>
      <c r="D322" s="201" t="s">
        <v>5307</v>
      </c>
      <c r="E322" s="1">
        <v>41968</v>
      </c>
      <c r="F322" s="297" t="s">
        <v>1979</v>
      </c>
      <c r="G322" s="210">
        <v>218.99</v>
      </c>
      <c r="H322" s="201" t="s">
        <v>5837</v>
      </c>
    </row>
    <row r="323" spans="1:8">
      <c r="A323" s="201" t="s">
        <v>3335</v>
      </c>
      <c r="B323" s="54" t="s">
        <v>5767</v>
      </c>
      <c r="C323" s="201" t="s">
        <v>2797</v>
      </c>
      <c r="D323" s="201" t="s">
        <v>5554</v>
      </c>
      <c r="E323" s="1">
        <v>41969</v>
      </c>
      <c r="F323" s="300" t="s">
        <v>5077</v>
      </c>
      <c r="G323" s="4">
        <v>32.630000000000003</v>
      </c>
      <c r="H323" s="201" t="s">
        <v>5838</v>
      </c>
    </row>
    <row r="324" spans="1:8">
      <c r="A324" s="201" t="s">
        <v>2807</v>
      </c>
      <c r="B324" s="202" t="s">
        <v>5768</v>
      </c>
      <c r="C324" s="201" t="s">
        <v>4571</v>
      </c>
      <c r="E324" s="1">
        <v>41974</v>
      </c>
      <c r="F324" s="300" t="s">
        <v>1982</v>
      </c>
      <c r="G324" s="4">
        <v>1399</v>
      </c>
      <c r="H324" s="201" t="s">
        <v>5839</v>
      </c>
    </row>
    <row r="325" spans="1:8">
      <c r="A325" s="201" t="s">
        <v>5370</v>
      </c>
      <c r="B325" s="54" t="s">
        <v>5769</v>
      </c>
      <c r="C325" s="201" t="s">
        <v>973</v>
      </c>
      <c r="D325" t="s">
        <v>5107</v>
      </c>
      <c r="E325" s="1">
        <v>41975</v>
      </c>
      <c r="F325" s="297" t="s">
        <v>5075</v>
      </c>
      <c r="G325" s="4">
        <v>925.37</v>
      </c>
      <c r="H325" s="201" t="s">
        <v>5840</v>
      </c>
    </row>
    <row r="326" spans="1:8">
      <c r="A326" s="201" t="s">
        <v>5370</v>
      </c>
      <c r="B326" s="202" t="s">
        <v>5770</v>
      </c>
      <c r="C326" s="201" t="s">
        <v>2797</v>
      </c>
      <c r="D326" s="201" t="s">
        <v>5107</v>
      </c>
      <c r="E326" s="1">
        <v>41975</v>
      </c>
      <c r="F326" s="300" t="s">
        <v>1984</v>
      </c>
      <c r="G326" s="4">
        <v>153.99</v>
      </c>
      <c r="H326" s="201" t="s">
        <v>5841</v>
      </c>
    </row>
    <row r="327" spans="1:8">
      <c r="A327" s="201" t="s">
        <v>3335</v>
      </c>
      <c r="B327" s="54" t="s">
        <v>5771</v>
      </c>
      <c r="C327" s="201" t="s">
        <v>2797</v>
      </c>
      <c r="D327" s="201" t="s">
        <v>5170</v>
      </c>
      <c r="E327" s="1">
        <v>41975</v>
      </c>
      <c r="F327" s="300" t="s">
        <v>5077</v>
      </c>
      <c r="G327" s="4">
        <v>19.34</v>
      </c>
      <c r="H327" s="201" t="s">
        <v>5842</v>
      </c>
    </row>
    <row r="328" spans="1:8">
      <c r="A328" s="201" t="s">
        <v>3335</v>
      </c>
      <c r="B328" s="54" t="s">
        <v>5772</v>
      </c>
      <c r="C328" s="201" t="s">
        <v>2797</v>
      </c>
      <c r="D328" s="201" t="s">
        <v>5322</v>
      </c>
      <c r="E328" s="1">
        <v>41976</v>
      </c>
      <c r="F328" s="300" t="s">
        <v>1984</v>
      </c>
      <c r="G328" s="4">
        <v>186.28</v>
      </c>
      <c r="H328" s="201" t="s">
        <v>5843</v>
      </c>
    </row>
    <row r="329" spans="1:8">
      <c r="A329" s="201" t="s">
        <v>2807</v>
      </c>
      <c r="B329" s="54" t="s">
        <v>5773</v>
      </c>
      <c r="C329" s="201" t="s">
        <v>5092</v>
      </c>
      <c r="D329" s="201" t="s">
        <v>5844</v>
      </c>
      <c r="E329" s="1">
        <v>41976</v>
      </c>
      <c r="F329" s="300" t="s">
        <v>1979</v>
      </c>
      <c r="G329" s="4">
        <v>159.97999999999999</v>
      </c>
      <c r="H329" s="201" t="s">
        <v>5845</v>
      </c>
    </row>
    <row r="330" spans="1:8">
      <c r="A330" s="201" t="s">
        <v>2806</v>
      </c>
      <c r="B330" s="54" t="s">
        <v>5774</v>
      </c>
      <c r="C330" s="201" t="s">
        <v>4930</v>
      </c>
      <c r="D330" s="201" t="s">
        <v>5170</v>
      </c>
      <c r="E330" s="1">
        <v>41977</v>
      </c>
      <c r="F330" s="300" t="s">
        <v>1984</v>
      </c>
      <c r="G330" s="4">
        <v>149</v>
      </c>
      <c r="H330" s="201" t="s">
        <v>5846</v>
      </c>
    </row>
    <row r="331" spans="1:8">
      <c r="A331" s="201" t="s">
        <v>2806</v>
      </c>
      <c r="B331" s="54" t="s">
        <v>5775</v>
      </c>
      <c r="C331" s="201" t="s">
        <v>2797</v>
      </c>
      <c r="D331" s="201" t="s">
        <v>5170</v>
      </c>
      <c r="E331" s="1">
        <v>41977</v>
      </c>
      <c r="F331" s="300" t="s">
        <v>1984</v>
      </c>
      <c r="G331" s="4">
        <v>64</v>
      </c>
      <c r="H331" s="201" t="s">
        <v>5847</v>
      </c>
    </row>
    <row r="332" spans="1:8">
      <c r="A332" s="201" t="s">
        <v>2806</v>
      </c>
      <c r="B332" s="54" t="s">
        <v>5776</v>
      </c>
      <c r="C332" s="201" t="s">
        <v>1343</v>
      </c>
      <c r="D332" s="201" t="s">
        <v>5322</v>
      </c>
      <c r="E332" s="1">
        <v>41977</v>
      </c>
      <c r="F332" s="300" t="s">
        <v>1984</v>
      </c>
      <c r="G332" s="4">
        <v>39.950000000000003</v>
      </c>
      <c r="H332" s="201" t="s">
        <v>5848</v>
      </c>
    </row>
    <row r="333" spans="1:8">
      <c r="A333" s="201" t="s">
        <v>5370</v>
      </c>
      <c r="B333" s="54" t="s">
        <v>5777</v>
      </c>
      <c r="C333" s="201" t="s">
        <v>973</v>
      </c>
      <c r="D333" s="201" t="s">
        <v>5160</v>
      </c>
      <c r="E333" s="1">
        <v>41977</v>
      </c>
      <c r="F333" s="297" t="s">
        <v>5075</v>
      </c>
      <c r="G333" s="4">
        <v>1980.34</v>
      </c>
      <c r="H333" s="201" t="s">
        <v>6061</v>
      </c>
    </row>
    <row r="334" spans="1:8">
      <c r="A334" s="201" t="s">
        <v>3335</v>
      </c>
      <c r="B334" s="54" t="s">
        <v>5778</v>
      </c>
      <c r="C334" s="201" t="s">
        <v>2797</v>
      </c>
      <c r="D334" s="201" t="s">
        <v>5849</v>
      </c>
      <c r="E334" s="1">
        <v>41977</v>
      </c>
      <c r="F334" s="300" t="s">
        <v>5077</v>
      </c>
      <c r="G334" s="4">
        <v>58</v>
      </c>
      <c r="H334" s="201" t="s">
        <v>5850</v>
      </c>
    </row>
    <row r="335" spans="1:8">
      <c r="A335" s="201" t="s">
        <v>3335</v>
      </c>
      <c r="B335" s="54" t="s">
        <v>5779</v>
      </c>
      <c r="C335" s="201" t="s">
        <v>1460</v>
      </c>
      <c r="D335" t="s">
        <v>5229</v>
      </c>
      <c r="E335" s="1">
        <v>41978</v>
      </c>
      <c r="F335" s="300" t="s">
        <v>5077</v>
      </c>
      <c r="G335" s="4">
        <v>75.17</v>
      </c>
      <c r="H335" s="201" t="s">
        <v>5904</v>
      </c>
    </row>
    <row r="336" spans="1:8">
      <c r="A336" s="201" t="s">
        <v>3335</v>
      </c>
      <c r="B336" s="54" t="s">
        <v>5780</v>
      </c>
      <c r="C336" s="201" t="s">
        <v>2814</v>
      </c>
      <c r="D336" t="s">
        <v>5905</v>
      </c>
      <c r="E336" s="1">
        <v>41978</v>
      </c>
      <c r="F336" s="300" t="s">
        <v>1979</v>
      </c>
      <c r="G336" s="204">
        <v>346.98</v>
      </c>
      <c r="H336" s="201" t="s">
        <v>5906</v>
      </c>
    </row>
    <row r="337" spans="1:8">
      <c r="A337" s="201" t="s">
        <v>5370</v>
      </c>
      <c r="B337" s="54" t="s">
        <v>5781</v>
      </c>
      <c r="C337" s="201" t="s">
        <v>5907</v>
      </c>
      <c r="D337" t="s">
        <v>5322</v>
      </c>
      <c r="E337" s="1">
        <v>41978</v>
      </c>
      <c r="F337" s="297" t="s">
        <v>1979</v>
      </c>
      <c r="G337" s="4">
        <v>174.99</v>
      </c>
      <c r="H337" s="201" t="s">
        <v>5908</v>
      </c>
    </row>
    <row r="338" spans="1:8">
      <c r="A338" s="201" t="s">
        <v>2806</v>
      </c>
      <c r="B338" s="54" t="s">
        <v>5851</v>
      </c>
      <c r="C338" s="201" t="s">
        <v>1460</v>
      </c>
      <c r="D338" t="s">
        <v>5221</v>
      </c>
      <c r="E338" s="1">
        <v>41981</v>
      </c>
      <c r="F338" s="297" t="s">
        <v>5077</v>
      </c>
      <c r="G338" s="4">
        <v>566.61</v>
      </c>
      <c r="H338" s="201" t="s">
        <v>5909</v>
      </c>
    </row>
    <row r="339" spans="1:8">
      <c r="A339" s="201" t="s">
        <v>2806</v>
      </c>
      <c r="B339" s="54" t="s">
        <v>5852</v>
      </c>
      <c r="C339" s="201" t="s">
        <v>1605</v>
      </c>
      <c r="D339" t="s">
        <v>5221</v>
      </c>
      <c r="E339" s="1">
        <v>41981</v>
      </c>
      <c r="F339" s="297" t="s">
        <v>5077</v>
      </c>
      <c r="G339" s="4">
        <v>32.4</v>
      </c>
      <c r="H339" s="201" t="s">
        <v>5910</v>
      </c>
    </row>
    <row r="340" spans="1:8">
      <c r="A340" s="201" t="s">
        <v>5370</v>
      </c>
      <c r="B340" s="54" t="s">
        <v>5853</v>
      </c>
      <c r="C340" s="201" t="s">
        <v>973</v>
      </c>
      <c r="D340" t="s">
        <v>5911</v>
      </c>
      <c r="E340" s="1">
        <v>41982</v>
      </c>
      <c r="F340" s="297" t="s">
        <v>5075</v>
      </c>
      <c r="G340" s="4">
        <v>926.18</v>
      </c>
      <c r="H340" s="201" t="s">
        <v>5912</v>
      </c>
    </row>
    <row r="341" spans="1:8">
      <c r="A341" s="201" t="s">
        <v>3335</v>
      </c>
      <c r="B341" s="54" t="s">
        <v>5854</v>
      </c>
      <c r="C341" s="201" t="s">
        <v>2797</v>
      </c>
      <c r="D341" s="201" t="s">
        <v>5170</v>
      </c>
      <c r="E341" s="1">
        <v>41983</v>
      </c>
      <c r="F341" s="297" t="s">
        <v>5077</v>
      </c>
      <c r="G341" s="4">
        <v>56.88</v>
      </c>
      <c r="H341" s="201" t="s">
        <v>5913</v>
      </c>
    </row>
    <row r="342" spans="1:8">
      <c r="A342" s="201" t="s">
        <v>5370</v>
      </c>
      <c r="B342" s="54" t="s">
        <v>5855</v>
      </c>
      <c r="C342" s="201" t="s">
        <v>2797</v>
      </c>
      <c r="D342" s="201" t="s">
        <v>5322</v>
      </c>
      <c r="E342" s="1">
        <v>41983</v>
      </c>
      <c r="F342" s="297" t="s">
        <v>1984</v>
      </c>
      <c r="G342" s="4">
        <v>54.61</v>
      </c>
      <c r="H342" s="201" t="s">
        <v>5915</v>
      </c>
    </row>
    <row r="343" spans="1:8">
      <c r="A343" s="201" t="s">
        <v>5370</v>
      </c>
      <c r="B343" s="54" t="s">
        <v>5856</v>
      </c>
      <c r="C343" s="201" t="s">
        <v>2797</v>
      </c>
      <c r="D343" s="201" t="s">
        <v>5170</v>
      </c>
      <c r="E343" s="1">
        <v>41984</v>
      </c>
      <c r="F343" s="297" t="s">
        <v>1984</v>
      </c>
      <c r="G343" s="4">
        <v>165</v>
      </c>
      <c r="H343" s="201" t="s">
        <v>5914</v>
      </c>
    </row>
    <row r="344" spans="1:8">
      <c r="A344" s="201" t="s">
        <v>2806</v>
      </c>
      <c r="B344" s="54" t="s">
        <v>5857</v>
      </c>
      <c r="C344" s="201" t="s">
        <v>4766</v>
      </c>
      <c r="D344" s="201" t="s">
        <v>5918</v>
      </c>
      <c r="E344" s="1">
        <v>41984</v>
      </c>
      <c r="F344" s="300" t="s">
        <v>1982</v>
      </c>
      <c r="G344" s="4">
        <v>1875</v>
      </c>
      <c r="H344" s="201" t="s">
        <v>5916</v>
      </c>
    </row>
    <row r="345" spans="1:8">
      <c r="A345" s="201" t="s">
        <v>2806</v>
      </c>
      <c r="B345" s="54" t="s">
        <v>5858</v>
      </c>
      <c r="C345" s="201" t="s">
        <v>2473</v>
      </c>
      <c r="D345" s="201" t="s">
        <v>5918</v>
      </c>
      <c r="E345" s="1">
        <v>41984</v>
      </c>
      <c r="F345" s="300" t="s">
        <v>1982</v>
      </c>
      <c r="G345" s="4">
        <v>6742.25</v>
      </c>
      <c r="H345" s="201" t="s">
        <v>5917</v>
      </c>
    </row>
    <row r="346" spans="1:8">
      <c r="A346" s="201" t="s">
        <v>3335</v>
      </c>
      <c r="B346" s="54" t="s">
        <v>5859</v>
      </c>
      <c r="C346" s="201" t="s">
        <v>2797</v>
      </c>
      <c r="D346" s="201" t="s">
        <v>5229</v>
      </c>
      <c r="E346" s="1">
        <v>41984</v>
      </c>
      <c r="F346" s="300" t="s">
        <v>5077</v>
      </c>
      <c r="G346" s="4">
        <v>24.99</v>
      </c>
      <c r="H346" s="201" t="s">
        <v>5920</v>
      </c>
    </row>
    <row r="347" spans="1:8">
      <c r="A347" s="201" t="s">
        <v>3335</v>
      </c>
      <c r="B347" s="54" t="s">
        <v>5860</v>
      </c>
      <c r="C347" s="201" t="s">
        <v>2797</v>
      </c>
      <c r="D347" s="201" t="s">
        <v>5919</v>
      </c>
      <c r="E347" s="1">
        <v>41984</v>
      </c>
      <c r="F347" s="300" t="s">
        <v>5077</v>
      </c>
      <c r="G347" s="4">
        <v>49.98</v>
      </c>
      <c r="H347" s="201" t="s">
        <v>5921</v>
      </c>
    </row>
    <row r="348" spans="1:8">
      <c r="A348" s="201" t="s">
        <v>5370</v>
      </c>
      <c r="B348" s="54" t="s">
        <v>5861</v>
      </c>
      <c r="C348" s="201" t="s">
        <v>973</v>
      </c>
      <c r="D348" s="201" t="s">
        <v>5961</v>
      </c>
      <c r="E348" s="1">
        <v>41984</v>
      </c>
      <c r="F348" s="297" t="s">
        <v>1979</v>
      </c>
      <c r="G348" s="4">
        <v>537.58000000000004</v>
      </c>
      <c r="H348" s="201" t="s">
        <v>5925</v>
      </c>
    </row>
    <row r="349" spans="1:8">
      <c r="A349" s="201" t="s">
        <v>5370</v>
      </c>
      <c r="B349" s="202" t="s">
        <v>5862</v>
      </c>
      <c r="C349" s="201" t="s">
        <v>2797</v>
      </c>
      <c r="D349" s="201" t="s">
        <v>5170</v>
      </c>
      <c r="E349" s="1">
        <v>41985</v>
      </c>
      <c r="F349" s="297" t="s">
        <v>1984</v>
      </c>
      <c r="G349" s="4">
        <v>55</v>
      </c>
      <c r="H349" s="201" t="s">
        <v>5928</v>
      </c>
    </row>
    <row r="350" spans="1:8">
      <c r="A350" s="201" t="s">
        <v>5370</v>
      </c>
      <c r="B350" s="54" t="s">
        <v>5863</v>
      </c>
      <c r="C350" s="201" t="s">
        <v>2797</v>
      </c>
      <c r="D350" s="201" t="s">
        <v>5170</v>
      </c>
      <c r="E350" s="1">
        <v>41988</v>
      </c>
      <c r="F350" s="297" t="s">
        <v>5078</v>
      </c>
      <c r="G350" s="4">
        <v>33.979999999999997</v>
      </c>
      <c r="H350" s="201" t="s">
        <v>5922</v>
      </c>
    </row>
    <row r="351" spans="1:8">
      <c r="A351" s="201" t="s">
        <v>3335</v>
      </c>
      <c r="B351" s="54" t="s">
        <v>5864</v>
      </c>
      <c r="C351" s="201" t="s">
        <v>2797</v>
      </c>
      <c r="D351" s="201" t="s">
        <v>5170</v>
      </c>
      <c r="E351" s="1">
        <v>41988</v>
      </c>
      <c r="F351" s="300" t="s">
        <v>1984</v>
      </c>
      <c r="G351" s="4">
        <v>139.79</v>
      </c>
      <c r="H351" s="201" t="s">
        <v>5923</v>
      </c>
    </row>
    <row r="352" spans="1:8">
      <c r="A352" s="201" t="s">
        <v>5370</v>
      </c>
      <c r="B352" s="54" t="s">
        <v>5865</v>
      </c>
      <c r="C352" s="201" t="s">
        <v>2797</v>
      </c>
      <c r="D352" s="201" t="s">
        <v>5170</v>
      </c>
      <c r="E352" s="1">
        <v>41988</v>
      </c>
      <c r="F352" s="297" t="s">
        <v>1984</v>
      </c>
      <c r="G352" s="4">
        <v>12.99</v>
      </c>
      <c r="H352" t="s">
        <v>5924</v>
      </c>
    </row>
    <row r="353" spans="1:8">
      <c r="A353" s="201" t="s">
        <v>3335</v>
      </c>
      <c r="B353" s="54" t="s">
        <v>5866</v>
      </c>
      <c r="C353" s="201" t="s">
        <v>2797</v>
      </c>
      <c r="D353" s="201" t="s">
        <v>5170</v>
      </c>
      <c r="E353" s="1">
        <v>41988</v>
      </c>
      <c r="F353" s="300" t="s">
        <v>5077</v>
      </c>
      <c r="G353" s="4">
        <v>85.2</v>
      </c>
      <c r="H353" s="201" t="s">
        <v>5926</v>
      </c>
    </row>
    <row r="354" spans="1:8">
      <c r="A354" s="201" t="s">
        <v>5370</v>
      </c>
      <c r="B354" s="54" t="s">
        <v>5867</v>
      </c>
      <c r="C354" s="201" t="s">
        <v>973</v>
      </c>
      <c r="D354" s="201" t="s">
        <v>5960</v>
      </c>
      <c r="E354" s="1">
        <v>41989</v>
      </c>
      <c r="F354" s="297" t="s">
        <v>1979</v>
      </c>
      <c r="G354" s="4">
        <v>7596.66</v>
      </c>
      <c r="H354" s="201" t="s">
        <v>5927</v>
      </c>
    </row>
    <row r="355" spans="1:8">
      <c r="A355" s="201" t="s">
        <v>5370</v>
      </c>
      <c r="B355" s="54" t="s">
        <v>5868</v>
      </c>
      <c r="C355" s="201" t="s">
        <v>2797</v>
      </c>
      <c r="D355" t="s">
        <v>5930</v>
      </c>
      <c r="E355" s="1">
        <v>41990</v>
      </c>
      <c r="F355" s="297" t="s">
        <v>1984</v>
      </c>
      <c r="G355" s="4">
        <v>307.98</v>
      </c>
      <c r="H355" s="201" t="s">
        <v>5929</v>
      </c>
    </row>
    <row r="356" spans="1:8">
      <c r="A356" s="201" t="s">
        <v>3335</v>
      </c>
      <c r="B356" s="54" t="s">
        <v>5869</v>
      </c>
      <c r="C356" s="201" t="s">
        <v>2797</v>
      </c>
      <c r="D356" t="s">
        <v>5170</v>
      </c>
      <c r="E356" s="1">
        <v>41990</v>
      </c>
      <c r="F356" s="297" t="s">
        <v>1984</v>
      </c>
      <c r="G356" s="4">
        <v>650.21</v>
      </c>
      <c r="H356" s="201" t="s">
        <v>5931</v>
      </c>
    </row>
    <row r="357" spans="1:8">
      <c r="A357" s="201" t="s">
        <v>3335</v>
      </c>
      <c r="B357" s="54" t="s">
        <v>5870</v>
      </c>
      <c r="C357" s="201" t="s">
        <v>2797</v>
      </c>
      <c r="D357" t="s">
        <v>5933</v>
      </c>
      <c r="E357" s="1">
        <v>41990</v>
      </c>
      <c r="F357" s="297" t="s">
        <v>5077</v>
      </c>
      <c r="G357" s="4">
        <v>58</v>
      </c>
      <c r="H357" s="201" t="s">
        <v>5932</v>
      </c>
    </row>
    <row r="358" spans="1:8">
      <c r="A358" s="201" t="s">
        <v>5370</v>
      </c>
      <c r="B358" s="54" t="s">
        <v>5871</v>
      </c>
      <c r="C358" s="201" t="s">
        <v>2797</v>
      </c>
      <c r="D358" t="s">
        <v>5170</v>
      </c>
      <c r="E358" s="1">
        <v>41991</v>
      </c>
      <c r="F358" s="297" t="s">
        <v>5076</v>
      </c>
      <c r="G358" s="4">
        <v>268.99</v>
      </c>
      <c r="H358" s="201" t="s">
        <v>5934</v>
      </c>
    </row>
    <row r="359" spans="1:8">
      <c r="A359" s="201" t="s">
        <v>3335</v>
      </c>
      <c r="B359" s="54" t="s">
        <v>5872</v>
      </c>
      <c r="C359" s="201" t="s">
        <v>2797</v>
      </c>
      <c r="D359" s="201" t="s">
        <v>5936</v>
      </c>
      <c r="E359" s="1">
        <v>41991</v>
      </c>
      <c r="F359" s="297" t="s">
        <v>5077</v>
      </c>
      <c r="G359" s="4">
        <v>150.72</v>
      </c>
      <c r="H359" s="201" t="s">
        <v>5935</v>
      </c>
    </row>
    <row r="360" spans="1:8">
      <c r="A360" s="201" t="s">
        <v>5370</v>
      </c>
      <c r="B360" s="54" t="s">
        <v>5873</v>
      </c>
      <c r="C360" s="201" t="s">
        <v>973</v>
      </c>
      <c r="D360" s="201" t="s">
        <v>5160</v>
      </c>
      <c r="E360" s="1">
        <v>41995</v>
      </c>
      <c r="F360" s="297" t="s">
        <v>5075</v>
      </c>
      <c r="G360" s="4">
        <v>2216.08</v>
      </c>
      <c r="H360" s="201" t="s">
        <v>5937</v>
      </c>
    </row>
    <row r="361" spans="1:8">
      <c r="A361" s="201" t="s">
        <v>3335</v>
      </c>
      <c r="B361" s="54" t="s">
        <v>5874</v>
      </c>
      <c r="C361" s="201" t="s">
        <v>2797</v>
      </c>
      <c r="D361" s="201" t="s">
        <v>5938</v>
      </c>
      <c r="E361" s="1">
        <v>41996</v>
      </c>
      <c r="F361" s="300" t="s">
        <v>5077</v>
      </c>
      <c r="G361" s="4">
        <v>127.85</v>
      </c>
      <c r="H361" s="201" t="s">
        <v>5939</v>
      </c>
    </row>
    <row r="362" spans="1:8">
      <c r="A362" s="201" t="s">
        <v>3335</v>
      </c>
      <c r="B362" s="54" t="s">
        <v>5875</v>
      </c>
      <c r="C362" s="201" t="s">
        <v>2797</v>
      </c>
      <c r="D362" s="201" t="s">
        <v>4962</v>
      </c>
      <c r="E362" s="1">
        <v>41997</v>
      </c>
      <c r="F362" s="300" t="s">
        <v>5077</v>
      </c>
      <c r="G362" s="4">
        <v>26.86</v>
      </c>
      <c r="H362" s="201" t="s">
        <v>5940</v>
      </c>
    </row>
    <row r="363" spans="1:8">
      <c r="A363" s="201" t="s">
        <v>2806</v>
      </c>
      <c r="B363" s="54" t="s">
        <v>5876</v>
      </c>
      <c r="C363" s="201" t="s">
        <v>5941</v>
      </c>
      <c r="D363" s="201" t="s">
        <v>5322</v>
      </c>
      <c r="E363" s="1">
        <v>41997</v>
      </c>
      <c r="F363" s="300" t="s">
        <v>1979</v>
      </c>
      <c r="G363" s="4">
        <v>313</v>
      </c>
      <c r="H363" s="201" t="s">
        <v>5942</v>
      </c>
    </row>
    <row r="364" spans="1:8">
      <c r="A364" s="201" t="s">
        <v>3335</v>
      </c>
      <c r="B364" s="54" t="s">
        <v>5877</v>
      </c>
      <c r="C364" s="201" t="s">
        <v>2797</v>
      </c>
      <c r="D364" t="s">
        <v>5170</v>
      </c>
      <c r="E364" s="1">
        <v>42002</v>
      </c>
      <c r="F364" s="300" t="s">
        <v>5077</v>
      </c>
      <c r="G364" s="4">
        <v>86.4</v>
      </c>
      <c r="H364" s="201" t="s">
        <v>5939</v>
      </c>
    </row>
    <row r="365" spans="1:8">
      <c r="A365" s="201" t="s">
        <v>3335</v>
      </c>
      <c r="B365" s="54" t="s">
        <v>5878</v>
      </c>
      <c r="C365" s="201" t="s">
        <v>2797</v>
      </c>
      <c r="D365" t="s">
        <v>5557</v>
      </c>
      <c r="E365" s="1">
        <v>42002</v>
      </c>
      <c r="F365" s="300" t="s">
        <v>5077</v>
      </c>
      <c r="G365" s="4">
        <v>31.52</v>
      </c>
      <c r="H365" s="201" t="s">
        <v>5943</v>
      </c>
    </row>
    <row r="366" spans="1:8">
      <c r="A366" s="201" t="s">
        <v>3335</v>
      </c>
      <c r="B366" s="54" t="s">
        <v>5879</v>
      </c>
      <c r="C366" s="201" t="s">
        <v>2797</v>
      </c>
      <c r="D366" t="s">
        <v>5307</v>
      </c>
      <c r="E366" s="1">
        <v>42002</v>
      </c>
      <c r="F366" s="300" t="s">
        <v>5077</v>
      </c>
      <c r="G366" s="4">
        <v>41.99</v>
      </c>
      <c r="H366" s="201" t="s">
        <v>5944</v>
      </c>
    </row>
    <row r="367" spans="1:8">
      <c r="A367" s="201" t="s">
        <v>3335</v>
      </c>
      <c r="B367" s="54" t="s">
        <v>5880</v>
      </c>
      <c r="C367" s="201" t="s">
        <v>2797</v>
      </c>
      <c r="D367" t="s">
        <v>5170</v>
      </c>
      <c r="E367" s="1">
        <v>42002</v>
      </c>
      <c r="F367" s="300" t="s">
        <v>5077</v>
      </c>
      <c r="G367" s="4">
        <v>12.99</v>
      </c>
      <c r="H367" s="201" t="s">
        <v>5945</v>
      </c>
    </row>
    <row r="368" spans="1:8">
      <c r="A368" s="201" t="s">
        <v>5370</v>
      </c>
      <c r="B368" s="54" t="s">
        <v>5881</v>
      </c>
      <c r="C368" s="201" t="s">
        <v>973</v>
      </c>
      <c r="D368" t="s">
        <v>5160</v>
      </c>
      <c r="E368" s="1">
        <v>42003</v>
      </c>
      <c r="F368" s="297" t="s">
        <v>5075</v>
      </c>
      <c r="G368" s="4">
        <v>2215.34</v>
      </c>
      <c r="H368" s="201" t="s">
        <v>5947</v>
      </c>
    </row>
    <row r="369" spans="1:8">
      <c r="A369" s="201" t="s">
        <v>5370</v>
      </c>
      <c r="B369" s="54" t="s">
        <v>5882</v>
      </c>
      <c r="C369" s="201" t="s">
        <v>2797</v>
      </c>
      <c r="D369" s="201" t="s">
        <v>5307</v>
      </c>
      <c r="E369" s="1">
        <v>42003</v>
      </c>
      <c r="F369" s="297" t="s">
        <v>5076</v>
      </c>
      <c r="G369" s="4">
        <v>1631.94</v>
      </c>
      <c r="H369" s="201" t="s">
        <v>5946</v>
      </c>
    </row>
    <row r="370" spans="1:8">
      <c r="A370" s="201" t="s">
        <v>3335</v>
      </c>
      <c r="B370" s="54" t="s">
        <v>5883</v>
      </c>
      <c r="C370" s="201" t="s">
        <v>2797</v>
      </c>
      <c r="D370" t="s">
        <v>5170</v>
      </c>
      <c r="E370" s="1">
        <v>42009</v>
      </c>
      <c r="F370" s="297" t="s">
        <v>5077</v>
      </c>
      <c r="G370" s="4">
        <v>20.85</v>
      </c>
      <c r="H370" s="201" t="s">
        <v>5948</v>
      </c>
    </row>
    <row r="371" spans="1:8">
      <c r="A371" s="201" t="s">
        <v>3335</v>
      </c>
      <c r="B371" s="54" t="s">
        <v>5884</v>
      </c>
      <c r="C371" s="201" t="s">
        <v>2797</v>
      </c>
      <c r="D371" t="s">
        <v>5307</v>
      </c>
      <c r="E371" s="1">
        <v>42009</v>
      </c>
      <c r="F371" s="297" t="s">
        <v>5077</v>
      </c>
      <c r="G371" s="4">
        <v>23.99</v>
      </c>
      <c r="H371" s="201" t="s">
        <v>5949</v>
      </c>
    </row>
    <row r="372" spans="1:8">
      <c r="A372" s="201" t="s">
        <v>3335</v>
      </c>
      <c r="B372" s="54" t="s">
        <v>5885</v>
      </c>
      <c r="C372" s="201" t="s">
        <v>2797</v>
      </c>
      <c r="D372" t="s">
        <v>5951</v>
      </c>
      <c r="E372" s="1">
        <v>42009</v>
      </c>
      <c r="F372" s="297" t="s">
        <v>5077</v>
      </c>
      <c r="G372" s="4">
        <v>29</v>
      </c>
      <c r="H372" s="201" t="s">
        <v>5950</v>
      </c>
    </row>
    <row r="373" spans="1:8">
      <c r="A373" s="201" t="s">
        <v>2806</v>
      </c>
      <c r="B373" s="54" t="s">
        <v>5886</v>
      </c>
      <c r="C373" s="201" t="s">
        <v>2797</v>
      </c>
      <c r="D373" t="s">
        <v>5322</v>
      </c>
      <c r="E373" s="1">
        <v>42010</v>
      </c>
      <c r="F373" s="297" t="s">
        <v>5077</v>
      </c>
      <c r="G373" s="4">
        <v>87.92</v>
      </c>
      <c r="H373" s="201" t="s">
        <v>5952</v>
      </c>
    </row>
    <row r="374" spans="1:8">
      <c r="A374" s="201" t="s">
        <v>2807</v>
      </c>
      <c r="B374" s="54" t="s">
        <v>5887</v>
      </c>
      <c r="C374" s="201" t="s">
        <v>5092</v>
      </c>
      <c r="D374" t="s">
        <v>5953</v>
      </c>
      <c r="E374" s="1">
        <v>42010</v>
      </c>
      <c r="F374" s="297" t="s">
        <v>1979</v>
      </c>
      <c r="G374" s="4">
        <v>79.989999999999995</v>
      </c>
      <c r="H374" s="201" t="s">
        <v>5954</v>
      </c>
    </row>
    <row r="375" spans="1:8">
      <c r="A375" s="201" t="s">
        <v>5370</v>
      </c>
      <c r="B375" s="202" t="s">
        <v>5888</v>
      </c>
      <c r="C375" s="201" t="s">
        <v>5705</v>
      </c>
      <c r="D375" s="201" t="s">
        <v>5959</v>
      </c>
      <c r="E375" s="1">
        <v>42010</v>
      </c>
      <c r="F375" s="297" t="s">
        <v>1979</v>
      </c>
      <c r="G375" s="209">
        <v>414</v>
      </c>
      <c r="H375" s="201" t="s">
        <v>5958</v>
      </c>
    </row>
    <row r="376" spans="1:8">
      <c r="A376" s="201" t="s">
        <v>5370</v>
      </c>
      <c r="B376" s="202" t="s">
        <v>5889</v>
      </c>
      <c r="C376" s="201" t="s">
        <v>5956</v>
      </c>
      <c r="D376" s="201" t="s">
        <v>5170</v>
      </c>
      <c r="E376" s="1">
        <v>42011</v>
      </c>
      <c r="F376" s="300" t="s">
        <v>1979</v>
      </c>
      <c r="G376" s="4">
        <v>39.950000000000003</v>
      </c>
      <c r="H376" s="201" t="s">
        <v>5955</v>
      </c>
    </row>
    <row r="377" spans="1:8">
      <c r="A377" s="201" t="s">
        <v>3335</v>
      </c>
      <c r="B377" s="54" t="s">
        <v>5890</v>
      </c>
      <c r="C377" s="201" t="s">
        <v>2797</v>
      </c>
      <c r="D377" s="201" t="s">
        <v>5221</v>
      </c>
      <c r="E377" s="1">
        <v>42011</v>
      </c>
      <c r="F377" s="300" t="s">
        <v>5077</v>
      </c>
      <c r="G377" s="4">
        <v>29</v>
      </c>
      <c r="H377" s="201" t="s">
        <v>5957</v>
      </c>
    </row>
    <row r="378" spans="1:8">
      <c r="A378" s="201" t="s">
        <v>3335</v>
      </c>
      <c r="B378" s="54" t="s">
        <v>5891</v>
      </c>
      <c r="C378" s="201" t="s">
        <v>2797</v>
      </c>
      <c r="D378" s="201" t="s">
        <v>5322</v>
      </c>
      <c r="E378" s="1">
        <v>42011</v>
      </c>
      <c r="F378" s="300" t="s">
        <v>5077</v>
      </c>
      <c r="G378" s="4">
        <v>79.5</v>
      </c>
      <c r="H378" s="201" t="s">
        <v>5357</v>
      </c>
    </row>
    <row r="379" spans="1:8">
      <c r="A379" s="201" t="s">
        <v>5370</v>
      </c>
      <c r="B379" s="54" t="s">
        <v>5892</v>
      </c>
      <c r="C379" s="201" t="s">
        <v>2797</v>
      </c>
      <c r="D379" s="201" t="s">
        <v>5322</v>
      </c>
      <c r="E379" s="1">
        <v>42012</v>
      </c>
      <c r="F379" s="297" t="s">
        <v>1984</v>
      </c>
      <c r="G379" s="4">
        <v>396.82</v>
      </c>
      <c r="H379" s="201" t="s">
        <v>5964</v>
      </c>
    </row>
    <row r="380" spans="1:8">
      <c r="A380" s="201" t="s">
        <v>3335</v>
      </c>
      <c r="B380" s="54" t="s">
        <v>5893</v>
      </c>
      <c r="C380" s="201" t="s">
        <v>2797</v>
      </c>
      <c r="D380" s="201" t="s">
        <v>5170</v>
      </c>
      <c r="E380" s="1">
        <v>42012</v>
      </c>
      <c r="F380" s="300" t="s">
        <v>5076</v>
      </c>
      <c r="G380" s="4">
        <v>569.46</v>
      </c>
      <c r="H380" s="201" t="s">
        <v>5965</v>
      </c>
    </row>
    <row r="381" spans="1:8">
      <c r="A381" s="201" t="s">
        <v>5370</v>
      </c>
      <c r="B381" s="54" t="s">
        <v>5894</v>
      </c>
      <c r="C381" s="201" t="s">
        <v>2797</v>
      </c>
      <c r="D381" s="211" t="s">
        <v>5800</v>
      </c>
      <c r="E381" s="1">
        <v>42012</v>
      </c>
      <c r="F381" s="297" t="s">
        <v>1984</v>
      </c>
      <c r="G381" s="4">
        <v>50.99</v>
      </c>
      <c r="H381" s="201" t="s">
        <v>5966</v>
      </c>
    </row>
    <row r="382" spans="1:8">
      <c r="A382" s="201" t="s">
        <v>3335</v>
      </c>
      <c r="B382" s="54" t="s">
        <v>5895</v>
      </c>
      <c r="C382" s="201" t="s">
        <v>3179</v>
      </c>
      <c r="D382" s="201" t="s">
        <v>5170</v>
      </c>
      <c r="E382" s="1">
        <v>42012</v>
      </c>
      <c r="F382" s="300" t="s">
        <v>5075</v>
      </c>
      <c r="G382" s="4">
        <v>28.97</v>
      </c>
      <c r="H382" s="201" t="s">
        <v>5967</v>
      </c>
    </row>
    <row r="383" spans="1:8">
      <c r="A383" s="201" t="s">
        <v>2806</v>
      </c>
      <c r="B383" s="54" t="s">
        <v>5896</v>
      </c>
      <c r="C383" s="201" t="s">
        <v>2797</v>
      </c>
      <c r="D383" s="201" t="s">
        <v>5307</v>
      </c>
      <c r="E383" s="1">
        <v>42013</v>
      </c>
      <c r="F383" s="300" t="s">
        <v>1984</v>
      </c>
      <c r="G383" s="4">
        <v>69.63</v>
      </c>
      <c r="H383" s="201" t="s">
        <v>4768</v>
      </c>
    </row>
    <row r="384" spans="1:8">
      <c r="A384" s="201" t="s">
        <v>3335</v>
      </c>
      <c r="B384" s="54" t="s">
        <v>5897</v>
      </c>
      <c r="C384" s="201" t="s">
        <v>2797</v>
      </c>
      <c r="D384" s="201" t="s">
        <v>5322</v>
      </c>
      <c r="E384" s="1">
        <v>42016</v>
      </c>
      <c r="F384" s="300" t="s">
        <v>5077</v>
      </c>
      <c r="G384" s="4">
        <v>169.85</v>
      </c>
      <c r="H384" s="201" t="s">
        <v>5968</v>
      </c>
    </row>
    <row r="385" spans="1:8">
      <c r="A385" s="201" t="s">
        <v>5370</v>
      </c>
      <c r="B385" s="54" t="s">
        <v>5898</v>
      </c>
      <c r="C385" s="201" t="s">
        <v>973</v>
      </c>
      <c r="D385" s="201" t="s">
        <v>5307</v>
      </c>
      <c r="E385" s="1">
        <v>42017</v>
      </c>
      <c r="F385" s="297" t="s">
        <v>1979</v>
      </c>
      <c r="G385" s="4">
        <v>529.61</v>
      </c>
      <c r="H385" s="201" t="s">
        <v>5969</v>
      </c>
    </row>
    <row r="386" spans="1:8">
      <c r="A386" s="201" t="s">
        <v>3335</v>
      </c>
      <c r="B386" s="54" t="s">
        <v>5899</v>
      </c>
      <c r="C386" s="201" t="s">
        <v>2797</v>
      </c>
      <c r="D386" s="201" t="s">
        <v>5970</v>
      </c>
      <c r="E386" s="1">
        <v>42017</v>
      </c>
      <c r="F386" s="300" t="s">
        <v>1984</v>
      </c>
      <c r="G386" s="4">
        <v>104.95</v>
      </c>
      <c r="H386" s="201" t="s">
        <v>5971</v>
      </c>
    </row>
    <row r="387" spans="1:8">
      <c r="A387" s="201" t="s">
        <v>2806</v>
      </c>
      <c r="B387" s="54" t="s">
        <v>5900</v>
      </c>
      <c r="C387" s="201" t="s">
        <v>2797</v>
      </c>
      <c r="D387" s="201" t="s">
        <v>5170</v>
      </c>
      <c r="E387" s="1">
        <v>42018</v>
      </c>
      <c r="F387" s="300" t="s">
        <v>5076</v>
      </c>
      <c r="G387" s="4">
        <v>539.98</v>
      </c>
      <c r="H387" s="201" t="s">
        <v>5972</v>
      </c>
    </row>
    <row r="388" spans="1:8">
      <c r="A388" s="201" t="s">
        <v>3335</v>
      </c>
      <c r="B388" s="54" t="s">
        <v>5901</v>
      </c>
      <c r="C388" s="201" t="s">
        <v>1343</v>
      </c>
      <c r="D388" s="201" t="s">
        <v>5322</v>
      </c>
      <c r="E388" s="1">
        <v>42018</v>
      </c>
      <c r="F388" s="300" t="s">
        <v>1984</v>
      </c>
      <c r="G388" s="4">
        <v>27.99</v>
      </c>
      <c r="H388" s="201" t="s">
        <v>5973</v>
      </c>
    </row>
    <row r="389" spans="1:8">
      <c r="A389" s="201" t="s">
        <v>5370</v>
      </c>
      <c r="B389" s="54" t="s">
        <v>5902</v>
      </c>
      <c r="C389" s="201" t="s">
        <v>5974</v>
      </c>
      <c r="D389" s="201" t="s">
        <v>5170</v>
      </c>
      <c r="E389" s="1">
        <v>42018</v>
      </c>
      <c r="F389" s="297" t="s">
        <v>1979</v>
      </c>
      <c r="G389" s="4">
        <v>9.9499999999999993</v>
      </c>
      <c r="H389" s="201" t="s">
        <v>5975</v>
      </c>
    </row>
    <row r="390" spans="1:8">
      <c r="A390" s="201" t="s">
        <v>3335</v>
      </c>
      <c r="B390" s="54" t="s">
        <v>5903</v>
      </c>
      <c r="C390" s="201" t="s">
        <v>2797</v>
      </c>
      <c r="D390" s="201" t="s">
        <v>6036</v>
      </c>
      <c r="E390" s="1">
        <v>42019</v>
      </c>
      <c r="F390" s="300" t="s">
        <v>5077</v>
      </c>
      <c r="G390" s="4">
        <v>12.99</v>
      </c>
      <c r="H390" s="201" t="s">
        <v>6037</v>
      </c>
    </row>
    <row r="391" spans="1:8">
      <c r="A391" s="201" t="s">
        <v>5370</v>
      </c>
      <c r="B391" s="54" t="s">
        <v>5976</v>
      </c>
      <c r="C391" s="201" t="s">
        <v>2797</v>
      </c>
      <c r="D391" s="201" t="s">
        <v>5307</v>
      </c>
      <c r="E391" s="1">
        <v>42020</v>
      </c>
      <c r="F391" s="297" t="s">
        <v>1984</v>
      </c>
      <c r="G391" s="4">
        <v>179.37</v>
      </c>
      <c r="H391" s="201" t="s">
        <v>6038</v>
      </c>
    </row>
    <row r="392" spans="1:8">
      <c r="A392" s="201" t="s">
        <v>2806</v>
      </c>
      <c r="B392" s="54" t="s">
        <v>5977</v>
      </c>
      <c r="C392" s="201" t="s">
        <v>1915</v>
      </c>
      <c r="D392" s="201" t="s">
        <v>5307</v>
      </c>
      <c r="E392" s="1">
        <v>42023</v>
      </c>
      <c r="F392" s="297" t="s">
        <v>1982</v>
      </c>
      <c r="G392" s="4">
        <v>2000</v>
      </c>
      <c r="H392" s="201" t="s">
        <v>6043</v>
      </c>
    </row>
    <row r="393" spans="1:8">
      <c r="A393" s="201" t="s">
        <v>2807</v>
      </c>
      <c r="B393" s="54" t="s">
        <v>5978</v>
      </c>
      <c r="C393" s="201" t="s">
        <v>5580</v>
      </c>
      <c r="D393" s="201" t="s">
        <v>5162</v>
      </c>
      <c r="E393" s="1">
        <v>42023</v>
      </c>
      <c r="F393" s="300" t="s">
        <v>1979</v>
      </c>
      <c r="G393" s="4">
        <v>399.99</v>
      </c>
      <c r="H393" s="201" t="s">
        <v>6039</v>
      </c>
    </row>
    <row r="394" spans="1:8">
      <c r="A394" s="201" t="s">
        <v>3335</v>
      </c>
      <c r="B394" s="54" t="s">
        <v>5979</v>
      </c>
      <c r="C394" s="201" t="s">
        <v>1145</v>
      </c>
      <c r="D394" s="201" t="s">
        <v>5162</v>
      </c>
      <c r="E394" s="1">
        <v>42023</v>
      </c>
      <c r="F394" s="300" t="s">
        <v>1984</v>
      </c>
      <c r="G394" s="4">
        <v>2529</v>
      </c>
      <c r="H394" s="201" t="s">
        <v>6040</v>
      </c>
    </row>
    <row r="395" spans="1:8">
      <c r="A395" s="201" t="s">
        <v>2806</v>
      </c>
      <c r="B395" s="54" t="s">
        <v>5980</v>
      </c>
      <c r="C395" s="201" t="s">
        <v>6041</v>
      </c>
      <c r="D395" s="201" t="s">
        <v>4962</v>
      </c>
      <c r="E395" s="1">
        <v>42023</v>
      </c>
      <c r="F395" s="297" t="s">
        <v>1984</v>
      </c>
      <c r="G395" s="4">
        <v>635.30999999999995</v>
      </c>
      <c r="H395" s="201" t="s">
        <v>6042</v>
      </c>
    </row>
    <row r="396" spans="1:8">
      <c r="A396" s="201" t="s">
        <v>2806</v>
      </c>
      <c r="B396" s="54" t="s">
        <v>5981</v>
      </c>
      <c r="C396" s="201" t="s">
        <v>1915</v>
      </c>
      <c r="D396" s="201" t="s">
        <v>4962</v>
      </c>
      <c r="E396" s="1">
        <v>42023</v>
      </c>
      <c r="F396" s="300" t="s">
        <v>1982</v>
      </c>
      <c r="G396" s="4">
        <v>4000</v>
      </c>
      <c r="H396" s="201" t="s">
        <v>6044</v>
      </c>
    </row>
    <row r="397" spans="1:8">
      <c r="A397" s="201" t="s">
        <v>3335</v>
      </c>
      <c r="B397" s="54" t="s">
        <v>5982</v>
      </c>
      <c r="C397" s="201" t="s">
        <v>2797</v>
      </c>
      <c r="D397" s="201" t="s">
        <v>5307</v>
      </c>
      <c r="E397" s="1">
        <v>42024</v>
      </c>
      <c r="F397" s="300" t="s">
        <v>5077</v>
      </c>
      <c r="G397" s="4">
        <v>40.11</v>
      </c>
      <c r="H397" s="201" t="s">
        <v>6045</v>
      </c>
    </row>
    <row r="398" spans="1:8">
      <c r="A398" s="201" t="s">
        <v>3335</v>
      </c>
      <c r="B398" s="54" t="s">
        <v>5983</v>
      </c>
      <c r="C398" s="201" t="s">
        <v>2814</v>
      </c>
      <c r="D398" s="201" t="s">
        <v>5322</v>
      </c>
      <c r="E398" s="1">
        <v>42026</v>
      </c>
      <c r="F398" s="300" t="s">
        <v>1979</v>
      </c>
      <c r="G398" s="4">
        <v>460</v>
      </c>
      <c r="H398" s="201" t="s">
        <v>6046</v>
      </c>
    </row>
    <row r="399" spans="1:8">
      <c r="A399" s="201" t="s">
        <v>2807</v>
      </c>
      <c r="B399" s="54" t="s">
        <v>5984</v>
      </c>
      <c r="C399" s="201" t="s">
        <v>2814</v>
      </c>
      <c r="D399" s="201" t="s">
        <v>5322</v>
      </c>
      <c r="E399" s="1">
        <v>42012</v>
      </c>
      <c r="F399" s="300" t="s">
        <v>1979</v>
      </c>
      <c r="G399" s="4">
        <v>460</v>
      </c>
      <c r="H399" s="201" t="s">
        <v>6047</v>
      </c>
    </row>
    <row r="400" spans="1:8">
      <c r="A400" s="201" t="s">
        <v>3335</v>
      </c>
      <c r="B400" s="54" t="s">
        <v>5985</v>
      </c>
      <c r="C400" s="201" t="s">
        <v>2797</v>
      </c>
      <c r="D400" s="201" t="s">
        <v>5307</v>
      </c>
      <c r="E400" s="1">
        <v>42027</v>
      </c>
      <c r="F400" s="300" t="s">
        <v>5077</v>
      </c>
      <c r="G400" s="4">
        <v>22.99</v>
      </c>
      <c r="H400" s="201" t="s">
        <v>6048</v>
      </c>
    </row>
    <row r="401" spans="1:8">
      <c r="A401" s="201" t="s">
        <v>2807</v>
      </c>
      <c r="B401" s="54" t="s">
        <v>5986</v>
      </c>
      <c r="C401" s="201" t="s">
        <v>2814</v>
      </c>
      <c r="D401" s="201" t="s">
        <v>6049</v>
      </c>
      <c r="E401" s="1">
        <v>42027</v>
      </c>
      <c r="F401" s="300" t="s">
        <v>1982</v>
      </c>
      <c r="G401" s="4">
        <v>3584.5</v>
      </c>
      <c r="H401" s="201" t="s">
        <v>6050</v>
      </c>
    </row>
    <row r="402" spans="1:8">
      <c r="A402" s="201" t="s">
        <v>2807</v>
      </c>
      <c r="B402" s="54" t="s">
        <v>5987</v>
      </c>
      <c r="C402" s="201" t="s">
        <v>2636</v>
      </c>
      <c r="D402" s="201" t="s">
        <v>5322</v>
      </c>
      <c r="E402" s="1">
        <v>42031</v>
      </c>
      <c r="F402" s="300" t="s">
        <v>1982</v>
      </c>
      <c r="G402" s="4">
        <v>279</v>
      </c>
      <c r="H402" s="201" t="s">
        <v>6051</v>
      </c>
    </row>
    <row r="403" spans="1:8">
      <c r="A403" s="201" t="s">
        <v>5370</v>
      </c>
      <c r="B403" s="54" t="s">
        <v>5988</v>
      </c>
      <c r="C403" s="201" t="s">
        <v>973</v>
      </c>
      <c r="D403" s="201" t="s">
        <v>5160</v>
      </c>
      <c r="E403" s="1">
        <v>42032</v>
      </c>
      <c r="F403" s="297" t="s">
        <v>5075</v>
      </c>
      <c r="G403" s="4">
        <v>2477.15</v>
      </c>
      <c r="H403" s="201" t="s">
        <v>6052</v>
      </c>
    </row>
    <row r="404" spans="1:8">
      <c r="A404" s="201" t="s">
        <v>3335</v>
      </c>
      <c r="B404" s="54" t="s">
        <v>5989</v>
      </c>
      <c r="C404" s="201" t="s">
        <v>2270</v>
      </c>
      <c r="D404" s="201" t="s">
        <v>5292</v>
      </c>
      <c r="E404" s="1">
        <v>42032</v>
      </c>
      <c r="F404" s="297" t="s">
        <v>5075</v>
      </c>
      <c r="G404" s="4">
        <v>68.94</v>
      </c>
      <c r="H404" s="201" t="s">
        <v>6053</v>
      </c>
    </row>
    <row r="405" spans="1:8">
      <c r="A405" s="201" t="s">
        <v>3335</v>
      </c>
      <c r="B405" s="202" t="s">
        <v>5990</v>
      </c>
      <c r="C405" s="201" t="s">
        <v>2814</v>
      </c>
      <c r="D405" s="201" t="s">
        <v>5170</v>
      </c>
      <c r="E405" s="1">
        <v>42037</v>
      </c>
      <c r="F405" s="300" t="s">
        <v>1979</v>
      </c>
      <c r="G405" s="4">
        <v>395.98</v>
      </c>
      <c r="H405" s="201" t="s">
        <v>6054</v>
      </c>
    </row>
    <row r="406" spans="1:8">
      <c r="A406" s="201" t="s">
        <v>5370</v>
      </c>
      <c r="B406" s="54" t="s">
        <v>5991</v>
      </c>
      <c r="C406" s="201" t="s">
        <v>2814</v>
      </c>
      <c r="D406" s="201" t="s">
        <v>5170</v>
      </c>
      <c r="E406" s="1">
        <v>42037</v>
      </c>
      <c r="F406" s="300" t="s">
        <v>1979</v>
      </c>
      <c r="G406" s="212">
        <v>395.98</v>
      </c>
      <c r="H406" s="201" t="s">
        <v>6055</v>
      </c>
    </row>
    <row r="407" spans="1:8">
      <c r="A407" s="201" t="s">
        <v>5370</v>
      </c>
      <c r="B407" s="54" t="s">
        <v>5992</v>
      </c>
      <c r="C407" s="201" t="s">
        <v>2797</v>
      </c>
      <c r="D407" t="s">
        <v>6056</v>
      </c>
      <c r="E407" s="1">
        <v>42038</v>
      </c>
      <c r="F407" s="297" t="s">
        <v>1984</v>
      </c>
      <c r="G407" s="4">
        <v>29.39</v>
      </c>
      <c r="H407" s="201" t="s">
        <v>6057</v>
      </c>
    </row>
    <row r="408" spans="1:8">
      <c r="A408" s="201" t="s">
        <v>3335</v>
      </c>
      <c r="B408" s="202" t="s">
        <v>5993</v>
      </c>
      <c r="C408" s="201" t="s">
        <v>2797</v>
      </c>
      <c r="D408" s="201" t="s">
        <v>6059</v>
      </c>
      <c r="E408" s="1">
        <v>42038</v>
      </c>
      <c r="F408" s="300" t="s">
        <v>5077</v>
      </c>
      <c r="G408" s="4">
        <v>92.71</v>
      </c>
      <c r="H408" s="201" t="s">
        <v>6060</v>
      </c>
    </row>
    <row r="409" spans="1:8">
      <c r="A409" s="201" t="s">
        <v>5370</v>
      </c>
      <c r="B409" s="54" t="s">
        <v>5994</v>
      </c>
      <c r="C409" s="201" t="s">
        <v>973</v>
      </c>
      <c r="D409" s="201" t="s">
        <v>5160</v>
      </c>
      <c r="E409" s="1">
        <v>42039</v>
      </c>
      <c r="F409" s="297" t="s">
        <v>5075</v>
      </c>
      <c r="G409" s="4">
        <v>2137.16</v>
      </c>
      <c r="H409" s="201" t="s">
        <v>6073</v>
      </c>
    </row>
    <row r="410" spans="1:8">
      <c r="A410" s="201" t="s">
        <v>5370</v>
      </c>
      <c r="B410" s="54" t="s">
        <v>5995</v>
      </c>
      <c r="C410" s="201" t="s">
        <v>6062</v>
      </c>
      <c r="D410" s="201" t="s">
        <v>5436</v>
      </c>
      <c r="E410" s="1">
        <v>42041</v>
      </c>
      <c r="F410" s="297" t="s">
        <v>1979</v>
      </c>
      <c r="G410" s="209">
        <v>495</v>
      </c>
      <c r="H410" s="201" t="s">
        <v>6063</v>
      </c>
    </row>
    <row r="411" spans="1:8">
      <c r="A411" s="201" t="s">
        <v>5370</v>
      </c>
      <c r="B411" s="54" t="s">
        <v>5996</v>
      </c>
      <c r="C411" s="201" t="s">
        <v>973</v>
      </c>
      <c r="D411" s="201" t="s">
        <v>5436</v>
      </c>
      <c r="E411" s="1">
        <v>42041</v>
      </c>
      <c r="F411" s="297" t="s">
        <v>5075</v>
      </c>
      <c r="G411" s="4">
        <v>2256.48</v>
      </c>
      <c r="H411" s="201" t="s">
        <v>6064</v>
      </c>
    </row>
    <row r="412" spans="1:8">
      <c r="A412" s="201" t="s">
        <v>5370</v>
      </c>
      <c r="B412" s="54" t="s">
        <v>5997</v>
      </c>
      <c r="C412" s="201" t="s">
        <v>2797</v>
      </c>
      <c r="D412" s="201" t="s">
        <v>6065</v>
      </c>
      <c r="E412" s="1">
        <v>42045</v>
      </c>
      <c r="F412" s="297" t="s">
        <v>1984</v>
      </c>
      <c r="G412" s="4">
        <v>233.66</v>
      </c>
      <c r="H412" s="201" t="s">
        <v>6070</v>
      </c>
    </row>
    <row r="413" spans="1:8">
      <c r="A413" s="201" t="s">
        <v>3335</v>
      </c>
      <c r="B413" s="54" t="s">
        <v>5998</v>
      </c>
      <c r="C413" s="201" t="s">
        <v>2797</v>
      </c>
      <c r="D413" t="s">
        <v>6066</v>
      </c>
      <c r="E413" s="1">
        <v>42046</v>
      </c>
      <c r="F413" s="297" t="s">
        <v>1984</v>
      </c>
      <c r="G413" s="4">
        <v>406.24</v>
      </c>
      <c r="H413" s="201" t="s">
        <v>6067</v>
      </c>
    </row>
    <row r="414" spans="1:8">
      <c r="A414" s="201" t="s">
        <v>3335</v>
      </c>
      <c r="B414" s="54" t="s">
        <v>5999</v>
      </c>
      <c r="C414" s="201" t="s">
        <v>2797</v>
      </c>
      <c r="D414" t="s">
        <v>5170</v>
      </c>
      <c r="E414" s="1">
        <v>42047</v>
      </c>
      <c r="F414" s="297" t="s">
        <v>5077</v>
      </c>
      <c r="G414" s="4">
        <v>19.989999999999998</v>
      </c>
      <c r="H414" s="201" t="s">
        <v>6068</v>
      </c>
    </row>
    <row r="415" spans="1:8">
      <c r="A415" s="201" t="s">
        <v>5370</v>
      </c>
      <c r="B415" s="54" t="s">
        <v>6000</v>
      </c>
      <c r="C415" s="201" t="s">
        <v>973</v>
      </c>
      <c r="D415" t="s">
        <v>5307</v>
      </c>
      <c r="E415" s="1">
        <v>42048</v>
      </c>
      <c r="F415" s="297" t="s">
        <v>5075</v>
      </c>
      <c r="G415" s="4">
        <v>760.38</v>
      </c>
      <c r="H415" t="s">
        <v>6069</v>
      </c>
    </row>
    <row r="416" spans="1:8">
      <c r="A416" s="201" t="s">
        <v>2806</v>
      </c>
      <c r="B416" s="54" t="s">
        <v>6001</v>
      </c>
      <c r="C416" s="201" t="s">
        <v>2797</v>
      </c>
      <c r="D416" t="s">
        <v>5322</v>
      </c>
      <c r="E416" s="1">
        <v>42051</v>
      </c>
      <c r="F416" s="297" t="s">
        <v>1984</v>
      </c>
      <c r="G416" s="4">
        <v>29.96</v>
      </c>
      <c r="H416" t="s">
        <v>6071</v>
      </c>
    </row>
    <row r="417" spans="1:8">
      <c r="A417" s="201" t="s">
        <v>5370</v>
      </c>
      <c r="B417" s="202" t="s">
        <v>6002</v>
      </c>
      <c r="C417" s="201" t="s">
        <v>973</v>
      </c>
      <c r="D417" s="201" t="s">
        <v>6072</v>
      </c>
      <c r="E417" s="1">
        <v>42052</v>
      </c>
      <c r="F417" s="297" t="s">
        <v>5075</v>
      </c>
      <c r="G417" s="4">
        <v>4132.6899999999996</v>
      </c>
      <c r="H417" s="201" t="s">
        <v>6074</v>
      </c>
    </row>
    <row r="418" spans="1:8">
      <c r="A418" s="201" t="s">
        <v>2807</v>
      </c>
      <c r="B418" s="54" t="s">
        <v>6003</v>
      </c>
      <c r="C418" s="201" t="s">
        <v>6075</v>
      </c>
      <c r="D418" s="201" t="s">
        <v>5322</v>
      </c>
      <c r="E418" s="1">
        <v>42052</v>
      </c>
      <c r="F418" s="300" t="s">
        <v>1979</v>
      </c>
      <c r="G418" s="4">
        <v>537.6</v>
      </c>
      <c r="H418" s="201" t="s">
        <v>6076</v>
      </c>
    </row>
    <row r="419" spans="1:8">
      <c r="A419" s="201" t="s">
        <v>2806</v>
      </c>
      <c r="B419" s="54" t="s">
        <v>6004</v>
      </c>
      <c r="C419" s="201" t="s">
        <v>1226</v>
      </c>
      <c r="D419" s="201" t="s">
        <v>5160</v>
      </c>
      <c r="E419" s="1">
        <v>42054</v>
      </c>
      <c r="F419" s="300" t="s">
        <v>5076</v>
      </c>
      <c r="G419" s="4">
        <v>2644.57</v>
      </c>
      <c r="H419" s="201" t="s">
        <v>6077</v>
      </c>
    </row>
    <row r="420" spans="1:8">
      <c r="A420" s="201" t="s">
        <v>5370</v>
      </c>
      <c r="B420" s="54" t="s">
        <v>6005</v>
      </c>
      <c r="C420" s="201" t="s">
        <v>2797</v>
      </c>
      <c r="D420" s="201" t="s">
        <v>6065</v>
      </c>
      <c r="E420" s="1">
        <v>42055</v>
      </c>
      <c r="F420" s="297" t="s">
        <v>1984</v>
      </c>
      <c r="G420" s="4">
        <v>250.73</v>
      </c>
      <c r="H420" s="201" t="s">
        <v>6078</v>
      </c>
    </row>
    <row r="421" spans="1:8" ht="15" customHeight="1">
      <c r="A421" s="201" t="s">
        <v>3335</v>
      </c>
      <c r="B421" s="54" t="s">
        <v>6006</v>
      </c>
      <c r="C421" s="201" t="s">
        <v>2797</v>
      </c>
      <c r="D421" s="201" t="s">
        <v>6079</v>
      </c>
      <c r="E421" s="1">
        <v>42055</v>
      </c>
      <c r="F421" s="300" t="s">
        <v>5077</v>
      </c>
      <c r="G421" s="4">
        <v>19.809999999999999</v>
      </c>
      <c r="H421" s="201" t="s">
        <v>6080</v>
      </c>
    </row>
    <row r="422" spans="1:8" ht="12.75" customHeight="1">
      <c r="A422" s="201" t="s">
        <v>3335</v>
      </c>
      <c r="B422" s="54" t="s">
        <v>6007</v>
      </c>
      <c r="C422" s="201" t="s">
        <v>2797</v>
      </c>
      <c r="D422" s="79" t="s">
        <v>6081</v>
      </c>
      <c r="E422" s="1">
        <v>42055</v>
      </c>
      <c r="F422" s="300" t="s">
        <v>5076</v>
      </c>
      <c r="G422" s="4">
        <v>249.99</v>
      </c>
      <c r="H422" s="201" t="s">
        <v>6082</v>
      </c>
    </row>
    <row r="423" spans="1:8">
      <c r="A423" s="201" t="s">
        <v>2806</v>
      </c>
      <c r="B423" s="54" t="s">
        <v>6008</v>
      </c>
      <c r="C423" s="201" t="s">
        <v>973</v>
      </c>
      <c r="D423" s="201" t="s">
        <v>5170</v>
      </c>
      <c r="E423" s="1">
        <v>42059</v>
      </c>
      <c r="F423" s="300" t="s">
        <v>1979</v>
      </c>
      <c r="G423" s="4">
        <v>529.61</v>
      </c>
      <c r="H423" s="201" t="s">
        <v>6083</v>
      </c>
    </row>
    <row r="424" spans="1:8">
      <c r="A424" s="201" t="s">
        <v>2806</v>
      </c>
      <c r="B424" s="54" t="s">
        <v>6009</v>
      </c>
      <c r="C424" s="201" t="s">
        <v>2797</v>
      </c>
      <c r="D424" s="201" t="s">
        <v>5322</v>
      </c>
      <c r="E424" s="1">
        <v>42059</v>
      </c>
      <c r="F424" s="300" t="s">
        <v>1984</v>
      </c>
      <c r="G424" s="4">
        <v>130.72999999999999</v>
      </c>
      <c r="H424" s="201" t="s">
        <v>5548</v>
      </c>
    </row>
    <row r="425" spans="1:8">
      <c r="A425" s="201" t="s">
        <v>2806</v>
      </c>
      <c r="B425" s="54" t="s">
        <v>6010</v>
      </c>
      <c r="C425" s="201" t="s">
        <v>1915</v>
      </c>
      <c r="D425" s="201" t="s">
        <v>5170</v>
      </c>
      <c r="E425" s="1">
        <v>42059</v>
      </c>
      <c r="F425" s="297" t="s">
        <v>1982</v>
      </c>
      <c r="G425" s="4">
        <v>2000</v>
      </c>
      <c r="H425" s="201" t="s">
        <v>6084</v>
      </c>
    </row>
    <row r="426" spans="1:8">
      <c r="A426" s="201" t="s">
        <v>5370</v>
      </c>
      <c r="B426" s="54" t="s">
        <v>6011</v>
      </c>
      <c r="C426" s="201" t="s">
        <v>973</v>
      </c>
      <c r="D426" s="201" t="s">
        <v>4962</v>
      </c>
      <c r="E426" s="1">
        <v>42050</v>
      </c>
      <c r="F426" s="297" t="s">
        <v>5075</v>
      </c>
      <c r="G426" s="4">
        <v>749.12</v>
      </c>
      <c r="H426" t="s">
        <v>6085</v>
      </c>
    </row>
    <row r="427" spans="1:8">
      <c r="A427" s="201" t="s">
        <v>3335</v>
      </c>
      <c r="B427" s="54" t="s">
        <v>6012</v>
      </c>
      <c r="C427" s="201" t="s">
        <v>2797</v>
      </c>
      <c r="D427" s="201" t="s">
        <v>6086</v>
      </c>
      <c r="E427" s="1">
        <v>42060</v>
      </c>
      <c r="F427" s="300" t="s">
        <v>1984</v>
      </c>
      <c r="G427" s="4">
        <v>204.93</v>
      </c>
      <c r="H427" s="201" t="s">
        <v>6087</v>
      </c>
    </row>
    <row r="428" spans="1:8">
      <c r="A428" s="201" t="s">
        <v>5370</v>
      </c>
      <c r="B428" s="54" t="s">
        <v>6013</v>
      </c>
      <c r="C428" s="201" t="s">
        <v>6089</v>
      </c>
      <c r="D428" s="201" t="s">
        <v>5322</v>
      </c>
      <c r="E428" s="1">
        <v>42060</v>
      </c>
      <c r="F428" s="297" t="s">
        <v>1979</v>
      </c>
      <c r="G428" s="4">
        <v>49.95</v>
      </c>
      <c r="H428" s="201" t="s">
        <v>6088</v>
      </c>
    </row>
    <row r="429" spans="1:8">
      <c r="A429" s="201" t="s">
        <v>2806</v>
      </c>
      <c r="B429" s="54" t="s">
        <v>6014</v>
      </c>
      <c r="C429" s="201" t="s">
        <v>5092</v>
      </c>
      <c r="D429" s="201" t="s">
        <v>5322</v>
      </c>
      <c r="E429" s="1">
        <v>42061</v>
      </c>
      <c r="F429" s="300" t="s">
        <v>575</v>
      </c>
      <c r="G429" s="4">
        <v>85.98</v>
      </c>
      <c r="H429" s="201" t="s">
        <v>6090</v>
      </c>
    </row>
    <row r="430" spans="1:8">
      <c r="A430" s="201" t="s">
        <v>2806</v>
      </c>
      <c r="B430" s="54" t="s">
        <v>6015</v>
      </c>
      <c r="C430" s="201" t="s">
        <v>2797</v>
      </c>
      <c r="D430" t="s">
        <v>6091</v>
      </c>
      <c r="E430" s="1">
        <v>42062</v>
      </c>
      <c r="F430" s="300" t="s">
        <v>5078</v>
      </c>
      <c r="G430" s="4">
        <v>199.99</v>
      </c>
      <c r="H430" s="201" t="s">
        <v>6092</v>
      </c>
    </row>
    <row r="431" spans="1:8">
      <c r="A431" s="201" t="s">
        <v>2806</v>
      </c>
      <c r="B431" s="54" t="s">
        <v>6016</v>
      </c>
      <c r="C431" s="201" t="s">
        <v>2797</v>
      </c>
      <c r="D431" t="s">
        <v>5170</v>
      </c>
      <c r="E431" s="1">
        <v>42062</v>
      </c>
      <c r="F431" s="297" t="s">
        <v>1984</v>
      </c>
      <c r="G431" s="4">
        <v>129.94999999999999</v>
      </c>
      <c r="H431" s="201" t="s">
        <v>6093</v>
      </c>
    </row>
    <row r="432" spans="1:8">
      <c r="A432" s="201" t="s">
        <v>5370</v>
      </c>
      <c r="B432" s="54" t="s">
        <v>6017</v>
      </c>
      <c r="C432" s="201" t="s">
        <v>973</v>
      </c>
      <c r="D432" t="s">
        <v>5160</v>
      </c>
      <c r="E432" s="1">
        <v>42062</v>
      </c>
      <c r="F432" s="297" t="s">
        <v>5075</v>
      </c>
      <c r="G432" s="4">
        <v>2140.31</v>
      </c>
      <c r="H432" t="s">
        <v>6094</v>
      </c>
    </row>
    <row r="433" spans="1:8">
      <c r="A433" s="201" t="s">
        <v>3335</v>
      </c>
      <c r="B433" s="54" t="s">
        <v>6018</v>
      </c>
      <c r="C433" s="201" t="s">
        <v>2797</v>
      </c>
      <c r="D433" t="s">
        <v>6096</v>
      </c>
      <c r="E433" s="1">
        <v>42062</v>
      </c>
      <c r="F433" s="297" t="s">
        <v>1984</v>
      </c>
      <c r="G433" s="4">
        <v>81.96</v>
      </c>
      <c r="H433" t="s">
        <v>6095</v>
      </c>
    </row>
    <row r="434" spans="1:8">
      <c r="A434" s="201" t="s">
        <v>5370</v>
      </c>
      <c r="B434" s="54" t="s">
        <v>6019</v>
      </c>
      <c r="C434" s="201" t="s">
        <v>2797</v>
      </c>
      <c r="D434" t="s">
        <v>5170</v>
      </c>
      <c r="E434" s="1">
        <v>42065</v>
      </c>
      <c r="F434" s="297" t="s">
        <v>5076</v>
      </c>
      <c r="G434" s="4">
        <v>499.98</v>
      </c>
      <c r="H434" t="s">
        <v>6097</v>
      </c>
    </row>
    <row r="435" spans="1:8">
      <c r="A435" s="201" t="s">
        <v>3335</v>
      </c>
      <c r="B435" s="54" t="s">
        <v>6020</v>
      </c>
      <c r="C435" s="201" t="s">
        <v>6098</v>
      </c>
      <c r="D435" s="213" t="s">
        <v>6100</v>
      </c>
      <c r="E435" s="1">
        <v>42065</v>
      </c>
      <c r="F435" s="297" t="s">
        <v>1984</v>
      </c>
      <c r="G435" s="4">
        <v>162.09</v>
      </c>
      <c r="H435" t="s">
        <v>6099</v>
      </c>
    </row>
    <row r="436" spans="1:8">
      <c r="A436" s="201" t="s">
        <v>3335</v>
      </c>
      <c r="B436" s="54" t="s">
        <v>6021</v>
      </c>
      <c r="C436" s="201" t="s">
        <v>2797</v>
      </c>
      <c r="D436" t="s">
        <v>6101</v>
      </c>
      <c r="E436" s="1">
        <v>42065</v>
      </c>
      <c r="F436" s="297" t="s">
        <v>5078</v>
      </c>
      <c r="G436" s="4">
        <v>272.95</v>
      </c>
      <c r="H436" t="s">
        <v>6102</v>
      </c>
    </row>
    <row r="437" spans="1:8">
      <c r="A437" s="201" t="s">
        <v>5370</v>
      </c>
      <c r="B437" s="54" t="s">
        <v>6022</v>
      </c>
      <c r="C437" s="201" t="s">
        <v>2797</v>
      </c>
      <c r="D437" t="s">
        <v>6103</v>
      </c>
      <c r="E437" s="1">
        <v>42066</v>
      </c>
      <c r="F437" s="297" t="s">
        <v>1984</v>
      </c>
      <c r="G437" s="4">
        <v>221.94</v>
      </c>
      <c r="H437" s="201" t="s">
        <v>6104</v>
      </c>
    </row>
    <row r="438" spans="1:8">
      <c r="A438" s="201" t="s">
        <v>5370</v>
      </c>
      <c r="B438" s="54" t="s">
        <v>6023</v>
      </c>
      <c r="C438" s="201" t="s">
        <v>973</v>
      </c>
      <c r="D438" t="s">
        <v>5436</v>
      </c>
      <c r="E438" s="1">
        <v>42067</v>
      </c>
      <c r="F438" s="297" t="s">
        <v>5075</v>
      </c>
      <c r="G438" s="4">
        <v>1020.85</v>
      </c>
      <c r="H438" t="s">
        <v>6200</v>
      </c>
    </row>
    <row r="439" spans="1:8">
      <c r="A439" s="201" t="s">
        <v>5370</v>
      </c>
      <c r="B439" s="54" t="s">
        <v>6024</v>
      </c>
      <c r="C439" s="201" t="s">
        <v>973</v>
      </c>
      <c r="D439" t="s">
        <v>5170</v>
      </c>
      <c r="E439" s="1">
        <v>42067</v>
      </c>
      <c r="F439" s="297" t="s">
        <v>5075</v>
      </c>
      <c r="G439" s="4">
        <v>1018.58</v>
      </c>
      <c r="H439" t="s">
        <v>6201</v>
      </c>
    </row>
    <row r="440" spans="1:8">
      <c r="A440" s="201" t="s">
        <v>3335</v>
      </c>
      <c r="B440" s="54" t="s">
        <v>6025</v>
      </c>
      <c r="C440" s="201" t="s">
        <v>5217</v>
      </c>
      <c r="D440" s="201" t="s">
        <v>5457</v>
      </c>
      <c r="E440" s="1">
        <v>42067</v>
      </c>
      <c r="F440" s="300" t="s">
        <v>1979</v>
      </c>
      <c r="G440" s="4">
        <v>4.99</v>
      </c>
      <c r="H440" s="201" t="s">
        <v>6105</v>
      </c>
    </row>
    <row r="441" spans="1:8">
      <c r="A441" s="201" t="s">
        <v>3335</v>
      </c>
      <c r="B441" s="54" t="s">
        <v>6026</v>
      </c>
      <c r="C441" s="201" t="s">
        <v>2797</v>
      </c>
      <c r="D441" s="201" t="s">
        <v>6106</v>
      </c>
      <c r="E441" s="1">
        <v>42067</v>
      </c>
      <c r="F441" s="300" t="s">
        <v>1984</v>
      </c>
      <c r="G441" s="4">
        <v>87.96</v>
      </c>
      <c r="H441" s="201" t="s">
        <v>6107</v>
      </c>
    </row>
    <row r="442" spans="1:8">
      <c r="A442" s="201" t="s">
        <v>5370</v>
      </c>
      <c r="B442" s="202" t="s">
        <v>6027</v>
      </c>
      <c r="C442" s="201" t="s">
        <v>2797</v>
      </c>
      <c r="D442" t="s">
        <v>5229</v>
      </c>
      <c r="E442" s="1">
        <v>42068</v>
      </c>
      <c r="F442" s="297" t="s">
        <v>1984</v>
      </c>
      <c r="G442" s="4">
        <v>14.99</v>
      </c>
      <c r="H442" s="201" t="s">
        <v>6192</v>
      </c>
    </row>
    <row r="443" spans="1:8">
      <c r="A443" s="201" t="s">
        <v>2806</v>
      </c>
      <c r="B443" s="54" t="s">
        <v>6028</v>
      </c>
      <c r="C443" s="201" t="s">
        <v>2797</v>
      </c>
      <c r="D443" t="s">
        <v>6108</v>
      </c>
      <c r="E443" s="1">
        <v>42069</v>
      </c>
      <c r="F443" s="297" t="s">
        <v>5076</v>
      </c>
      <c r="G443" s="4">
        <v>403.89</v>
      </c>
      <c r="H443" s="201" t="s">
        <v>6109</v>
      </c>
    </row>
    <row r="444" spans="1:8">
      <c r="A444" s="201" t="s">
        <v>3335</v>
      </c>
      <c r="B444" s="54" t="s">
        <v>6029</v>
      </c>
      <c r="C444" s="201" t="s">
        <v>2797</v>
      </c>
      <c r="D444" t="s">
        <v>5317</v>
      </c>
      <c r="E444" s="1">
        <v>42072</v>
      </c>
      <c r="F444" s="297" t="s">
        <v>5076</v>
      </c>
      <c r="G444" s="4">
        <v>1005.12</v>
      </c>
      <c r="H444" s="201" t="s">
        <v>6110</v>
      </c>
    </row>
    <row r="445" spans="1:8">
      <c r="A445" s="201" t="s">
        <v>3335</v>
      </c>
      <c r="B445" s="54" t="s">
        <v>6030</v>
      </c>
      <c r="C445" s="201" t="s">
        <v>2797</v>
      </c>
      <c r="D445" t="s">
        <v>5307</v>
      </c>
      <c r="E445" s="1">
        <v>42072</v>
      </c>
      <c r="F445" s="297" t="s">
        <v>5077</v>
      </c>
      <c r="G445" s="4">
        <v>71.239999999999995</v>
      </c>
      <c r="H445" s="201" t="s">
        <v>6111</v>
      </c>
    </row>
    <row r="446" spans="1:8">
      <c r="A446" s="201" t="s">
        <v>2806</v>
      </c>
      <c r="B446" s="54" t="s">
        <v>6031</v>
      </c>
      <c r="C446" s="201" t="s">
        <v>2797</v>
      </c>
      <c r="D446" t="s">
        <v>5221</v>
      </c>
      <c r="E446" s="1">
        <v>42072</v>
      </c>
      <c r="F446" s="297" t="s">
        <v>1984</v>
      </c>
      <c r="G446" s="4">
        <v>75.08</v>
      </c>
      <c r="H446" s="201" t="s">
        <v>6112</v>
      </c>
    </row>
    <row r="447" spans="1:8">
      <c r="A447" s="201" t="s">
        <v>2806</v>
      </c>
      <c r="B447" s="54" t="s">
        <v>6032</v>
      </c>
      <c r="C447" s="201" t="s">
        <v>1226</v>
      </c>
      <c r="D447" t="s">
        <v>5160</v>
      </c>
      <c r="E447" s="1">
        <v>42072</v>
      </c>
      <c r="F447" s="297" t="s">
        <v>5076</v>
      </c>
      <c r="G447" s="4">
        <v>2644.57</v>
      </c>
      <c r="H447" s="201" t="s">
        <v>6077</v>
      </c>
    </row>
    <row r="448" spans="1:8">
      <c r="A448" s="201" t="s">
        <v>3335</v>
      </c>
      <c r="B448" s="54" t="s">
        <v>6033</v>
      </c>
      <c r="C448" s="201" t="s">
        <v>2797</v>
      </c>
      <c r="D448" t="s">
        <v>5170</v>
      </c>
      <c r="E448" s="1">
        <v>42074</v>
      </c>
      <c r="F448" s="297" t="s">
        <v>1984</v>
      </c>
      <c r="G448" s="4">
        <v>251.98</v>
      </c>
      <c r="H448" s="201" t="s">
        <v>6113</v>
      </c>
    </row>
    <row r="449" spans="1:8">
      <c r="A449" s="201" t="s">
        <v>5370</v>
      </c>
      <c r="B449" s="54" t="s">
        <v>6034</v>
      </c>
      <c r="C449" s="201" t="s">
        <v>2797</v>
      </c>
      <c r="D449" t="s">
        <v>5170</v>
      </c>
      <c r="E449" s="1">
        <v>42074</v>
      </c>
      <c r="F449" s="297" t="s">
        <v>1984</v>
      </c>
      <c r="G449" s="4">
        <v>74.989999999999995</v>
      </c>
      <c r="H449" s="201" t="s">
        <v>6164</v>
      </c>
    </row>
    <row r="450" spans="1:8">
      <c r="A450" s="201" t="s">
        <v>5370</v>
      </c>
      <c r="B450" s="54" t="s">
        <v>6035</v>
      </c>
      <c r="C450" s="201" t="s">
        <v>2814</v>
      </c>
      <c r="D450" t="s">
        <v>5170</v>
      </c>
      <c r="E450" s="1">
        <v>42074</v>
      </c>
      <c r="F450" s="297" t="s">
        <v>1979</v>
      </c>
      <c r="G450" s="209">
        <v>277.5</v>
      </c>
      <c r="H450" s="201" t="s">
        <v>6165</v>
      </c>
    </row>
    <row r="451" spans="1:8">
      <c r="A451" s="201" t="s">
        <v>3335</v>
      </c>
      <c r="B451" s="54" t="s">
        <v>6114</v>
      </c>
      <c r="C451" s="201" t="s">
        <v>2797</v>
      </c>
      <c r="D451" t="s">
        <v>6166</v>
      </c>
      <c r="E451" s="1">
        <v>42075</v>
      </c>
      <c r="F451" s="297" t="s">
        <v>1984</v>
      </c>
      <c r="G451" s="4">
        <v>92.46</v>
      </c>
      <c r="H451" s="201" t="s">
        <v>6167</v>
      </c>
    </row>
    <row r="452" spans="1:8">
      <c r="A452" s="201" t="s">
        <v>2806</v>
      </c>
      <c r="B452" s="54" t="s">
        <v>6115</v>
      </c>
      <c r="C452" s="201" t="s">
        <v>2797</v>
      </c>
      <c r="D452" t="s">
        <v>5317</v>
      </c>
      <c r="E452" s="1">
        <v>42076</v>
      </c>
      <c r="F452" s="297" t="s">
        <v>5078</v>
      </c>
      <c r="G452" s="4">
        <v>199.99</v>
      </c>
      <c r="H452" s="201" t="s">
        <v>6168</v>
      </c>
    </row>
    <row r="453" spans="1:8">
      <c r="A453" s="201" t="s">
        <v>3335</v>
      </c>
      <c r="B453" s="54" t="s">
        <v>6116</v>
      </c>
      <c r="C453" s="201" t="s">
        <v>2797</v>
      </c>
      <c r="D453" t="s">
        <v>5317</v>
      </c>
      <c r="E453" s="1">
        <v>42076</v>
      </c>
      <c r="F453" s="297" t="s">
        <v>5077</v>
      </c>
      <c r="G453" s="4">
        <v>33.08</v>
      </c>
      <c r="H453" s="201" t="s">
        <v>6169</v>
      </c>
    </row>
    <row r="454" spans="1:8">
      <c r="A454" s="201" t="s">
        <v>3335</v>
      </c>
      <c r="B454" s="54" t="s">
        <v>6117</v>
      </c>
      <c r="C454" s="201" t="s">
        <v>2797</v>
      </c>
      <c r="D454" t="s">
        <v>5197</v>
      </c>
      <c r="E454" s="1">
        <v>42080</v>
      </c>
      <c r="F454" s="297" t="s">
        <v>5077</v>
      </c>
      <c r="G454" s="4">
        <v>197.33</v>
      </c>
      <c r="H454" s="201" t="s">
        <v>6170</v>
      </c>
    </row>
    <row r="455" spans="1:8">
      <c r="A455" s="201" t="s">
        <v>5370</v>
      </c>
      <c r="B455" s="54" t="s">
        <v>6118</v>
      </c>
      <c r="C455" s="201" t="s">
        <v>6171</v>
      </c>
      <c r="D455" t="s">
        <v>5160</v>
      </c>
      <c r="E455" s="1">
        <v>42080</v>
      </c>
      <c r="F455" s="297" t="s">
        <v>5075</v>
      </c>
      <c r="G455" s="4">
        <v>1941.99</v>
      </c>
      <c r="H455" s="201" t="s">
        <v>6172</v>
      </c>
    </row>
    <row r="456" spans="1:8">
      <c r="A456" s="201" t="s">
        <v>3335</v>
      </c>
      <c r="B456" s="54" t="s">
        <v>6119</v>
      </c>
      <c r="C456" s="201" t="s">
        <v>2797</v>
      </c>
      <c r="D456" t="s">
        <v>6173</v>
      </c>
      <c r="E456" s="1">
        <v>42081</v>
      </c>
      <c r="F456" s="297" t="s">
        <v>5077</v>
      </c>
      <c r="G456" s="4">
        <v>37.979999999999997</v>
      </c>
      <c r="H456" s="201" t="s">
        <v>6174</v>
      </c>
    </row>
    <row r="457" spans="1:8">
      <c r="A457" s="201" t="s">
        <v>3335</v>
      </c>
      <c r="B457" s="54" t="s">
        <v>6120</v>
      </c>
      <c r="C457" s="201" t="s">
        <v>2797</v>
      </c>
      <c r="D457" t="s">
        <v>5170</v>
      </c>
      <c r="E457" s="1">
        <v>42082</v>
      </c>
      <c r="F457" s="297" t="s">
        <v>5077</v>
      </c>
      <c r="G457" s="4">
        <v>36.74</v>
      </c>
      <c r="H457" s="201" t="s">
        <v>6175</v>
      </c>
    </row>
    <row r="458" spans="1:8">
      <c r="A458" s="201" t="s">
        <v>3335</v>
      </c>
      <c r="B458" s="54" t="s">
        <v>6121</v>
      </c>
      <c r="C458" s="201" t="s">
        <v>2797</v>
      </c>
      <c r="D458" t="s">
        <v>5682</v>
      </c>
      <c r="E458" s="1">
        <v>42082</v>
      </c>
      <c r="F458" s="297" t="s">
        <v>5077</v>
      </c>
      <c r="G458" s="4">
        <v>29.89</v>
      </c>
      <c r="H458" s="201" t="s">
        <v>6176</v>
      </c>
    </row>
    <row r="459" spans="1:8">
      <c r="A459" s="201" t="s">
        <v>5370</v>
      </c>
      <c r="B459" s="54" t="s">
        <v>6122</v>
      </c>
      <c r="C459" s="201" t="s">
        <v>2797</v>
      </c>
      <c r="D459" t="s">
        <v>5170</v>
      </c>
      <c r="E459" s="1">
        <v>42083</v>
      </c>
      <c r="F459" s="297" t="s">
        <v>5076</v>
      </c>
      <c r="G459" s="4">
        <v>494.58</v>
      </c>
      <c r="H459" t="s">
        <v>6177</v>
      </c>
    </row>
    <row r="460" spans="1:8">
      <c r="A460" s="201" t="s">
        <v>5370</v>
      </c>
      <c r="B460" s="54" t="s">
        <v>6123</v>
      </c>
      <c r="C460" s="201" t="s">
        <v>6179</v>
      </c>
      <c r="D460" t="s">
        <v>6178</v>
      </c>
      <c r="E460" s="1">
        <v>42083</v>
      </c>
      <c r="F460" s="297" t="s">
        <v>1984</v>
      </c>
      <c r="G460" s="4">
        <v>45.99</v>
      </c>
      <c r="H460" s="201" t="s">
        <v>6224</v>
      </c>
    </row>
    <row r="461" spans="1:8">
      <c r="A461" s="201" t="s">
        <v>2806</v>
      </c>
      <c r="B461" s="54" t="s">
        <v>6124</v>
      </c>
      <c r="C461" s="201" t="s">
        <v>4928</v>
      </c>
      <c r="D461" t="s">
        <v>5170</v>
      </c>
      <c r="E461" s="1">
        <v>42083</v>
      </c>
      <c r="F461" s="297" t="s">
        <v>1979</v>
      </c>
      <c r="G461" s="4">
        <v>145</v>
      </c>
      <c r="H461" t="s">
        <v>6180</v>
      </c>
    </row>
    <row r="462" spans="1:8">
      <c r="A462" s="201" t="s">
        <v>2806</v>
      </c>
      <c r="B462" s="54" t="s">
        <v>6125</v>
      </c>
      <c r="C462" s="201" t="s">
        <v>2797</v>
      </c>
      <c r="D462" t="s">
        <v>5322</v>
      </c>
      <c r="E462" s="1">
        <v>42086</v>
      </c>
      <c r="F462" s="297" t="s">
        <v>1984</v>
      </c>
      <c r="G462" s="4">
        <v>59.88</v>
      </c>
      <c r="H462" t="s">
        <v>6181</v>
      </c>
    </row>
    <row r="463" spans="1:8">
      <c r="A463" s="201" t="s">
        <v>2806</v>
      </c>
      <c r="B463" s="54" t="s">
        <v>6126</v>
      </c>
      <c r="C463" s="201" t="s">
        <v>2797</v>
      </c>
      <c r="D463" t="s">
        <v>5170</v>
      </c>
      <c r="E463" s="1">
        <v>42087</v>
      </c>
      <c r="F463" s="297" t="s">
        <v>1984</v>
      </c>
      <c r="G463" s="4">
        <v>210.98</v>
      </c>
      <c r="H463" t="s">
        <v>6182</v>
      </c>
    </row>
    <row r="464" spans="1:8">
      <c r="A464" s="201" t="s">
        <v>3335</v>
      </c>
      <c r="B464" s="54" t="s">
        <v>6127</v>
      </c>
      <c r="C464" s="201" t="s">
        <v>6183</v>
      </c>
      <c r="D464" t="s">
        <v>6184</v>
      </c>
      <c r="E464" s="1">
        <v>42089</v>
      </c>
      <c r="F464" s="297" t="s">
        <v>1984</v>
      </c>
      <c r="G464" s="4">
        <v>120.06</v>
      </c>
      <c r="H464" t="s">
        <v>6185</v>
      </c>
    </row>
    <row r="465" spans="1:8">
      <c r="A465" s="201" t="s">
        <v>3335</v>
      </c>
      <c r="B465" s="54" t="s">
        <v>6128</v>
      </c>
      <c r="C465" s="201" t="s">
        <v>2797</v>
      </c>
      <c r="D465" t="s">
        <v>6186</v>
      </c>
      <c r="E465" s="1">
        <v>42090</v>
      </c>
      <c r="F465" s="297" t="s">
        <v>5076</v>
      </c>
      <c r="G465" s="4">
        <v>502.56</v>
      </c>
      <c r="H465" s="201" t="s">
        <v>6187</v>
      </c>
    </row>
    <row r="466" spans="1:8">
      <c r="A466" s="201" t="s">
        <v>3335</v>
      </c>
      <c r="B466" s="54" t="s">
        <v>6129</v>
      </c>
      <c r="C466" s="201" t="s">
        <v>5293</v>
      </c>
      <c r="D466" t="s">
        <v>6186</v>
      </c>
      <c r="E466" s="1">
        <v>42090</v>
      </c>
      <c r="F466" s="297" t="s">
        <v>1982</v>
      </c>
      <c r="G466" s="4">
        <v>93.5</v>
      </c>
      <c r="H466" t="s">
        <v>6188</v>
      </c>
    </row>
    <row r="467" spans="1:8">
      <c r="A467" s="201" t="s">
        <v>3335</v>
      </c>
      <c r="B467" s="54" t="s">
        <v>6130</v>
      </c>
      <c r="C467" s="201" t="s">
        <v>2797</v>
      </c>
      <c r="D467" t="s">
        <v>5322</v>
      </c>
      <c r="E467" s="1">
        <v>42090</v>
      </c>
      <c r="F467" s="297" t="s">
        <v>1984</v>
      </c>
      <c r="G467" s="4">
        <v>203.34</v>
      </c>
      <c r="H467" t="s">
        <v>6189</v>
      </c>
    </row>
    <row r="468" spans="1:8">
      <c r="A468" s="201" t="s">
        <v>3335</v>
      </c>
      <c r="B468" s="54" t="s">
        <v>6131</v>
      </c>
      <c r="C468" s="201" t="s">
        <v>2797</v>
      </c>
      <c r="D468" t="s">
        <v>5322</v>
      </c>
      <c r="E468" s="1">
        <v>42094</v>
      </c>
      <c r="F468" s="297" t="s">
        <v>5077</v>
      </c>
      <c r="G468" s="4">
        <v>7.19</v>
      </c>
      <c r="H468" t="s">
        <v>6190</v>
      </c>
    </row>
    <row r="469" spans="1:8">
      <c r="A469" s="201" t="s">
        <v>3335</v>
      </c>
      <c r="B469" s="54" t="s">
        <v>6132</v>
      </c>
      <c r="C469" s="201" t="s">
        <v>2797</v>
      </c>
      <c r="D469" t="s">
        <v>5322</v>
      </c>
      <c r="E469" s="1">
        <v>42094</v>
      </c>
      <c r="F469" s="297" t="s">
        <v>5077</v>
      </c>
      <c r="G469" s="4">
        <v>27.99</v>
      </c>
      <c r="H469" t="s">
        <v>6191</v>
      </c>
    </row>
    <row r="470" spans="1:8">
      <c r="A470" s="201" t="s">
        <v>5370</v>
      </c>
      <c r="B470" s="54" t="s">
        <v>6133</v>
      </c>
      <c r="C470" s="201" t="s">
        <v>2797</v>
      </c>
      <c r="D470" t="s">
        <v>5229</v>
      </c>
      <c r="E470" s="1">
        <v>42095</v>
      </c>
      <c r="F470" s="297" t="s">
        <v>5077</v>
      </c>
      <c r="G470" s="4">
        <v>14.99</v>
      </c>
      <c r="H470" s="201" t="s">
        <v>6193</v>
      </c>
    </row>
    <row r="471" spans="1:8">
      <c r="A471" s="201" t="s">
        <v>2807</v>
      </c>
      <c r="B471" s="54" t="s">
        <v>6134</v>
      </c>
      <c r="C471" s="201" t="s">
        <v>5825</v>
      </c>
      <c r="D471" t="s">
        <v>5322</v>
      </c>
      <c r="E471" s="1">
        <v>42094</v>
      </c>
      <c r="F471" s="297" t="s">
        <v>1979</v>
      </c>
      <c r="G471" s="4">
        <v>234.39</v>
      </c>
      <c r="H471" s="201" t="s">
        <v>6194</v>
      </c>
    </row>
    <row r="472" spans="1:8">
      <c r="A472" s="201" t="s">
        <v>3335</v>
      </c>
      <c r="B472" s="54" t="s">
        <v>6135</v>
      </c>
      <c r="C472" s="201" t="s">
        <v>2814</v>
      </c>
      <c r="D472" t="s">
        <v>6195</v>
      </c>
      <c r="E472" s="1">
        <v>42095</v>
      </c>
      <c r="F472" s="297" t="s">
        <v>1979</v>
      </c>
      <c r="G472" s="4">
        <v>418.5</v>
      </c>
      <c r="H472" s="201" t="s">
        <v>6196</v>
      </c>
    </row>
    <row r="473" spans="1:8">
      <c r="A473" s="201" t="s">
        <v>2806</v>
      </c>
      <c r="B473" s="54" t="s">
        <v>6136</v>
      </c>
      <c r="C473" s="201" t="s">
        <v>2797</v>
      </c>
      <c r="D473" t="s">
        <v>5221</v>
      </c>
      <c r="E473" s="1">
        <v>42096</v>
      </c>
      <c r="F473" s="297" t="s">
        <v>1984</v>
      </c>
      <c r="G473" s="4">
        <v>22.89</v>
      </c>
      <c r="H473" s="201" t="s">
        <v>6197</v>
      </c>
    </row>
    <row r="474" spans="1:8">
      <c r="A474" s="201" t="s">
        <v>3335</v>
      </c>
      <c r="B474" s="54" t="s">
        <v>6137</v>
      </c>
      <c r="C474" s="201" t="s">
        <v>2797</v>
      </c>
      <c r="D474" t="s">
        <v>5170</v>
      </c>
      <c r="E474" s="1">
        <v>42096</v>
      </c>
      <c r="F474" s="297" t="s">
        <v>1984</v>
      </c>
      <c r="G474" s="4">
        <v>94.8</v>
      </c>
      <c r="H474" s="201" t="s">
        <v>6198</v>
      </c>
    </row>
    <row r="475" spans="1:8">
      <c r="A475" s="201" t="s">
        <v>5370</v>
      </c>
      <c r="B475" s="54" t="s">
        <v>6138</v>
      </c>
      <c r="C475" s="201" t="s">
        <v>973</v>
      </c>
      <c r="D475" t="s">
        <v>5317</v>
      </c>
      <c r="E475" s="1">
        <v>42096</v>
      </c>
      <c r="F475" s="297" t="s">
        <v>5075</v>
      </c>
      <c r="G475" s="4">
        <v>1014.22</v>
      </c>
      <c r="H475" t="s">
        <v>6199</v>
      </c>
    </row>
    <row r="476" spans="1:8">
      <c r="A476" s="201" t="s">
        <v>5370</v>
      </c>
      <c r="B476" s="54" t="s">
        <v>6139</v>
      </c>
      <c r="C476" s="201" t="s">
        <v>973</v>
      </c>
      <c r="D476" s="201" t="s">
        <v>6202</v>
      </c>
      <c r="E476" s="1">
        <v>42097</v>
      </c>
      <c r="F476" s="297" t="s">
        <v>5075</v>
      </c>
      <c r="G476" s="4">
        <v>7476.08</v>
      </c>
      <c r="H476" s="201" t="s">
        <v>6204</v>
      </c>
    </row>
    <row r="477" spans="1:8">
      <c r="A477" s="201" t="s">
        <v>5370</v>
      </c>
      <c r="B477" s="54" t="s">
        <v>6140</v>
      </c>
      <c r="C477" s="201" t="s">
        <v>973</v>
      </c>
      <c r="D477" s="201" t="s">
        <v>6203</v>
      </c>
      <c r="E477" s="1">
        <v>42097</v>
      </c>
      <c r="F477" s="297" t="s">
        <v>5075</v>
      </c>
      <c r="G477" s="4">
        <v>4420.5200000000004</v>
      </c>
      <c r="H477" s="201" t="s">
        <v>6213</v>
      </c>
    </row>
    <row r="478" spans="1:8">
      <c r="A478" s="201" t="s">
        <v>5370</v>
      </c>
      <c r="B478" s="54" t="s">
        <v>6141</v>
      </c>
      <c r="C478" s="201" t="s">
        <v>2797</v>
      </c>
      <c r="D478" s="201" t="s">
        <v>6205</v>
      </c>
      <c r="E478" s="1">
        <v>42097</v>
      </c>
      <c r="F478" s="297" t="s">
        <v>1984</v>
      </c>
      <c r="G478" s="4">
        <v>33.159999999999997</v>
      </c>
      <c r="H478" s="201" t="s">
        <v>6206</v>
      </c>
    </row>
    <row r="479" spans="1:8">
      <c r="A479" s="201" t="s">
        <v>2807</v>
      </c>
      <c r="B479" s="54" t="s">
        <v>6142</v>
      </c>
      <c r="C479" s="201" t="s">
        <v>2797</v>
      </c>
      <c r="D479" s="201" t="s">
        <v>5322</v>
      </c>
      <c r="E479" s="1">
        <v>42100</v>
      </c>
      <c r="F479" s="300" t="s">
        <v>1984</v>
      </c>
      <c r="G479" s="4">
        <v>81.209999999999994</v>
      </c>
      <c r="H479" s="201" t="s">
        <v>6207</v>
      </c>
    </row>
    <row r="480" spans="1:8">
      <c r="A480" s="201" t="s">
        <v>2807</v>
      </c>
      <c r="B480" s="54" t="s">
        <v>6143</v>
      </c>
      <c r="C480" s="201" t="s">
        <v>2814</v>
      </c>
      <c r="D480" s="201" t="s">
        <v>6208</v>
      </c>
      <c r="E480" s="1">
        <v>42100</v>
      </c>
      <c r="F480" s="297" t="s">
        <v>1982</v>
      </c>
      <c r="H480" s="201" t="s">
        <v>6209</v>
      </c>
    </row>
    <row r="481" spans="1:8">
      <c r="A481" s="201" t="s">
        <v>2806</v>
      </c>
      <c r="B481" s="54" t="s">
        <v>6144</v>
      </c>
      <c r="C481" s="201" t="s">
        <v>2797</v>
      </c>
      <c r="D481" t="s">
        <v>5221</v>
      </c>
      <c r="E481" s="1">
        <v>42100</v>
      </c>
      <c r="F481" s="297" t="s">
        <v>5077</v>
      </c>
      <c r="G481" s="4">
        <v>29.89</v>
      </c>
      <c r="H481" s="201" t="s">
        <v>6210</v>
      </c>
    </row>
    <row r="482" spans="1:8">
      <c r="A482" s="201" t="s">
        <v>5370</v>
      </c>
      <c r="B482" s="54" t="s">
        <v>6145</v>
      </c>
      <c r="C482" s="201" t="s">
        <v>6179</v>
      </c>
      <c r="D482" t="s">
        <v>6178</v>
      </c>
      <c r="E482" s="1">
        <v>42101</v>
      </c>
      <c r="F482" s="297" t="s">
        <v>1984</v>
      </c>
      <c r="G482" s="4">
        <v>44.99</v>
      </c>
      <c r="H482" s="201" t="s">
        <v>6211</v>
      </c>
    </row>
    <row r="483" spans="1:8">
      <c r="A483" s="201" t="s">
        <v>5370</v>
      </c>
      <c r="B483" s="54" t="s">
        <v>6146</v>
      </c>
      <c r="C483" s="201" t="s">
        <v>973</v>
      </c>
      <c r="D483" t="s">
        <v>6212</v>
      </c>
      <c r="E483" s="1">
        <v>42101</v>
      </c>
      <c r="F483" s="297" t="s">
        <v>5077</v>
      </c>
      <c r="G483" s="4">
        <v>6626.65</v>
      </c>
      <c r="H483" s="201" t="s">
        <v>6214</v>
      </c>
    </row>
    <row r="484" spans="1:8">
      <c r="A484" s="201" t="s">
        <v>5370</v>
      </c>
      <c r="B484" s="54" t="s">
        <v>6147</v>
      </c>
      <c r="C484" s="201" t="s">
        <v>2814</v>
      </c>
      <c r="D484" t="s">
        <v>5302</v>
      </c>
      <c r="E484" s="1">
        <v>42102</v>
      </c>
      <c r="F484" s="297" t="s">
        <v>1979</v>
      </c>
      <c r="G484" s="214">
        <v>418.5</v>
      </c>
      <c r="H484" s="201" t="s">
        <v>6215</v>
      </c>
    </row>
    <row r="485" spans="1:8">
      <c r="A485" s="201" t="s">
        <v>3335</v>
      </c>
      <c r="B485" s="54" t="s">
        <v>6148</v>
      </c>
      <c r="C485" s="201" t="s">
        <v>2797</v>
      </c>
      <c r="D485" t="s">
        <v>6216</v>
      </c>
      <c r="E485" s="1">
        <v>42102</v>
      </c>
      <c r="F485" s="297" t="s">
        <v>5077</v>
      </c>
      <c r="G485" s="4">
        <v>24.99</v>
      </c>
      <c r="H485" s="201" t="s">
        <v>6217</v>
      </c>
    </row>
    <row r="486" spans="1:8">
      <c r="A486" s="201" t="s">
        <v>3335</v>
      </c>
      <c r="B486" s="54" t="s">
        <v>6149</v>
      </c>
      <c r="C486" s="201" t="s">
        <v>2797</v>
      </c>
      <c r="D486" t="s">
        <v>6218</v>
      </c>
      <c r="E486" s="1">
        <v>42103</v>
      </c>
      <c r="F486" s="297" t="s">
        <v>1984</v>
      </c>
      <c r="G486" s="4">
        <v>187.65</v>
      </c>
      <c r="H486" s="201" t="s">
        <v>6219</v>
      </c>
    </row>
    <row r="487" spans="1:8">
      <c r="A487" s="201" t="s">
        <v>5370</v>
      </c>
      <c r="B487" s="54" t="s">
        <v>6150</v>
      </c>
      <c r="C487" s="201" t="s">
        <v>2797</v>
      </c>
      <c r="D487" t="s">
        <v>5322</v>
      </c>
      <c r="E487" s="1">
        <v>42103</v>
      </c>
      <c r="F487" s="297" t="s">
        <v>1984</v>
      </c>
      <c r="G487" s="4">
        <v>68.84</v>
      </c>
      <c r="H487" s="201" t="s">
        <v>6222</v>
      </c>
    </row>
    <row r="488" spans="1:8">
      <c r="A488" s="201" t="s">
        <v>5370</v>
      </c>
      <c r="B488" s="54" t="s">
        <v>6151</v>
      </c>
      <c r="C488" s="201" t="s">
        <v>2797</v>
      </c>
      <c r="D488" s="201" t="s">
        <v>6221</v>
      </c>
      <c r="E488" s="1">
        <v>42103</v>
      </c>
      <c r="F488" s="297" t="s">
        <v>1984</v>
      </c>
      <c r="G488" s="4">
        <v>44.96</v>
      </c>
      <c r="H488" s="201" t="s">
        <v>6220</v>
      </c>
    </row>
    <row r="489" spans="1:8">
      <c r="A489" s="201" t="s">
        <v>5370</v>
      </c>
      <c r="B489" s="54" t="s">
        <v>6152</v>
      </c>
      <c r="C489" s="201" t="s">
        <v>973</v>
      </c>
      <c r="D489" s="201" t="s">
        <v>4849</v>
      </c>
      <c r="E489" s="1">
        <v>42104</v>
      </c>
      <c r="F489" s="297" t="s">
        <v>1979</v>
      </c>
      <c r="G489" s="4">
        <v>7177.8</v>
      </c>
      <c r="H489" s="201" t="s">
        <v>6223</v>
      </c>
    </row>
    <row r="490" spans="1:8">
      <c r="A490" s="201" t="s">
        <v>3335</v>
      </c>
      <c r="B490" s="54" t="s">
        <v>6153</v>
      </c>
      <c r="C490" s="201" t="s">
        <v>1605</v>
      </c>
      <c r="D490" s="201" t="s">
        <v>5170</v>
      </c>
      <c r="E490" s="1">
        <v>42108</v>
      </c>
      <c r="F490" s="300" t="s">
        <v>1984</v>
      </c>
      <c r="G490" s="4">
        <v>55.65</v>
      </c>
      <c r="H490" s="201" t="s">
        <v>6225</v>
      </c>
    </row>
    <row r="491" spans="1:8">
      <c r="A491" s="201" t="s">
        <v>3335</v>
      </c>
      <c r="B491" s="54" t="s">
        <v>6154</v>
      </c>
      <c r="C491" s="201" t="s">
        <v>2797</v>
      </c>
      <c r="D491" s="201" t="s">
        <v>6227</v>
      </c>
      <c r="E491" s="1">
        <v>42110</v>
      </c>
      <c r="F491" s="300" t="s">
        <v>5077</v>
      </c>
      <c r="G491" s="4">
        <v>128.13999999999999</v>
      </c>
      <c r="H491" s="201" t="s">
        <v>6226</v>
      </c>
    </row>
    <row r="492" spans="1:8">
      <c r="A492" s="201" t="s">
        <v>3335</v>
      </c>
      <c r="B492" s="54" t="s">
        <v>6155</v>
      </c>
      <c r="C492" s="201" t="s">
        <v>2797</v>
      </c>
      <c r="D492" t="s">
        <v>6101</v>
      </c>
      <c r="E492" s="1">
        <v>42114</v>
      </c>
      <c r="F492" s="300" t="s">
        <v>5077</v>
      </c>
      <c r="G492" s="4">
        <v>39.049999999999997</v>
      </c>
      <c r="H492" s="201" t="s">
        <v>6228</v>
      </c>
    </row>
    <row r="493" spans="1:8">
      <c r="A493" s="201" t="s">
        <v>5370</v>
      </c>
      <c r="B493" s="54" t="s">
        <v>6156</v>
      </c>
      <c r="C493" s="201" t="s">
        <v>973</v>
      </c>
      <c r="D493" t="s">
        <v>6202</v>
      </c>
      <c r="E493" s="1">
        <v>42114</v>
      </c>
      <c r="F493" s="297" t="s">
        <v>5075</v>
      </c>
      <c r="G493" s="4">
        <v>2250.64</v>
      </c>
      <c r="H493" s="201" t="s">
        <v>6229</v>
      </c>
    </row>
    <row r="494" spans="1:8">
      <c r="A494" s="201" t="s">
        <v>3335</v>
      </c>
      <c r="B494" s="54" t="s">
        <v>6157</v>
      </c>
      <c r="C494" s="201" t="s">
        <v>5538</v>
      </c>
      <c r="D494" t="s">
        <v>5322</v>
      </c>
      <c r="E494" s="1">
        <v>42115</v>
      </c>
      <c r="F494" s="297" t="s">
        <v>1984</v>
      </c>
      <c r="G494" s="4">
        <v>35</v>
      </c>
      <c r="H494" s="201" t="s">
        <v>6230</v>
      </c>
    </row>
    <row r="495" spans="1:8">
      <c r="A495" s="201" t="s">
        <v>5370</v>
      </c>
      <c r="B495" s="54" t="s">
        <v>6158</v>
      </c>
      <c r="C495" s="201" t="s">
        <v>2797</v>
      </c>
      <c r="D495" t="s">
        <v>5173</v>
      </c>
      <c r="E495" s="1">
        <v>42116</v>
      </c>
      <c r="F495" s="297" t="s">
        <v>1984</v>
      </c>
      <c r="G495" s="4">
        <v>43.75</v>
      </c>
      <c r="H495" s="201" t="s">
        <v>6231</v>
      </c>
    </row>
    <row r="496" spans="1:8">
      <c r="A496" s="201" t="s">
        <v>3335</v>
      </c>
      <c r="B496" s="54" t="s">
        <v>6159</v>
      </c>
      <c r="C496" s="201" t="s">
        <v>2797</v>
      </c>
      <c r="D496" t="s">
        <v>5322</v>
      </c>
      <c r="E496" s="1">
        <v>42116</v>
      </c>
      <c r="F496" s="297" t="s">
        <v>5077</v>
      </c>
      <c r="G496" s="4">
        <v>27.98</v>
      </c>
      <c r="H496" s="201" t="s">
        <v>6232</v>
      </c>
    </row>
    <row r="497" spans="1:8">
      <c r="A497" s="201" t="s">
        <v>3335</v>
      </c>
      <c r="B497" s="54" t="s">
        <v>6160</v>
      </c>
      <c r="C497" s="201" t="s">
        <v>2797</v>
      </c>
      <c r="D497" t="s">
        <v>6284</v>
      </c>
      <c r="E497" s="1">
        <v>42116</v>
      </c>
      <c r="F497" s="297" t="s">
        <v>1984</v>
      </c>
      <c r="G497" s="4">
        <v>587.14</v>
      </c>
      <c r="H497" s="201" t="s">
        <v>6285</v>
      </c>
    </row>
    <row r="498" spans="1:8">
      <c r="A498" s="201" t="s">
        <v>5370</v>
      </c>
      <c r="B498" s="54" t="s">
        <v>6161</v>
      </c>
      <c r="C498" s="201" t="s">
        <v>2797</v>
      </c>
      <c r="D498" t="s">
        <v>5322</v>
      </c>
      <c r="E498" s="1">
        <v>42117</v>
      </c>
      <c r="F498" s="297" t="s">
        <v>1984</v>
      </c>
      <c r="G498" s="4">
        <v>41</v>
      </c>
      <c r="H498" s="201" t="s">
        <v>6286</v>
      </c>
    </row>
    <row r="499" spans="1:8" s="128" customFormat="1">
      <c r="A499" s="201" t="s">
        <v>5370</v>
      </c>
      <c r="B499" s="54" t="s">
        <v>6162</v>
      </c>
      <c r="C499" s="201" t="s">
        <v>2797</v>
      </c>
      <c r="D499" t="s">
        <v>5173</v>
      </c>
      <c r="E499" s="1">
        <v>42117</v>
      </c>
      <c r="F499" s="297" t="s">
        <v>5076</v>
      </c>
      <c r="G499" s="4">
        <v>776.04</v>
      </c>
      <c r="H499" s="201" t="s">
        <v>6287</v>
      </c>
    </row>
    <row r="500" spans="1:8">
      <c r="A500" s="217" t="s">
        <v>5370</v>
      </c>
      <c r="B500" s="126" t="s">
        <v>6163</v>
      </c>
      <c r="C500" s="217" t="s">
        <v>973</v>
      </c>
      <c r="D500" s="217" t="s">
        <v>6212</v>
      </c>
      <c r="E500" s="127">
        <v>42117</v>
      </c>
      <c r="F500" s="303" t="s">
        <v>5075</v>
      </c>
      <c r="G500" s="129">
        <v>2485.94</v>
      </c>
      <c r="H500" s="217" t="s">
        <v>6302</v>
      </c>
    </row>
    <row r="501" spans="1:8">
      <c r="A501" s="201" t="s">
        <v>3335</v>
      </c>
      <c r="B501" s="54" t="s">
        <v>6233</v>
      </c>
      <c r="C501" s="201" t="s">
        <v>2797</v>
      </c>
      <c r="D501" s="201" t="s">
        <v>5798</v>
      </c>
      <c r="E501" s="1">
        <v>42122</v>
      </c>
      <c r="F501" s="300" t="s">
        <v>5077</v>
      </c>
      <c r="G501" s="4">
        <v>39.049999999999997</v>
      </c>
      <c r="H501" s="201" t="s">
        <v>6289</v>
      </c>
    </row>
    <row r="502" spans="1:8" s="128" customFormat="1">
      <c r="A502" s="201" t="s">
        <v>3335</v>
      </c>
      <c r="B502" s="54" t="s">
        <v>6234</v>
      </c>
      <c r="C502" s="201" t="s">
        <v>2797</v>
      </c>
      <c r="D502"/>
      <c r="E502" s="1">
        <v>42122</v>
      </c>
      <c r="F502" s="300" t="s">
        <v>1984</v>
      </c>
      <c r="G502" s="4">
        <v>110.9</v>
      </c>
      <c r="H502" s="201" t="s">
        <v>6290</v>
      </c>
    </row>
    <row r="503" spans="1:8">
      <c r="A503" s="217" t="s">
        <v>5370</v>
      </c>
      <c r="B503" s="126" t="s">
        <v>6235</v>
      </c>
      <c r="C503" s="217" t="s">
        <v>2797</v>
      </c>
      <c r="D503" s="128" t="s">
        <v>5170</v>
      </c>
      <c r="E503" s="127">
        <v>42124</v>
      </c>
      <c r="F503" s="304" t="s">
        <v>1984</v>
      </c>
      <c r="G503" s="129">
        <v>29.89</v>
      </c>
      <c r="H503" s="217" t="s">
        <v>6291</v>
      </c>
    </row>
    <row r="504" spans="1:8" s="128" customFormat="1">
      <c r="A504" s="201" t="s">
        <v>5370</v>
      </c>
      <c r="B504" s="54" t="s">
        <v>6236</v>
      </c>
      <c r="C504" s="201" t="s">
        <v>2814</v>
      </c>
      <c r="D504" t="s">
        <v>5170</v>
      </c>
      <c r="E504" s="1">
        <v>42128</v>
      </c>
      <c r="F504" s="297" t="s">
        <v>1979</v>
      </c>
      <c r="G504" s="215">
        <v>418.5</v>
      </c>
      <c r="H504" s="201" t="s">
        <v>6292</v>
      </c>
    </row>
    <row r="505" spans="1:8" s="128" customFormat="1">
      <c r="A505" s="217" t="s">
        <v>2806</v>
      </c>
      <c r="B505" s="126" t="s">
        <v>6237</v>
      </c>
      <c r="C505" s="217" t="s">
        <v>2797</v>
      </c>
      <c r="D505" s="128" t="s">
        <v>5317</v>
      </c>
      <c r="E505" s="127">
        <v>42129</v>
      </c>
      <c r="F505" s="303" t="s">
        <v>1984</v>
      </c>
      <c r="G505" s="129">
        <v>51.99</v>
      </c>
      <c r="H505" s="217" t="s">
        <v>6296</v>
      </c>
    </row>
    <row r="506" spans="1:8" s="128" customFormat="1">
      <c r="A506" s="217" t="s">
        <v>2806</v>
      </c>
      <c r="B506" s="126" t="s">
        <v>6238</v>
      </c>
      <c r="C506" s="217" t="s">
        <v>6293</v>
      </c>
      <c r="D506" s="128" t="s">
        <v>6294</v>
      </c>
      <c r="E506" s="127">
        <v>42129</v>
      </c>
      <c r="F506" s="303" t="s">
        <v>5077</v>
      </c>
      <c r="G506" s="129">
        <v>24.99</v>
      </c>
      <c r="H506" s="128" t="s">
        <v>6295</v>
      </c>
    </row>
    <row r="507" spans="1:8">
      <c r="A507" s="217" t="s">
        <v>5370</v>
      </c>
      <c r="B507" s="126" t="s">
        <v>6239</v>
      </c>
      <c r="C507" s="217" t="s">
        <v>973</v>
      </c>
      <c r="D507" s="128" t="s">
        <v>6202</v>
      </c>
      <c r="E507" s="127">
        <v>42130</v>
      </c>
      <c r="F507" s="303" t="s">
        <v>5075</v>
      </c>
      <c r="G507" s="129">
        <v>2085.48</v>
      </c>
      <c r="H507" s="217" t="s">
        <v>6297</v>
      </c>
    </row>
    <row r="508" spans="1:8" s="128" customFormat="1">
      <c r="A508" s="201" t="s">
        <v>2807</v>
      </c>
      <c r="B508" s="54" t="s">
        <v>6240</v>
      </c>
      <c r="C508" s="201" t="s">
        <v>2814</v>
      </c>
      <c r="D508" t="s">
        <v>6298</v>
      </c>
      <c r="E508" s="1">
        <v>42130</v>
      </c>
      <c r="F508" s="297" t="s">
        <v>1982</v>
      </c>
      <c r="G508" s="4">
        <v>1606.59</v>
      </c>
      <c r="H508" s="201" t="s">
        <v>6299</v>
      </c>
    </row>
    <row r="509" spans="1:8" s="128" customFormat="1">
      <c r="A509" s="217" t="s">
        <v>2806</v>
      </c>
      <c r="B509" s="126" t="s">
        <v>6241</v>
      </c>
      <c r="C509" s="217" t="s">
        <v>2797</v>
      </c>
      <c r="D509" s="128" t="s">
        <v>5350</v>
      </c>
      <c r="E509" s="127">
        <v>42135</v>
      </c>
      <c r="F509" s="303" t="s">
        <v>1984</v>
      </c>
      <c r="G509" s="129">
        <v>64</v>
      </c>
    </row>
    <row r="510" spans="1:8" s="128" customFormat="1">
      <c r="A510" s="217" t="s">
        <v>5370</v>
      </c>
      <c r="B510" s="126" t="s">
        <v>6242</v>
      </c>
      <c r="C510" s="217" t="s">
        <v>2797</v>
      </c>
      <c r="D510" s="128" t="s">
        <v>6300</v>
      </c>
      <c r="E510" s="127">
        <v>42136</v>
      </c>
      <c r="F510" s="303" t="s">
        <v>1984</v>
      </c>
      <c r="G510" s="129">
        <v>259.37</v>
      </c>
      <c r="H510" s="128" t="s">
        <v>6301</v>
      </c>
    </row>
    <row r="511" spans="1:8" s="128" customFormat="1">
      <c r="A511" s="217" t="s">
        <v>5370</v>
      </c>
      <c r="B511" s="126" t="s">
        <v>6243</v>
      </c>
      <c r="C511" s="217" t="s">
        <v>973</v>
      </c>
      <c r="D511" s="128" t="s">
        <v>6212</v>
      </c>
      <c r="E511" s="127">
        <v>42136</v>
      </c>
      <c r="F511" s="303" t="s">
        <v>5075</v>
      </c>
      <c r="G511" s="129">
        <v>2479.87</v>
      </c>
      <c r="H511" s="217" t="s">
        <v>6288</v>
      </c>
    </row>
    <row r="512" spans="1:8" ht="15" customHeight="1">
      <c r="A512" s="217" t="s">
        <v>3335</v>
      </c>
      <c r="B512" s="126" t="s">
        <v>6244</v>
      </c>
      <c r="C512" s="217" t="s">
        <v>2797</v>
      </c>
      <c r="D512" s="128" t="s">
        <v>6303</v>
      </c>
      <c r="E512" s="127">
        <v>42136</v>
      </c>
      <c r="F512" s="303" t="s">
        <v>1984</v>
      </c>
      <c r="G512" s="129">
        <v>188.81</v>
      </c>
      <c r="H512" s="217" t="s">
        <v>6304</v>
      </c>
    </row>
    <row r="513" spans="1:8" ht="12.75" customHeight="1">
      <c r="A513" s="201" t="s">
        <v>2807</v>
      </c>
      <c r="B513" s="202" t="s">
        <v>6245</v>
      </c>
      <c r="C513" s="201" t="s">
        <v>2814</v>
      </c>
      <c r="D513" t="s">
        <v>5170</v>
      </c>
      <c r="E513" s="1">
        <v>42096</v>
      </c>
      <c r="F513" s="297" t="s">
        <v>1979</v>
      </c>
      <c r="G513" s="216">
        <v>1057</v>
      </c>
      <c r="H513" s="201" t="s">
        <v>6305</v>
      </c>
    </row>
    <row r="514" spans="1:8">
      <c r="A514" s="201" t="s">
        <v>2807</v>
      </c>
      <c r="B514" s="202" t="s">
        <v>6246</v>
      </c>
      <c r="C514" s="201" t="s">
        <v>2814</v>
      </c>
      <c r="D514" s="201" t="s">
        <v>6306</v>
      </c>
      <c r="E514" s="1">
        <v>42114</v>
      </c>
      <c r="F514" s="297" t="s">
        <v>1982</v>
      </c>
      <c r="G514" s="4">
        <v>152</v>
      </c>
      <c r="H514" s="201" t="s">
        <v>5671</v>
      </c>
    </row>
    <row r="515" spans="1:8" s="128" customFormat="1">
      <c r="A515" s="201" t="s">
        <v>2807</v>
      </c>
      <c r="B515" s="202" t="s">
        <v>6247</v>
      </c>
      <c r="C515" s="201" t="s">
        <v>2814</v>
      </c>
      <c r="D515" s="201" t="s">
        <v>6307</v>
      </c>
      <c r="E515" s="1">
        <v>42100</v>
      </c>
      <c r="F515" s="300" t="s">
        <v>1982</v>
      </c>
      <c r="G515" s="4">
        <v>3112</v>
      </c>
      <c r="H515" s="201" t="s">
        <v>6308</v>
      </c>
    </row>
    <row r="516" spans="1:8">
      <c r="A516" s="217" t="s">
        <v>3335</v>
      </c>
      <c r="B516" s="126" t="s">
        <v>6248</v>
      </c>
      <c r="C516" s="217" t="s">
        <v>2797</v>
      </c>
      <c r="D516" s="217" t="s">
        <v>5583</v>
      </c>
      <c r="E516" s="127">
        <v>42137</v>
      </c>
      <c r="F516" s="304" t="s">
        <v>1984</v>
      </c>
      <c r="G516" s="129">
        <v>126.32</v>
      </c>
      <c r="H516" s="217" t="s">
        <v>6309</v>
      </c>
    </row>
    <row r="517" spans="1:8" s="128" customFormat="1">
      <c r="A517" s="201" t="s">
        <v>2807</v>
      </c>
      <c r="B517" s="54" t="s">
        <v>6249</v>
      </c>
      <c r="C517" s="201" t="s">
        <v>2797</v>
      </c>
      <c r="D517" s="201" t="s">
        <v>5170</v>
      </c>
      <c r="E517" s="1">
        <v>42100</v>
      </c>
      <c r="F517" s="297" t="s">
        <v>1984</v>
      </c>
      <c r="G517" s="4">
        <v>946.29</v>
      </c>
      <c r="H517" s="201" t="s">
        <v>6310</v>
      </c>
    </row>
    <row r="518" spans="1:8">
      <c r="A518" s="217" t="s">
        <v>3335</v>
      </c>
      <c r="B518" s="126" t="s">
        <v>6250</v>
      </c>
      <c r="C518" s="217" t="s">
        <v>2797</v>
      </c>
      <c r="D518" s="217" t="s">
        <v>5170</v>
      </c>
      <c r="E518" s="127">
        <v>42138</v>
      </c>
      <c r="F518" s="304" t="s">
        <v>1984</v>
      </c>
      <c r="G518" s="129">
        <v>544.94000000000005</v>
      </c>
      <c r="H518" s="217" t="s">
        <v>6311</v>
      </c>
    </row>
    <row r="519" spans="1:8" s="128" customFormat="1">
      <c r="A519" s="201" t="s">
        <v>5370</v>
      </c>
      <c r="B519" s="54" t="s">
        <v>6251</v>
      </c>
      <c r="C519" s="201" t="s">
        <v>5092</v>
      </c>
      <c r="D519" s="201" t="s">
        <v>5322</v>
      </c>
      <c r="E519" s="1">
        <v>42139</v>
      </c>
      <c r="F519" s="300" t="s">
        <v>1979</v>
      </c>
      <c r="G519" s="4">
        <v>39.99</v>
      </c>
      <c r="H519" s="43" t="s">
        <v>6312</v>
      </c>
    </row>
    <row r="520" spans="1:8" s="128" customFormat="1">
      <c r="A520" s="217" t="s">
        <v>3335</v>
      </c>
      <c r="B520" s="126" t="s">
        <v>6252</v>
      </c>
      <c r="C520" s="217" t="s">
        <v>2797</v>
      </c>
      <c r="D520" s="217" t="s">
        <v>6101</v>
      </c>
      <c r="E520" s="127">
        <v>42139</v>
      </c>
      <c r="F520" s="304" t="s">
        <v>5077</v>
      </c>
      <c r="G520" s="129">
        <v>120.09</v>
      </c>
      <c r="H520" s="218" t="s">
        <v>6313</v>
      </c>
    </row>
    <row r="521" spans="1:8">
      <c r="A521" s="217" t="s">
        <v>3335</v>
      </c>
      <c r="B521" s="126" t="s">
        <v>6253</v>
      </c>
      <c r="C521" s="217" t="s">
        <v>2797</v>
      </c>
      <c r="D521" s="217" t="s">
        <v>5322</v>
      </c>
      <c r="E521" s="127">
        <v>42139</v>
      </c>
      <c r="F521" s="304" t="s">
        <v>5076</v>
      </c>
      <c r="G521" s="129">
        <v>146.51</v>
      </c>
      <c r="H521" s="218" t="s">
        <v>6314</v>
      </c>
    </row>
    <row r="522" spans="1:8" s="128" customFormat="1">
      <c r="A522" s="201" t="s">
        <v>2807</v>
      </c>
      <c r="B522" s="54" t="s">
        <v>6254</v>
      </c>
      <c r="C522" s="201" t="s">
        <v>6315</v>
      </c>
      <c r="D522" s="201" t="s">
        <v>5322</v>
      </c>
      <c r="E522" s="1">
        <v>42142</v>
      </c>
      <c r="F522" s="300" t="s">
        <v>1982</v>
      </c>
      <c r="G522" s="4">
        <v>848</v>
      </c>
      <c r="H522" s="205" t="s">
        <v>6316</v>
      </c>
    </row>
    <row r="523" spans="1:8" s="128" customFormat="1">
      <c r="A523" s="217" t="s">
        <v>2806</v>
      </c>
      <c r="B523" s="126" t="s">
        <v>6255</v>
      </c>
      <c r="C523" s="217" t="s">
        <v>5177</v>
      </c>
      <c r="D523" s="217" t="s">
        <v>5322</v>
      </c>
      <c r="E523" s="127">
        <v>42142</v>
      </c>
      <c r="F523" s="304" t="s">
        <v>1982</v>
      </c>
      <c r="G523" s="129">
        <v>199</v>
      </c>
      <c r="H523" s="218" t="s">
        <v>6317</v>
      </c>
    </row>
    <row r="524" spans="1:8" s="128" customFormat="1">
      <c r="A524" s="217" t="s">
        <v>3335</v>
      </c>
      <c r="B524" s="126" t="s">
        <v>6256</v>
      </c>
      <c r="C524" s="217" t="s">
        <v>2797</v>
      </c>
      <c r="D524" s="217" t="s">
        <v>6318</v>
      </c>
      <c r="E524" s="127">
        <v>42142</v>
      </c>
      <c r="F524" s="304" t="s">
        <v>5077</v>
      </c>
      <c r="G524" s="129">
        <v>75.66</v>
      </c>
      <c r="H524" s="218" t="s">
        <v>6319</v>
      </c>
    </row>
    <row r="525" spans="1:8" s="128" customFormat="1">
      <c r="A525" s="217" t="s">
        <v>2806</v>
      </c>
      <c r="B525" s="126" t="s">
        <v>6257</v>
      </c>
      <c r="C525" s="217" t="s">
        <v>3689</v>
      </c>
      <c r="D525" s="217" t="s">
        <v>5322</v>
      </c>
      <c r="E525" s="127">
        <v>42143</v>
      </c>
      <c r="F525" s="304" t="s">
        <v>1979</v>
      </c>
      <c r="G525" s="129">
        <v>23.96</v>
      </c>
      <c r="H525" s="218" t="s">
        <v>6320</v>
      </c>
    </row>
    <row r="526" spans="1:8" s="128" customFormat="1">
      <c r="A526" s="217" t="s">
        <v>3335</v>
      </c>
      <c r="B526" s="126" t="s">
        <v>6258</v>
      </c>
      <c r="C526" s="217" t="s">
        <v>2797</v>
      </c>
      <c r="D526" s="217" t="s">
        <v>5307</v>
      </c>
      <c r="E526" s="127">
        <v>42143</v>
      </c>
      <c r="F526" s="304" t="s">
        <v>5076</v>
      </c>
      <c r="G526" s="129">
        <v>289.39999999999998</v>
      </c>
      <c r="H526" s="218" t="s">
        <v>6321</v>
      </c>
    </row>
    <row r="527" spans="1:8">
      <c r="A527" s="217" t="s">
        <v>2807</v>
      </c>
      <c r="B527" s="126" t="s">
        <v>6259</v>
      </c>
      <c r="C527" s="217" t="s">
        <v>2797</v>
      </c>
      <c r="D527" s="217" t="s">
        <v>5170</v>
      </c>
      <c r="E527" s="127">
        <v>42144</v>
      </c>
      <c r="F527" s="304" t="s">
        <v>1984</v>
      </c>
      <c r="G527" s="129">
        <v>952</v>
      </c>
      <c r="H527" s="218" t="s">
        <v>6322</v>
      </c>
    </row>
    <row r="528" spans="1:8" s="128" customFormat="1">
      <c r="A528" s="201" t="s">
        <v>2807</v>
      </c>
      <c r="B528" s="54" t="s">
        <v>6260</v>
      </c>
      <c r="C528" s="201" t="s">
        <v>2814</v>
      </c>
      <c r="D528" s="201" t="s">
        <v>6323</v>
      </c>
      <c r="E528" s="1">
        <v>42144</v>
      </c>
      <c r="F528" s="300" t="s">
        <v>1979</v>
      </c>
      <c r="G528" s="4">
        <v>1558.5</v>
      </c>
      <c r="H528" s="205" t="s">
        <v>6325</v>
      </c>
    </row>
    <row r="529" spans="1:8">
      <c r="A529" s="217" t="s">
        <v>5370</v>
      </c>
      <c r="B529" s="126" t="s">
        <v>6261</v>
      </c>
      <c r="C529" s="217" t="s">
        <v>2797</v>
      </c>
      <c r="D529" s="217" t="s">
        <v>5170</v>
      </c>
      <c r="E529" s="127">
        <v>42144</v>
      </c>
      <c r="F529" s="303" t="s">
        <v>1984</v>
      </c>
      <c r="G529" s="129">
        <v>11.48</v>
      </c>
      <c r="H529" s="218" t="s">
        <v>6324</v>
      </c>
    </row>
    <row r="530" spans="1:8" s="128" customFormat="1">
      <c r="A530" s="201" t="s">
        <v>3335</v>
      </c>
      <c r="B530" s="54" t="s">
        <v>6262</v>
      </c>
      <c r="C530" s="201" t="s">
        <v>2814</v>
      </c>
      <c r="D530" t="s">
        <v>6328</v>
      </c>
      <c r="E530" s="1">
        <v>42144</v>
      </c>
      <c r="F530" s="297" t="s">
        <v>5077</v>
      </c>
      <c r="G530" s="4">
        <v>117.86</v>
      </c>
      <c r="H530" s="205" t="s">
        <v>6326</v>
      </c>
    </row>
    <row r="531" spans="1:8" s="128" customFormat="1">
      <c r="A531" s="217" t="s">
        <v>3335</v>
      </c>
      <c r="B531" s="126" t="s">
        <v>6263</v>
      </c>
      <c r="C531" s="217" t="s">
        <v>2797</v>
      </c>
      <c r="D531" s="128" t="s">
        <v>6328</v>
      </c>
      <c r="E531" s="127">
        <v>42144</v>
      </c>
      <c r="F531" s="303" t="s">
        <v>5077</v>
      </c>
      <c r="G531" s="129">
        <v>195.63</v>
      </c>
      <c r="H531" s="218" t="s">
        <v>6327</v>
      </c>
    </row>
    <row r="532" spans="1:8" s="128" customFormat="1">
      <c r="A532" s="217" t="s">
        <v>5370</v>
      </c>
      <c r="B532" s="126" t="s">
        <v>6264</v>
      </c>
      <c r="C532" s="217" t="s">
        <v>973</v>
      </c>
      <c r="D532" s="217" t="s">
        <v>6202</v>
      </c>
      <c r="E532" s="127">
        <v>42145</v>
      </c>
      <c r="F532" s="303" t="s">
        <v>5075</v>
      </c>
      <c r="G532" s="129">
        <v>2085.48</v>
      </c>
      <c r="H532" s="217" t="s">
        <v>6329</v>
      </c>
    </row>
    <row r="533" spans="1:8" s="128" customFormat="1">
      <c r="A533" s="217" t="s">
        <v>5370</v>
      </c>
      <c r="B533" s="126" t="s">
        <v>6265</v>
      </c>
      <c r="C533" s="217" t="s">
        <v>2797</v>
      </c>
      <c r="D533" s="217" t="s">
        <v>5307</v>
      </c>
      <c r="E533" s="127">
        <v>42145</v>
      </c>
      <c r="F533" s="303" t="s">
        <v>1984</v>
      </c>
      <c r="G533" s="129">
        <v>15.85</v>
      </c>
      <c r="H533" s="217" t="s">
        <v>6330</v>
      </c>
    </row>
    <row r="534" spans="1:8" s="128" customFormat="1">
      <c r="A534" s="217" t="s">
        <v>5370</v>
      </c>
      <c r="B534" s="126" t="s">
        <v>6266</v>
      </c>
      <c r="C534" s="217" t="s">
        <v>6331</v>
      </c>
      <c r="D534" s="217" t="s">
        <v>5322</v>
      </c>
      <c r="E534" s="127">
        <v>42151</v>
      </c>
      <c r="F534" s="303" t="s">
        <v>1979</v>
      </c>
      <c r="G534" s="129">
        <v>495</v>
      </c>
      <c r="H534" s="217" t="s">
        <v>6332</v>
      </c>
    </row>
    <row r="535" spans="1:8" s="128" customFormat="1">
      <c r="A535" s="217" t="s">
        <v>3335</v>
      </c>
      <c r="B535" s="126" t="s">
        <v>6267</v>
      </c>
      <c r="C535" s="217" t="s">
        <v>2797</v>
      </c>
      <c r="D535" s="128" t="s">
        <v>6334</v>
      </c>
      <c r="E535" s="127">
        <v>42151</v>
      </c>
      <c r="F535" s="303" t="s">
        <v>5077</v>
      </c>
      <c r="G535" s="129">
        <v>62.71</v>
      </c>
      <c r="H535" s="217" t="s">
        <v>6333</v>
      </c>
    </row>
    <row r="536" spans="1:8" s="128" customFormat="1">
      <c r="A536" s="217" t="s">
        <v>3335</v>
      </c>
      <c r="B536" s="126" t="s">
        <v>6268</v>
      </c>
      <c r="C536" s="217" t="s">
        <v>2797</v>
      </c>
      <c r="D536" s="128" t="s">
        <v>6036</v>
      </c>
      <c r="E536" s="127">
        <v>42151</v>
      </c>
      <c r="F536" s="303" t="s">
        <v>1984</v>
      </c>
      <c r="G536" s="129">
        <v>20.71</v>
      </c>
      <c r="H536" s="217" t="s">
        <v>6335</v>
      </c>
    </row>
    <row r="537" spans="1:8">
      <c r="A537" s="217" t="s">
        <v>3335</v>
      </c>
      <c r="B537" s="126" t="s">
        <v>6269</v>
      </c>
      <c r="C537" s="217" t="s">
        <v>6336</v>
      </c>
      <c r="D537" s="128" t="s">
        <v>6337</v>
      </c>
      <c r="E537" s="127">
        <v>42152</v>
      </c>
      <c r="F537" s="303" t="s">
        <v>5077</v>
      </c>
      <c r="G537" s="129">
        <v>85.49</v>
      </c>
      <c r="H537" s="217" t="s">
        <v>6338</v>
      </c>
    </row>
    <row r="538" spans="1:8">
      <c r="A538" s="201" t="s">
        <v>5370</v>
      </c>
      <c r="B538" s="202" t="s">
        <v>6270</v>
      </c>
      <c r="C538" s="201" t="s">
        <v>2814</v>
      </c>
      <c r="D538" s="201" t="s">
        <v>5170</v>
      </c>
      <c r="E538" s="1">
        <v>42152</v>
      </c>
      <c r="F538" s="297" t="s">
        <v>1979</v>
      </c>
      <c r="G538" s="214">
        <v>418.5</v>
      </c>
      <c r="H538" s="201" t="s">
        <v>6404</v>
      </c>
    </row>
    <row r="539" spans="1:8" s="225" customFormat="1">
      <c r="A539" s="201" t="s">
        <v>5370</v>
      </c>
      <c r="B539" s="202" t="s">
        <v>6271</v>
      </c>
      <c r="C539" s="201" t="s">
        <v>973</v>
      </c>
      <c r="D539" s="201" t="s">
        <v>5170</v>
      </c>
      <c r="E539" s="1">
        <v>42152</v>
      </c>
      <c r="F539" s="297" t="s">
        <v>1984</v>
      </c>
      <c r="G539" s="4">
        <v>173.05</v>
      </c>
      <c r="H539" s="201" t="s">
        <v>6339</v>
      </c>
    </row>
    <row r="540" spans="1:8" s="225" customFormat="1">
      <c r="A540" s="221" t="s">
        <v>3335</v>
      </c>
      <c r="B540" s="222" t="s">
        <v>6272</v>
      </c>
      <c r="C540" s="221" t="s">
        <v>6340</v>
      </c>
      <c r="D540" s="221" t="s">
        <v>5322</v>
      </c>
      <c r="E540" s="223">
        <v>42153</v>
      </c>
      <c r="F540" s="305" t="s">
        <v>5078</v>
      </c>
      <c r="G540" s="224">
        <v>239.9</v>
      </c>
      <c r="H540" s="221" t="s">
        <v>6341</v>
      </c>
    </row>
    <row r="541" spans="1:8" s="225" customFormat="1">
      <c r="A541" s="221" t="s">
        <v>5370</v>
      </c>
      <c r="B541" s="222" t="s">
        <v>6273</v>
      </c>
      <c r="C541" s="221" t="s">
        <v>973</v>
      </c>
      <c r="D541" s="225" t="s">
        <v>6186</v>
      </c>
      <c r="E541" s="223">
        <v>42153</v>
      </c>
      <c r="F541" s="306" t="s">
        <v>1979</v>
      </c>
      <c r="G541" s="224">
        <v>529.61</v>
      </c>
      <c r="H541" s="221" t="s">
        <v>6342</v>
      </c>
    </row>
    <row r="542" spans="1:8" s="225" customFormat="1">
      <c r="A542" s="221" t="s">
        <v>3335</v>
      </c>
      <c r="B542" s="222" t="s">
        <v>6274</v>
      </c>
      <c r="C542" s="221" t="s">
        <v>2797</v>
      </c>
      <c r="D542" s="225" t="s">
        <v>5170</v>
      </c>
      <c r="E542" s="223">
        <v>42156</v>
      </c>
      <c r="F542" s="306" t="s">
        <v>1984</v>
      </c>
      <c r="G542" s="224">
        <v>57.99</v>
      </c>
      <c r="H542" s="221" t="s">
        <v>6343</v>
      </c>
    </row>
    <row r="543" spans="1:8" s="225" customFormat="1">
      <c r="A543" s="221" t="s">
        <v>3335</v>
      </c>
      <c r="B543" s="222" t="s">
        <v>6275</v>
      </c>
      <c r="C543" s="221" t="s">
        <v>2797</v>
      </c>
      <c r="D543" s="225" t="s">
        <v>5307</v>
      </c>
      <c r="E543" s="223">
        <v>42157</v>
      </c>
      <c r="F543" s="306" t="s">
        <v>1984</v>
      </c>
      <c r="G543" s="224">
        <v>65.260000000000005</v>
      </c>
      <c r="H543" s="221" t="s">
        <v>6344</v>
      </c>
    </row>
    <row r="544" spans="1:8" s="225" customFormat="1">
      <c r="A544" s="221" t="s">
        <v>5370</v>
      </c>
      <c r="B544" s="222" t="s">
        <v>6276</v>
      </c>
      <c r="C544" s="221" t="s">
        <v>973</v>
      </c>
      <c r="D544" s="225" t="s">
        <v>5322</v>
      </c>
      <c r="E544" s="223">
        <v>42157</v>
      </c>
      <c r="F544" s="306" t="s">
        <v>5075</v>
      </c>
      <c r="G544" s="224">
        <v>1056.58</v>
      </c>
      <c r="H544" s="221" t="s">
        <v>6345</v>
      </c>
    </row>
    <row r="545" spans="1:8" s="225" customFormat="1">
      <c r="A545" s="221" t="s">
        <v>5370</v>
      </c>
      <c r="B545" s="222" t="s">
        <v>6277</v>
      </c>
      <c r="C545" s="221" t="s">
        <v>2797</v>
      </c>
      <c r="D545" s="225" t="s">
        <v>5322</v>
      </c>
      <c r="E545" s="223">
        <v>42157</v>
      </c>
      <c r="F545" s="306" t="s">
        <v>1984</v>
      </c>
      <c r="G545" s="224">
        <v>819.69</v>
      </c>
      <c r="H545" s="221" t="s">
        <v>6346</v>
      </c>
    </row>
    <row r="546" spans="1:8" s="225" customFormat="1">
      <c r="A546" s="221" t="s">
        <v>3335</v>
      </c>
      <c r="B546" s="222" t="s">
        <v>6278</v>
      </c>
      <c r="C546" s="221" t="s">
        <v>6336</v>
      </c>
      <c r="D546" s="225" t="s">
        <v>5317</v>
      </c>
      <c r="E546" s="223">
        <v>42157</v>
      </c>
      <c r="F546" s="306" t="s">
        <v>5077</v>
      </c>
      <c r="G546" s="224">
        <v>99.99</v>
      </c>
      <c r="H546" s="221" t="s">
        <v>6347</v>
      </c>
    </row>
    <row r="547" spans="1:8" s="225" customFormat="1">
      <c r="A547" s="221" t="s">
        <v>3335</v>
      </c>
      <c r="B547" s="222" t="s">
        <v>6279</v>
      </c>
      <c r="C547" s="221" t="s">
        <v>2797</v>
      </c>
      <c r="D547" s="225" t="s">
        <v>6348</v>
      </c>
      <c r="E547" s="223">
        <v>42157</v>
      </c>
      <c r="F547" s="306" t="s">
        <v>5077</v>
      </c>
      <c r="G547" s="224">
        <v>98.94</v>
      </c>
      <c r="H547" s="221" t="s">
        <v>6349</v>
      </c>
    </row>
    <row r="548" spans="1:8">
      <c r="A548" s="221" t="s">
        <v>3335</v>
      </c>
      <c r="B548" s="222" t="s">
        <v>6280</v>
      </c>
      <c r="C548" s="221" t="s">
        <v>2797</v>
      </c>
      <c r="D548" s="225" t="s">
        <v>5170</v>
      </c>
      <c r="E548" s="223">
        <v>42158</v>
      </c>
      <c r="F548" s="306" t="s">
        <v>1979</v>
      </c>
      <c r="G548" s="224">
        <v>52.93</v>
      </c>
      <c r="H548" s="221" t="s">
        <v>6352</v>
      </c>
    </row>
    <row r="549" spans="1:8" s="225" customFormat="1">
      <c r="A549" t="s">
        <v>3335</v>
      </c>
      <c r="B549" s="54" t="s">
        <v>6281</v>
      </c>
      <c r="C549" t="s">
        <v>2814</v>
      </c>
      <c r="D549" t="s">
        <v>6350</v>
      </c>
      <c r="E549" s="1">
        <v>42157</v>
      </c>
      <c r="F549" s="297" t="s">
        <v>5077</v>
      </c>
      <c r="G549" s="4">
        <v>47.2</v>
      </c>
      <c r="H549" t="s">
        <v>6351</v>
      </c>
    </row>
    <row r="550" spans="1:8" s="225" customFormat="1">
      <c r="A550" s="221" t="s">
        <v>5370</v>
      </c>
      <c r="B550" s="222" t="s">
        <v>6282</v>
      </c>
      <c r="C550" s="221" t="s">
        <v>2797</v>
      </c>
      <c r="D550" s="221" t="s">
        <v>5322</v>
      </c>
      <c r="E550" s="223">
        <v>42158</v>
      </c>
      <c r="F550" s="306" t="s">
        <v>1984</v>
      </c>
      <c r="G550" s="224">
        <v>95.94</v>
      </c>
      <c r="H550" s="221" t="s">
        <v>6353</v>
      </c>
    </row>
    <row r="551" spans="1:8" s="225" customFormat="1">
      <c r="A551" s="221" t="s">
        <v>3335</v>
      </c>
      <c r="B551" s="222" t="s">
        <v>6283</v>
      </c>
      <c r="C551" s="221" t="s">
        <v>2797</v>
      </c>
      <c r="D551" s="221" t="s">
        <v>5307</v>
      </c>
      <c r="E551" s="223">
        <v>42158</v>
      </c>
      <c r="F551" s="306" t="s">
        <v>5077</v>
      </c>
      <c r="G551" s="224">
        <v>26.36</v>
      </c>
      <c r="H551" s="221" t="s">
        <v>6354</v>
      </c>
    </row>
    <row r="552" spans="1:8" s="225" customFormat="1">
      <c r="A552" s="221" t="s">
        <v>5370</v>
      </c>
      <c r="B552" s="226" t="s">
        <v>6355</v>
      </c>
      <c r="C552" s="221" t="s">
        <v>2797</v>
      </c>
      <c r="D552" s="221" t="s">
        <v>5959</v>
      </c>
      <c r="E552" s="223">
        <v>42160</v>
      </c>
      <c r="F552" s="306" t="s">
        <v>1984</v>
      </c>
      <c r="G552" s="224">
        <v>99.71</v>
      </c>
      <c r="H552" s="221" t="s">
        <v>6384</v>
      </c>
    </row>
    <row r="553" spans="1:8" s="225" customFormat="1">
      <c r="A553" s="221" t="s">
        <v>3335</v>
      </c>
      <c r="B553" s="226" t="s">
        <v>6356</v>
      </c>
      <c r="C553" s="221" t="s">
        <v>2797</v>
      </c>
      <c r="D553" s="221" t="s">
        <v>5170</v>
      </c>
      <c r="E553" s="223">
        <v>42160</v>
      </c>
      <c r="F553" s="305" t="s">
        <v>5077</v>
      </c>
      <c r="G553" s="224">
        <v>92.7</v>
      </c>
      <c r="H553" s="221" t="s">
        <v>6385</v>
      </c>
    </row>
    <row r="554" spans="1:8">
      <c r="A554" s="221" t="s">
        <v>5370</v>
      </c>
      <c r="B554" s="226" t="s">
        <v>6357</v>
      </c>
      <c r="C554" s="221" t="s">
        <v>973</v>
      </c>
      <c r="D554" s="221" t="s">
        <v>6202</v>
      </c>
      <c r="E554" s="223">
        <v>42163</v>
      </c>
      <c r="F554" s="306" t="s">
        <v>5075</v>
      </c>
      <c r="G554" s="224">
        <v>2217.9499999999998</v>
      </c>
      <c r="H554" s="221" t="s">
        <v>6386</v>
      </c>
    </row>
    <row r="555" spans="1:8" s="225" customFormat="1">
      <c r="A555" s="201" t="s">
        <v>3335</v>
      </c>
      <c r="B555" s="202" t="s">
        <v>6358</v>
      </c>
      <c r="C555" s="201" t="s">
        <v>2814</v>
      </c>
      <c r="D555" s="201" t="s">
        <v>6387</v>
      </c>
      <c r="E555" s="1">
        <v>42163</v>
      </c>
      <c r="F555" s="300" t="s">
        <v>5077</v>
      </c>
      <c r="G555" s="4">
        <v>572.71</v>
      </c>
      <c r="H555" s="201" t="s">
        <v>6388</v>
      </c>
    </row>
    <row r="556" spans="1:8" s="225" customFormat="1">
      <c r="A556" s="221" t="s">
        <v>5370</v>
      </c>
      <c r="B556" s="226" t="s">
        <v>6359</v>
      </c>
      <c r="C556" s="221" t="s">
        <v>2797</v>
      </c>
      <c r="D556" s="221" t="s">
        <v>6389</v>
      </c>
      <c r="E556" s="223">
        <v>42164</v>
      </c>
      <c r="F556" s="306" t="s">
        <v>5076</v>
      </c>
      <c r="G556" s="224">
        <v>498</v>
      </c>
      <c r="H556" s="221" t="s">
        <v>6390</v>
      </c>
    </row>
    <row r="557" spans="1:8" s="225" customFormat="1">
      <c r="A557" s="221" t="s">
        <v>3335</v>
      </c>
      <c r="B557" s="226" t="s">
        <v>6360</v>
      </c>
      <c r="C557" s="221" t="s">
        <v>2797</v>
      </c>
      <c r="D557" s="221" t="s">
        <v>5170</v>
      </c>
      <c r="E557" s="223">
        <v>42164</v>
      </c>
      <c r="F557" s="305" t="s">
        <v>5077</v>
      </c>
      <c r="G557" s="224">
        <v>31.35</v>
      </c>
      <c r="H557" s="221" t="s">
        <v>6391</v>
      </c>
    </row>
    <row r="558" spans="1:8" s="225" customFormat="1">
      <c r="A558" s="221" t="s">
        <v>5370</v>
      </c>
      <c r="B558" s="226" t="s">
        <v>6361</v>
      </c>
      <c r="C558" s="221" t="s">
        <v>6392</v>
      </c>
      <c r="D558" s="221" t="s">
        <v>5436</v>
      </c>
      <c r="E558" s="223">
        <v>42167</v>
      </c>
      <c r="F558" s="306" t="s">
        <v>1979</v>
      </c>
      <c r="G558" s="224">
        <v>120</v>
      </c>
      <c r="H558" s="221" t="s">
        <v>6393</v>
      </c>
    </row>
    <row r="559" spans="1:8" s="225" customFormat="1">
      <c r="A559" s="221" t="s">
        <v>5370</v>
      </c>
      <c r="B559" s="226" t="s">
        <v>6362</v>
      </c>
      <c r="C559" s="221" t="s">
        <v>973</v>
      </c>
      <c r="D559" s="221" t="s">
        <v>6394</v>
      </c>
      <c r="E559" s="223">
        <v>42167</v>
      </c>
      <c r="F559" s="306" t="s">
        <v>5075</v>
      </c>
      <c r="G559" s="224">
        <v>815.4</v>
      </c>
      <c r="H559" s="221" t="s">
        <v>6395</v>
      </c>
    </row>
    <row r="560" spans="1:8" s="225" customFormat="1">
      <c r="A560" s="221" t="s">
        <v>5370</v>
      </c>
      <c r="B560" s="226" t="s">
        <v>6363</v>
      </c>
      <c r="C560" s="221" t="s">
        <v>2797</v>
      </c>
      <c r="D560" s="221" t="s">
        <v>6394</v>
      </c>
      <c r="E560" s="223">
        <v>42167</v>
      </c>
      <c r="F560" s="306" t="s">
        <v>1984</v>
      </c>
      <c r="G560" s="224">
        <v>92.490000000000009</v>
      </c>
      <c r="H560" s="221" t="s">
        <v>6401</v>
      </c>
    </row>
    <row r="561" spans="1:8" s="225" customFormat="1">
      <c r="A561" s="221" t="s">
        <v>3335</v>
      </c>
      <c r="B561" s="226" t="s">
        <v>6364</v>
      </c>
      <c r="C561" s="221" t="s">
        <v>2797</v>
      </c>
      <c r="D561" s="221" t="s">
        <v>5307</v>
      </c>
      <c r="E561" s="223">
        <v>42167</v>
      </c>
      <c r="F561" s="305" t="s">
        <v>5077</v>
      </c>
      <c r="G561" s="224">
        <v>10.99</v>
      </c>
      <c r="H561" s="221" t="s">
        <v>6396</v>
      </c>
    </row>
    <row r="562" spans="1:8" s="225" customFormat="1">
      <c r="A562" s="221" t="s">
        <v>2806</v>
      </c>
      <c r="B562" s="226" t="s">
        <v>6365</v>
      </c>
      <c r="C562" s="221" t="s">
        <v>6041</v>
      </c>
      <c r="D562" s="221" t="s">
        <v>4962</v>
      </c>
      <c r="E562" s="223">
        <v>42170</v>
      </c>
      <c r="F562" s="306" t="s">
        <v>1984</v>
      </c>
      <c r="G562" s="224">
        <v>801.62</v>
      </c>
      <c r="H562" s="221" t="s">
        <v>6397</v>
      </c>
    </row>
    <row r="563" spans="1:8">
      <c r="A563" s="221" t="s">
        <v>5370</v>
      </c>
      <c r="B563" s="226" t="s">
        <v>6366</v>
      </c>
      <c r="C563" s="221" t="s">
        <v>2797</v>
      </c>
      <c r="D563" s="221" t="s">
        <v>5307</v>
      </c>
      <c r="E563" s="223">
        <v>42170</v>
      </c>
      <c r="F563" s="306" t="s">
        <v>5076</v>
      </c>
      <c r="G563" s="224">
        <v>850.29</v>
      </c>
      <c r="H563" s="221" t="s">
        <v>6398</v>
      </c>
    </row>
    <row r="564" spans="1:8" s="225" customFormat="1">
      <c r="A564" s="201" t="s">
        <v>5370</v>
      </c>
      <c r="B564" s="202" t="s">
        <v>6367</v>
      </c>
      <c r="C564" s="201" t="s">
        <v>2814</v>
      </c>
      <c r="D564" s="201" t="s">
        <v>5307</v>
      </c>
      <c r="E564" s="1">
        <v>42170</v>
      </c>
      <c r="F564" s="297" t="s">
        <v>1979</v>
      </c>
      <c r="G564" s="214">
        <v>256.26</v>
      </c>
      <c r="H564" s="201" t="s">
        <v>6399</v>
      </c>
    </row>
    <row r="565" spans="1:8" s="225" customFormat="1">
      <c r="A565" s="221" t="s">
        <v>2806</v>
      </c>
      <c r="B565" s="226" t="s">
        <v>6368</v>
      </c>
      <c r="C565" s="221" t="s">
        <v>973</v>
      </c>
      <c r="D565" s="221" t="s">
        <v>5959</v>
      </c>
      <c r="E565" s="223">
        <v>42170</v>
      </c>
      <c r="F565" s="306" t="s">
        <v>1984</v>
      </c>
      <c r="G565" s="224">
        <v>497.15</v>
      </c>
      <c r="H565" s="221" t="s">
        <v>6400</v>
      </c>
    </row>
    <row r="566" spans="1:8" s="73" customFormat="1">
      <c r="A566" s="221" t="s">
        <v>5370</v>
      </c>
      <c r="B566" s="226" t="s">
        <v>6369</v>
      </c>
      <c r="C566" s="221" t="s">
        <v>973</v>
      </c>
      <c r="D566" s="227" t="s">
        <v>4849</v>
      </c>
      <c r="E566" s="223">
        <v>42170</v>
      </c>
      <c r="F566" s="306" t="s">
        <v>1979</v>
      </c>
      <c r="G566" s="224">
        <v>7177.8</v>
      </c>
      <c r="H566" s="221" t="s">
        <v>6223</v>
      </c>
    </row>
    <row r="567" spans="1:8" s="225" customFormat="1">
      <c r="A567" s="197" t="s">
        <v>5370</v>
      </c>
      <c r="B567" s="198" t="s">
        <v>6370</v>
      </c>
      <c r="C567" s="197" t="s">
        <v>2814</v>
      </c>
      <c r="D567" s="197" t="s">
        <v>6394</v>
      </c>
      <c r="E567" s="199">
        <v>42172</v>
      </c>
      <c r="F567" s="298" t="s">
        <v>1979</v>
      </c>
      <c r="G567" s="220" t="s">
        <v>4849</v>
      </c>
      <c r="H567" s="197" t="s">
        <v>6411</v>
      </c>
    </row>
    <row r="568" spans="1:8" s="225" customFormat="1">
      <c r="A568" s="221" t="s">
        <v>3335</v>
      </c>
      <c r="B568" s="226" t="s">
        <v>6371</v>
      </c>
      <c r="C568" s="221" t="s">
        <v>2814</v>
      </c>
      <c r="D568" s="221" t="s">
        <v>6410</v>
      </c>
      <c r="E568" s="223">
        <v>42172</v>
      </c>
      <c r="F568" s="305" t="s">
        <v>1979</v>
      </c>
      <c r="G568" s="224">
        <v>2090.9899999999998</v>
      </c>
      <c r="H568" s="221" t="s">
        <v>6412</v>
      </c>
    </row>
    <row r="569" spans="1:8" s="225" customFormat="1">
      <c r="A569" s="221" t="s">
        <v>5370</v>
      </c>
      <c r="B569" s="226" t="s">
        <v>6372</v>
      </c>
      <c r="C569" s="221" t="s">
        <v>973</v>
      </c>
      <c r="D569" s="221" t="s">
        <v>6202</v>
      </c>
      <c r="E569" s="223">
        <v>42173</v>
      </c>
      <c r="F569" s="306" t="s">
        <v>5075</v>
      </c>
      <c r="G569" s="228">
        <v>2082.77</v>
      </c>
      <c r="H569" s="225" t="s">
        <v>6405</v>
      </c>
    </row>
    <row r="570" spans="1:8" s="225" customFormat="1">
      <c r="A570" s="221" t="s">
        <v>5370</v>
      </c>
      <c r="B570" s="226" t="s">
        <v>6373</v>
      </c>
      <c r="C570" s="221" t="s">
        <v>2797</v>
      </c>
      <c r="D570" s="221" t="s">
        <v>5322</v>
      </c>
      <c r="E570" s="223">
        <v>42173</v>
      </c>
      <c r="F570" s="306" t="s">
        <v>1984</v>
      </c>
      <c r="G570" s="224">
        <v>79.959999999999994</v>
      </c>
      <c r="H570" s="221" t="s">
        <v>6406</v>
      </c>
    </row>
    <row r="571" spans="1:8" s="225" customFormat="1">
      <c r="A571" s="221" t="s">
        <v>5370</v>
      </c>
      <c r="B571" s="226" t="s">
        <v>6374</v>
      </c>
      <c r="C571" s="221" t="s">
        <v>2797</v>
      </c>
      <c r="D571" s="221" t="s">
        <v>5317</v>
      </c>
      <c r="E571" s="223">
        <v>42173</v>
      </c>
      <c r="F571" s="306" t="s">
        <v>5078</v>
      </c>
      <c r="G571" s="224">
        <v>95.98</v>
      </c>
      <c r="H571" s="221" t="s">
        <v>6407</v>
      </c>
    </row>
    <row r="572" spans="1:8" s="225" customFormat="1">
      <c r="A572" s="221" t="s">
        <v>3335</v>
      </c>
      <c r="B572" s="226" t="s">
        <v>6375</v>
      </c>
      <c r="C572" s="221" t="s">
        <v>2797</v>
      </c>
      <c r="D572" s="221" t="s">
        <v>6409</v>
      </c>
      <c r="E572" s="223">
        <v>42174</v>
      </c>
      <c r="F572" s="306" t="s">
        <v>5078</v>
      </c>
      <c r="G572" s="224">
        <v>262.64</v>
      </c>
      <c r="H572" s="221" t="s">
        <v>6408</v>
      </c>
    </row>
    <row r="573" spans="1:8" s="225" customFormat="1">
      <c r="A573" s="221" t="s">
        <v>3335</v>
      </c>
      <c r="B573" s="226" t="s">
        <v>6376</v>
      </c>
      <c r="C573" s="221" t="s">
        <v>6336</v>
      </c>
      <c r="D573" s="221" t="s">
        <v>5317</v>
      </c>
      <c r="E573" s="223">
        <v>42174</v>
      </c>
      <c r="F573" s="305" t="s">
        <v>5077</v>
      </c>
      <c r="G573" s="224">
        <v>67.489999999999995</v>
      </c>
      <c r="H573" s="221" t="s">
        <v>6413</v>
      </c>
    </row>
    <row r="574" spans="1:8" s="225" customFormat="1">
      <c r="A574" s="221" t="s">
        <v>3335</v>
      </c>
      <c r="B574" s="226" t="s">
        <v>6377</v>
      </c>
      <c r="C574" s="221" t="s">
        <v>2797</v>
      </c>
      <c r="D574" s="221" t="s">
        <v>6415</v>
      </c>
      <c r="E574" s="223">
        <v>42178</v>
      </c>
      <c r="F574" s="305" t="s">
        <v>1984</v>
      </c>
      <c r="G574" s="224">
        <v>237.61</v>
      </c>
      <c r="H574" s="221" t="s">
        <v>6414</v>
      </c>
    </row>
    <row r="575" spans="1:8" s="225" customFormat="1">
      <c r="A575" s="221" t="s">
        <v>3335</v>
      </c>
      <c r="B575" s="226" t="s">
        <v>6378</v>
      </c>
      <c r="C575" s="221" t="s">
        <v>2797</v>
      </c>
      <c r="D575" s="221" t="s">
        <v>6416</v>
      </c>
      <c r="E575" s="223">
        <v>42178</v>
      </c>
      <c r="F575" s="305" t="s">
        <v>5077</v>
      </c>
      <c r="G575" s="224">
        <v>55.94</v>
      </c>
      <c r="H575" s="221" t="s">
        <v>6417</v>
      </c>
    </row>
    <row r="576" spans="1:8" s="225" customFormat="1">
      <c r="A576" s="221" t="s">
        <v>3335</v>
      </c>
      <c r="B576" s="226" t="s">
        <v>6379</v>
      </c>
      <c r="C576" s="221" t="s">
        <v>5293</v>
      </c>
      <c r="D576" s="225" t="s">
        <v>6418</v>
      </c>
      <c r="E576" s="223">
        <v>42178</v>
      </c>
      <c r="F576" s="305" t="s">
        <v>1982</v>
      </c>
      <c r="G576" s="224">
        <v>391</v>
      </c>
      <c r="H576" s="221" t="s">
        <v>6419</v>
      </c>
    </row>
    <row r="577" spans="1:8" s="225" customFormat="1">
      <c r="A577" s="221" t="s">
        <v>3335</v>
      </c>
      <c r="B577" s="226" t="s">
        <v>6380</v>
      </c>
      <c r="C577" s="221" t="s">
        <v>2797</v>
      </c>
      <c r="D577" s="225" t="s">
        <v>6420</v>
      </c>
      <c r="E577" s="223">
        <v>42179</v>
      </c>
      <c r="F577" s="305" t="s">
        <v>5077</v>
      </c>
      <c r="G577" s="224">
        <v>89.9</v>
      </c>
      <c r="H577" s="221" t="s">
        <v>6421</v>
      </c>
    </row>
    <row r="578" spans="1:8" s="225" customFormat="1">
      <c r="A578" s="221" t="s">
        <v>3335</v>
      </c>
      <c r="B578" s="226" t="s">
        <v>6381</v>
      </c>
      <c r="C578" s="221" t="s">
        <v>2797</v>
      </c>
      <c r="D578" s="225" t="s">
        <v>6422</v>
      </c>
      <c r="E578" s="223">
        <v>42180</v>
      </c>
      <c r="F578" s="305" t="s">
        <v>5077</v>
      </c>
      <c r="G578" s="224">
        <v>144.26</v>
      </c>
      <c r="H578" s="221" t="s">
        <v>6423</v>
      </c>
    </row>
    <row r="579" spans="1:8" s="231" customFormat="1">
      <c r="A579" s="221" t="s">
        <v>3335</v>
      </c>
      <c r="B579" s="226" t="s">
        <v>6382</v>
      </c>
      <c r="C579" s="221" t="s">
        <v>2797</v>
      </c>
      <c r="D579" s="225" t="s">
        <v>6387</v>
      </c>
      <c r="E579" s="223">
        <v>42181</v>
      </c>
      <c r="F579" s="305" t="s">
        <v>5077</v>
      </c>
      <c r="G579" s="224">
        <v>259.94</v>
      </c>
      <c r="H579" s="221" t="s">
        <v>6424</v>
      </c>
    </row>
    <row r="580" spans="1:8" s="139" customFormat="1">
      <c r="A580" s="231" t="s">
        <v>3335</v>
      </c>
      <c r="B580" s="232" t="s">
        <v>6383</v>
      </c>
      <c r="C580" s="231" t="s">
        <v>2797</v>
      </c>
      <c r="D580" s="231" t="s">
        <v>6409</v>
      </c>
      <c r="E580" s="233">
        <v>42184</v>
      </c>
      <c r="F580" s="307" t="s">
        <v>5077</v>
      </c>
      <c r="G580" s="234">
        <v>112.76</v>
      </c>
      <c r="H580" s="231" t="s">
        <v>6425</v>
      </c>
    </row>
    <row r="581" spans="1:8" s="139" customFormat="1">
      <c r="A581" s="231" t="s">
        <v>5370</v>
      </c>
      <c r="B581" s="232" t="s">
        <v>6426</v>
      </c>
      <c r="C581" s="231" t="s">
        <v>2797</v>
      </c>
      <c r="D581" s="139" t="s">
        <v>5307</v>
      </c>
      <c r="E581" s="138">
        <v>42184</v>
      </c>
      <c r="F581" s="308" t="s">
        <v>5076</v>
      </c>
      <c r="G581" s="140">
        <v>391.66</v>
      </c>
      <c r="H581" s="231" t="s">
        <v>6477</v>
      </c>
    </row>
    <row r="582" spans="1:8" s="139" customFormat="1">
      <c r="A582" s="231" t="s">
        <v>5370</v>
      </c>
      <c r="B582" s="232" t="s">
        <v>6427</v>
      </c>
      <c r="C582" s="231" t="s">
        <v>2797</v>
      </c>
      <c r="D582" s="139" t="s">
        <v>6478</v>
      </c>
      <c r="E582" s="138">
        <v>42184</v>
      </c>
      <c r="F582" s="308" t="s">
        <v>5077</v>
      </c>
      <c r="G582" s="140">
        <v>111.92</v>
      </c>
      <c r="H582" s="231" t="s">
        <v>6479</v>
      </c>
    </row>
    <row r="583" spans="1:8" s="139" customFormat="1">
      <c r="A583" s="231" t="s">
        <v>5370</v>
      </c>
      <c r="B583" s="232" t="s">
        <v>6428</v>
      </c>
      <c r="C583" s="231" t="s">
        <v>2797</v>
      </c>
      <c r="D583" s="231" t="s">
        <v>5959</v>
      </c>
      <c r="E583" s="138">
        <v>42186</v>
      </c>
      <c r="F583" s="308" t="s">
        <v>1984</v>
      </c>
      <c r="G583" s="140">
        <v>163.94</v>
      </c>
      <c r="H583" s="231" t="s">
        <v>6480</v>
      </c>
    </row>
    <row r="584" spans="1:8" s="139" customFormat="1">
      <c r="A584" s="231" t="s">
        <v>3335</v>
      </c>
      <c r="B584" s="232" t="s">
        <v>6429</v>
      </c>
      <c r="C584" s="231" t="s">
        <v>973</v>
      </c>
      <c r="D584" s="231" t="s">
        <v>6202</v>
      </c>
      <c r="E584" s="138">
        <v>42187</v>
      </c>
      <c r="F584" s="308" t="s">
        <v>5075</v>
      </c>
      <c r="G584" s="235">
        <v>2084.48</v>
      </c>
      <c r="H584" s="231" t="s">
        <v>6481</v>
      </c>
    </row>
    <row r="585" spans="1:8" s="139" customFormat="1">
      <c r="A585" s="231" t="s">
        <v>3335</v>
      </c>
      <c r="B585" s="232" t="s">
        <v>6430</v>
      </c>
      <c r="C585" s="231" t="s">
        <v>2797</v>
      </c>
      <c r="D585" s="231" t="s">
        <v>5170</v>
      </c>
      <c r="E585" s="138">
        <v>42187</v>
      </c>
      <c r="F585" s="307" t="s">
        <v>1984</v>
      </c>
      <c r="G585" s="140">
        <v>254.67</v>
      </c>
      <c r="H585" s="231" t="s">
        <v>6482</v>
      </c>
    </row>
    <row r="586" spans="1:8" s="139" customFormat="1">
      <c r="A586" s="236" t="s">
        <v>3335</v>
      </c>
      <c r="B586" s="237" t="s">
        <v>6431</v>
      </c>
      <c r="C586" s="236" t="s">
        <v>2797</v>
      </c>
      <c r="D586" s="236" t="s">
        <v>5800</v>
      </c>
      <c r="E586" s="238">
        <v>42191</v>
      </c>
      <c r="F586" s="309" t="s">
        <v>5077</v>
      </c>
      <c r="G586" s="239">
        <v>28.42</v>
      </c>
      <c r="H586" s="236" t="s">
        <v>6500</v>
      </c>
    </row>
    <row r="587" spans="1:8" s="139" customFormat="1">
      <c r="A587" s="231" t="s">
        <v>3335</v>
      </c>
      <c r="B587" s="232" t="s">
        <v>6432</v>
      </c>
      <c r="C587" s="231" t="s">
        <v>2797</v>
      </c>
      <c r="D587" s="231" t="s">
        <v>6483</v>
      </c>
      <c r="E587" s="138">
        <v>42192</v>
      </c>
      <c r="F587" s="307" t="s">
        <v>5077</v>
      </c>
      <c r="G587" s="140">
        <v>119.9</v>
      </c>
      <c r="H587" s="231" t="s">
        <v>6484</v>
      </c>
    </row>
    <row r="588" spans="1:8" s="139" customFormat="1">
      <c r="A588" s="231" t="s">
        <v>3335</v>
      </c>
      <c r="B588" s="232" t="s">
        <v>6433</v>
      </c>
      <c r="C588" s="231" t="s">
        <v>2797</v>
      </c>
      <c r="D588" s="231" t="s">
        <v>6486</v>
      </c>
      <c r="E588" s="138">
        <v>42193</v>
      </c>
      <c r="F588" s="307" t="s">
        <v>1984</v>
      </c>
      <c r="G588" s="140">
        <v>805.64</v>
      </c>
      <c r="H588" s="231" t="s">
        <v>6485</v>
      </c>
    </row>
    <row r="589" spans="1:8" s="139" customFormat="1">
      <c r="A589" s="231" t="s">
        <v>3335</v>
      </c>
      <c r="B589" s="232" t="s">
        <v>6434</v>
      </c>
      <c r="C589" s="231" t="s">
        <v>2797</v>
      </c>
      <c r="D589" s="231" t="s">
        <v>6488</v>
      </c>
      <c r="E589" s="138">
        <v>42194</v>
      </c>
      <c r="F589" s="307" t="s">
        <v>5076</v>
      </c>
      <c r="G589" s="140">
        <v>368.43</v>
      </c>
      <c r="H589" s="231" t="s">
        <v>6487</v>
      </c>
    </row>
    <row r="590" spans="1:8" s="139" customFormat="1">
      <c r="A590" s="231" t="s">
        <v>2806</v>
      </c>
      <c r="B590" s="232" t="s">
        <v>6435</v>
      </c>
      <c r="C590" s="231" t="s">
        <v>2797</v>
      </c>
      <c r="D590" s="231" t="s">
        <v>5170</v>
      </c>
      <c r="E590" s="138">
        <v>42195</v>
      </c>
      <c r="F590" s="307" t="s">
        <v>5077</v>
      </c>
      <c r="G590" s="140">
        <v>37.86</v>
      </c>
      <c r="H590" s="231" t="s">
        <v>6489</v>
      </c>
    </row>
    <row r="591" spans="1:8" s="139" customFormat="1">
      <c r="A591" s="231" t="s">
        <v>3335</v>
      </c>
      <c r="B591" s="232" t="s">
        <v>6436</v>
      </c>
      <c r="C591" s="231" t="s">
        <v>973</v>
      </c>
      <c r="D591" s="231" t="s">
        <v>5160</v>
      </c>
      <c r="E591" s="138">
        <v>42200</v>
      </c>
      <c r="F591" s="307" t="s">
        <v>5075</v>
      </c>
      <c r="G591" s="140">
        <v>2259.15</v>
      </c>
      <c r="H591" s="231" t="s">
        <v>6490</v>
      </c>
    </row>
    <row r="592" spans="1:8" s="139" customFormat="1">
      <c r="A592" s="231" t="s">
        <v>3335</v>
      </c>
      <c r="B592" s="232" t="s">
        <v>6437</v>
      </c>
      <c r="C592" s="231" t="s">
        <v>2797</v>
      </c>
      <c r="D592" s="231" t="s">
        <v>6492</v>
      </c>
      <c r="E592" s="138">
        <v>42200</v>
      </c>
      <c r="F592" s="307" t="s">
        <v>1984</v>
      </c>
      <c r="G592" s="140">
        <v>158.47</v>
      </c>
      <c r="H592" s="231" t="s">
        <v>6491</v>
      </c>
    </row>
    <row r="593" spans="1:8" s="139" customFormat="1">
      <c r="A593" s="231" t="s">
        <v>3335</v>
      </c>
      <c r="B593" s="232" t="s">
        <v>6438</v>
      </c>
      <c r="C593" s="231" t="s">
        <v>2797</v>
      </c>
      <c r="D593" s="231" t="s">
        <v>5170</v>
      </c>
      <c r="E593" s="138">
        <v>42201</v>
      </c>
      <c r="F593" s="307" t="s">
        <v>5076</v>
      </c>
      <c r="G593" s="140">
        <v>98.98</v>
      </c>
      <c r="H593" s="231" t="s">
        <v>6493</v>
      </c>
    </row>
    <row r="594" spans="1:8" s="139" customFormat="1">
      <c r="A594" s="231" t="s">
        <v>2806</v>
      </c>
      <c r="B594" s="232" t="s">
        <v>6439</v>
      </c>
      <c r="C594" s="231" t="s">
        <v>1915</v>
      </c>
      <c r="D594" s="139" t="s">
        <v>6389</v>
      </c>
      <c r="E594" s="138">
        <v>42205</v>
      </c>
      <c r="F594" s="307" t="s">
        <v>1979</v>
      </c>
      <c r="G594" s="140">
        <v>6092.87</v>
      </c>
      <c r="H594" s="231" t="s">
        <v>6494</v>
      </c>
    </row>
    <row r="595" spans="1:8">
      <c r="A595" s="231" t="s">
        <v>2806</v>
      </c>
      <c r="B595" s="232" t="s">
        <v>6440</v>
      </c>
      <c r="C595" s="231" t="s">
        <v>6496</v>
      </c>
      <c r="D595" s="139" t="s">
        <v>5160</v>
      </c>
      <c r="E595" s="138">
        <v>42205</v>
      </c>
      <c r="F595" s="307" t="s">
        <v>1979</v>
      </c>
      <c r="G595" s="140">
        <v>2079</v>
      </c>
      <c r="H595" s="231" t="s">
        <v>6495</v>
      </c>
    </row>
    <row r="596" spans="1:8" s="139" customFormat="1">
      <c r="A596" s="201" t="s">
        <v>3335</v>
      </c>
      <c r="B596" s="202" t="s">
        <v>6441</v>
      </c>
      <c r="C596" s="201" t="s">
        <v>2797</v>
      </c>
      <c r="D596" s="201" t="s">
        <v>6497</v>
      </c>
      <c r="E596" s="1">
        <v>42206</v>
      </c>
      <c r="F596" s="300" t="s">
        <v>1984</v>
      </c>
      <c r="G596" s="4">
        <v>305.10000000000002</v>
      </c>
      <c r="H596" s="201" t="s">
        <v>6498</v>
      </c>
    </row>
    <row r="597" spans="1:8">
      <c r="A597" s="231" t="s">
        <v>3335</v>
      </c>
      <c r="B597" s="232" t="s">
        <v>6442</v>
      </c>
      <c r="C597" s="231" t="s">
        <v>973</v>
      </c>
      <c r="D597" s="231" t="s">
        <v>5307</v>
      </c>
      <c r="E597" s="138">
        <v>42207</v>
      </c>
      <c r="F597" s="307" t="s">
        <v>5075</v>
      </c>
      <c r="G597" s="140">
        <v>1892.11</v>
      </c>
      <c r="H597" s="231" t="s">
        <v>6499</v>
      </c>
    </row>
    <row r="598" spans="1:8" s="254" customFormat="1">
      <c r="A598" s="201" t="s">
        <v>2806</v>
      </c>
      <c r="B598" s="202" t="s">
        <v>6443</v>
      </c>
      <c r="C598" s="201" t="s">
        <v>2797</v>
      </c>
      <c r="D598" s="201" t="s">
        <v>6501</v>
      </c>
      <c r="E598" s="1">
        <v>42209</v>
      </c>
      <c r="F598" s="300" t="s">
        <v>5078</v>
      </c>
      <c r="G598" s="4">
        <v>854</v>
      </c>
      <c r="H598" s="201" t="s">
        <v>6502</v>
      </c>
    </row>
    <row r="599" spans="1:8" s="139" customFormat="1">
      <c r="A599" s="250" t="s">
        <v>2806</v>
      </c>
      <c r="B599" s="251" t="s">
        <v>6444</v>
      </c>
      <c r="C599" s="250" t="s">
        <v>1915</v>
      </c>
      <c r="D599" s="250" t="s">
        <v>5160</v>
      </c>
      <c r="E599" s="252">
        <v>42213</v>
      </c>
      <c r="F599" s="310" t="s">
        <v>1979</v>
      </c>
      <c r="G599" s="253">
        <v>7008.25</v>
      </c>
      <c r="H599" s="250" t="s">
        <v>6503</v>
      </c>
    </row>
    <row r="600" spans="1:8" s="254" customFormat="1">
      <c r="A600" s="231" t="s">
        <v>3335</v>
      </c>
      <c r="B600" s="232" t="s">
        <v>6445</v>
      </c>
      <c r="C600" s="231" t="s">
        <v>2797</v>
      </c>
      <c r="D600" s="231" t="s">
        <v>6504</v>
      </c>
      <c r="E600" s="138">
        <v>42212</v>
      </c>
      <c r="F600" s="307" t="s">
        <v>1984</v>
      </c>
      <c r="G600" s="140">
        <v>387.08</v>
      </c>
      <c r="H600" s="231" t="s">
        <v>6505</v>
      </c>
    </row>
    <row r="601" spans="1:8" s="254" customFormat="1">
      <c r="A601" s="250" t="s">
        <v>3335</v>
      </c>
      <c r="B601" s="251" t="s">
        <v>6446</v>
      </c>
      <c r="C601" s="250" t="s">
        <v>973</v>
      </c>
      <c r="D601" s="250" t="s">
        <v>5160</v>
      </c>
      <c r="E601" s="252">
        <v>42214</v>
      </c>
      <c r="F601" s="310" t="s">
        <v>5075</v>
      </c>
      <c r="G601" s="253">
        <v>2086.14</v>
      </c>
      <c r="H601" s="250" t="s">
        <v>6507</v>
      </c>
    </row>
    <row r="602" spans="1:8">
      <c r="A602" s="250" t="s">
        <v>3335</v>
      </c>
      <c r="B602" s="251" t="s">
        <v>6447</v>
      </c>
      <c r="C602" s="250" t="s">
        <v>973</v>
      </c>
      <c r="D602" s="250" t="s">
        <v>5160</v>
      </c>
      <c r="E602" s="252">
        <v>42214</v>
      </c>
      <c r="F602" s="310" t="s">
        <v>5075</v>
      </c>
      <c r="G602" s="253">
        <v>2052.56</v>
      </c>
      <c r="H602" s="250" t="s">
        <v>6506</v>
      </c>
    </row>
    <row r="603" spans="1:8" s="254" customFormat="1">
      <c r="A603" s="201" t="s">
        <v>3335</v>
      </c>
      <c r="B603" s="202" t="s">
        <v>6448</v>
      </c>
      <c r="C603" s="201" t="s">
        <v>348</v>
      </c>
      <c r="D603" s="201" t="s">
        <v>5160</v>
      </c>
      <c r="E603" s="1">
        <v>42216</v>
      </c>
      <c r="F603" s="300" t="s">
        <v>5076</v>
      </c>
      <c r="G603" s="4">
        <v>3804.34</v>
      </c>
      <c r="H603" s="201" t="s">
        <v>6508</v>
      </c>
    </row>
    <row r="604" spans="1:8" s="254" customFormat="1">
      <c r="A604" s="250" t="s">
        <v>3335</v>
      </c>
      <c r="B604" s="251" t="s">
        <v>6449</v>
      </c>
      <c r="C604" s="250" t="s">
        <v>2797</v>
      </c>
      <c r="D604" s="250" t="s">
        <v>6509</v>
      </c>
      <c r="E604" s="252">
        <v>42216</v>
      </c>
      <c r="F604" s="310" t="s">
        <v>1984</v>
      </c>
      <c r="G604" s="253">
        <v>2495.8000000000002</v>
      </c>
      <c r="H604" s="250" t="s">
        <v>6510</v>
      </c>
    </row>
    <row r="605" spans="1:8" s="254" customFormat="1">
      <c r="A605" s="250" t="s">
        <v>3335</v>
      </c>
      <c r="B605" s="251" t="s">
        <v>6450</v>
      </c>
      <c r="C605" s="250" t="s">
        <v>2797</v>
      </c>
      <c r="D605" s="250" t="s">
        <v>6512</v>
      </c>
      <c r="E605" s="252">
        <v>42216</v>
      </c>
      <c r="F605" s="310" t="s">
        <v>1984</v>
      </c>
      <c r="G605" s="253">
        <v>113.19</v>
      </c>
      <c r="H605" s="250" t="s">
        <v>6511</v>
      </c>
    </row>
    <row r="606" spans="1:8" s="254" customFormat="1">
      <c r="A606" s="250" t="s">
        <v>3335</v>
      </c>
      <c r="B606" s="251" t="s">
        <v>6451</v>
      </c>
      <c r="C606" s="250" t="s">
        <v>5217</v>
      </c>
      <c r="D606" s="250" t="s">
        <v>6409</v>
      </c>
      <c r="E606" s="252">
        <v>42216</v>
      </c>
      <c r="F606" s="310" t="s">
        <v>1979</v>
      </c>
      <c r="G606" s="253">
        <v>9.99</v>
      </c>
      <c r="H606" s="250" t="s">
        <v>6513</v>
      </c>
    </row>
    <row r="607" spans="1:8" s="254" customFormat="1">
      <c r="A607" s="250" t="s">
        <v>3335</v>
      </c>
      <c r="B607" s="251" t="s">
        <v>6452</v>
      </c>
      <c r="C607" s="250" t="s">
        <v>2797</v>
      </c>
      <c r="D607" s="250" t="s">
        <v>5322</v>
      </c>
      <c r="E607" s="252">
        <v>42216</v>
      </c>
      <c r="F607" s="310" t="s">
        <v>5077</v>
      </c>
      <c r="G607" s="253">
        <v>115.63</v>
      </c>
      <c r="H607" s="250" t="s">
        <v>6514</v>
      </c>
    </row>
    <row r="608" spans="1:8" s="254" customFormat="1">
      <c r="A608" s="250" t="s">
        <v>2806</v>
      </c>
      <c r="B608" s="251" t="s">
        <v>6453</v>
      </c>
      <c r="C608" s="250" t="s">
        <v>2797</v>
      </c>
      <c r="D608" s="250" t="s">
        <v>6515</v>
      </c>
      <c r="E608" s="252">
        <v>42215</v>
      </c>
      <c r="F608" s="310" t="s">
        <v>5076</v>
      </c>
      <c r="G608" s="253">
        <v>483.96</v>
      </c>
      <c r="H608" s="250" t="s">
        <v>6516</v>
      </c>
    </row>
    <row r="609" spans="1:8">
      <c r="A609" s="250" t="s">
        <v>2806</v>
      </c>
      <c r="B609" s="251" t="s">
        <v>6454</v>
      </c>
      <c r="C609" s="250" t="s">
        <v>2797</v>
      </c>
      <c r="D609" s="250" t="s">
        <v>5322</v>
      </c>
      <c r="E609" s="252">
        <v>42220</v>
      </c>
      <c r="F609" s="310" t="s">
        <v>5077</v>
      </c>
      <c r="G609" s="253">
        <v>25.98</v>
      </c>
      <c r="H609" s="250" t="s">
        <v>6517</v>
      </c>
    </row>
    <row r="610" spans="1:8">
      <c r="A610" s="201" t="s">
        <v>3335</v>
      </c>
      <c r="B610" s="202" t="s">
        <v>6455</v>
      </c>
      <c r="C610" s="201" t="s">
        <v>6518</v>
      </c>
      <c r="D610" s="201" t="s">
        <v>5160</v>
      </c>
      <c r="E610" s="1">
        <v>42221</v>
      </c>
      <c r="F610" s="300" t="s">
        <v>5078</v>
      </c>
      <c r="G610" s="4">
        <v>13477.83</v>
      </c>
      <c r="H610" s="201" t="s">
        <v>6519</v>
      </c>
    </row>
    <row r="611" spans="1:8">
      <c r="A611" s="201" t="s">
        <v>3335</v>
      </c>
      <c r="B611" s="202" t="s">
        <v>6456</v>
      </c>
      <c r="C611" s="201" t="s">
        <v>2797</v>
      </c>
      <c r="D611" s="201" t="s">
        <v>6520</v>
      </c>
      <c r="E611" s="1">
        <v>42221</v>
      </c>
      <c r="F611" s="300" t="s">
        <v>1984</v>
      </c>
      <c r="G611" s="4">
        <v>602.09</v>
      </c>
      <c r="H611" s="201" t="s">
        <v>6521</v>
      </c>
    </row>
    <row r="612" spans="1:8">
      <c r="A612" s="201" t="s">
        <v>3335</v>
      </c>
      <c r="B612" s="202" t="s">
        <v>6457</v>
      </c>
      <c r="C612" s="201" t="s">
        <v>2797</v>
      </c>
      <c r="D612" s="201" t="s">
        <v>5170</v>
      </c>
      <c r="E612" s="1">
        <v>42221</v>
      </c>
      <c r="F612" s="300" t="s">
        <v>5077</v>
      </c>
      <c r="G612" s="4">
        <v>16.989999999999998</v>
      </c>
      <c r="H612" s="201" t="s">
        <v>6522</v>
      </c>
    </row>
    <row r="613" spans="1:8">
      <c r="A613" s="201" t="s">
        <v>2806</v>
      </c>
      <c r="B613" s="202" t="s">
        <v>6458</v>
      </c>
      <c r="C613" s="201" t="s">
        <v>973</v>
      </c>
      <c r="D613" s="201" t="s">
        <v>5322</v>
      </c>
      <c r="E613" s="1">
        <v>42223</v>
      </c>
      <c r="F613" s="300" t="s">
        <v>5078</v>
      </c>
      <c r="G613" s="4">
        <v>1498.13</v>
      </c>
      <c r="H613" s="201" t="s">
        <v>6523</v>
      </c>
    </row>
    <row r="614" spans="1:8">
      <c r="A614" s="201" t="s">
        <v>2806</v>
      </c>
      <c r="B614" s="202" t="s">
        <v>6459</v>
      </c>
      <c r="C614" s="201" t="s">
        <v>2797</v>
      </c>
      <c r="D614" s="201" t="s">
        <v>6524</v>
      </c>
      <c r="E614" s="1">
        <v>42223</v>
      </c>
      <c r="F614" s="300" t="s">
        <v>1984</v>
      </c>
      <c r="G614" s="4">
        <v>94.97</v>
      </c>
      <c r="H614" s="201" t="s">
        <v>6525</v>
      </c>
    </row>
    <row r="615" spans="1:8">
      <c r="A615" s="201" t="s">
        <v>3335</v>
      </c>
      <c r="B615" s="202" t="s">
        <v>6460</v>
      </c>
      <c r="C615" s="201" t="s">
        <v>2797</v>
      </c>
      <c r="D615" t="s">
        <v>6527</v>
      </c>
      <c r="E615" s="1">
        <v>42223</v>
      </c>
      <c r="F615" s="300" t="s">
        <v>1984</v>
      </c>
      <c r="G615" s="4">
        <v>531.44000000000005</v>
      </c>
      <c r="H615" s="201" t="s">
        <v>6526</v>
      </c>
    </row>
    <row r="616" spans="1:8">
      <c r="A616" s="201" t="s">
        <v>2806</v>
      </c>
      <c r="B616" s="202" t="s">
        <v>6461</v>
      </c>
      <c r="C616" s="201" t="s">
        <v>6528</v>
      </c>
      <c r="D616" t="s">
        <v>6529</v>
      </c>
      <c r="E616" s="1">
        <v>42226</v>
      </c>
      <c r="F616" s="297" t="s">
        <v>1984</v>
      </c>
      <c r="G616" s="4">
        <v>827.34</v>
      </c>
      <c r="H616" s="201" t="s">
        <v>6530</v>
      </c>
    </row>
    <row r="617" spans="1:8">
      <c r="A617" s="201" t="s">
        <v>2806</v>
      </c>
      <c r="B617" s="202" t="s">
        <v>6462</v>
      </c>
      <c r="C617" s="201" t="s">
        <v>2797</v>
      </c>
      <c r="D617" t="s">
        <v>6529</v>
      </c>
      <c r="E617" s="1">
        <v>42226</v>
      </c>
      <c r="F617" s="297" t="s">
        <v>5076</v>
      </c>
      <c r="G617" s="4">
        <v>614.44000000000005</v>
      </c>
      <c r="H617" s="201" t="s">
        <v>6531</v>
      </c>
    </row>
    <row r="618" spans="1:8">
      <c r="A618" s="201" t="s">
        <v>2806</v>
      </c>
      <c r="B618" s="230" t="s">
        <v>6463</v>
      </c>
      <c r="C618" s="201" t="s">
        <v>343</v>
      </c>
      <c r="D618" t="s">
        <v>5322</v>
      </c>
      <c r="E618" s="1">
        <v>42227</v>
      </c>
      <c r="F618" s="297" t="s">
        <v>5076</v>
      </c>
      <c r="G618" s="4">
        <v>170.98</v>
      </c>
      <c r="H618" s="201" t="s">
        <v>6532</v>
      </c>
    </row>
    <row r="619" spans="1:8">
      <c r="A619" s="201" t="s">
        <v>3335</v>
      </c>
      <c r="B619" s="202" t="s">
        <v>6464</v>
      </c>
      <c r="C619" s="201" t="s">
        <v>2797</v>
      </c>
      <c r="D619" t="s">
        <v>6533</v>
      </c>
      <c r="E619" s="1">
        <v>42228</v>
      </c>
      <c r="F619" s="297" t="s">
        <v>5077</v>
      </c>
      <c r="G619" s="4">
        <v>71.28</v>
      </c>
      <c r="H619" s="201" t="s">
        <v>6534</v>
      </c>
    </row>
    <row r="620" spans="1:8">
      <c r="A620" s="201" t="s">
        <v>3335</v>
      </c>
      <c r="B620" s="202" t="s">
        <v>6465</v>
      </c>
      <c r="C620" s="201" t="s">
        <v>2797</v>
      </c>
      <c r="D620" s="201" t="s">
        <v>5322</v>
      </c>
      <c r="E620" s="1">
        <v>42228</v>
      </c>
      <c r="F620" s="297" t="s">
        <v>5076</v>
      </c>
      <c r="G620" s="4">
        <v>1014.4</v>
      </c>
      <c r="H620" s="201" t="s">
        <v>6535</v>
      </c>
    </row>
    <row r="621" spans="1:8">
      <c r="A621" s="201" t="s">
        <v>3335</v>
      </c>
      <c r="B621" s="202" t="s">
        <v>6466</v>
      </c>
      <c r="C621" s="201" t="s">
        <v>2797</v>
      </c>
      <c r="D621" t="s">
        <v>6545</v>
      </c>
      <c r="E621" s="1">
        <v>42233</v>
      </c>
      <c r="F621" s="297" t="s">
        <v>1984</v>
      </c>
      <c r="G621" s="4">
        <v>503.13</v>
      </c>
      <c r="H621" s="201" t="s">
        <v>6547</v>
      </c>
    </row>
    <row r="622" spans="1:8">
      <c r="A622" s="201" t="s">
        <v>3335</v>
      </c>
      <c r="B622" s="202" t="s">
        <v>6467</v>
      </c>
      <c r="C622" s="201" t="s">
        <v>1605</v>
      </c>
      <c r="D622" t="s">
        <v>6509</v>
      </c>
      <c r="E622" s="1">
        <v>42234</v>
      </c>
      <c r="F622" s="297" t="s">
        <v>1984</v>
      </c>
      <c r="G622" s="4">
        <v>161.65</v>
      </c>
      <c r="H622" t="s">
        <v>6546</v>
      </c>
    </row>
    <row r="623" spans="1:8">
      <c r="A623" s="201" t="s">
        <v>3335</v>
      </c>
      <c r="B623" s="202" t="s">
        <v>6468</v>
      </c>
      <c r="C623" s="201" t="s">
        <v>2797</v>
      </c>
      <c r="D623" s="201" t="s">
        <v>6550</v>
      </c>
      <c r="E623" s="1">
        <v>42236</v>
      </c>
      <c r="F623" s="300" t="s">
        <v>1984</v>
      </c>
      <c r="G623" s="4">
        <v>692.74</v>
      </c>
      <c r="H623" s="201" t="s">
        <v>6551</v>
      </c>
    </row>
    <row r="624" spans="1:8">
      <c r="A624" s="201" t="s">
        <v>3335</v>
      </c>
      <c r="B624" s="202" t="s">
        <v>6469</v>
      </c>
      <c r="C624" s="201" t="s">
        <v>2797</v>
      </c>
      <c r="D624" t="s">
        <v>6509</v>
      </c>
      <c r="E624" s="1">
        <v>42241</v>
      </c>
      <c r="F624" s="300" t="s">
        <v>1984</v>
      </c>
      <c r="G624" s="4">
        <v>590.17999999999995</v>
      </c>
      <c r="H624" s="201" t="s">
        <v>6552</v>
      </c>
    </row>
    <row r="625" spans="1:8">
      <c r="A625" s="201" t="s">
        <v>2806</v>
      </c>
      <c r="B625" s="202" t="s">
        <v>6470</v>
      </c>
      <c r="C625" s="201" t="s">
        <v>2797</v>
      </c>
      <c r="D625" s="201" t="s">
        <v>5322</v>
      </c>
      <c r="E625" s="1">
        <v>42241</v>
      </c>
      <c r="F625" s="300" t="s">
        <v>1979</v>
      </c>
      <c r="G625" s="4">
        <v>281.70999999999998</v>
      </c>
      <c r="H625" s="201" t="s">
        <v>6553</v>
      </c>
    </row>
    <row r="626" spans="1:8">
      <c r="A626" s="201" t="s">
        <v>2806</v>
      </c>
      <c r="B626" s="202" t="s">
        <v>6471</v>
      </c>
      <c r="C626" s="201" t="s">
        <v>2797</v>
      </c>
      <c r="D626" s="201" t="s">
        <v>5322</v>
      </c>
      <c r="E626" s="1">
        <v>42241</v>
      </c>
      <c r="F626" s="300" t="s">
        <v>1984</v>
      </c>
      <c r="G626" s="4">
        <v>42</v>
      </c>
      <c r="H626" s="201" t="s">
        <v>6554</v>
      </c>
    </row>
    <row r="627" spans="1:8">
      <c r="A627" s="201" t="s">
        <v>2806</v>
      </c>
      <c r="B627" s="202" t="s">
        <v>6472</v>
      </c>
      <c r="C627" s="201" t="s">
        <v>6555</v>
      </c>
      <c r="D627" s="201" t="s">
        <v>5322</v>
      </c>
      <c r="E627" s="1">
        <v>42242</v>
      </c>
      <c r="F627" s="297" t="s">
        <v>1984</v>
      </c>
      <c r="G627" s="4">
        <v>27863.599999999999</v>
      </c>
      <c r="H627" s="201" t="s">
        <v>6556</v>
      </c>
    </row>
    <row r="628" spans="1:8" s="259" customFormat="1">
      <c r="A628" s="201" t="s">
        <v>3335</v>
      </c>
      <c r="B628" s="202" t="s">
        <v>6473</v>
      </c>
      <c r="C628" s="201" t="s">
        <v>2797</v>
      </c>
      <c r="D628" s="201" t="s">
        <v>5322</v>
      </c>
      <c r="E628" s="1">
        <v>42243</v>
      </c>
      <c r="F628" s="300" t="s">
        <v>1984</v>
      </c>
      <c r="G628" s="4">
        <v>182.03</v>
      </c>
      <c r="H628" s="201" t="s">
        <v>6557</v>
      </c>
    </row>
    <row r="629" spans="1:8" s="259" customFormat="1">
      <c r="A629" s="255" t="s">
        <v>3335</v>
      </c>
      <c r="B629" s="256" t="s">
        <v>6474</v>
      </c>
      <c r="C629" s="255" t="s">
        <v>2797</v>
      </c>
      <c r="D629" s="255" t="s">
        <v>4962</v>
      </c>
      <c r="E629" s="257">
        <v>42244</v>
      </c>
      <c r="F629" s="311" t="s">
        <v>5076</v>
      </c>
      <c r="G629" s="258">
        <v>837.41</v>
      </c>
      <c r="H629" s="255" t="s">
        <v>6558</v>
      </c>
    </row>
    <row r="630" spans="1:8" s="259" customFormat="1">
      <c r="A630" s="255" t="s">
        <v>3335</v>
      </c>
      <c r="B630" s="256" t="s">
        <v>6475</v>
      </c>
      <c r="C630" s="255" t="s">
        <v>973</v>
      </c>
      <c r="D630" s="255" t="s">
        <v>6560</v>
      </c>
      <c r="E630" s="257">
        <v>42244</v>
      </c>
      <c r="F630" s="311" t="s">
        <v>5075</v>
      </c>
      <c r="G630" s="258">
        <v>1791.16</v>
      </c>
      <c r="H630" s="255" t="s">
        <v>6559</v>
      </c>
    </row>
    <row r="631" spans="1:8" s="259" customFormat="1">
      <c r="A631" s="255" t="s">
        <v>2806</v>
      </c>
      <c r="B631" s="256" t="s">
        <v>6476</v>
      </c>
      <c r="C631" s="255" t="s">
        <v>1468</v>
      </c>
      <c r="D631" s="255" t="s">
        <v>5322</v>
      </c>
      <c r="E631" s="257">
        <v>42247</v>
      </c>
      <c r="F631" s="312" t="s">
        <v>1984</v>
      </c>
      <c r="G631" s="258">
        <v>288.97000000000003</v>
      </c>
      <c r="H631" s="255" t="s">
        <v>6599</v>
      </c>
    </row>
    <row r="632" spans="1:8">
      <c r="A632" s="255" t="s">
        <v>3335</v>
      </c>
      <c r="B632" s="256" t="s">
        <v>6561</v>
      </c>
      <c r="C632" s="255" t="s">
        <v>2797</v>
      </c>
      <c r="D632" s="255" t="s">
        <v>6600</v>
      </c>
      <c r="E632" s="257">
        <v>42247</v>
      </c>
      <c r="F632" s="311" t="s">
        <v>5077</v>
      </c>
      <c r="G632" s="258">
        <v>150.9</v>
      </c>
      <c r="H632" s="255" t="s">
        <v>6601</v>
      </c>
    </row>
    <row r="633" spans="1:8" s="259" customFormat="1">
      <c r="A633" s="201" t="s">
        <v>3335</v>
      </c>
      <c r="B633" s="202" t="s">
        <v>6562</v>
      </c>
      <c r="C633" s="201" t="s">
        <v>2797</v>
      </c>
      <c r="D633" s="201" t="s">
        <v>6602</v>
      </c>
      <c r="E633" s="1">
        <v>42248</v>
      </c>
      <c r="F633" s="300" t="s">
        <v>5077</v>
      </c>
      <c r="G633" s="4">
        <v>144.65</v>
      </c>
      <c r="H633" s="201" t="s">
        <v>6603</v>
      </c>
    </row>
    <row r="634" spans="1:8">
      <c r="A634" s="255" t="s">
        <v>3335</v>
      </c>
      <c r="B634" s="256" t="s">
        <v>6563</v>
      </c>
      <c r="C634" s="255" t="s">
        <v>2797</v>
      </c>
      <c r="D634" s="255" t="s">
        <v>5170</v>
      </c>
      <c r="E634" s="257">
        <v>42248</v>
      </c>
      <c r="F634" s="311" t="s">
        <v>5077</v>
      </c>
      <c r="G634" s="258">
        <v>82.98</v>
      </c>
      <c r="H634" s="255" t="s">
        <v>6604</v>
      </c>
    </row>
    <row r="635" spans="1:8">
      <c r="A635" s="201" t="s">
        <v>3335</v>
      </c>
      <c r="B635" s="202" t="s">
        <v>6564</v>
      </c>
      <c r="C635" s="201" t="s">
        <v>2797</v>
      </c>
      <c r="D635" s="201" t="s">
        <v>5170</v>
      </c>
      <c r="E635" s="1">
        <v>42249</v>
      </c>
      <c r="F635" s="300" t="s">
        <v>5077</v>
      </c>
      <c r="G635" s="4">
        <v>30.3</v>
      </c>
      <c r="H635" s="201" t="s">
        <v>6605</v>
      </c>
    </row>
    <row r="636" spans="1:8">
      <c r="A636" s="201" t="s">
        <v>3335</v>
      </c>
      <c r="B636" s="202" t="s">
        <v>6565</v>
      </c>
      <c r="C636" s="201" t="s">
        <v>2797</v>
      </c>
      <c r="D636" s="201" t="s">
        <v>6606</v>
      </c>
      <c r="E636" s="1">
        <v>42250</v>
      </c>
      <c r="F636" s="300" t="s">
        <v>5077</v>
      </c>
      <c r="G636" s="4">
        <v>76.150000000000006</v>
      </c>
      <c r="H636" s="201" t="s">
        <v>6607</v>
      </c>
    </row>
    <row r="637" spans="1:8">
      <c r="A637" s="201" t="s">
        <v>3335</v>
      </c>
      <c r="B637" s="202" t="s">
        <v>6566</v>
      </c>
      <c r="C637" s="201" t="s">
        <v>2797</v>
      </c>
      <c r="D637" t="s">
        <v>6509</v>
      </c>
      <c r="E637" s="1">
        <v>42250</v>
      </c>
      <c r="F637" s="300" t="s">
        <v>5076</v>
      </c>
      <c r="G637" s="4">
        <v>290.45999999999998</v>
      </c>
      <c r="H637" s="201" t="s">
        <v>6608</v>
      </c>
    </row>
    <row r="638" spans="1:8">
      <c r="A638" s="201" t="s">
        <v>3335</v>
      </c>
      <c r="B638" s="202" t="s">
        <v>6567</v>
      </c>
      <c r="C638" s="201" t="s">
        <v>6171</v>
      </c>
      <c r="D638" s="201" t="s">
        <v>6620</v>
      </c>
      <c r="E638" s="1">
        <v>42254</v>
      </c>
      <c r="F638" s="300" t="s">
        <v>5075</v>
      </c>
      <c r="G638" s="4">
        <v>1967.22</v>
      </c>
      <c r="H638" s="201" t="s">
        <v>6611</v>
      </c>
    </row>
    <row r="639" spans="1:8">
      <c r="A639" s="201" t="s">
        <v>3335</v>
      </c>
      <c r="B639" s="202" t="s">
        <v>6568</v>
      </c>
      <c r="C639" t="s">
        <v>2797</v>
      </c>
      <c r="D639" t="s">
        <v>5099</v>
      </c>
      <c r="E639" s="1">
        <v>42251</v>
      </c>
      <c r="F639" s="297" t="s">
        <v>5077</v>
      </c>
      <c r="G639" s="4">
        <v>71.28</v>
      </c>
      <c r="H639" t="s">
        <v>6609</v>
      </c>
    </row>
    <row r="640" spans="1:8">
      <c r="A640" s="201" t="s">
        <v>3335</v>
      </c>
      <c r="B640" s="202" t="s">
        <v>6569</v>
      </c>
      <c r="C640" t="s">
        <v>5538</v>
      </c>
      <c r="D640" t="s">
        <v>5322</v>
      </c>
      <c r="E640" s="1">
        <v>42256</v>
      </c>
      <c r="F640" s="297" t="s">
        <v>1984</v>
      </c>
      <c r="G640" s="4">
        <v>35</v>
      </c>
      <c r="H640" t="s">
        <v>6610</v>
      </c>
    </row>
    <row r="641" spans="1:8">
      <c r="A641" s="201" t="s">
        <v>3335</v>
      </c>
      <c r="B641" s="202" t="s">
        <v>6570</v>
      </c>
      <c r="C641" s="201" t="s">
        <v>2797</v>
      </c>
      <c r="D641" s="201" t="s">
        <v>6612</v>
      </c>
      <c r="E641" s="1">
        <v>42256</v>
      </c>
      <c r="F641" s="300" t="s">
        <v>1984</v>
      </c>
      <c r="G641" s="4">
        <v>136.1</v>
      </c>
      <c r="H641" s="201" t="s">
        <v>6613</v>
      </c>
    </row>
    <row r="642" spans="1:8">
      <c r="A642" s="201" t="s">
        <v>3335</v>
      </c>
      <c r="B642" s="202" t="s">
        <v>6571</v>
      </c>
      <c r="C642" s="201" t="s">
        <v>2797</v>
      </c>
      <c r="D642" s="201" t="s">
        <v>5170</v>
      </c>
      <c r="E642" s="1">
        <v>42257</v>
      </c>
      <c r="F642" s="300" t="s">
        <v>1984</v>
      </c>
      <c r="G642" s="4">
        <v>192.2</v>
      </c>
      <c r="H642" s="201" t="s">
        <v>6614</v>
      </c>
    </row>
    <row r="643" spans="1:8" s="259" customFormat="1">
      <c r="A643" s="201" t="s">
        <v>3335</v>
      </c>
      <c r="B643" s="202" t="s">
        <v>6572</v>
      </c>
      <c r="C643" s="201" t="s">
        <v>6171</v>
      </c>
      <c r="D643" s="201" t="s">
        <v>6615</v>
      </c>
      <c r="E643" s="1">
        <v>42257</v>
      </c>
      <c r="F643" s="300" t="s">
        <v>1979</v>
      </c>
      <c r="G643" s="4">
        <v>346.92</v>
      </c>
      <c r="H643" s="201" t="s">
        <v>6616</v>
      </c>
    </row>
    <row r="644" spans="1:8">
      <c r="A644" s="255" t="s">
        <v>3335</v>
      </c>
      <c r="B644" s="256" t="s">
        <v>6573</v>
      </c>
      <c r="C644" s="255" t="s">
        <v>4852</v>
      </c>
      <c r="D644" s="255" t="s">
        <v>6617</v>
      </c>
      <c r="E644" s="257">
        <v>42257</v>
      </c>
      <c r="F644" s="311" t="s">
        <v>5077</v>
      </c>
      <c r="G644" s="258">
        <v>116.95</v>
      </c>
      <c r="H644" s="255" t="s">
        <v>6618</v>
      </c>
    </row>
    <row r="645" spans="1:8">
      <c r="A645" s="201" t="s">
        <v>3335</v>
      </c>
      <c r="B645" s="202" t="s">
        <v>6574</v>
      </c>
      <c r="C645" s="201" t="s">
        <v>6171</v>
      </c>
      <c r="D645" s="201" t="s">
        <v>6619</v>
      </c>
      <c r="E645" s="1">
        <v>42257</v>
      </c>
      <c r="F645" s="300" t="s">
        <v>5075</v>
      </c>
      <c r="G645" s="4">
        <v>1951.02</v>
      </c>
      <c r="H645" s="201" t="s">
        <v>6621</v>
      </c>
    </row>
    <row r="646" spans="1:8">
      <c r="A646" s="201" t="s">
        <v>3335</v>
      </c>
      <c r="B646" s="202" t="s">
        <v>6575</v>
      </c>
      <c r="C646" s="201" t="s">
        <v>2797</v>
      </c>
      <c r="D646" s="201" t="s">
        <v>6622</v>
      </c>
      <c r="E646" s="1">
        <v>42242</v>
      </c>
      <c r="F646" s="300" t="s">
        <v>5077</v>
      </c>
      <c r="G646" s="4">
        <v>13.44</v>
      </c>
      <c r="H646" s="201" t="s">
        <v>6623</v>
      </c>
    </row>
    <row r="647" spans="1:8" s="259" customFormat="1">
      <c r="A647" s="201" t="s">
        <v>3335</v>
      </c>
      <c r="B647" s="202" t="s">
        <v>6576</v>
      </c>
      <c r="C647" s="201" t="s">
        <v>2797</v>
      </c>
      <c r="D647" s="201" t="s">
        <v>5170</v>
      </c>
      <c r="E647" s="1">
        <v>42226</v>
      </c>
      <c r="F647" s="300" t="s">
        <v>1984</v>
      </c>
      <c r="G647" s="4">
        <v>270.31</v>
      </c>
      <c r="H647" s="201" t="s">
        <v>6624</v>
      </c>
    </row>
    <row r="648" spans="1:8">
      <c r="A648" s="255" t="s">
        <v>3335</v>
      </c>
      <c r="B648" s="256" t="s">
        <v>6577</v>
      </c>
      <c r="C648" s="255" t="s">
        <v>6625</v>
      </c>
      <c r="D648" s="255" t="s">
        <v>5322</v>
      </c>
      <c r="E648" s="257">
        <v>42261</v>
      </c>
      <c r="F648" s="311" t="s">
        <v>1979</v>
      </c>
      <c r="G648" s="258">
        <v>149.99</v>
      </c>
      <c r="H648" s="255" t="s">
        <v>6626</v>
      </c>
    </row>
    <row r="649" spans="1:8">
      <c r="A649" s="201" t="s">
        <v>3335</v>
      </c>
      <c r="B649" s="202" t="s">
        <v>6578</v>
      </c>
      <c r="C649" s="201" t="s">
        <v>2797</v>
      </c>
      <c r="D649" s="201" t="s">
        <v>6627</v>
      </c>
      <c r="E649" s="1">
        <v>42261</v>
      </c>
      <c r="F649" s="300" t="s">
        <v>1984</v>
      </c>
      <c r="G649" s="4">
        <v>1054.8699999999999</v>
      </c>
      <c r="H649" s="201" t="s">
        <v>6640</v>
      </c>
    </row>
    <row r="650" spans="1:8">
      <c r="A650" s="201" t="s">
        <v>3335</v>
      </c>
      <c r="B650" s="202" t="s">
        <v>6579</v>
      </c>
      <c r="C650" s="201" t="s">
        <v>2797</v>
      </c>
      <c r="D650" s="201" t="s">
        <v>6617</v>
      </c>
      <c r="E650" s="1">
        <v>42262</v>
      </c>
      <c r="F650" s="300" t="s">
        <v>5077</v>
      </c>
      <c r="G650" s="4">
        <v>9.9499999999999993</v>
      </c>
      <c r="H650" s="201" t="s">
        <v>6628</v>
      </c>
    </row>
    <row r="651" spans="1:8">
      <c r="A651" s="201" t="s">
        <v>3335</v>
      </c>
      <c r="B651" s="202" t="s">
        <v>6580</v>
      </c>
      <c r="C651" s="201" t="s">
        <v>6629</v>
      </c>
      <c r="D651" s="201" t="s">
        <v>4962</v>
      </c>
      <c r="E651" s="1">
        <v>42262</v>
      </c>
      <c r="F651" s="300" t="s">
        <v>1979</v>
      </c>
      <c r="G651" s="4">
        <v>74.97</v>
      </c>
      <c r="H651" s="201" t="s">
        <v>6630</v>
      </c>
    </row>
    <row r="652" spans="1:8">
      <c r="A652" s="201" t="s">
        <v>2806</v>
      </c>
      <c r="B652" s="202" t="s">
        <v>6581</v>
      </c>
      <c r="C652" s="201" t="s">
        <v>2797</v>
      </c>
      <c r="D652" s="201" t="s">
        <v>6631</v>
      </c>
      <c r="E652" s="1">
        <v>42250</v>
      </c>
      <c r="F652" s="297" t="s">
        <v>1984</v>
      </c>
      <c r="G652" s="4">
        <v>442.47</v>
      </c>
      <c r="H652" s="201" t="s">
        <v>6632</v>
      </c>
    </row>
    <row r="653" spans="1:8">
      <c r="A653" s="201" t="s">
        <v>2806</v>
      </c>
      <c r="B653" s="202" t="s">
        <v>6582</v>
      </c>
      <c r="C653" s="201" t="s">
        <v>2797</v>
      </c>
      <c r="D653" s="201" t="s">
        <v>5170</v>
      </c>
      <c r="E653" s="1">
        <v>42263</v>
      </c>
      <c r="F653" s="300" t="s">
        <v>1984</v>
      </c>
      <c r="G653" s="4">
        <v>93.97</v>
      </c>
      <c r="H653" s="201" t="s">
        <v>6633</v>
      </c>
    </row>
    <row r="654" spans="1:8" s="259" customFormat="1">
      <c r="A654" s="201" t="s">
        <v>2806</v>
      </c>
      <c r="B654" s="202" t="s">
        <v>6583</v>
      </c>
      <c r="C654" s="201" t="s">
        <v>348</v>
      </c>
      <c r="D654" s="201" t="s">
        <v>6634</v>
      </c>
      <c r="E654" s="1">
        <v>42263</v>
      </c>
      <c r="F654" s="297" t="s">
        <v>5076</v>
      </c>
      <c r="G654" s="4">
        <v>314.89</v>
      </c>
      <c r="H654" s="201" t="s">
        <v>6635</v>
      </c>
    </row>
    <row r="655" spans="1:8" s="259" customFormat="1">
      <c r="A655" s="255" t="s">
        <v>3335</v>
      </c>
      <c r="B655" s="256" t="s">
        <v>6584</v>
      </c>
      <c r="C655" s="255" t="s">
        <v>6636</v>
      </c>
      <c r="D655" s="255" t="s">
        <v>5170</v>
      </c>
      <c r="E655" s="257">
        <v>42264</v>
      </c>
      <c r="F655" s="311" t="s">
        <v>1979</v>
      </c>
      <c r="G655" s="258">
        <v>29.95</v>
      </c>
      <c r="H655" s="255" t="s">
        <v>6637</v>
      </c>
    </row>
    <row r="656" spans="1:8">
      <c r="A656" s="255" t="s">
        <v>3335</v>
      </c>
      <c r="B656" s="256" t="s">
        <v>6585</v>
      </c>
      <c r="C656" s="255" t="s">
        <v>2797</v>
      </c>
      <c r="D656" s="255" t="s">
        <v>5317</v>
      </c>
      <c r="E656" s="257">
        <v>42264</v>
      </c>
      <c r="F656" s="311" t="s">
        <v>1984</v>
      </c>
      <c r="G656" s="258">
        <v>86.96</v>
      </c>
      <c r="H656" s="255" t="s">
        <v>6638</v>
      </c>
    </row>
    <row r="657" spans="1:8">
      <c r="A657" s="201" t="s">
        <v>3335</v>
      </c>
      <c r="B657" s="202" t="s">
        <v>6586</v>
      </c>
      <c r="C657" s="201" t="s">
        <v>2797</v>
      </c>
      <c r="D657" s="201" t="s">
        <v>6106</v>
      </c>
      <c r="E657" s="1">
        <v>42264</v>
      </c>
      <c r="F657" s="300" t="s">
        <v>1984</v>
      </c>
      <c r="G657" s="4">
        <v>307.13</v>
      </c>
      <c r="H657" s="201" t="s">
        <v>6639</v>
      </c>
    </row>
    <row r="658" spans="1:8" s="259" customFormat="1">
      <c r="A658" s="201" t="s">
        <v>3335</v>
      </c>
      <c r="B658" s="202" t="s">
        <v>6587</v>
      </c>
      <c r="C658" s="201" t="s">
        <v>2797</v>
      </c>
      <c r="D658" s="201" t="s">
        <v>5170</v>
      </c>
      <c r="E658" s="1">
        <v>42265</v>
      </c>
      <c r="F658" s="300" t="s">
        <v>1984</v>
      </c>
      <c r="G658" s="4">
        <v>893.9</v>
      </c>
      <c r="H658" s="201" t="s">
        <v>6641</v>
      </c>
    </row>
    <row r="659" spans="1:8" s="259" customFormat="1">
      <c r="A659" s="255" t="s">
        <v>3335</v>
      </c>
      <c r="B659" s="256" t="s">
        <v>6588</v>
      </c>
      <c r="C659" s="255" t="s">
        <v>2797</v>
      </c>
      <c r="D659" s="255" t="s">
        <v>6642</v>
      </c>
      <c r="E659" s="257">
        <v>42265</v>
      </c>
      <c r="F659" s="311" t="s">
        <v>5076</v>
      </c>
      <c r="G659" s="258">
        <v>649.69000000000005</v>
      </c>
      <c r="H659" s="255" t="s">
        <v>6643</v>
      </c>
    </row>
    <row r="660" spans="1:8" s="259" customFormat="1">
      <c r="A660" s="255" t="s">
        <v>3335</v>
      </c>
      <c r="B660" s="256" t="s">
        <v>6589</v>
      </c>
      <c r="C660" s="255" t="s">
        <v>1605</v>
      </c>
      <c r="D660" s="255" t="s">
        <v>5170</v>
      </c>
      <c r="E660" s="257">
        <v>42265</v>
      </c>
      <c r="F660" s="311" t="s">
        <v>1984</v>
      </c>
      <c r="G660" s="258">
        <v>135.44999999999999</v>
      </c>
      <c r="H660" s="255" t="s">
        <v>6644</v>
      </c>
    </row>
    <row r="661" spans="1:8" s="259" customFormat="1">
      <c r="A661" s="255" t="s">
        <v>3335</v>
      </c>
      <c r="B661" s="256" t="s">
        <v>6590</v>
      </c>
      <c r="C661" s="255" t="s">
        <v>2797</v>
      </c>
      <c r="D661" s="255" t="s">
        <v>6645</v>
      </c>
      <c r="E661" s="257">
        <v>42268</v>
      </c>
      <c r="F661" s="311" t="s">
        <v>1979</v>
      </c>
      <c r="G661" s="258">
        <v>114.21</v>
      </c>
      <c r="H661" s="255" t="s">
        <v>6646</v>
      </c>
    </row>
    <row r="662" spans="1:8" s="259" customFormat="1">
      <c r="A662" s="255" t="s">
        <v>2806</v>
      </c>
      <c r="B662" s="256" t="s">
        <v>6591</v>
      </c>
      <c r="C662" s="255" t="s">
        <v>2797</v>
      </c>
      <c r="D662" s="255" t="s">
        <v>5322</v>
      </c>
      <c r="E662" s="257">
        <v>42268</v>
      </c>
      <c r="F662" s="312" t="s">
        <v>1984</v>
      </c>
      <c r="G662" s="258">
        <v>46.9</v>
      </c>
      <c r="H662" s="255" t="s">
        <v>6647</v>
      </c>
    </row>
    <row r="663" spans="1:8" s="259" customFormat="1">
      <c r="A663" s="255" t="s">
        <v>2806</v>
      </c>
      <c r="B663" s="256" t="s">
        <v>6592</v>
      </c>
      <c r="C663" s="255" t="s">
        <v>587</v>
      </c>
      <c r="D663" s="255" t="s">
        <v>5170</v>
      </c>
      <c r="E663" s="257">
        <v>42268</v>
      </c>
      <c r="F663" s="311" t="s">
        <v>1979</v>
      </c>
      <c r="G663" s="258">
        <v>2050</v>
      </c>
      <c r="H663" s="255" t="s">
        <v>6648</v>
      </c>
    </row>
    <row r="664" spans="1:8" s="259" customFormat="1">
      <c r="A664" s="255" t="s">
        <v>2806</v>
      </c>
      <c r="B664" s="256" t="s">
        <v>6593</v>
      </c>
      <c r="C664" s="255" t="s">
        <v>2797</v>
      </c>
      <c r="D664" s="255" t="s">
        <v>5322</v>
      </c>
      <c r="E664" s="257">
        <v>42264</v>
      </c>
      <c r="F664" s="311" t="s">
        <v>1984</v>
      </c>
      <c r="G664" s="258">
        <v>38.18</v>
      </c>
      <c r="H664" s="255" t="s">
        <v>6649</v>
      </c>
    </row>
    <row r="665" spans="1:8" s="259" customFormat="1" ht="15" customHeight="1">
      <c r="A665" s="255" t="s">
        <v>2806</v>
      </c>
      <c r="B665" s="256" t="s">
        <v>6594</v>
      </c>
      <c r="C665" s="255" t="s">
        <v>2797</v>
      </c>
      <c r="D665" s="255" t="s">
        <v>6650</v>
      </c>
      <c r="E665" s="257">
        <v>42269</v>
      </c>
      <c r="F665" s="311" t="s">
        <v>1984</v>
      </c>
      <c r="G665" s="258">
        <v>1909.63</v>
      </c>
      <c r="H665" s="255" t="s">
        <v>6651</v>
      </c>
    </row>
    <row r="666" spans="1:8" s="259" customFormat="1" ht="12.75" customHeight="1">
      <c r="A666" s="255" t="s">
        <v>2806</v>
      </c>
      <c r="B666" s="256" t="s">
        <v>6595</v>
      </c>
      <c r="C666" s="255" t="s">
        <v>6629</v>
      </c>
      <c r="D666" s="260" t="s">
        <v>6652</v>
      </c>
      <c r="E666" s="257">
        <v>42269</v>
      </c>
      <c r="F666" s="311" t="s">
        <v>1984</v>
      </c>
      <c r="G666" s="258">
        <v>98</v>
      </c>
      <c r="H666" s="255" t="s">
        <v>6653</v>
      </c>
    </row>
    <row r="667" spans="1:8" s="259" customFormat="1">
      <c r="A667" s="255" t="s">
        <v>3335</v>
      </c>
      <c r="B667" s="256" t="s">
        <v>6596</v>
      </c>
      <c r="C667" s="255" t="s">
        <v>2797</v>
      </c>
      <c r="D667" s="255" t="s">
        <v>6387</v>
      </c>
      <c r="E667" s="257">
        <v>42269</v>
      </c>
      <c r="F667" s="311" t="s">
        <v>5077</v>
      </c>
      <c r="G667" s="258">
        <v>220.65</v>
      </c>
      <c r="H667" s="255" t="s">
        <v>6654</v>
      </c>
    </row>
    <row r="668" spans="1:8" s="167" customFormat="1">
      <c r="A668" s="255" t="s">
        <v>3335</v>
      </c>
      <c r="B668" s="256" t="s">
        <v>6597</v>
      </c>
      <c r="C668" s="255" t="s">
        <v>2797</v>
      </c>
      <c r="D668" s="255" t="s">
        <v>6709</v>
      </c>
      <c r="E668" s="257">
        <v>42271</v>
      </c>
      <c r="F668" s="311" t="s">
        <v>5077</v>
      </c>
      <c r="G668" s="258">
        <v>176.91</v>
      </c>
      <c r="H668" s="255" t="s">
        <v>6655</v>
      </c>
    </row>
    <row r="669" spans="1:8" s="167" customFormat="1">
      <c r="A669" s="261" t="s">
        <v>3335</v>
      </c>
      <c r="B669" s="262" t="s">
        <v>6598</v>
      </c>
      <c r="C669" s="261" t="s">
        <v>2797</v>
      </c>
      <c r="D669" s="261" t="s">
        <v>5170</v>
      </c>
      <c r="E669" s="166">
        <v>42275</v>
      </c>
      <c r="F669" s="313" t="s">
        <v>5077</v>
      </c>
      <c r="G669" s="168">
        <v>60.99</v>
      </c>
      <c r="H669" s="261" t="s">
        <v>6707</v>
      </c>
    </row>
    <row r="670" spans="1:8" s="167" customFormat="1">
      <c r="A670" s="261" t="s">
        <v>3335</v>
      </c>
      <c r="B670" s="165" t="s">
        <v>6656</v>
      </c>
      <c r="C670" s="261" t="s">
        <v>2797</v>
      </c>
      <c r="D670" s="261" t="s">
        <v>6708</v>
      </c>
      <c r="E670" s="166">
        <v>42275</v>
      </c>
      <c r="F670" s="313" t="s">
        <v>1984</v>
      </c>
      <c r="G670" s="168">
        <v>314.33999999999997</v>
      </c>
      <c r="H670" s="261" t="s">
        <v>6710</v>
      </c>
    </row>
    <row r="671" spans="1:8" s="167" customFormat="1">
      <c r="A671" s="261" t="s">
        <v>3335</v>
      </c>
      <c r="B671" s="165" t="s">
        <v>6657</v>
      </c>
      <c r="C671" s="261" t="s">
        <v>2797</v>
      </c>
      <c r="D671" s="261" t="s">
        <v>5170</v>
      </c>
      <c r="E671" s="166">
        <v>42276</v>
      </c>
      <c r="F671" s="313" t="s">
        <v>5075</v>
      </c>
      <c r="G671" s="168">
        <v>173</v>
      </c>
      <c r="H671" s="261" t="s">
        <v>6711</v>
      </c>
    </row>
    <row r="672" spans="1:8" s="167" customFormat="1">
      <c r="A672" s="261" t="s">
        <v>2806</v>
      </c>
      <c r="B672" s="165" t="s">
        <v>6658</v>
      </c>
      <c r="C672" s="261" t="s">
        <v>2797</v>
      </c>
      <c r="D672" s="261" t="s">
        <v>6712</v>
      </c>
      <c r="E672" s="166">
        <v>42278</v>
      </c>
      <c r="F672" s="313" t="s">
        <v>1984</v>
      </c>
      <c r="G672" s="168">
        <v>130.65</v>
      </c>
      <c r="H672" s="261" t="s">
        <v>6713</v>
      </c>
    </row>
    <row r="673" spans="1:8" s="167" customFormat="1">
      <c r="A673" s="261" t="s">
        <v>2806</v>
      </c>
      <c r="B673" s="165" t="s">
        <v>6659</v>
      </c>
      <c r="C673" s="261" t="s">
        <v>5825</v>
      </c>
      <c r="D673" s="263" t="s">
        <v>5170</v>
      </c>
      <c r="E673" s="166">
        <v>42276</v>
      </c>
      <c r="F673" s="313" t="s">
        <v>1979</v>
      </c>
      <c r="G673" s="168">
        <v>239.88</v>
      </c>
      <c r="H673" s="261" t="s">
        <v>6714</v>
      </c>
    </row>
    <row r="674" spans="1:8" s="167" customFormat="1">
      <c r="A674" s="261" t="s">
        <v>3335</v>
      </c>
      <c r="B674" s="165" t="s">
        <v>6660</v>
      </c>
      <c r="C674" s="261" t="s">
        <v>2797</v>
      </c>
      <c r="D674" s="264" t="s">
        <v>6716</v>
      </c>
      <c r="E674" s="166">
        <v>42282</v>
      </c>
      <c r="F674" s="313" t="s">
        <v>5077</v>
      </c>
      <c r="G674" s="168">
        <v>57.58</v>
      </c>
      <c r="H674" s="261" t="s">
        <v>6715</v>
      </c>
    </row>
    <row r="675" spans="1:8" s="167" customFormat="1">
      <c r="A675" s="261" t="s">
        <v>3335</v>
      </c>
      <c r="B675" s="165" t="s">
        <v>6661</v>
      </c>
      <c r="C675" s="264" t="s">
        <v>2797</v>
      </c>
      <c r="D675" s="264" t="s">
        <v>5170</v>
      </c>
      <c r="E675" s="166">
        <v>42284</v>
      </c>
      <c r="F675" s="314" t="s">
        <v>1984</v>
      </c>
      <c r="G675" s="168">
        <v>107.95</v>
      </c>
      <c r="H675" s="264" t="s">
        <v>6717</v>
      </c>
    </row>
    <row r="676" spans="1:8" s="167" customFormat="1">
      <c r="A676" s="261" t="s">
        <v>3335</v>
      </c>
      <c r="B676" s="165" t="s">
        <v>6662</v>
      </c>
      <c r="C676" s="264" t="s">
        <v>2797</v>
      </c>
      <c r="D676" s="264" t="s">
        <v>6719</v>
      </c>
      <c r="E676" s="166">
        <v>42284</v>
      </c>
      <c r="F676" s="314" t="s">
        <v>5077</v>
      </c>
      <c r="G676" s="168">
        <v>37.08</v>
      </c>
      <c r="H676" s="264" t="s">
        <v>6718</v>
      </c>
    </row>
    <row r="677" spans="1:8" s="167" customFormat="1">
      <c r="A677" s="261" t="s">
        <v>3335</v>
      </c>
      <c r="B677" s="165" t="s">
        <v>6663</v>
      </c>
      <c r="C677" s="264" t="s">
        <v>2270</v>
      </c>
      <c r="D677" s="264" t="s">
        <v>5170</v>
      </c>
      <c r="E677" s="166">
        <v>42286</v>
      </c>
      <c r="F677" s="314" t="s">
        <v>1984</v>
      </c>
      <c r="G677" s="168">
        <v>9.99</v>
      </c>
      <c r="H677" s="264" t="s">
        <v>6720</v>
      </c>
    </row>
    <row r="678" spans="1:8" s="167" customFormat="1">
      <c r="A678" s="261" t="s">
        <v>3335</v>
      </c>
      <c r="B678" s="165" t="s">
        <v>6664</v>
      </c>
      <c r="C678" s="264" t="s">
        <v>2797</v>
      </c>
      <c r="D678" s="264" t="s">
        <v>6721</v>
      </c>
      <c r="E678" s="166">
        <v>42289</v>
      </c>
      <c r="F678" s="314" t="s">
        <v>5078</v>
      </c>
      <c r="G678" s="168">
        <v>207.99</v>
      </c>
      <c r="H678" s="264" t="s">
        <v>6722</v>
      </c>
    </row>
    <row r="679" spans="1:8" s="167" customFormat="1">
      <c r="A679" s="261" t="s">
        <v>2806</v>
      </c>
      <c r="B679" s="165" t="s">
        <v>6665</v>
      </c>
      <c r="C679" s="264" t="s">
        <v>2797</v>
      </c>
      <c r="D679" s="166" t="s">
        <v>5322</v>
      </c>
      <c r="E679" s="166">
        <v>42285</v>
      </c>
      <c r="F679" s="314" t="s">
        <v>1984</v>
      </c>
      <c r="G679" s="168">
        <v>22.96</v>
      </c>
      <c r="H679" s="264" t="s">
        <v>6723</v>
      </c>
    </row>
    <row r="680" spans="1:8" s="167" customFormat="1">
      <c r="A680" s="261" t="s">
        <v>2806</v>
      </c>
      <c r="B680" s="165" t="s">
        <v>6666</v>
      </c>
      <c r="C680" s="264" t="s">
        <v>2797</v>
      </c>
      <c r="D680" s="264" t="s">
        <v>5322</v>
      </c>
      <c r="E680" s="166">
        <v>42285</v>
      </c>
      <c r="F680" s="314" t="s">
        <v>1984</v>
      </c>
      <c r="G680" s="168">
        <v>111.98</v>
      </c>
      <c r="H680" s="264" t="s">
        <v>3018</v>
      </c>
    </row>
    <row r="681" spans="1:8" s="167" customFormat="1">
      <c r="A681" s="261" t="s">
        <v>3335</v>
      </c>
      <c r="B681" s="165" t="s">
        <v>6667</v>
      </c>
      <c r="C681" s="264" t="s">
        <v>1605</v>
      </c>
      <c r="D681" s="264" t="s">
        <v>5170</v>
      </c>
      <c r="E681" s="166">
        <v>42290</v>
      </c>
      <c r="F681" s="314" t="s">
        <v>1984</v>
      </c>
      <c r="G681" s="168">
        <v>164.74</v>
      </c>
      <c r="H681" s="264" t="s">
        <v>6724</v>
      </c>
    </row>
    <row r="682" spans="1:8" s="167" customFormat="1">
      <c r="A682" s="261" t="s">
        <v>3335</v>
      </c>
      <c r="B682" s="165" t="s">
        <v>6668</v>
      </c>
      <c r="C682" s="264" t="s">
        <v>2797</v>
      </c>
      <c r="D682" s="264" t="s">
        <v>5170</v>
      </c>
      <c r="E682" s="166">
        <v>42290</v>
      </c>
      <c r="F682" s="314" t="s">
        <v>1984</v>
      </c>
      <c r="G682" s="168">
        <v>132.51</v>
      </c>
      <c r="H682" s="264" t="s">
        <v>6725</v>
      </c>
    </row>
    <row r="683" spans="1:8">
      <c r="A683" s="261" t="s">
        <v>2806</v>
      </c>
      <c r="B683" s="165" t="s">
        <v>6669</v>
      </c>
      <c r="C683" s="264" t="s">
        <v>1915</v>
      </c>
      <c r="D683" s="264" t="s">
        <v>5292</v>
      </c>
      <c r="E683" s="166">
        <v>42291</v>
      </c>
      <c r="F683" s="315" t="s">
        <v>1984</v>
      </c>
      <c r="G683" s="168">
        <v>800</v>
      </c>
      <c r="H683" s="264" t="s">
        <v>6726</v>
      </c>
    </row>
    <row r="684" spans="1:8" s="167" customFormat="1">
      <c r="A684" s="201" t="s">
        <v>3335</v>
      </c>
      <c r="B684" s="54" t="s">
        <v>6670</v>
      </c>
      <c r="C684" s="205" t="s">
        <v>6171</v>
      </c>
      <c r="D684" s="205" t="s">
        <v>6731</v>
      </c>
      <c r="E684" s="1">
        <v>42292</v>
      </c>
      <c r="F684" s="316" t="s">
        <v>5075</v>
      </c>
      <c r="G684" s="4">
        <v>2002.55</v>
      </c>
      <c r="H684" s="205" t="s">
        <v>6727</v>
      </c>
    </row>
    <row r="685" spans="1:8">
      <c r="A685" s="261" t="s">
        <v>2806</v>
      </c>
      <c r="B685" s="165" t="s">
        <v>6671</v>
      </c>
      <c r="C685" s="264" t="s">
        <v>2797</v>
      </c>
      <c r="D685" s="167" t="s">
        <v>5322</v>
      </c>
      <c r="E685" s="166">
        <v>42291</v>
      </c>
      <c r="F685" s="315" t="s">
        <v>1984</v>
      </c>
      <c r="G685" s="168">
        <v>149.63999999999999</v>
      </c>
      <c r="H685" s="264" t="s">
        <v>6728</v>
      </c>
    </row>
    <row r="686" spans="1:8" s="167" customFormat="1">
      <c r="A686" s="201" t="s">
        <v>3335</v>
      </c>
      <c r="B686" s="54" t="s">
        <v>6672</v>
      </c>
      <c r="C686" s="205" t="s">
        <v>6171</v>
      </c>
      <c r="D686" t="s">
        <v>6729</v>
      </c>
      <c r="E686" s="1">
        <v>42291</v>
      </c>
      <c r="F686" s="297" t="s">
        <v>1979</v>
      </c>
      <c r="G686" s="4">
        <v>225.26</v>
      </c>
      <c r="H686" s="205" t="s">
        <v>6730</v>
      </c>
    </row>
    <row r="687" spans="1:8">
      <c r="A687" s="261" t="s">
        <v>3335</v>
      </c>
      <c r="B687" s="165" t="s">
        <v>6673</v>
      </c>
      <c r="C687" s="264" t="s">
        <v>1605</v>
      </c>
      <c r="D687" s="167" t="s">
        <v>5170</v>
      </c>
      <c r="E687" s="166">
        <v>42291</v>
      </c>
      <c r="F687" s="315" t="s">
        <v>1984</v>
      </c>
      <c r="G687" s="168">
        <v>42.5</v>
      </c>
      <c r="H687" s="264" t="s">
        <v>4338</v>
      </c>
    </row>
    <row r="688" spans="1:8" s="167" customFormat="1">
      <c r="A688" s="201" t="s">
        <v>3335</v>
      </c>
      <c r="B688" s="54" t="s">
        <v>6674</v>
      </c>
      <c r="C688" s="205" t="s">
        <v>6171</v>
      </c>
      <c r="D688" t="s">
        <v>5583</v>
      </c>
      <c r="E688" s="1">
        <v>42292</v>
      </c>
      <c r="F688" s="297" t="s">
        <v>1979</v>
      </c>
      <c r="G688" s="4">
        <v>792.84</v>
      </c>
      <c r="H688" s="205" t="s">
        <v>6732</v>
      </c>
    </row>
    <row r="689" spans="1:8" s="167" customFormat="1">
      <c r="A689" s="261" t="s">
        <v>3335</v>
      </c>
      <c r="B689" s="165" t="s">
        <v>6675</v>
      </c>
      <c r="C689" s="264" t="s">
        <v>2797</v>
      </c>
      <c r="D689" s="261" t="s">
        <v>5170</v>
      </c>
      <c r="E689" s="166">
        <v>42291</v>
      </c>
      <c r="F689" s="313" t="s">
        <v>1984</v>
      </c>
      <c r="G689" s="168">
        <v>186.32</v>
      </c>
      <c r="H689" s="264" t="s">
        <v>6733</v>
      </c>
    </row>
    <row r="690" spans="1:8" s="167" customFormat="1">
      <c r="A690" s="261" t="s">
        <v>2806</v>
      </c>
      <c r="B690" s="165" t="s">
        <v>6676</v>
      </c>
      <c r="C690" s="264" t="s">
        <v>2797</v>
      </c>
      <c r="D690" s="167" t="s">
        <v>6734</v>
      </c>
      <c r="E690" s="166">
        <v>42293</v>
      </c>
      <c r="F690" s="315" t="s">
        <v>1984</v>
      </c>
      <c r="G690" s="168">
        <v>52.36</v>
      </c>
      <c r="H690" s="264" t="s">
        <v>6735</v>
      </c>
    </row>
    <row r="691" spans="1:8" s="167" customFormat="1">
      <c r="A691" s="261" t="s">
        <v>2806</v>
      </c>
      <c r="B691" s="165" t="s">
        <v>6677</v>
      </c>
      <c r="C691" s="264" t="s">
        <v>2797</v>
      </c>
      <c r="D691" s="167" t="s">
        <v>5170</v>
      </c>
      <c r="E691" s="166">
        <v>42296</v>
      </c>
      <c r="F691" s="315" t="s">
        <v>1984</v>
      </c>
      <c r="G691" s="168">
        <v>24.51</v>
      </c>
      <c r="H691" s="264" t="s">
        <v>6736</v>
      </c>
    </row>
    <row r="692" spans="1:8" s="167" customFormat="1">
      <c r="A692" s="261" t="s">
        <v>2806</v>
      </c>
      <c r="B692" s="165" t="s">
        <v>6678</v>
      </c>
      <c r="C692" s="264" t="s">
        <v>2797</v>
      </c>
      <c r="D692" s="167" t="s">
        <v>5322</v>
      </c>
      <c r="E692" s="166">
        <v>42296</v>
      </c>
      <c r="F692" s="315" t="s">
        <v>1984</v>
      </c>
      <c r="G692" s="168">
        <v>36</v>
      </c>
      <c r="H692" s="264" t="s">
        <v>6737</v>
      </c>
    </row>
    <row r="693" spans="1:8" s="167" customFormat="1">
      <c r="A693" s="261" t="s">
        <v>2806</v>
      </c>
      <c r="B693" s="165" t="s">
        <v>6679</v>
      </c>
      <c r="C693" s="264" t="s">
        <v>2797</v>
      </c>
      <c r="D693" s="167" t="s">
        <v>5322</v>
      </c>
      <c r="E693" s="166">
        <v>42296</v>
      </c>
      <c r="F693" s="315" t="s">
        <v>5078</v>
      </c>
      <c r="G693" s="168">
        <v>799.98</v>
      </c>
      <c r="H693" s="264" t="s">
        <v>6738</v>
      </c>
    </row>
    <row r="694" spans="1:8" s="167" customFormat="1">
      <c r="A694" s="261" t="s">
        <v>2806</v>
      </c>
      <c r="B694" s="165" t="s">
        <v>6680</v>
      </c>
      <c r="C694" s="264" t="s">
        <v>1460</v>
      </c>
      <c r="D694" s="167" t="s">
        <v>6652</v>
      </c>
      <c r="E694" s="166">
        <v>42293</v>
      </c>
      <c r="F694" s="315" t="s">
        <v>5077</v>
      </c>
      <c r="G694" s="168">
        <v>66.510000000000005</v>
      </c>
      <c r="H694" s="264" t="s">
        <v>6739</v>
      </c>
    </row>
    <row r="695" spans="1:8" s="167" customFormat="1">
      <c r="A695" s="261" t="s">
        <v>2806</v>
      </c>
      <c r="B695" s="165" t="s">
        <v>6681</v>
      </c>
      <c r="C695" s="264" t="s">
        <v>2797</v>
      </c>
      <c r="D695" s="167" t="s">
        <v>6740</v>
      </c>
      <c r="E695" s="166">
        <v>42297</v>
      </c>
      <c r="F695" s="315" t="s">
        <v>1984</v>
      </c>
      <c r="G695" s="168">
        <v>207.95</v>
      </c>
      <c r="H695" s="264" t="s">
        <v>6741</v>
      </c>
    </row>
    <row r="696" spans="1:8" s="167" customFormat="1">
      <c r="A696" s="261" t="s">
        <v>3335</v>
      </c>
      <c r="B696" s="165" t="s">
        <v>6682</v>
      </c>
      <c r="C696" s="264" t="s">
        <v>2797</v>
      </c>
      <c r="D696" s="261" t="s">
        <v>6743</v>
      </c>
      <c r="E696" s="166">
        <v>42298</v>
      </c>
      <c r="F696" s="313" t="s">
        <v>5076</v>
      </c>
      <c r="G696" s="168">
        <v>929.99</v>
      </c>
      <c r="H696" s="264" t="s">
        <v>6742</v>
      </c>
    </row>
    <row r="697" spans="1:8" s="167" customFormat="1">
      <c r="A697" s="261" t="s">
        <v>2806</v>
      </c>
      <c r="B697" s="165" t="s">
        <v>6683</v>
      </c>
      <c r="C697" s="264" t="s">
        <v>2797</v>
      </c>
      <c r="D697" s="261" t="s">
        <v>6744</v>
      </c>
      <c r="E697" s="166">
        <v>42298</v>
      </c>
      <c r="F697" s="313" t="s">
        <v>5076</v>
      </c>
      <c r="G697" s="168">
        <v>1422.87</v>
      </c>
      <c r="H697" s="264" t="s">
        <v>6745</v>
      </c>
    </row>
    <row r="698" spans="1:8">
      <c r="A698" s="261" t="s">
        <v>3335</v>
      </c>
      <c r="B698" s="165" t="s">
        <v>6684</v>
      </c>
      <c r="C698" s="264" t="s">
        <v>2797</v>
      </c>
      <c r="D698" s="261" t="s">
        <v>6746</v>
      </c>
      <c r="E698" s="166">
        <v>42303</v>
      </c>
      <c r="F698" s="313" t="s">
        <v>5077</v>
      </c>
      <c r="G698" s="168">
        <v>67.98</v>
      </c>
      <c r="H698" s="264" t="s">
        <v>5369</v>
      </c>
    </row>
    <row r="699" spans="1:8" s="167" customFormat="1">
      <c r="A699" s="201" t="s">
        <v>3335</v>
      </c>
      <c r="B699" s="54" t="s">
        <v>6685</v>
      </c>
      <c r="C699" s="205" t="s">
        <v>6171</v>
      </c>
      <c r="D699" s="201" t="s">
        <v>5322</v>
      </c>
      <c r="E699" s="1">
        <v>42304</v>
      </c>
      <c r="F699" s="300" t="s">
        <v>1979</v>
      </c>
      <c r="G699" s="4">
        <v>1934.6</v>
      </c>
      <c r="H699" s="205" t="s">
        <v>5590</v>
      </c>
    </row>
    <row r="700" spans="1:8">
      <c r="A700" s="261" t="s">
        <v>3335</v>
      </c>
      <c r="B700" s="165" t="s">
        <v>6686</v>
      </c>
      <c r="C700" s="264" t="s">
        <v>2797</v>
      </c>
      <c r="D700" s="261" t="s">
        <v>6747</v>
      </c>
      <c r="E700" s="166">
        <v>42304</v>
      </c>
      <c r="F700" s="313" t="s">
        <v>1984</v>
      </c>
      <c r="G700" s="168">
        <v>950.69</v>
      </c>
      <c r="H700" s="264" t="s">
        <v>6748</v>
      </c>
    </row>
    <row r="701" spans="1:8">
      <c r="A701" s="201" t="s">
        <v>3335</v>
      </c>
      <c r="B701" s="54" t="s">
        <v>6687</v>
      </c>
      <c r="C701" s="205" t="s">
        <v>6518</v>
      </c>
      <c r="D701" s="201" t="s">
        <v>6749</v>
      </c>
      <c r="E701" s="1">
        <v>42305</v>
      </c>
      <c r="F701" s="300" t="s">
        <v>5078</v>
      </c>
      <c r="G701" s="4">
        <v>6924.71</v>
      </c>
      <c r="H701" s="205" t="s">
        <v>6750</v>
      </c>
    </row>
    <row r="702" spans="1:8">
      <c r="A702" s="201" t="s">
        <v>2806</v>
      </c>
      <c r="B702" s="54" t="s">
        <v>6688</v>
      </c>
      <c r="C702" s="205" t="s">
        <v>6764</v>
      </c>
      <c r="D702" s="201" t="s">
        <v>5322</v>
      </c>
      <c r="E702" s="1">
        <v>42306</v>
      </c>
      <c r="F702" s="297" t="s">
        <v>1984</v>
      </c>
      <c r="G702" s="4">
        <v>264.85000000000002</v>
      </c>
      <c r="H702" s="205" t="s">
        <v>6765</v>
      </c>
    </row>
    <row r="703" spans="1:8">
      <c r="A703" s="201" t="s">
        <v>2806</v>
      </c>
      <c r="B703" s="54" t="s">
        <v>6689</v>
      </c>
      <c r="C703" s="205" t="s">
        <v>6761</v>
      </c>
      <c r="D703" s="201" t="s">
        <v>6762</v>
      </c>
      <c r="E703" s="1">
        <v>42307</v>
      </c>
      <c r="F703" s="297" t="s">
        <v>1984</v>
      </c>
      <c r="G703" s="4">
        <v>2941.96</v>
      </c>
      <c r="H703" s="205" t="s">
        <v>6763</v>
      </c>
    </row>
    <row r="704" spans="1:8">
      <c r="A704" s="201" t="s">
        <v>2806</v>
      </c>
      <c r="B704" s="54" t="s">
        <v>6690</v>
      </c>
      <c r="C704" s="205" t="s">
        <v>6171</v>
      </c>
      <c r="D704" s="201" t="s">
        <v>6751</v>
      </c>
      <c r="E704" s="1">
        <v>42307</v>
      </c>
      <c r="F704" s="297" t="s">
        <v>5075</v>
      </c>
      <c r="G704" s="4">
        <v>4338.37</v>
      </c>
      <c r="H704" s="205" t="s">
        <v>6752</v>
      </c>
    </row>
    <row r="705" spans="1:8">
      <c r="A705" s="201" t="s">
        <v>2806</v>
      </c>
      <c r="B705" s="54" t="s">
        <v>6691</v>
      </c>
      <c r="C705" s="205" t="s">
        <v>964</v>
      </c>
      <c r="D705" s="201" t="s">
        <v>6759</v>
      </c>
      <c r="E705" s="1">
        <v>42307</v>
      </c>
      <c r="F705" s="297" t="s">
        <v>1982</v>
      </c>
      <c r="G705" s="4">
        <v>32725</v>
      </c>
      <c r="H705" s="205" t="s">
        <v>6766</v>
      </c>
    </row>
    <row r="706" spans="1:8">
      <c r="A706" s="201" t="s">
        <v>2806</v>
      </c>
      <c r="B706" s="54" t="s">
        <v>6692</v>
      </c>
      <c r="C706" s="205" t="s">
        <v>6753</v>
      </c>
      <c r="D706" s="201" t="s">
        <v>6751</v>
      </c>
      <c r="E706" s="1">
        <v>42307</v>
      </c>
      <c r="F706" s="297" t="s">
        <v>5077</v>
      </c>
      <c r="G706" s="4">
        <f>120+2294.31</f>
        <v>2414.31</v>
      </c>
      <c r="H706" s="205" t="s">
        <v>6767</v>
      </c>
    </row>
    <row r="707" spans="1:8">
      <c r="A707" s="201" t="s">
        <v>3335</v>
      </c>
      <c r="B707" s="54" t="s">
        <v>6693</v>
      </c>
      <c r="C707" s="205" t="s">
        <v>1605</v>
      </c>
      <c r="D707" s="201" t="s">
        <v>5170</v>
      </c>
      <c r="E707" s="1">
        <v>42307</v>
      </c>
      <c r="F707" s="300" t="s">
        <v>1984</v>
      </c>
      <c r="G707" s="4">
        <v>36.71</v>
      </c>
      <c r="H707" s="201" t="s">
        <v>6754</v>
      </c>
    </row>
    <row r="708" spans="1:8">
      <c r="A708" s="201" t="s">
        <v>3335</v>
      </c>
      <c r="B708" s="54" t="s">
        <v>6694</v>
      </c>
      <c r="C708" s="205" t="s">
        <v>2797</v>
      </c>
      <c r="D708" s="201" t="s">
        <v>5361</v>
      </c>
      <c r="E708" s="1">
        <v>42307</v>
      </c>
      <c r="F708" s="300" t="s">
        <v>1984</v>
      </c>
      <c r="G708" s="4">
        <v>176.49</v>
      </c>
      <c r="H708" s="201" t="s">
        <v>6755</v>
      </c>
    </row>
    <row r="709" spans="1:8">
      <c r="A709" s="201" t="s">
        <v>2806</v>
      </c>
      <c r="B709" s="54" t="s">
        <v>6695</v>
      </c>
      <c r="C709" s="205" t="s">
        <v>2797</v>
      </c>
      <c r="D709" s="201" t="s">
        <v>5322</v>
      </c>
      <c r="E709" s="1">
        <v>42304</v>
      </c>
      <c r="F709" s="297" t="s">
        <v>1984</v>
      </c>
      <c r="G709" s="4">
        <v>259.98</v>
      </c>
      <c r="H709" s="201" t="s">
        <v>6756</v>
      </c>
    </row>
    <row r="710" spans="1:8">
      <c r="A710" s="201" t="s">
        <v>2806</v>
      </c>
      <c r="B710" s="54" t="s">
        <v>6696</v>
      </c>
      <c r="C710" s="205" t="s">
        <v>2797</v>
      </c>
      <c r="D710" s="201" t="s">
        <v>5317</v>
      </c>
      <c r="E710" s="1">
        <v>42306</v>
      </c>
      <c r="F710" s="300" t="s">
        <v>1984</v>
      </c>
      <c r="G710" s="4">
        <v>21.98</v>
      </c>
      <c r="H710" s="201" t="s">
        <v>6757</v>
      </c>
    </row>
    <row r="711" spans="1:8">
      <c r="A711" s="201" t="s">
        <v>2806</v>
      </c>
      <c r="B711" s="54" t="s">
        <v>6697</v>
      </c>
      <c r="C711" s="205" t="s">
        <v>2797</v>
      </c>
      <c r="D711" s="201" t="s">
        <v>6758</v>
      </c>
      <c r="E711" s="1">
        <v>42307</v>
      </c>
      <c r="F711" s="297" t="s">
        <v>1984</v>
      </c>
      <c r="G711" s="4">
        <v>139.94999999999999</v>
      </c>
      <c r="H711" s="201" t="s">
        <v>6760</v>
      </c>
    </row>
    <row r="712" spans="1:8">
      <c r="A712" s="201" t="s">
        <v>3335</v>
      </c>
      <c r="B712" s="54" t="s">
        <v>6698</v>
      </c>
      <c r="C712" s="205" t="s">
        <v>6171</v>
      </c>
      <c r="D712" s="201" t="s">
        <v>6825</v>
      </c>
      <c r="E712" s="1">
        <v>42310</v>
      </c>
      <c r="F712" s="300" t="s">
        <v>5075</v>
      </c>
      <c r="G712" s="4">
        <v>2276.2199999999998</v>
      </c>
      <c r="H712" s="201" t="s">
        <v>6768</v>
      </c>
    </row>
    <row r="713" spans="1:8">
      <c r="A713" s="201" t="s">
        <v>2806</v>
      </c>
      <c r="B713" s="54" t="s">
        <v>6699</v>
      </c>
      <c r="C713" s="205" t="s">
        <v>6764</v>
      </c>
      <c r="D713" s="201" t="s">
        <v>5322</v>
      </c>
      <c r="E713" s="1">
        <v>42310</v>
      </c>
      <c r="F713" s="297" t="s">
        <v>1984</v>
      </c>
      <c r="G713" s="4">
        <v>114.9</v>
      </c>
      <c r="H713" s="201" t="s">
        <v>6769</v>
      </c>
    </row>
    <row r="714" spans="1:8">
      <c r="A714" s="201" t="s">
        <v>3335</v>
      </c>
      <c r="B714" s="54" t="s">
        <v>6700</v>
      </c>
      <c r="C714" s="205" t="s">
        <v>2797</v>
      </c>
      <c r="D714" s="201" t="s">
        <v>5700</v>
      </c>
      <c r="E714" s="1">
        <v>42311</v>
      </c>
      <c r="F714" s="300" t="s">
        <v>5077</v>
      </c>
      <c r="G714" s="4">
        <v>319.63</v>
      </c>
      <c r="H714" s="201" t="s">
        <v>6821</v>
      </c>
    </row>
    <row r="715" spans="1:8">
      <c r="A715" s="201" t="s">
        <v>2806</v>
      </c>
      <c r="B715" s="54" t="s">
        <v>6701</v>
      </c>
      <c r="C715" s="205" t="s">
        <v>2797</v>
      </c>
      <c r="D715" s="201" t="s">
        <v>5170</v>
      </c>
      <c r="E715" s="1">
        <v>42312</v>
      </c>
      <c r="F715" s="300" t="s">
        <v>1984</v>
      </c>
      <c r="G715" s="4">
        <v>43.98</v>
      </c>
      <c r="H715" s="201" t="s">
        <v>6822</v>
      </c>
    </row>
    <row r="716" spans="1:8">
      <c r="A716" s="201" t="s">
        <v>3335</v>
      </c>
      <c r="B716" s="54" t="s">
        <v>6702</v>
      </c>
      <c r="C716" s="205" t="s">
        <v>2797</v>
      </c>
      <c r="D716" s="201" t="s">
        <v>6823</v>
      </c>
      <c r="E716" s="1">
        <v>42312</v>
      </c>
      <c r="F716" s="300" t="s">
        <v>5077</v>
      </c>
      <c r="G716" s="4">
        <v>102</v>
      </c>
      <c r="H716" s="201" t="s">
        <v>5553</v>
      </c>
    </row>
    <row r="717" spans="1:8">
      <c r="A717" s="201" t="s">
        <v>2806</v>
      </c>
      <c r="B717" s="54" t="s">
        <v>6703</v>
      </c>
      <c r="C717" s="205" t="s">
        <v>2797</v>
      </c>
      <c r="D717" s="201" t="s">
        <v>6622</v>
      </c>
      <c r="E717" s="1">
        <v>42313</v>
      </c>
      <c r="F717" s="300" t="s">
        <v>5078</v>
      </c>
      <c r="G717" s="4">
        <v>351.45</v>
      </c>
      <c r="H717" s="201" t="s">
        <v>6824</v>
      </c>
    </row>
    <row r="718" spans="1:8">
      <c r="A718" s="201" t="s">
        <v>3335</v>
      </c>
      <c r="B718" s="54" t="s">
        <v>6704</v>
      </c>
      <c r="C718" s="205" t="s">
        <v>6171</v>
      </c>
      <c r="D718" s="201" t="s">
        <v>6827</v>
      </c>
      <c r="E718" s="1">
        <v>42313</v>
      </c>
      <c r="F718" s="300" t="s">
        <v>5075</v>
      </c>
      <c r="G718" s="4">
        <v>918.39</v>
      </c>
      <c r="H718" s="201" t="s">
        <v>6828</v>
      </c>
    </row>
    <row r="719" spans="1:8">
      <c r="A719" s="201" t="s">
        <v>3335</v>
      </c>
      <c r="B719" s="54" t="s">
        <v>6705</v>
      </c>
      <c r="C719" s="205" t="s">
        <v>2797</v>
      </c>
      <c r="D719" s="201" t="s">
        <v>6844</v>
      </c>
      <c r="E719" s="1">
        <v>42312</v>
      </c>
      <c r="F719" s="300" t="s">
        <v>5076</v>
      </c>
      <c r="G719" s="4">
        <v>971.98</v>
      </c>
      <c r="H719" s="201" t="s">
        <v>6826</v>
      </c>
    </row>
    <row r="720" spans="1:8">
      <c r="A720" s="201" t="s">
        <v>3335</v>
      </c>
      <c r="B720" s="54" t="s">
        <v>6706</v>
      </c>
      <c r="C720" s="205" t="s">
        <v>6171</v>
      </c>
      <c r="D720" s="201" t="s">
        <v>6831</v>
      </c>
      <c r="E720" s="1">
        <v>42314</v>
      </c>
      <c r="F720" s="300" t="s">
        <v>5075</v>
      </c>
      <c r="G720" s="4">
        <v>1831.9</v>
      </c>
      <c r="H720" s="201" t="s">
        <v>6832</v>
      </c>
    </row>
    <row r="721" spans="1:8">
      <c r="A721" s="201" t="s">
        <v>3335</v>
      </c>
      <c r="B721" s="54" t="s">
        <v>6770</v>
      </c>
      <c r="C721" s="205" t="s">
        <v>2797</v>
      </c>
      <c r="D721" s="201" t="s">
        <v>6829</v>
      </c>
      <c r="E721" s="1">
        <v>42314</v>
      </c>
      <c r="F721" s="300" t="s">
        <v>1984</v>
      </c>
      <c r="G721" s="4">
        <v>745.14</v>
      </c>
      <c r="H721" s="201" t="s">
        <v>6830</v>
      </c>
    </row>
    <row r="722" spans="1:8">
      <c r="A722" s="201" t="s">
        <v>3335</v>
      </c>
      <c r="B722" s="54" t="s">
        <v>6771</v>
      </c>
      <c r="C722" s="205" t="s">
        <v>2797</v>
      </c>
      <c r="D722" s="201" t="s">
        <v>6834</v>
      </c>
      <c r="E722" s="1">
        <v>42314</v>
      </c>
      <c r="F722" s="300" t="s">
        <v>1984</v>
      </c>
      <c r="G722" s="4">
        <v>147.04</v>
      </c>
      <c r="H722" s="201" t="s">
        <v>6833</v>
      </c>
    </row>
    <row r="723" spans="1:8">
      <c r="A723" s="201" t="s">
        <v>2806</v>
      </c>
      <c r="B723" s="54" t="s">
        <v>6772</v>
      </c>
      <c r="C723" t="s">
        <v>2797</v>
      </c>
      <c r="D723" t="s">
        <v>6758</v>
      </c>
      <c r="E723" s="1">
        <v>42317</v>
      </c>
      <c r="F723" s="297" t="s">
        <v>1984</v>
      </c>
      <c r="G723" s="4">
        <v>30.99</v>
      </c>
      <c r="H723" t="s">
        <v>6835</v>
      </c>
    </row>
    <row r="724" spans="1:8">
      <c r="A724" s="201" t="s">
        <v>2806</v>
      </c>
      <c r="B724" s="54" t="s">
        <v>6773</v>
      </c>
      <c r="C724" t="s">
        <v>6171</v>
      </c>
      <c r="D724" t="s">
        <v>5322</v>
      </c>
      <c r="E724" s="1">
        <v>42317</v>
      </c>
      <c r="F724" s="297" t="s">
        <v>1982</v>
      </c>
      <c r="G724" s="4">
        <v>1823.24</v>
      </c>
      <c r="H724" t="s">
        <v>6836</v>
      </c>
    </row>
    <row r="725" spans="1:8">
      <c r="A725" s="201" t="s">
        <v>3335</v>
      </c>
      <c r="B725" s="54" t="s">
        <v>6774</v>
      </c>
      <c r="C725" s="201" t="s">
        <v>1605</v>
      </c>
      <c r="D725" s="201" t="s">
        <v>6758</v>
      </c>
      <c r="E725" s="1">
        <v>42317</v>
      </c>
      <c r="F725" s="300" t="s">
        <v>1984</v>
      </c>
      <c r="G725" s="4">
        <v>162.24</v>
      </c>
      <c r="H725" s="201" t="s">
        <v>6837</v>
      </c>
    </row>
    <row r="726" spans="1:8">
      <c r="A726" s="201" t="s">
        <v>3335</v>
      </c>
      <c r="B726" s="54" t="s">
        <v>6775</v>
      </c>
      <c r="C726" s="201" t="s">
        <v>2797</v>
      </c>
      <c r="D726" s="201" t="s">
        <v>6758</v>
      </c>
      <c r="E726" s="1">
        <v>42317</v>
      </c>
      <c r="F726" s="300" t="s">
        <v>1984</v>
      </c>
      <c r="G726" s="4">
        <v>342.74</v>
      </c>
      <c r="H726" s="201" t="s">
        <v>6838</v>
      </c>
    </row>
    <row r="727" spans="1:8">
      <c r="A727" s="201" t="s">
        <v>3335</v>
      </c>
      <c r="B727" s="54" t="s">
        <v>6776</v>
      </c>
      <c r="C727" s="201" t="s">
        <v>2797</v>
      </c>
      <c r="D727" s="201" t="s">
        <v>5170</v>
      </c>
      <c r="E727" s="1">
        <v>42318</v>
      </c>
      <c r="F727" s="300" t="s">
        <v>1984</v>
      </c>
      <c r="G727" s="4">
        <v>86.57</v>
      </c>
      <c r="H727" s="201" t="s">
        <v>6839</v>
      </c>
    </row>
    <row r="728" spans="1:8">
      <c r="A728" s="201" t="s">
        <v>3335</v>
      </c>
      <c r="B728" s="54" t="s">
        <v>6777</v>
      </c>
      <c r="C728" s="201" t="s">
        <v>2797</v>
      </c>
      <c r="D728" s="201" t="s">
        <v>6840</v>
      </c>
      <c r="E728" s="1">
        <v>42321</v>
      </c>
      <c r="F728" s="300" t="s">
        <v>1984</v>
      </c>
      <c r="G728" s="4">
        <v>481.99</v>
      </c>
      <c r="H728" s="201" t="s">
        <v>6841</v>
      </c>
    </row>
    <row r="729" spans="1:8">
      <c r="A729" s="201" t="s">
        <v>3335</v>
      </c>
      <c r="B729" s="54" t="s">
        <v>6778</v>
      </c>
      <c r="C729" s="201" t="s">
        <v>6171</v>
      </c>
      <c r="D729" s="201" t="s">
        <v>5170</v>
      </c>
      <c r="E729" s="1">
        <v>42324</v>
      </c>
      <c r="F729" s="300" t="s">
        <v>1979</v>
      </c>
      <c r="G729" s="4">
        <v>336.16</v>
      </c>
      <c r="H729" s="201" t="s">
        <v>6846</v>
      </c>
    </row>
    <row r="730" spans="1:8">
      <c r="A730" s="201" t="s">
        <v>2806</v>
      </c>
      <c r="B730" s="54" t="s">
        <v>6779</v>
      </c>
      <c r="C730" s="201" t="s">
        <v>2797</v>
      </c>
      <c r="D730" t="s">
        <v>5322</v>
      </c>
      <c r="E730" s="1">
        <v>42318</v>
      </c>
      <c r="F730" s="297" t="s">
        <v>1984</v>
      </c>
      <c r="G730" s="4">
        <v>23.99</v>
      </c>
      <c r="H730" s="201" t="s">
        <v>6842</v>
      </c>
    </row>
    <row r="731" spans="1:8">
      <c r="A731" s="201" t="s">
        <v>2806</v>
      </c>
      <c r="B731" s="54" t="s">
        <v>6780</v>
      </c>
      <c r="C731" s="201" t="s">
        <v>2797</v>
      </c>
      <c r="D731" t="s">
        <v>6300</v>
      </c>
      <c r="E731" s="1">
        <v>42326</v>
      </c>
      <c r="F731" s="297" t="s">
        <v>1984</v>
      </c>
      <c r="G731" s="4">
        <v>1129.99</v>
      </c>
      <c r="H731" s="201" t="s">
        <v>6843</v>
      </c>
    </row>
    <row r="732" spans="1:8">
      <c r="A732" s="201" t="s">
        <v>3335</v>
      </c>
      <c r="B732" s="54" t="s">
        <v>6781</v>
      </c>
      <c r="C732" s="201" t="s">
        <v>2797</v>
      </c>
      <c r="D732" t="s">
        <v>6389</v>
      </c>
      <c r="E732" s="1">
        <v>42325</v>
      </c>
      <c r="F732" s="297" t="s">
        <v>1984</v>
      </c>
      <c r="G732" s="4">
        <v>281.54000000000002</v>
      </c>
      <c r="H732" s="201" t="s">
        <v>6845</v>
      </c>
    </row>
    <row r="733" spans="1:8">
      <c r="A733" s="201" t="s">
        <v>3335</v>
      </c>
      <c r="B733" s="54" t="s">
        <v>6782</v>
      </c>
      <c r="C733" s="201" t="s">
        <v>6171</v>
      </c>
      <c r="D733" t="s">
        <v>6731</v>
      </c>
      <c r="E733" s="1">
        <v>42328</v>
      </c>
      <c r="F733" s="297" t="s">
        <v>5075</v>
      </c>
      <c r="G733" s="4">
        <v>3008.83</v>
      </c>
      <c r="H733" s="201" t="s">
        <v>7071</v>
      </c>
    </row>
    <row r="734" spans="1:8" s="152" customFormat="1">
      <c r="A734" s="201" t="s">
        <v>3335</v>
      </c>
      <c r="B734" s="54" t="s">
        <v>6783</v>
      </c>
      <c r="C734" s="201" t="s">
        <v>2797</v>
      </c>
      <c r="D734" t="s">
        <v>5322</v>
      </c>
      <c r="E734" s="1">
        <v>42328</v>
      </c>
      <c r="F734" s="297" t="s">
        <v>1984</v>
      </c>
      <c r="G734" s="4">
        <v>260.10000000000002</v>
      </c>
      <c r="H734" s="201" t="s">
        <v>6847</v>
      </c>
    </row>
    <row r="735" spans="1:8">
      <c r="A735" s="266" t="s">
        <v>2806</v>
      </c>
      <c r="B735" s="267" t="s">
        <v>6784</v>
      </c>
      <c r="C735" s="266" t="s">
        <v>6848</v>
      </c>
      <c r="D735" s="266" t="s">
        <v>6849</v>
      </c>
      <c r="E735" s="151">
        <v>42331</v>
      </c>
      <c r="F735" s="317" t="s">
        <v>5076</v>
      </c>
      <c r="G735" s="153">
        <v>4238.3999999999996</v>
      </c>
      <c r="H735" s="266" t="s">
        <v>6850</v>
      </c>
    </row>
    <row r="736" spans="1:8">
      <c r="A736" s="201" t="s">
        <v>3335</v>
      </c>
      <c r="B736" s="54" t="s">
        <v>6785</v>
      </c>
      <c r="C736" s="201" t="s">
        <v>6171</v>
      </c>
      <c r="D736" s="201" t="s">
        <v>6861</v>
      </c>
      <c r="E736" s="1">
        <v>42333</v>
      </c>
      <c r="F736" s="300" t="s">
        <v>5075</v>
      </c>
      <c r="G736" s="4">
        <v>1805.72</v>
      </c>
      <c r="H736" s="201" t="s">
        <v>6860</v>
      </c>
    </row>
    <row r="737" spans="1:8">
      <c r="A737" s="201" t="s">
        <v>3335</v>
      </c>
      <c r="B737" s="54" t="s">
        <v>6786</v>
      </c>
      <c r="C737" s="201" t="s">
        <v>2797</v>
      </c>
      <c r="D737" t="s">
        <v>6853</v>
      </c>
      <c r="E737" s="1">
        <v>42332</v>
      </c>
      <c r="F737" s="297" t="s">
        <v>6852</v>
      </c>
      <c r="G737" s="4">
        <v>140.4</v>
      </c>
      <c r="H737" t="s">
        <v>6851</v>
      </c>
    </row>
    <row r="738" spans="1:8">
      <c r="A738" s="201" t="s">
        <v>2806</v>
      </c>
      <c r="B738" s="54" t="s">
        <v>6787</v>
      </c>
      <c r="C738" s="201" t="s">
        <v>5092</v>
      </c>
      <c r="D738" t="s">
        <v>6758</v>
      </c>
      <c r="E738" s="1">
        <v>42332</v>
      </c>
      <c r="F738" s="297" t="s">
        <v>1979</v>
      </c>
      <c r="G738" s="4">
        <v>143.99</v>
      </c>
      <c r="H738" t="s">
        <v>6854</v>
      </c>
    </row>
    <row r="739" spans="1:8">
      <c r="A739" s="201" t="s">
        <v>2806</v>
      </c>
      <c r="B739" s="54" t="s">
        <v>6788</v>
      </c>
      <c r="C739" s="201" t="s">
        <v>6171</v>
      </c>
      <c r="D739" t="s">
        <v>6758</v>
      </c>
      <c r="E739" s="1">
        <v>42319</v>
      </c>
      <c r="F739" s="297" t="s">
        <v>5075</v>
      </c>
      <c r="G739" s="4">
        <v>302.94</v>
      </c>
      <c r="H739" t="s">
        <v>6855</v>
      </c>
    </row>
    <row r="740" spans="1:8">
      <c r="A740" s="201" t="s">
        <v>2806</v>
      </c>
      <c r="B740" s="54" t="s">
        <v>6789</v>
      </c>
      <c r="C740" s="201" t="s">
        <v>2797</v>
      </c>
      <c r="D740" t="s">
        <v>5170</v>
      </c>
      <c r="E740" s="1">
        <v>42318</v>
      </c>
      <c r="F740" s="297" t="s">
        <v>1984</v>
      </c>
      <c r="G740" s="4">
        <v>4.8600000000000003</v>
      </c>
      <c r="H740" t="s">
        <v>6856</v>
      </c>
    </row>
    <row r="741" spans="1:8" s="271" customFormat="1">
      <c r="A741" s="201" t="s">
        <v>2806</v>
      </c>
      <c r="B741" s="54" t="s">
        <v>6790</v>
      </c>
      <c r="C741" s="201" t="s">
        <v>6857</v>
      </c>
      <c r="D741" t="s">
        <v>5322</v>
      </c>
      <c r="E741" s="1">
        <v>42321</v>
      </c>
      <c r="F741" s="297" t="s">
        <v>5078</v>
      </c>
      <c r="G741" s="4">
        <v>233.79</v>
      </c>
      <c r="H741" t="s">
        <v>6858</v>
      </c>
    </row>
    <row r="742" spans="1:8">
      <c r="A742" s="269" t="s">
        <v>3335</v>
      </c>
      <c r="B742" s="270" t="s">
        <v>6791</v>
      </c>
      <c r="C742" s="269" t="s">
        <v>2797</v>
      </c>
      <c r="D742" s="271" t="s">
        <v>6876</v>
      </c>
      <c r="E742" s="272">
        <v>42338</v>
      </c>
      <c r="F742" s="318" t="s">
        <v>1984</v>
      </c>
      <c r="G742" s="273">
        <v>165.96</v>
      </c>
      <c r="H742" s="271" t="s">
        <v>6859</v>
      </c>
    </row>
    <row r="743" spans="1:8" s="271" customFormat="1">
      <c r="A743" s="201" t="s">
        <v>3335</v>
      </c>
      <c r="B743" s="54" t="s">
        <v>6792</v>
      </c>
      <c r="C743" s="201" t="s">
        <v>6171</v>
      </c>
      <c r="D743" s="201" t="s">
        <v>6862</v>
      </c>
      <c r="E743" s="1">
        <v>42340</v>
      </c>
      <c r="F743" s="300" t="s">
        <v>1979</v>
      </c>
      <c r="G743" s="4">
        <v>6709.6</v>
      </c>
      <c r="H743" s="201" t="s">
        <v>6863</v>
      </c>
    </row>
    <row r="744" spans="1:8">
      <c r="A744" s="269" t="s">
        <v>6864</v>
      </c>
      <c r="B744" s="270" t="s">
        <v>6793</v>
      </c>
      <c r="C744" s="269" t="s">
        <v>6865</v>
      </c>
      <c r="D744" s="269" t="s">
        <v>5322</v>
      </c>
      <c r="E744" s="272">
        <v>42340</v>
      </c>
      <c r="F744" s="319" t="s">
        <v>1979</v>
      </c>
      <c r="G744" s="273">
        <v>299</v>
      </c>
      <c r="H744" s="269" t="s">
        <v>6866</v>
      </c>
    </row>
    <row r="745" spans="1:8" s="271" customFormat="1">
      <c r="A745" s="201" t="s">
        <v>3335</v>
      </c>
      <c r="B745" s="54" t="s">
        <v>6794</v>
      </c>
      <c r="C745" s="201" t="s">
        <v>6171</v>
      </c>
      <c r="D745" s="201" t="s">
        <v>6751</v>
      </c>
      <c r="E745" s="1">
        <v>42341</v>
      </c>
      <c r="F745" s="300" t="s">
        <v>5075</v>
      </c>
      <c r="G745" s="4">
        <v>1967.18</v>
      </c>
      <c r="H745" s="201" t="s">
        <v>6867</v>
      </c>
    </row>
    <row r="746" spans="1:8" s="271" customFormat="1">
      <c r="A746" s="269" t="s">
        <v>3335</v>
      </c>
      <c r="B746" s="270" t="s">
        <v>6795</v>
      </c>
      <c r="C746" s="269" t="s">
        <v>2797</v>
      </c>
      <c r="D746" s="269" t="s">
        <v>6869</v>
      </c>
      <c r="E746" s="272">
        <v>42340</v>
      </c>
      <c r="F746" s="319" t="s">
        <v>1984</v>
      </c>
      <c r="G746" s="273">
        <v>211.73</v>
      </c>
      <c r="H746" s="269" t="s">
        <v>6868</v>
      </c>
    </row>
    <row r="747" spans="1:8" s="271" customFormat="1">
      <c r="A747" s="269" t="s">
        <v>2806</v>
      </c>
      <c r="B747" s="270" t="s">
        <v>6796</v>
      </c>
      <c r="C747" s="269" t="s">
        <v>6870</v>
      </c>
      <c r="D747" s="269" t="s">
        <v>6758</v>
      </c>
      <c r="E747" s="272">
        <v>42341</v>
      </c>
      <c r="F747" s="319" t="s">
        <v>1984</v>
      </c>
      <c r="G747" s="273">
        <v>1590.03</v>
      </c>
      <c r="H747" s="269" t="s">
        <v>6871</v>
      </c>
    </row>
    <row r="748" spans="1:8" s="271" customFormat="1">
      <c r="A748" s="269" t="s">
        <v>3335</v>
      </c>
      <c r="B748" s="270" t="s">
        <v>6797</v>
      </c>
      <c r="C748" s="269" t="s">
        <v>2797</v>
      </c>
      <c r="D748" s="269" t="s">
        <v>5170</v>
      </c>
      <c r="E748" s="272">
        <v>42341</v>
      </c>
      <c r="F748" s="319" t="s">
        <v>1984</v>
      </c>
      <c r="G748" s="273">
        <v>362.46</v>
      </c>
      <c r="H748" s="269" t="s">
        <v>6872</v>
      </c>
    </row>
    <row r="749" spans="1:8">
      <c r="A749" s="269" t="s">
        <v>2806</v>
      </c>
      <c r="B749" s="270" t="s">
        <v>6798</v>
      </c>
      <c r="C749" s="269" t="s">
        <v>6075</v>
      </c>
      <c r="D749" s="269" t="s">
        <v>5322</v>
      </c>
      <c r="E749" s="272">
        <v>42341</v>
      </c>
      <c r="F749" s="319" t="s">
        <v>1979</v>
      </c>
      <c r="G749" s="273">
        <v>168</v>
      </c>
      <c r="H749" s="269" t="s">
        <v>6873</v>
      </c>
    </row>
    <row r="750" spans="1:8" s="271" customFormat="1">
      <c r="A750" s="201" t="s">
        <v>3335</v>
      </c>
      <c r="B750" s="54" t="s">
        <v>6799</v>
      </c>
      <c r="C750" s="201" t="s">
        <v>6171</v>
      </c>
      <c r="D750" s="201" t="s">
        <v>6874</v>
      </c>
      <c r="E750" s="1">
        <v>42341</v>
      </c>
      <c r="F750" s="300" t="s">
        <v>5075</v>
      </c>
      <c r="G750" s="4"/>
      <c r="H750" s="201" t="s">
        <v>6875</v>
      </c>
    </row>
    <row r="751" spans="1:8" s="271" customFormat="1">
      <c r="A751" s="269" t="s">
        <v>3335</v>
      </c>
      <c r="B751" s="270" t="s">
        <v>6800</v>
      </c>
      <c r="C751" s="269" t="s">
        <v>2797</v>
      </c>
      <c r="D751" s="269" t="s">
        <v>6877</v>
      </c>
      <c r="E751" s="272">
        <v>42345</v>
      </c>
      <c r="F751" s="319" t="s">
        <v>1984</v>
      </c>
      <c r="G751" s="273">
        <v>355.49</v>
      </c>
      <c r="H751" s="269" t="s">
        <v>6878</v>
      </c>
    </row>
    <row r="752" spans="1:8" s="271" customFormat="1">
      <c r="A752" s="269" t="s">
        <v>3335</v>
      </c>
      <c r="B752" s="270" t="s">
        <v>6801</v>
      </c>
      <c r="C752" s="269" t="s">
        <v>2797</v>
      </c>
      <c r="D752" s="269" t="s">
        <v>6879</v>
      </c>
      <c r="E752" s="272">
        <v>42345</v>
      </c>
      <c r="F752" s="319" t="s">
        <v>5077</v>
      </c>
      <c r="G752" s="273">
        <v>129.91</v>
      </c>
      <c r="H752" s="269" t="s">
        <v>6880</v>
      </c>
    </row>
    <row r="753" spans="1:8" s="271" customFormat="1">
      <c r="A753" s="269" t="s">
        <v>2806</v>
      </c>
      <c r="B753" s="270" t="s">
        <v>6802</v>
      </c>
      <c r="C753" s="269" t="s">
        <v>1121</v>
      </c>
      <c r="D753" s="269" t="s">
        <v>6881</v>
      </c>
      <c r="E753" s="272">
        <v>42345</v>
      </c>
      <c r="F753" s="319" t="s">
        <v>5077</v>
      </c>
      <c r="G753" s="273">
        <v>49.3</v>
      </c>
      <c r="H753" s="269" t="s">
        <v>6882</v>
      </c>
    </row>
    <row r="754" spans="1:8" s="271" customFormat="1">
      <c r="A754" s="269" t="s">
        <v>2806</v>
      </c>
      <c r="B754" s="270" t="s">
        <v>6803</v>
      </c>
      <c r="C754" s="269" t="s">
        <v>6764</v>
      </c>
      <c r="D754" s="269" t="s">
        <v>5173</v>
      </c>
      <c r="E754" s="272">
        <v>42345</v>
      </c>
      <c r="F754" s="319" t="s">
        <v>1984</v>
      </c>
      <c r="G754" s="273">
        <v>224.9</v>
      </c>
      <c r="H754" s="269" t="s">
        <v>6883</v>
      </c>
    </row>
    <row r="755" spans="1:8" s="271" customFormat="1">
      <c r="A755" s="269" t="s">
        <v>2806</v>
      </c>
      <c r="B755" s="270" t="s">
        <v>6804</v>
      </c>
      <c r="C755" s="269" t="s">
        <v>2797</v>
      </c>
      <c r="D755" s="269" t="s">
        <v>5173</v>
      </c>
      <c r="E755" s="272">
        <v>42345</v>
      </c>
      <c r="F755" s="319" t="s">
        <v>1984</v>
      </c>
      <c r="G755" s="273">
        <v>136.97999999999999</v>
      </c>
      <c r="H755" s="269" t="s">
        <v>6884</v>
      </c>
    </row>
    <row r="756" spans="1:8" s="271" customFormat="1">
      <c r="A756" s="269" t="s">
        <v>2806</v>
      </c>
      <c r="B756" s="270" t="s">
        <v>6805</v>
      </c>
      <c r="C756" s="269" t="s">
        <v>3233</v>
      </c>
      <c r="D756" s="269" t="s">
        <v>5322</v>
      </c>
      <c r="E756" s="272">
        <v>42345</v>
      </c>
      <c r="F756" s="319" t="s">
        <v>1982</v>
      </c>
      <c r="G756" s="273">
        <v>343</v>
      </c>
      <c r="H756" s="269" t="s">
        <v>5942</v>
      </c>
    </row>
    <row r="757" spans="1:8" s="271" customFormat="1">
      <c r="A757" s="269" t="s">
        <v>2806</v>
      </c>
      <c r="B757" s="270" t="s">
        <v>6806</v>
      </c>
      <c r="C757" s="269" t="s">
        <v>2797</v>
      </c>
      <c r="D757" s="269" t="s">
        <v>5322</v>
      </c>
      <c r="E757" s="272">
        <v>42346</v>
      </c>
      <c r="F757" s="319" t="s">
        <v>1984</v>
      </c>
      <c r="G757" s="273">
        <v>374.54</v>
      </c>
      <c r="H757" s="269" t="s">
        <v>6885</v>
      </c>
    </row>
    <row r="758" spans="1:8" s="271" customFormat="1">
      <c r="A758" s="269" t="s">
        <v>3335</v>
      </c>
      <c r="B758" s="270" t="s">
        <v>6807</v>
      </c>
      <c r="C758" s="269" t="s">
        <v>2797</v>
      </c>
      <c r="D758" s="269" t="s">
        <v>6758</v>
      </c>
      <c r="E758" s="272">
        <v>42346</v>
      </c>
      <c r="F758" s="319" t="s">
        <v>5076</v>
      </c>
      <c r="G758" s="273">
        <v>546.64</v>
      </c>
      <c r="H758" s="269" t="s">
        <v>6886</v>
      </c>
    </row>
    <row r="759" spans="1:8" s="271" customFormat="1">
      <c r="A759" s="269" t="s">
        <v>2806</v>
      </c>
      <c r="B759" s="270" t="s">
        <v>6808</v>
      </c>
      <c r="C759" s="269" t="s">
        <v>2797</v>
      </c>
      <c r="D759" s="271" t="s">
        <v>6394</v>
      </c>
      <c r="E759" s="272">
        <v>42346</v>
      </c>
      <c r="F759" s="319" t="s">
        <v>5076</v>
      </c>
      <c r="G759" s="273">
        <v>2035.44</v>
      </c>
      <c r="H759" s="271" t="s">
        <v>6887</v>
      </c>
    </row>
    <row r="760" spans="1:8" s="271" customFormat="1">
      <c r="A760" s="269" t="s">
        <v>2806</v>
      </c>
      <c r="B760" s="270" t="s">
        <v>6809</v>
      </c>
      <c r="C760" s="269" t="s">
        <v>6171</v>
      </c>
      <c r="D760" s="271" t="s">
        <v>6888</v>
      </c>
      <c r="E760" s="272">
        <v>42346</v>
      </c>
      <c r="F760" s="319" t="s">
        <v>1984</v>
      </c>
      <c r="G760" s="273">
        <v>1272.6300000000001</v>
      </c>
      <c r="H760" s="271" t="s">
        <v>6889</v>
      </c>
    </row>
    <row r="761" spans="1:8" s="271" customFormat="1">
      <c r="A761" s="269" t="s">
        <v>3335</v>
      </c>
      <c r="B761" s="270" t="s">
        <v>6810</v>
      </c>
      <c r="C761" s="269" t="s">
        <v>2797</v>
      </c>
      <c r="D761" s="271" t="s">
        <v>6890</v>
      </c>
      <c r="E761" s="272">
        <v>42346</v>
      </c>
      <c r="F761" s="319" t="s">
        <v>5077</v>
      </c>
      <c r="G761" s="273">
        <v>48.84</v>
      </c>
      <c r="H761" s="269" t="s">
        <v>6891</v>
      </c>
    </row>
    <row r="762" spans="1:8" s="271" customFormat="1">
      <c r="A762" s="269" t="s">
        <v>2806</v>
      </c>
      <c r="B762" s="270" t="s">
        <v>6811</v>
      </c>
      <c r="C762" s="269" t="s">
        <v>2797</v>
      </c>
      <c r="D762" s="271" t="s">
        <v>6758</v>
      </c>
      <c r="E762" s="272">
        <v>42346</v>
      </c>
      <c r="F762" s="319" t="s">
        <v>5076</v>
      </c>
      <c r="G762" s="273">
        <v>244.51</v>
      </c>
      <c r="H762" s="269" t="s">
        <v>6892</v>
      </c>
    </row>
    <row r="763" spans="1:8" s="271" customFormat="1">
      <c r="A763" s="269" t="s">
        <v>6864</v>
      </c>
      <c r="B763" s="270" t="s">
        <v>6812</v>
      </c>
      <c r="C763" s="269" t="s">
        <v>6893</v>
      </c>
      <c r="D763" s="271" t="s">
        <v>6895</v>
      </c>
      <c r="E763" s="272">
        <v>42347</v>
      </c>
      <c r="F763" s="319" t="s">
        <v>2127</v>
      </c>
      <c r="G763" s="273">
        <v>2700</v>
      </c>
      <c r="H763" s="269" t="s">
        <v>6894</v>
      </c>
    </row>
    <row r="764" spans="1:8">
      <c r="A764" s="269" t="s">
        <v>2806</v>
      </c>
      <c r="B764" s="270" t="s">
        <v>6813</v>
      </c>
      <c r="C764" s="269" t="s">
        <v>4766</v>
      </c>
      <c r="D764" s="271" t="s">
        <v>5322</v>
      </c>
      <c r="E764" s="272">
        <v>42348</v>
      </c>
      <c r="F764" s="319" t="s">
        <v>1979</v>
      </c>
      <c r="G764" s="273">
        <v>2000</v>
      </c>
      <c r="H764" s="269" t="s">
        <v>6896</v>
      </c>
    </row>
    <row r="765" spans="1:8">
      <c r="A765" s="201" t="s">
        <v>2806</v>
      </c>
      <c r="B765" s="54" t="s">
        <v>6814</v>
      </c>
      <c r="C765" s="201" t="s">
        <v>2797</v>
      </c>
      <c r="D765" t="s">
        <v>5322</v>
      </c>
      <c r="E765" s="1">
        <v>42349</v>
      </c>
      <c r="F765" s="300" t="s">
        <v>1984</v>
      </c>
      <c r="G765" s="4">
        <v>65.33</v>
      </c>
      <c r="H765" s="201" t="s">
        <v>6885</v>
      </c>
    </row>
    <row r="766" spans="1:8">
      <c r="A766" s="201" t="s">
        <v>3335</v>
      </c>
      <c r="B766" s="54" t="s">
        <v>6815</v>
      </c>
      <c r="C766" s="201" t="s">
        <v>6171</v>
      </c>
      <c r="D766" s="201" t="s">
        <v>5322</v>
      </c>
      <c r="E766" s="1">
        <v>42349</v>
      </c>
      <c r="F766" s="300" t="s">
        <v>1979</v>
      </c>
      <c r="G766" s="4">
        <v>667</v>
      </c>
      <c r="H766" s="201" t="s">
        <v>7003</v>
      </c>
    </row>
    <row r="767" spans="1:8">
      <c r="A767" s="201" t="s">
        <v>2806</v>
      </c>
      <c r="B767" s="54" t="s">
        <v>6816</v>
      </c>
      <c r="C767" s="201" t="s">
        <v>6171</v>
      </c>
      <c r="D767" t="s">
        <v>6897</v>
      </c>
      <c r="E767" s="1">
        <v>42346</v>
      </c>
      <c r="F767" s="300" t="s">
        <v>2127</v>
      </c>
      <c r="G767" s="4">
        <v>657.14</v>
      </c>
      <c r="H767" s="201" t="s">
        <v>6898</v>
      </c>
    </row>
    <row r="768" spans="1:8">
      <c r="A768" s="201" t="s">
        <v>2806</v>
      </c>
      <c r="B768" s="54" t="s">
        <v>6817</v>
      </c>
      <c r="C768" s="201" t="s">
        <v>6899</v>
      </c>
      <c r="D768" t="s">
        <v>6900</v>
      </c>
      <c r="E768" s="1">
        <v>42352</v>
      </c>
      <c r="F768" s="300" t="s">
        <v>1984</v>
      </c>
      <c r="G768" s="4">
        <v>85</v>
      </c>
      <c r="H768" s="201" t="s">
        <v>6901</v>
      </c>
    </row>
    <row r="769" spans="1:8">
      <c r="A769" s="201" t="s">
        <v>3335</v>
      </c>
      <c r="B769" s="54" t="s">
        <v>6818</v>
      </c>
      <c r="C769" s="201" t="s">
        <v>2797</v>
      </c>
      <c r="D769" t="s">
        <v>7004</v>
      </c>
      <c r="E769" s="1">
        <v>42352</v>
      </c>
      <c r="F769" s="300" t="s">
        <v>5077</v>
      </c>
      <c r="G769" s="4">
        <v>145.94</v>
      </c>
      <c r="H769" s="201" t="s">
        <v>7005</v>
      </c>
    </row>
    <row r="770" spans="1:8">
      <c r="A770" s="201" t="s">
        <v>2806</v>
      </c>
      <c r="B770" s="54" t="s">
        <v>6819</v>
      </c>
      <c r="C770" s="201" t="s">
        <v>6848</v>
      </c>
      <c r="D770" t="s">
        <v>7006</v>
      </c>
      <c r="E770" s="1">
        <v>42353</v>
      </c>
      <c r="F770" s="300" t="s">
        <v>5076</v>
      </c>
      <c r="G770" s="4">
        <v>2588.89</v>
      </c>
      <c r="H770" s="201" t="s">
        <v>6077</v>
      </c>
    </row>
    <row r="771" spans="1:8">
      <c r="A771" s="201" t="s">
        <v>2806</v>
      </c>
      <c r="B771" s="54" t="s">
        <v>6820</v>
      </c>
      <c r="C771" s="201" t="s">
        <v>6171</v>
      </c>
      <c r="D771" t="s">
        <v>6895</v>
      </c>
      <c r="E771" s="1">
        <v>42353</v>
      </c>
      <c r="F771" s="300" t="s">
        <v>5075</v>
      </c>
      <c r="G771" s="4">
        <v>1094.3699999999999</v>
      </c>
      <c r="H771" s="201" t="s">
        <v>7007</v>
      </c>
    </row>
    <row r="772" spans="1:8">
      <c r="A772" s="201" t="s">
        <v>2806</v>
      </c>
      <c r="B772" s="54" t="s">
        <v>6902</v>
      </c>
      <c r="C772" s="201" t="s">
        <v>2797</v>
      </c>
      <c r="D772" t="s">
        <v>5322</v>
      </c>
      <c r="E772" s="1">
        <v>42353</v>
      </c>
      <c r="F772" s="300" t="s">
        <v>1984</v>
      </c>
      <c r="G772" s="4">
        <v>779.28</v>
      </c>
      <c r="H772" s="201" t="s">
        <v>7008</v>
      </c>
    </row>
    <row r="773" spans="1:8" s="271" customFormat="1">
      <c r="A773" s="201" t="s">
        <v>2806</v>
      </c>
      <c r="B773" s="54" t="s">
        <v>6903</v>
      </c>
      <c r="C773" s="201" t="s">
        <v>7009</v>
      </c>
      <c r="D773" t="s">
        <v>5322</v>
      </c>
      <c r="E773" s="1">
        <v>42352</v>
      </c>
      <c r="F773" s="300" t="s">
        <v>1984</v>
      </c>
      <c r="G773" s="4">
        <v>194.8</v>
      </c>
      <c r="H773" s="201" t="s">
        <v>7010</v>
      </c>
    </row>
    <row r="774" spans="1:8" s="225" customFormat="1">
      <c r="A774" s="269" t="s">
        <v>2806</v>
      </c>
      <c r="B774" s="270" t="s">
        <v>6904</v>
      </c>
      <c r="C774" s="269" t="s">
        <v>6764</v>
      </c>
      <c r="D774" s="271" t="s">
        <v>5322</v>
      </c>
      <c r="E774" s="272">
        <v>42352</v>
      </c>
      <c r="F774" s="319" t="s">
        <v>1984</v>
      </c>
      <c r="G774" s="273">
        <v>2063.52</v>
      </c>
      <c r="H774" s="269" t="s">
        <v>7011</v>
      </c>
    </row>
    <row r="775" spans="1:8">
      <c r="A775" s="221" t="s">
        <v>2806</v>
      </c>
      <c r="B775" s="222" t="s">
        <v>6905</v>
      </c>
      <c r="C775" s="221" t="s">
        <v>2814</v>
      </c>
      <c r="D775" s="225" t="s">
        <v>5322</v>
      </c>
      <c r="E775" s="223">
        <v>42354</v>
      </c>
      <c r="F775" s="305" t="s">
        <v>1979</v>
      </c>
      <c r="G775" s="224">
        <v>118</v>
      </c>
      <c r="H775" s="221" t="s">
        <v>7076</v>
      </c>
    </row>
    <row r="776" spans="1:8">
      <c r="A776" s="201" t="s">
        <v>3335</v>
      </c>
      <c r="B776" s="54" t="s">
        <v>6906</v>
      </c>
      <c r="C776" s="201" t="s">
        <v>6171</v>
      </c>
      <c r="D776" t="s">
        <v>7012</v>
      </c>
      <c r="E776" s="1">
        <v>42374</v>
      </c>
      <c r="F776" s="300" t="s">
        <v>5075</v>
      </c>
      <c r="G776" s="4">
        <v>2532.8200000000002</v>
      </c>
      <c r="H776" s="201" t="s">
        <v>7062</v>
      </c>
    </row>
    <row r="777" spans="1:8">
      <c r="A777" s="201" t="s">
        <v>2806</v>
      </c>
      <c r="B777" s="54" t="s">
        <v>6907</v>
      </c>
      <c r="C777" s="201" t="s">
        <v>2797</v>
      </c>
      <c r="D777" t="s">
        <v>5322</v>
      </c>
      <c r="E777" s="1">
        <v>42355</v>
      </c>
      <c r="F777" s="297" t="s">
        <v>1984</v>
      </c>
      <c r="G777" s="4">
        <v>12.37</v>
      </c>
      <c r="H777" t="s">
        <v>7013</v>
      </c>
    </row>
    <row r="778" spans="1:8">
      <c r="A778" s="201" t="s">
        <v>2806</v>
      </c>
      <c r="B778" s="54" t="s">
        <v>6908</v>
      </c>
      <c r="C778" s="201" t="s">
        <v>2797</v>
      </c>
      <c r="D778" t="s">
        <v>5322</v>
      </c>
      <c r="E778" s="1">
        <v>42355</v>
      </c>
      <c r="F778" s="297" t="s">
        <v>1984</v>
      </c>
      <c r="G778" s="4">
        <v>64.2</v>
      </c>
      <c r="H778" t="s">
        <v>7014</v>
      </c>
    </row>
    <row r="779" spans="1:8">
      <c r="A779" s="201" t="s">
        <v>2806</v>
      </c>
      <c r="B779" s="54" t="s">
        <v>6909</v>
      </c>
      <c r="C779" s="201" t="s">
        <v>2797</v>
      </c>
      <c r="D779" t="s">
        <v>5322</v>
      </c>
      <c r="E779" s="1">
        <v>42354</v>
      </c>
      <c r="F779" s="297" t="s">
        <v>1984</v>
      </c>
      <c r="G779" s="4">
        <v>148.99</v>
      </c>
      <c r="H779" t="s">
        <v>7015</v>
      </c>
    </row>
    <row r="780" spans="1:8">
      <c r="A780" s="201" t="s">
        <v>2806</v>
      </c>
      <c r="B780" s="54" t="s">
        <v>6910</v>
      </c>
      <c r="C780" s="201" t="s">
        <v>7016</v>
      </c>
      <c r="D780" t="s">
        <v>5322</v>
      </c>
      <c r="E780" s="1">
        <v>42356</v>
      </c>
      <c r="F780" s="297" t="s">
        <v>1982</v>
      </c>
      <c r="G780" s="4">
        <v>7869.15</v>
      </c>
      <c r="H780" t="s">
        <v>7017</v>
      </c>
    </row>
    <row r="781" spans="1:8">
      <c r="A781" s="201" t="s">
        <v>3335</v>
      </c>
      <c r="B781" s="54" t="s">
        <v>6911</v>
      </c>
      <c r="C781" s="201" t="s">
        <v>2797</v>
      </c>
      <c r="D781" s="201" t="s">
        <v>7018</v>
      </c>
      <c r="E781" s="265">
        <v>42354</v>
      </c>
      <c r="F781" s="300" t="s">
        <v>5078</v>
      </c>
      <c r="G781" s="4">
        <v>304</v>
      </c>
      <c r="H781" s="201" t="s">
        <v>7019</v>
      </c>
    </row>
    <row r="782" spans="1:8">
      <c r="A782" s="201" t="s">
        <v>3335</v>
      </c>
      <c r="B782" s="54" t="s">
        <v>6912</v>
      </c>
      <c r="C782" s="201" t="s">
        <v>2797</v>
      </c>
      <c r="D782" s="201" t="s">
        <v>7020</v>
      </c>
      <c r="E782" s="1">
        <v>42355</v>
      </c>
      <c r="F782" s="300" t="s">
        <v>1984</v>
      </c>
      <c r="G782" s="4">
        <v>531.57000000000005</v>
      </c>
      <c r="H782" s="201" t="s">
        <v>7021</v>
      </c>
    </row>
    <row r="783" spans="1:8">
      <c r="A783" s="201" t="s">
        <v>3335</v>
      </c>
      <c r="B783" s="54" t="s">
        <v>6913</v>
      </c>
      <c r="C783" s="201" t="s">
        <v>2797</v>
      </c>
      <c r="D783" s="201" t="s">
        <v>5170</v>
      </c>
      <c r="E783" s="1">
        <v>42355</v>
      </c>
      <c r="F783" s="300" t="s">
        <v>1984</v>
      </c>
      <c r="G783" s="4">
        <v>219.94</v>
      </c>
      <c r="H783" s="201" t="s">
        <v>7022</v>
      </c>
    </row>
    <row r="784" spans="1:8">
      <c r="A784" s="201" t="s">
        <v>3335</v>
      </c>
      <c r="B784" s="54" t="s">
        <v>6914</v>
      </c>
      <c r="C784" s="201" t="s">
        <v>6171</v>
      </c>
      <c r="D784" s="201" t="s">
        <v>7023</v>
      </c>
      <c r="E784" s="1">
        <v>42360</v>
      </c>
      <c r="F784" s="300" t="s">
        <v>5075</v>
      </c>
      <c r="G784" s="4">
        <v>4551.6000000000004</v>
      </c>
      <c r="H784" s="201" t="s">
        <v>7024</v>
      </c>
    </row>
    <row r="785" spans="1:8">
      <c r="A785" s="201" t="s">
        <v>3335</v>
      </c>
      <c r="B785" s="54" t="s">
        <v>6915</v>
      </c>
      <c r="C785" s="201" t="s">
        <v>2797</v>
      </c>
      <c r="D785" s="201" t="s">
        <v>7025</v>
      </c>
      <c r="E785" s="1">
        <v>42360</v>
      </c>
      <c r="F785" s="300" t="s">
        <v>5077</v>
      </c>
      <c r="G785" s="4">
        <v>179.32</v>
      </c>
      <c r="H785" s="201" t="s">
        <v>7026</v>
      </c>
    </row>
    <row r="786" spans="1:8" s="225" customFormat="1">
      <c r="A786" s="201" t="s">
        <v>3335</v>
      </c>
      <c r="B786" s="54" t="s">
        <v>6916</v>
      </c>
      <c r="C786" s="201" t="s">
        <v>2797</v>
      </c>
      <c r="D786" s="201" t="s">
        <v>7027</v>
      </c>
      <c r="E786" s="1">
        <v>42361</v>
      </c>
      <c r="F786" s="300" t="s">
        <v>5076</v>
      </c>
      <c r="G786" s="4">
        <v>731.57</v>
      </c>
      <c r="H786" s="201" t="s">
        <v>7028</v>
      </c>
    </row>
    <row r="787" spans="1:8" s="225" customFormat="1">
      <c r="A787" s="221" t="s">
        <v>3335</v>
      </c>
      <c r="B787" s="222" t="s">
        <v>6917</v>
      </c>
      <c r="C787" s="221" t="s">
        <v>2797</v>
      </c>
      <c r="D787" s="221" t="s">
        <v>6823</v>
      </c>
      <c r="E787" s="223">
        <v>42366</v>
      </c>
      <c r="F787" s="305" t="s">
        <v>5078</v>
      </c>
      <c r="G787" s="224">
        <v>199.99</v>
      </c>
      <c r="H787" s="221" t="s">
        <v>7029</v>
      </c>
    </row>
    <row r="788" spans="1:8" s="225" customFormat="1">
      <c r="A788" s="221" t="s">
        <v>3335</v>
      </c>
      <c r="B788" s="222" t="s">
        <v>6918</v>
      </c>
      <c r="C788" s="221" t="s">
        <v>2797</v>
      </c>
      <c r="D788" s="221" t="s">
        <v>7031</v>
      </c>
      <c r="E788" s="223">
        <v>42366</v>
      </c>
      <c r="F788" s="305" t="s">
        <v>1984</v>
      </c>
      <c r="G788" s="224">
        <v>220.22</v>
      </c>
      <c r="H788" s="221" t="s">
        <v>7030</v>
      </c>
    </row>
    <row r="789" spans="1:8" s="225" customFormat="1">
      <c r="A789" s="221" t="s">
        <v>3335</v>
      </c>
      <c r="B789" s="222" t="s">
        <v>6919</v>
      </c>
      <c r="C789" s="221" t="s">
        <v>2797</v>
      </c>
      <c r="D789" s="221" t="s">
        <v>6823</v>
      </c>
      <c r="E789" s="223">
        <v>42367</v>
      </c>
      <c r="F789" s="305" t="s">
        <v>1984</v>
      </c>
      <c r="G789" s="224">
        <v>54.9</v>
      </c>
      <c r="H789" s="221" t="s">
        <v>7032</v>
      </c>
    </row>
    <row r="790" spans="1:8" s="225" customFormat="1">
      <c r="A790" s="221" t="s">
        <v>2806</v>
      </c>
      <c r="B790" s="222" t="s">
        <v>6920</v>
      </c>
      <c r="C790" s="221" t="s">
        <v>2797</v>
      </c>
      <c r="D790" s="221" t="s">
        <v>5322</v>
      </c>
      <c r="E790" s="223">
        <v>42367</v>
      </c>
      <c r="F790" s="305" t="s">
        <v>1984</v>
      </c>
      <c r="G790" s="224">
        <v>576.20000000000005</v>
      </c>
      <c r="H790" s="221" t="s">
        <v>7033</v>
      </c>
    </row>
    <row r="791" spans="1:8" s="225" customFormat="1">
      <c r="A791" s="221" t="s">
        <v>2806</v>
      </c>
      <c r="B791" s="222" t="s">
        <v>6921</v>
      </c>
      <c r="C791" s="221" t="s">
        <v>2797</v>
      </c>
      <c r="D791" s="221" t="s">
        <v>6529</v>
      </c>
      <c r="E791" s="223">
        <v>42367</v>
      </c>
      <c r="F791" s="305" t="s">
        <v>1984</v>
      </c>
      <c r="G791" s="224">
        <v>159.96</v>
      </c>
      <c r="H791" s="221" t="s">
        <v>7034</v>
      </c>
    </row>
    <row r="792" spans="1:8" s="225" customFormat="1">
      <c r="A792" s="221" t="s">
        <v>2806</v>
      </c>
      <c r="B792" s="222" t="s">
        <v>6922</v>
      </c>
      <c r="C792" s="221" t="s">
        <v>2797</v>
      </c>
      <c r="D792" s="221" t="s">
        <v>5322</v>
      </c>
      <c r="E792" s="223">
        <v>42368</v>
      </c>
      <c r="F792" s="305" t="s">
        <v>1984</v>
      </c>
      <c r="G792" s="224">
        <v>162.80000000000001</v>
      </c>
      <c r="H792" s="221" t="s">
        <v>7035</v>
      </c>
    </row>
    <row r="793" spans="1:8" s="225" customFormat="1">
      <c r="A793" s="221" t="s">
        <v>2806</v>
      </c>
      <c r="B793" s="222" t="s">
        <v>6923</v>
      </c>
      <c r="C793" s="221" t="s">
        <v>4571</v>
      </c>
      <c r="D793" s="221" t="s">
        <v>5322</v>
      </c>
      <c r="E793" s="223">
        <v>42369</v>
      </c>
      <c r="F793" s="305" t="s">
        <v>1982</v>
      </c>
      <c r="G793" s="224">
        <v>2891.5</v>
      </c>
      <c r="H793" s="221" t="s">
        <v>5564</v>
      </c>
    </row>
    <row r="794" spans="1:8" s="225" customFormat="1">
      <c r="A794" s="221" t="s">
        <v>3335</v>
      </c>
      <c r="B794" s="222" t="s">
        <v>6924</v>
      </c>
      <c r="C794" s="221" t="s">
        <v>4852</v>
      </c>
      <c r="D794" s="221" t="s">
        <v>7036</v>
      </c>
      <c r="E794" s="223">
        <v>42373</v>
      </c>
      <c r="F794" s="305" t="s">
        <v>5077</v>
      </c>
      <c r="G794" s="224">
        <v>97.46</v>
      </c>
      <c r="H794" s="221" t="s">
        <v>7037</v>
      </c>
    </row>
    <row r="795" spans="1:8" s="225" customFormat="1">
      <c r="A795" s="221" t="s">
        <v>3335</v>
      </c>
      <c r="B795" s="222" t="s">
        <v>6925</v>
      </c>
      <c r="C795" s="221" t="s">
        <v>2797</v>
      </c>
      <c r="D795" s="225" t="s">
        <v>7038</v>
      </c>
      <c r="E795" s="223">
        <v>42374</v>
      </c>
      <c r="F795" s="305" t="s">
        <v>1984</v>
      </c>
      <c r="G795" s="224">
        <v>256.88</v>
      </c>
      <c r="H795" s="221" t="s">
        <v>7039</v>
      </c>
    </row>
    <row r="796" spans="1:8">
      <c r="A796" s="221" t="s">
        <v>3335</v>
      </c>
      <c r="B796" s="222" t="s">
        <v>6926</v>
      </c>
      <c r="C796" s="221" t="s">
        <v>2797</v>
      </c>
      <c r="D796" s="225" t="s">
        <v>6106</v>
      </c>
      <c r="E796" s="223">
        <v>42375</v>
      </c>
      <c r="F796" s="305" t="s">
        <v>1984</v>
      </c>
      <c r="G796" s="224">
        <v>313.12</v>
      </c>
      <c r="H796" s="221" t="s">
        <v>7040</v>
      </c>
    </row>
    <row r="797" spans="1:8" s="225" customFormat="1">
      <c r="A797" s="201" t="s">
        <v>3335</v>
      </c>
      <c r="B797" s="54" t="s">
        <v>6927</v>
      </c>
      <c r="C797" s="201" t="s">
        <v>2797</v>
      </c>
      <c r="D797" t="s">
        <v>6106</v>
      </c>
      <c r="E797" s="1">
        <v>42375</v>
      </c>
      <c r="F797" s="300" t="s">
        <v>1984</v>
      </c>
      <c r="G797" s="4">
        <v>87</v>
      </c>
      <c r="H797" s="201" t="s">
        <v>7041</v>
      </c>
    </row>
    <row r="798" spans="1:8">
      <c r="A798" s="221" t="s">
        <v>3335</v>
      </c>
      <c r="B798" s="222" t="s">
        <v>6928</v>
      </c>
      <c r="C798" s="221" t="s">
        <v>2797</v>
      </c>
      <c r="D798" s="225" t="s">
        <v>7042</v>
      </c>
      <c r="E798" s="223">
        <v>42376</v>
      </c>
      <c r="F798" s="305" t="s">
        <v>5077</v>
      </c>
      <c r="G798" s="224">
        <v>98.38</v>
      </c>
      <c r="H798" s="221" t="s">
        <v>7043</v>
      </c>
    </row>
    <row r="799" spans="1:8" s="225" customFormat="1">
      <c r="A799" s="201" t="s">
        <v>3335</v>
      </c>
      <c r="B799" s="54" t="s">
        <v>6929</v>
      </c>
      <c r="C799" s="201" t="s">
        <v>6171</v>
      </c>
      <c r="D799" t="s">
        <v>7044</v>
      </c>
      <c r="E799" s="1">
        <v>42377</v>
      </c>
      <c r="F799" s="300" t="s">
        <v>5075</v>
      </c>
      <c r="G799" s="4">
        <v>1758.26</v>
      </c>
      <c r="H799" s="201" t="s">
        <v>7045</v>
      </c>
    </row>
    <row r="800" spans="1:8">
      <c r="A800" s="221" t="s">
        <v>2806</v>
      </c>
      <c r="B800" s="222" t="s">
        <v>6930</v>
      </c>
      <c r="C800" s="221" t="s">
        <v>587</v>
      </c>
      <c r="D800" s="225" t="s">
        <v>7046</v>
      </c>
      <c r="E800" s="223">
        <v>42377</v>
      </c>
      <c r="F800" s="305" t="s">
        <v>1979</v>
      </c>
      <c r="G800" s="224">
        <v>9020</v>
      </c>
      <c r="H800" s="221" t="s">
        <v>7047</v>
      </c>
    </row>
    <row r="801" spans="1:8" s="225" customFormat="1">
      <c r="A801" s="201" t="s">
        <v>3335</v>
      </c>
      <c r="B801" s="54" t="s">
        <v>6931</v>
      </c>
      <c r="C801" s="201" t="s">
        <v>6171</v>
      </c>
      <c r="D801" s="201" t="s">
        <v>7048</v>
      </c>
      <c r="E801" s="1">
        <v>42381</v>
      </c>
      <c r="F801" s="300" t="s">
        <v>5075</v>
      </c>
      <c r="G801" s="4">
        <v>2096.91</v>
      </c>
      <c r="H801" s="201" t="s">
        <v>7049</v>
      </c>
    </row>
    <row r="802" spans="1:8" s="225" customFormat="1">
      <c r="A802" s="221" t="s">
        <v>3335</v>
      </c>
      <c r="B802" s="222" t="s">
        <v>6932</v>
      </c>
      <c r="C802" s="221" t="s">
        <v>2797</v>
      </c>
      <c r="D802" s="221" t="s">
        <v>6394</v>
      </c>
      <c r="E802" s="223">
        <v>42377</v>
      </c>
      <c r="F802" s="305" t="s">
        <v>5077</v>
      </c>
      <c r="G802" s="224">
        <v>100.77</v>
      </c>
      <c r="H802" s="221" t="s">
        <v>7050</v>
      </c>
    </row>
    <row r="803" spans="1:8" s="225" customFormat="1">
      <c r="A803" s="221" t="s">
        <v>3335</v>
      </c>
      <c r="B803" s="222" t="s">
        <v>6933</v>
      </c>
      <c r="C803" s="221" t="s">
        <v>2797</v>
      </c>
      <c r="D803" s="221" t="s">
        <v>5170</v>
      </c>
      <c r="E803" s="223">
        <v>42377</v>
      </c>
      <c r="F803" s="305" t="s">
        <v>5077</v>
      </c>
      <c r="G803" s="224">
        <v>17.14</v>
      </c>
      <c r="H803" s="221" t="s">
        <v>7051</v>
      </c>
    </row>
    <row r="804" spans="1:8" s="225" customFormat="1">
      <c r="A804" s="221" t="s">
        <v>2806</v>
      </c>
      <c r="B804" s="222" t="s">
        <v>6934</v>
      </c>
      <c r="C804" s="221" t="s">
        <v>7052</v>
      </c>
      <c r="D804" s="221" t="s">
        <v>6758</v>
      </c>
      <c r="E804" s="223">
        <v>42387</v>
      </c>
      <c r="F804" s="305" t="s">
        <v>5077</v>
      </c>
      <c r="G804" s="224">
        <v>425.99</v>
      </c>
      <c r="H804" s="221" t="s">
        <v>7053</v>
      </c>
    </row>
    <row r="805" spans="1:8" s="225" customFormat="1">
      <c r="A805" s="221" t="s">
        <v>3335</v>
      </c>
      <c r="B805" s="222" t="s">
        <v>6935</v>
      </c>
      <c r="C805" s="221" t="s">
        <v>2797</v>
      </c>
      <c r="D805" s="221" t="s">
        <v>5170</v>
      </c>
      <c r="E805" s="223">
        <v>42388</v>
      </c>
      <c r="F805" s="305" t="s">
        <v>5077</v>
      </c>
      <c r="G805" s="224">
        <v>356.73</v>
      </c>
      <c r="H805" s="221" t="s">
        <v>7054</v>
      </c>
    </row>
    <row r="806" spans="1:8" s="225" customFormat="1">
      <c r="A806" s="221" t="s">
        <v>3335</v>
      </c>
      <c r="B806" s="222" t="s">
        <v>6936</v>
      </c>
      <c r="C806" s="221" t="s">
        <v>2797</v>
      </c>
      <c r="D806" s="221" t="s">
        <v>7055</v>
      </c>
      <c r="E806" s="223">
        <v>42384</v>
      </c>
      <c r="F806" s="305" t="s">
        <v>5076</v>
      </c>
      <c r="G806" s="224">
        <v>767.91</v>
      </c>
      <c r="H806" s="221" t="s">
        <v>7056</v>
      </c>
    </row>
    <row r="807" spans="1:8" s="225" customFormat="1">
      <c r="A807" s="221" t="s">
        <v>3335</v>
      </c>
      <c r="B807" s="222" t="s">
        <v>6937</v>
      </c>
      <c r="C807" s="221" t="s">
        <v>2797</v>
      </c>
      <c r="D807" s="221" t="s">
        <v>5170</v>
      </c>
      <c r="E807" s="223">
        <v>42383</v>
      </c>
      <c r="F807" s="305" t="s">
        <v>1984</v>
      </c>
      <c r="G807" s="224">
        <v>73.959999999999994</v>
      </c>
      <c r="H807" s="225" t="s">
        <v>7057</v>
      </c>
    </row>
    <row r="808" spans="1:8" s="225" customFormat="1">
      <c r="A808" s="221" t="s">
        <v>3335</v>
      </c>
      <c r="B808" s="222" t="s">
        <v>6938</v>
      </c>
      <c r="C808" s="221" t="s">
        <v>2797</v>
      </c>
      <c r="D808" s="221" t="s">
        <v>5170</v>
      </c>
      <c r="E808" s="223">
        <v>42382</v>
      </c>
      <c r="F808" s="305" t="s">
        <v>5076</v>
      </c>
      <c r="G808" s="224">
        <v>397.98</v>
      </c>
      <c r="H808" s="221" t="s">
        <v>7058</v>
      </c>
    </row>
    <row r="809" spans="1:8" s="225" customFormat="1">
      <c r="A809" s="221" t="s">
        <v>3335</v>
      </c>
      <c r="B809" s="222" t="s">
        <v>6939</v>
      </c>
      <c r="C809" s="221" t="s">
        <v>2797</v>
      </c>
      <c r="D809" s="221" t="s">
        <v>5938</v>
      </c>
      <c r="E809" s="223">
        <v>42017</v>
      </c>
      <c r="F809" s="305" t="s">
        <v>1984</v>
      </c>
      <c r="G809" s="224">
        <v>168.37</v>
      </c>
      <c r="H809" s="221" t="s">
        <v>7059</v>
      </c>
    </row>
    <row r="810" spans="1:8" s="225" customFormat="1">
      <c r="A810" s="221" t="s">
        <v>3335</v>
      </c>
      <c r="B810" s="222" t="s">
        <v>6940</v>
      </c>
      <c r="C810" s="221" t="s">
        <v>1605</v>
      </c>
      <c r="D810" s="221" t="s">
        <v>6758</v>
      </c>
      <c r="E810" s="223">
        <v>42389</v>
      </c>
      <c r="F810" s="305" t="s">
        <v>1984</v>
      </c>
      <c r="G810" s="224">
        <v>54.61</v>
      </c>
      <c r="H810" s="221" t="s">
        <v>6837</v>
      </c>
    </row>
    <row r="811" spans="1:8">
      <c r="A811" s="221" t="s">
        <v>3335</v>
      </c>
      <c r="B811" s="222" t="s">
        <v>6941</v>
      </c>
      <c r="C811" s="221" t="s">
        <v>2797</v>
      </c>
      <c r="D811" s="225" t="s">
        <v>7060</v>
      </c>
      <c r="E811" s="223">
        <v>42025</v>
      </c>
      <c r="F811" s="305" t="s">
        <v>5077</v>
      </c>
      <c r="G811" s="224">
        <v>304.45999999999998</v>
      </c>
      <c r="H811" s="221" t="s">
        <v>7061</v>
      </c>
    </row>
    <row r="812" spans="1:8">
      <c r="A812" s="201" t="s">
        <v>3335</v>
      </c>
      <c r="B812" s="54" t="s">
        <v>6942</v>
      </c>
      <c r="C812" s="201" t="s">
        <v>6171</v>
      </c>
      <c r="D812" s="201" t="s">
        <v>6389</v>
      </c>
      <c r="E812" s="1">
        <v>42390</v>
      </c>
      <c r="F812" s="300" t="s">
        <v>5075</v>
      </c>
      <c r="G812" s="4">
        <v>1151.3900000000001</v>
      </c>
      <c r="H812" s="201" t="s">
        <v>7063</v>
      </c>
    </row>
    <row r="813" spans="1:8">
      <c r="A813" s="201" t="s">
        <v>2806</v>
      </c>
      <c r="B813" s="54" t="s">
        <v>6943</v>
      </c>
      <c r="C813" s="201" t="s">
        <v>6171</v>
      </c>
      <c r="D813" s="225" t="s">
        <v>6849</v>
      </c>
      <c r="E813" s="1">
        <v>42401</v>
      </c>
      <c r="F813" s="305" t="s">
        <v>5075</v>
      </c>
      <c r="G813" s="4">
        <v>6756.7</v>
      </c>
      <c r="H813" s="221" t="s">
        <v>7129</v>
      </c>
    </row>
    <row r="814" spans="1:8">
      <c r="A814" s="201" t="s">
        <v>2806</v>
      </c>
      <c r="B814" s="54" t="s">
        <v>6944</v>
      </c>
      <c r="C814" s="201" t="s">
        <v>7064</v>
      </c>
      <c r="D814" t="s">
        <v>5322</v>
      </c>
      <c r="E814" s="1">
        <v>42381</v>
      </c>
      <c r="F814" s="297" t="s">
        <v>1979</v>
      </c>
      <c r="G814" s="4">
        <v>990</v>
      </c>
      <c r="H814" t="s">
        <v>7065</v>
      </c>
    </row>
    <row r="815" spans="1:8">
      <c r="A815" s="201" t="s">
        <v>2806</v>
      </c>
      <c r="B815" s="54" t="s">
        <v>6945</v>
      </c>
      <c r="C815" s="201" t="s">
        <v>6171</v>
      </c>
      <c r="D815" t="s">
        <v>5322</v>
      </c>
      <c r="E815" s="1">
        <v>42381</v>
      </c>
      <c r="F815" s="297" t="s">
        <v>1979</v>
      </c>
      <c r="G815" s="4">
        <v>331.11</v>
      </c>
      <c r="H815" t="s">
        <v>7066</v>
      </c>
    </row>
    <row r="816" spans="1:8">
      <c r="A816" s="201" t="s">
        <v>3335</v>
      </c>
      <c r="B816" s="54" t="s">
        <v>6946</v>
      </c>
      <c r="C816" s="201" t="s">
        <v>6171</v>
      </c>
      <c r="D816" t="s">
        <v>7067</v>
      </c>
      <c r="E816" s="1">
        <v>42394</v>
      </c>
      <c r="F816" s="297" t="s">
        <v>5075</v>
      </c>
      <c r="G816" s="4">
        <v>3008.83</v>
      </c>
      <c r="H816" t="s">
        <v>7069</v>
      </c>
    </row>
    <row r="817" spans="1:8" s="225" customFormat="1">
      <c r="A817" s="201" t="s">
        <v>3335</v>
      </c>
      <c r="B817" s="54" t="s">
        <v>6947</v>
      </c>
      <c r="C817" s="201" t="s">
        <v>6171</v>
      </c>
      <c r="D817" t="s">
        <v>7068</v>
      </c>
      <c r="E817" s="1">
        <v>42394</v>
      </c>
      <c r="F817" s="297" t="s">
        <v>5075</v>
      </c>
      <c r="G817" s="4">
        <v>3008.83</v>
      </c>
      <c r="H817" t="s">
        <v>7070</v>
      </c>
    </row>
    <row r="818" spans="1:8" s="225" customFormat="1">
      <c r="A818" s="221" t="s">
        <v>2806</v>
      </c>
      <c r="B818" s="222" t="s">
        <v>6948</v>
      </c>
      <c r="C818" s="221" t="s">
        <v>2797</v>
      </c>
      <c r="D818" s="225" t="s">
        <v>6897</v>
      </c>
      <c r="E818" s="223">
        <v>42389</v>
      </c>
      <c r="F818" s="306" t="s">
        <v>5076</v>
      </c>
      <c r="G818" s="224">
        <v>2194.8000000000002</v>
      </c>
      <c r="H818" s="225" t="s">
        <v>7072</v>
      </c>
    </row>
    <row r="819" spans="1:8" s="225" customFormat="1">
      <c r="A819" s="221" t="s">
        <v>2806</v>
      </c>
      <c r="B819" s="222" t="s">
        <v>6949</v>
      </c>
      <c r="C819" s="221" t="s">
        <v>2797</v>
      </c>
      <c r="D819" s="225" t="s">
        <v>6758</v>
      </c>
      <c r="E819" s="223">
        <v>42389</v>
      </c>
      <c r="F819" s="306" t="s">
        <v>2127</v>
      </c>
      <c r="G819" s="224">
        <v>28.22</v>
      </c>
      <c r="H819" s="225" t="s">
        <v>7073</v>
      </c>
    </row>
    <row r="820" spans="1:8" s="225" customFormat="1">
      <c r="A820" s="221" t="s">
        <v>2806</v>
      </c>
      <c r="B820" s="222" t="s">
        <v>6950</v>
      </c>
      <c r="C820" s="221" t="s">
        <v>2797</v>
      </c>
      <c r="D820" s="225" t="s">
        <v>5170</v>
      </c>
      <c r="E820" s="223">
        <v>42391</v>
      </c>
      <c r="F820" s="306" t="s">
        <v>5076</v>
      </c>
      <c r="G820" s="224">
        <v>2179.66</v>
      </c>
      <c r="H820" s="225" t="s">
        <v>7074</v>
      </c>
    </row>
    <row r="821" spans="1:8" s="225" customFormat="1">
      <c r="A821" s="221" t="s">
        <v>2806</v>
      </c>
      <c r="B821" s="222" t="s">
        <v>6951</v>
      </c>
      <c r="C821" s="221" t="s">
        <v>2797</v>
      </c>
      <c r="D821" s="225" t="s">
        <v>5170</v>
      </c>
      <c r="E821" s="223">
        <v>42394</v>
      </c>
      <c r="F821" s="306" t="s">
        <v>1984</v>
      </c>
      <c r="G821" s="224">
        <v>36.54</v>
      </c>
      <c r="H821" s="225" t="s">
        <v>7075</v>
      </c>
    </row>
    <row r="822" spans="1:8" s="225" customFormat="1">
      <c r="A822" s="221" t="s">
        <v>2806</v>
      </c>
      <c r="B822" s="222" t="s">
        <v>6952</v>
      </c>
      <c r="C822" s="221" t="s">
        <v>3689</v>
      </c>
      <c r="D822" s="225" t="s">
        <v>5322</v>
      </c>
      <c r="E822" s="223">
        <v>42382</v>
      </c>
      <c r="F822" s="306" t="s">
        <v>1979</v>
      </c>
      <c r="G822" s="224">
        <v>29.95</v>
      </c>
      <c r="H822" s="225" t="s">
        <v>7077</v>
      </c>
    </row>
    <row r="823" spans="1:8">
      <c r="A823" s="221" t="s">
        <v>2806</v>
      </c>
      <c r="B823" s="222" t="s">
        <v>6953</v>
      </c>
      <c r="C823" s="221" t="s">
        <v>7078</v>
      </c>
      <c r="D823" s="225" t="s">
        <v>5322</v>
      </c>
      <c r="E823" s="223">
        <v>42382</v>
      </c>
      <c r="F823" s="306" t="s">
        <v>2127</v>
      </c>
      <c r="G823" s="224">
        <v>6348.75</v>
      </c>
      <c r="H823" s="225" t="s">
        <v>7079</v>
      </c>
    </row>
    <row r="824" spans="1:8" s="225" customFormat="1">
      <c r="A824" s="201" t="s">
        <v>2806</v>
      </c>
      <c r="B824" s="54" t="s">
        <v>6954</v>
      </c>
      <c r="C824" s="201" t="s">
        <v>2636</v>
      </c>
      <c r="D824" t="s">
        <v>7080</v>
      </c>
      <c r="E824" s="1">
        <v>42395</v>
      </c>
      <c r="F824" s="297" t="s">
        <v>1979</v>
      </c>
      <c r="G824" s="4">
        <v>715</v>
      </c>
      <c r="H824" t="s">
        <v>7081</v>
      </c>
    </row>
    <row r="825" spans="1:8" s="225" customFormat="1">
      <c r="A825" s="221" t="s">
        <v>2806</v>
      </c>
      <c r="B825" s="222" t="s">
        <v>6955</v>
      </c>
      <c r="C825" s="221" t="s">
        <v>7083</v>
      </c>
      <c r="D825" s="225" t="s">
        <v>5322</v>
      </c>
      <c r="E825" s="223">
        <v>42395</v>
      </c>
      <c r="F825" s="306" t="s">
        <v>1979</v>
      </c>
      <c r="G825" s="224">
        <v>1990</v>
      </c>
      <c r="H825" s="225" t="s">
        <v>7082</v>
      </c>
    </row>
    <row r="826" spans="1:8" s="225" customFormat="1">
      <c r="A826" s="221" t="s">
        <v>3335</v>
      </c>
      <c r="B826" s="222" t="s">
        <v>6956</v>
      </c>
      <c r="C826" s="221" t="s">
        <v>1605</v>
      </c>
      <c r="D826" s="225" t="s">
        <v>6758</v>
      </c>
      <c r="E826" s="223">
        <v>42395</v>
      </c>
      <c r="F826" s="306" t="s">
        <v>1984</v>
      </c>
      <c r="G826" s="224">
        <v>19.98</v>
      </c>
      <c r="H826" s="225" t="s">
        <v>6837</v>
      </c>
    </row>
    <row r="827" spans="1:8" s="225" customFormat="1">
      <c r="A827" s="221" t="s">
        <v>3335</v>
      </c>
      <c r="B827" s="222" t="s">
        <v>6957</v>
      </c>
      <c r="C827" s="221" t="s">
        <v>2797</v>
      </c>
      <c r="D827" s="225" t="s">
        <v>6758</v>
      </c>
      <c r="E827" s="223">
        <v>42395</v>
      </c>
      <c r="F827" s="306" t="s">
        <v>1984</v>
      </c>
      <c r="G827" s="224">
        <v>132.55000000000001</v>
      </c>
      <c r="H827" s="225" t="s">
        <v>7085</v>
      </c>
    </row>
    <row r="828" spans="1:8">
      <c r="A828" s="221" t="s">
        <v>3335</v>
      </c>
      <c r="B828" s="222" t="s">
        <v>6958</v>
      </c>
      <c r="C828" s="221" t="s">
        <v>2797</v>
      </c>
      <c r="D828" s="225" t="s">
        <v>7084</v>
      </c>
      <c r="E828" s="223">
        <v>42395</v>
      </c>
      <c r="F828" s="306" t="s">
        <v>5078</v>
      </c>
      <c r="G828" s="224">
        <v>293.23</v>
      </c>
      <c r="H828" s="225" t="s">
        <v>7086</v>
      </c>
    </row>
    <row r="829" spans="1:8">
      <c r="A829" s="201" t="s">
        <v>3335</v>
      </c>
      <c r="B829" s="54" t="s">
        <v>6959</v>
      </c>
      <c r="C829" s="201" t="s">
        <v>6171</v>
      </c>
      <c r="D829" t="s">
        <v>7087</v>
      </c>
      <c r="E829" s="1">
        <v>42396</v>
      </c>
      <c r="F829" s="297" t="s">
        <v>5075</v>
      </c>
      <c r="G829" s="4">
        <v>1994.88</v>
      </c>
      <c r="H829" t="s">
        <v>7088</v>
      </c>
    </row>
    <row r="830" spans="1:8" s="128" customFormat="1">
      <c r="A830" s="201" t="s">
        <v>2806</v>
      </c>
      <c r="B830" s="54" t="s">
        <v>6960</v>
      </c>
      <c r="C830" s="201" t="s">
        <v>6171</v>
      </c>
      <c r="D830" s="225" t="s">
        <v>7130</v>
      </c>
      <c r="E830" s="1">
        <v>42398</v>
      </c>
      <c r="F830" s="306" t="s">
        <v>1979</v>
      </c>
      <c r="G830" s="4">
        <v>1768.89</v>
      </c>
      <c r="H830" s="225" t="s">
        <v>7131</v>
      </c>
    </row>
    <row r="831" spans="1:8" s="128" customFormat="1">
      <c r="A831" s="217" t="s">
        <v>3335</v>
      </c>
      <c r="B831" s="126" t="s">
        <v>6961</v>
      </c>
      <c r="C831" s="217" t="s">
        <v>2797</v>
      </c>
      <c r="D831" s="217" t="s">
        <v>7089</v>
      </c>
      <c r="E831" s="127">
        <v>42397</v>
      </c>
      <c r="F831" s="304" t="s">
        <v>1984</v>
      </c>
      <c r="G831" s="129">
        <v>365.3</v>
      </c>
      <c r="H831" s="217" t="s">
        <v>7090</v>
      </c>
    </row>
    <row r="832" spans="1:8">
      <c r="A832" s="217" t="s">
        <v>3335</v>
      </c>
      <c r="B832" s="126" t="s">
        <v>6962</v>
      </c>
      <c r="C832" s="217" t="s">
        <v>2797</v>
      </c>
      <c r="D832" s="217" t="s">
        <v>5170</v>
      </c>
      <c r="E832" s="127">
        <v>42397</v>
      </c>
      <c r="F832" s="304" t="s">
        <v>1984</v>
      </c>
      <c r="G832" s="129">
        <v>197.1</v>
      </c>
      <c r="H832" s="217" t="s">
        <v>7091</v>
      </c>
    </row>
    <row r="833" spans="1:8">
      <c r="A833" s="201" t="s">
        <v>3335</v>
      </c>
      <c r="B833" s="54" t="s">
        <v>6963</v>
      </c>
      <c r="C833" s="201" t="s">
        <v>2797</v>
      </c>
      <c r="D833" t="s">
        <v>7093</v>
      </c>
      <c r="E833" s="1">
        <v>42402</v>
      </c>
      <c r="F833" s="300" t="s">
        <v>5076</v>
      </c>
      <c r="G833" s="4">
        <v>913.4</v>
      </c>
      <c r="H833" s="201" t="s">
        <v>7092</v>
      </c>
    </row>
    <row r="834" spans="1:8">
      <c r="A834" s="201" t="s">
        <v>3335</v>
      </c>
      <c r="B834" s="222" t="s">
        <v>6964</v>
      </c>
      <c r="C834" s="201" t="s">
        <v>2797</v>
      </c>
      <c r="D834" s="201" t="s">
        <v>7094</v>
      </c>
      <c r="E834" s="1">
        <v>42402</v>
      </c>
      <c r="F834" s="300" t="s">
        <v>1984</v>
      </c>
      <c r="G834" s="4">
        <v>850.67</v>
      </c>
      <c r="H834" s="201" t="s">
        <v>7095</v>
      </c>
    </row>
    <row r="835" spans="1:8" ht="15.75" customHeight="1">
      <c r="A835" s="201" t="s">
        <v>3335</v>
      </c>
      <c r="B835" s="54" t="s">
        <v>6965</v>
      </c>
      <c r="C835" s="201" t="s">
        <v>6171</v>
      </c>
      <c r="D835" s="221" t="s">
        <v>6731</v>
      </c>
      <c r="E835" s="1">
        <v>42405</v>
      </c>
      <c r="F835" s="300" t="s">
        <v>5075</v>
      </c>
      <c r="G835" s="4">
        <v>1758.26</v>
      </c>
      <c r="H835" s="201" t="s">
        <v>7098</v>
      </c>
    </row>
    <row r="836" spans="1:8" ht="15.75">
      <c r="A836" s="201" t="s">
        <v>3335</v>
      </c>
      <c r="B836" s="54" t="s">
        <v>6966</v>
      </c>
      <c r="C836" s="201" t="s">
        <v>6171</v>
      </c>
      <c r="D836" s="201" t="s">
        <v>6731</v>
      </c>
      <c r="E836" s="1">
        <v>42405</v>
      </c>
      <c r="F836" s="300" t="s">
        <v>5075</v>
      </c>
      <c r="G836" s="4">
        <v>1758.26</v>
      </c>
      <c r="H836" s="274" t="s">
        <v>7099</v>
      </c>
    </row>
    <row r="837" spans="1:8" ht="12.75" customHeight="1">
      <c r="A837" s="201" t="s">
        <v>3335</v>
      </c>
      <c r="B837" s="54" t="s">
        <v>6967</v>
      </c>
      <c r="C837" s="201" t="s">
        <v>6171</v>
      </c>
      <c r="D837" s="201" t="s">
        <v>6731</v>
      </c>
      <c r="E837" s="1">
        <v>42405</v>
      </c>
      <c r="F837" s="300" t="s">
        <v>5075</v>
      </c>
      <c r="G837" s="4">
        <v>1758.26</v>
      </c>
      <c r="H837" s="274" t="s">
        <v>7100</v>
      </c>
    </row>
    <row r="838" spans="1:8">
      <c r="A838" s="201" t="s">
        <v>3335</v>
      </c>
      <c r="B838" s="54" t="s">
        <v>6968</v>
      </c>
      <c r="C838" s="201" t="s">
        <v>6171</v>
      </c>
      <c r="D838" s="201" t="s">
        <v>6731</v>
      </c>
      <c r="E838" s="1">
        <v>42405</v>
      </c>
      <c r="F838" s="300" t="s">
        <v>5075</v>
      </c>
      <c r="G838" s="4">
        <v>2532.8200000000002</v>
      </c>
      <c r="H838" s="201" t="s">
        <v>7101</v>
      </c>
    </row>
    <row r="839" spans="1:8">
      <c r="A839" s="201" t="s">
        <v>3335</v>
      </c>
      <c r="B839" s="54" t="s">
        <v>6969</v>
      </c>
      <c r="C839" s="201" t="s">
        <v>6171</v>
      </c>
      <c r="D839" s="201" t="s">
        <v>7096</v>
      </c>
      <c r="E839" s="1">
        <v>42405</v>
      </c>
      <c r="F839" s="300" t="s">
        <v>5075</v>
      </c>
      <c r="G839" s="4">
        <v>2532.8200000000002</v>
      </c>
      <c r="H839" s="201" t="s">
        <v>7102</v>
      </c>
    </row>
    <row r="840" spans="1:8">
      <c r="A840" s="201" t="s">
        <v>3335</v>
      </c>
      <c r="B840" s="54" t="s">
        <v>6970</v>
      </c>
      <c r="C840" s="201" t="s">
        <v>6171</v>
      </c>
      <c r="D840" s="201" t="s">
        <v>7097</v>
      </c>
      <c r="E840" s="1">
        <v>42405</v>
      </c>
      <c r="F840" s="300" t="s">
        <v>5075</v>
      </c>
      <c r="G840" s="4">
        <v>1103.07</v>
      </c>
      <c r="H840" s="201" t="s">
        <v>7106</v>
      </c>
    </row>
    <row r="841" spans="1:8">
      <c r="A841" s="201" t="s">
        <v>2806</v>
      </c>
      <c r="B841" s="54" t="s">
        <v>6971</v>
      </c>
      <c r="C841" s="201" t="s">
        <v>587</v>
      </c>
      <c r="D841" s="201" t="s">
        <v>6529</v>
      </c>
      <c r="E841" s="1">
        <v>42408</v>
      </c>
      <c r="F841" s="300" t="s">
        <v>1979</v>
      </c>
      <c r="G841" s="4">
        <v>576</v>
      </c>
      <c r="H841" s="201" t="s">
        <v>7110</v>
      </c>
    </row>
    <row r="842" spans="1:8">
      <c r="A842" s="201" t="s">
        <v>3335</v>
      </c>
      <c r="B842" s="54" t="s">
        <v>6972</v>
      </c>
      <c r="C842" s="201" t="s">
        <v>6171</v>
      </c>
      <c r="D842" s="201" t="s">
        <v>7103</v>
      </c>
      <c r="E842" s="1">
        <v>42408</v>
      </c>
      <c r="F842" s="300" t="s">
        <v>5075</v>
      </c>
      <c r="G842" s="4">
        <v>1972.41</v>
      </c>
      <c r="H842" s="201" t="s">
        <v>7104</v>
      </c>
    </row>
    <row r="843" spans="1:8">
      <c r="A843" s="201" t="s">
        <v>3335</v>
      </c>
      <c r="B843" s="54" t="s">
        <v>6973</v>
      </c>
      <c r="C843" s="201" t="s">
        <v>6171</v>
      </c>
      <c r="D843" s="201" t="s">
        <v>5307</v>
      </c>
      <c r="E843" s="1">
        <v>42408</v>
      </c>
      <c r="F843" s="300" t="s">
        <v>5075</v>
      </c>
      <c r="G843" s="4">
        <v>743.05</v>
      </c>
      <c r="H843" s="201" t="s">
        <v>7109</v>
      </c>
    </row>
    <row r="844" spans="1:8" ht="15" customHeight="1">
      <c r="A844" s="201" t="s">
        <v>3335</v>
      </c>
      <c r="B844" s="54" t="s">
        <v>6974</v>
      </c>
      <c r="C844" s="201" t="s">
        <v>6171</v>
      </c>
      <c r="D844" s="201" t="s">
        <v>7105</v>
      </c>
      <c r="E844" s="1">
        <v>42408</v>
      </c>
      <c r="F844" s="300" t="s">
        <v>5075</v>
      </c>
      <c r="G844" s="4">
        <v>1972.41</v>
      </c>
      <c r="H844" s="201" t="s">
        <v>7107</v>
      </c>
    </row>
    <row r="845" spans="1:8" ht="12.75" customHeight="1">
      <c r="A845" s="201" t="s">
        <v>3335</v>
      </c>
      <c r="B845" s="54" t="s">
        <v>6975</v>
      </c>
      <c r="C845" s="201" t="s">
        <v>6171</v>
      </c>
      <c r="D845" s="79" t="s">
        <v>7206</v>
      </c>
      <c r="E845" s="1">
        <v>42408</v>
      </c>
      <c r="F845" s="300" t="s">
        <v>5075</v>
      </c>
      <c r="G845" s="4">
        <v>918.39</v>
      </c>
      <c r="H845" s="201" t="s">
        <v>7133</v>
      </c>
    </row>
    <row r="846" spans="1:8">
      <c r="A846" s="201" t="s">
        <v>2806</v>
      </c>
      <c r="B846" s="54" t="s">
        <v>6976</v>
      </c>
      <c r="C846" s="201" t="s">
        <v>2797</v>
      </c>
      <c r="D846" t="s">
        <v>6897</v>
      </c>
      <c r="E846" s="1">
        <v>42409</v>
      </c>
      <c r="F846" s="300" t="s">
        <v>5076</v>
      </c>
      <c r="G846" s="4">
        <v>539.99</v>
      </c>
      <c r="H846" s="201" t="s">
        <v>7108</v>
      </c>
    </row>
    <row r="847" spans="1:8">
      <c r="A847" s="201" t="s">
        <v>3335</v>
      </c>
      <c r="B847" s="54" t="s">
        <v>6977</v>
      </c>
      <c r="C847" s="201" t="s">
        <v>6171</v>
      </c>
      <c r="D847" t="s">
        <v>7114</v>
      </c>
      <c r="E847" s="1">
        <v>42409</v>
      </c>
      <c r="F847" s="300" t="s">
        <v>5075</v>
      </c>
      <c r="G847" s="4">
        <v>918.39</v>
      </c>
      <c r="H847" s="201" t="s">
        <v>7115</v>
      </c>
    </row>
    <row r="848" spans="1:8">
      <c r="A848" s="201" t="s">
        <v>3335</v>
      </c>
      <c r="B848" s="54" t="s">
        <v>6978</v>
      </c>
      <c r="C848" s="201" t="s">
        <v>6171</v>
      </c>
      <c r="D848" t="s">
        <v>7111</v>
      </c>
      <c r="E848" s="1">
        <v>42409</v>
      </c>
      <c r="F848" s="300" t="s">
        <v>5075</v>
      </c>
      <c r="G848" s="4">
        <v>1994.88</v>
      </c>
      <c r="H848" s="201" t="s">
        <v>7113</v>
      </c>
    </row>
    <row r="849" spans="1:8">
      <c r="A849" s="201" t="s">
        <v>3335</v>
      </c>
      <c r="B849" s="54" t="s">
        <v>6979</v>
      </c>
      <c r="C849" s="201" t="s">
        <v>6171</v>
      </c>
      <c r="D849" t="s">
        <v>7112</v>
      </c>
      <c r="E849" s="1">
        <v>42409</v>
      </c>
      <c r="F849" s="300" t="s">
        <v>5075</v>
      </c>
      <c r="G849" s="4">
        <v>1994.88</v>
      </c>
      <c r="H849" s="201" t="s">
        <v>7113</v>
      </c>
    </row>
    <row r="850" spans="1:8">
      <c r="A850" s="201" t="s">
        <v>3335</v>
      </c>
      <c r="B850" s="54" t="s">
        <v>6980</v>
      </c>
      <c r="C850" s="201" t="s">
        <v>6171</v>
      </c>
      <c r="D850" s="201" t="s">
        <v>7116</v>
      </c>
      <c r="F850" s="300" t="s">
        <v>5075</v>
      </c>
      <c r="G850" s="4">
        <v>1758.26</v>
      </c>
      <c r="H850" s="201" t="s">
        <v>7117</v>
      </c>
    </row>
    <row r="851" spans="1:8">
      <c r="A851" s="201" t="s">
        <v>3335</v>
      </c>
      <c r="B851" s="54" t="s">
        <v>6981</v>
      </c>
      <c r="C851" s="201" t="s">
        <v>2270</v>
      </c>
      <c r="D851" s="201" t="s">
        <v>7118</v>
      </c>
      <c r="E851" s="1">
        <v>42409</v>
      </c>
      <c r="F851" s="300" t="s">
        <v>5075</v>
      </c>
      <c r="G851" s="4">
        <v>45.95</v>
      </c>
      <c r="H851" s="201" t="s">
        <v>7119</v>
      </c>
    </row>
    <row r="852" spans="1:8">
      <c r="A852" s="201" t="s">
        <v>3335</v>
      </c>
      <c r="B852" s="54" t="s">
        <v>6982</v>
      </c>
      <c r="C852" s="201" t="s">
        <v>2270</v>
      </c>
      <c r="D852" s="201" t="s">
        <v>7118</v>
      </c>
      <c r="E852" s="1">
        <v>42409</v>
      </c>
      <c r="F852" s="300" t="s">
        <v>5075</v>
      </c>
      <c r="G852" s="4">
        <v>84.95</v>
      </c>
      <c r="H852" s="201" t="s">
        <v>7120</v>
      </c>
    </row>
    <row r="853" spans="1:8">
      <c r="A853" s="201" t="s">
        <v>3335</v>
      </c>
      <c r="B853" s="54" t="s">
        <v>6983</v>
      </c>
      <c r="C853" s="201" t="s">
        <v>2797</v>
      </c>
      <c r="D853" s="201" t="s">
        <v>7121</v>
      </c>
      <c r="E853" s="1">
        <v>42410</v>
      </c>
      <c r="F853" s="300" t="s">
        <v>5078</v>
      </c>
      <c r="G853" s="4">
        <v>285.56</v>
      </c>
      <c r="H853" s="201" t="s">
        <v>7122</v>
      </c>
    </row>
    <row r="854" spans="1:8">
      <c r="A854" s="201" t="s">
        <v>2806</v>
      </c>
      <c r="B854" s="54" t="s">
        <v>6984</v>
      </c>
      <c r="C854" s="201" t="s">
        <v>6496</v>
      </c>
      <c r="D854" s="201" t="s">
        <v>6895</v>
      </c>
      <c r="E854" s="1">
        <v>42412</v>
      </c>
      <c r="F854" s="300" t="s">
        <v>1979</v>
      </c>
      <c r="G854" s="4">
        <v>1995</v>
      </c>
      <c r="H854" s="201" t="s">
        <v>7132</v>
      </c>
    </row>
    <row r="855" spans="1:8">
      <c r="A855" s="201" t="s">
        <v>3335</v>
      </c>
      <c r="B855" s="54" t="s">
        <v>6985</v>
      </c>
      <c r="C855" s="201" t="s">
        <v>6171</v>
      </c>
      <c r="D855" t="s">
        <v>7144</v>
      </c>
      <c r="E855" s="1">
        <v>42410</v>
      </c>
      <c r="F855" s="297" t="s">
        <v>5075</v>
      </c>
      <c r="G855" s="4">
        <v>1758.26</v>
      </c>
      <c r="H855" s="201" t="s">
        <v>7117</v>
      </c>
    </row>
    <row r="856" spans="1:8">
      <c r="A856" s="201" t="s">
        <v>2806</v>
      </c>
      <c r="B856" s="54" t="s">
        <v>6986</v>
      </c>
      <c r="C856" s="201" t="s">
        <v>6848</v>
      </c>
      <c r="D856" s="201" t="s">
        <v>6849</v>
      </c>
      <c r="E856" s="1">
        <v>42439</v>
      </c>
      <c r="F856" s="300" t="s">
        <v>5076</v>
      </c>
      <c r="G856" s="4">
        <v>3655.56</v>
      </c>
      <c r="H856" s="201" t="s">
        <v>7123</v>
      </c>
    </row>
    <row r="857" spans="1:8">
      <c r="A857" s="201" t="s">
        <v>3335</v>
      </c>
      <c r="B857" s="54" t="s">
        <v>6987</v>
      </c>
      <c r="C857" s="201" t="s">
        <v>2797</v>
      </c>
      <c r="D857" t="s">
        <v>7125</v>
      </c>
      <c r="E857" s="1">
        <v>42410</v>
      </c>
      <c r="F857" s="300" t="s">
        <v>1984</v>
      </c>
      <c r="G857" s="4">
        <v>720.55</v>
      </c>
      <c r="H857" s="201" t="s">
        <v>7124</v>
      </c>
    </row>
    <row r="858" spans="1:8">
      <c r="A858" s="201" t="s">
        <v>2806</v>
      </c>
      <c r="B858" s="54" t="s">
        <v>6988</v>
      </c>
      <c r="C858" s="201" t="s">
        <v>2797</v>
      </c>
      <c r="D858" s="201" t="s">
        <v>7126</v>
      </c>
      <c r="E858" s="1">
        <v>42410</v>
      </c>
      <c r="F858" s="300" t="s">
        <v>1984</v>
      </c>
      <c r="G858" s="4">
        <v>121.17</v>
      </c>
      <c r="H858" s="201" t="s">
        <v>7127</v>
      </c>
    </row>
    <row r="859" spans="1:8">
      <c r="A859" s="201" t="s">
        <v>3335</v>
      </c>
      <c r="B859" s="54" t="s">
        <v>6989</v>
      </c>
      <c r="C859" s="201" t="s">
        <v>2797</v>
      </c>
      <c r="D859" s="201" t="s">
        <v>5361</v>
      </c>
      <c r="E859" s="1">
        <v>42411</v>
      </c>
      <c r="F859" s="300" t="s">
        <v>5075</v>
      </c>
      <c r="G859" s="4">
        <v>621.03</v>
      </c>
      <c r="H859" s="201" t="s">
        <v>7128</v>
      </c>
    </row>
    <row r="860" spans="1:8">
      <c r="A860" s="201" t="s">
        <v>3335</v>
      </c>
      <c r="B860" s="54" t="s">
        <v>6990</v>
      </c>
      <c r="C860" s="201" t="s">
        <v>6171</v>
      </c>
      <c r="D860" s="201" t="s">
        <v>5322</v>
      </c>
      <c r="E860" s="1">
        <v>42412</v>
      </c>
      <c r="F860" s="300" t="s">
        <v>1979</v>
      </c>
      <c r="G860" s="4">
        <v>6709.6</v>
      </c>
      <c r="H860" s="201" t="s">
        <v>7136</v>
      </c>
    </row>
    <row r="861" spans="1:8">
      <c r="A861" s="201" t="s">
        <v>3335</v>
      </c>
      <c r="B861" s="54" t="s">
        <v>6991</v>
      </c>
      <c r="C861" s="201" t="s">
        <v>1850</v>
      </c>
      <c r="D861" t="s">
        <v>7134</v>
      </c>
      <c r="E861" s="1">
        <v>42416</v>
      </c>
      <c r="F861" s="297" t="s">
        <v>1984</v>
      </c>
      <c r="G861" s="4">
        <v>1155</v>
      </c>
      <c r="H861" t="s">
        <v>7135</v>
      </c>
    </row>
    <row r="862" spans="1:8">
      <c r="A862" s="201" t="s">
        <v>3335</v>
      </c>
      <c r="B862" s="54" t="s">
        <v>6992</v>
      </c>
      <c r="C862" s="201" t="s">
        <v>2797</v>
      </c>
      <c r="D862" s="201" t="s">
        <v>7137</v>
      </c>
      <c r="E862" s="1">
        <v>42416</v>
      </c>
      <c r="F862" s="300" t="s">
        <v>5078</v>
      </c>
      <c r="G862" s="4">
        <v>244.64</v>
      </c>
      <c r="H862" s="201" t="s">
        <v>7138</v>
      </c>
    </row>
    <row r="863" spans="1:8">
      <c r="A863" s="201" t="s">
        <v>3335</v>
      </c>
      <c r="B863" s="54" t="s">
        <v>6993</v>
      </c>
      <c r="C863" s="201" t="s">
        <v>2797</v>
      </c>
      <c r="D863" t="s">
        <v>7140</v>
      </c>
      <c r="E863" s="1">
        <v>42417</v>
      </c>
      <c r="F863" s="300" t="s">
        <v>5076</v>
      </c>
      <c r="G863" s="4">
        <v>2003.84</v>
      </c>
      <c r="H863" s="201" t="s">
        <v>7139</v>
      </c>
    </row>
    <row r="864" spans="1:8">
      <c r="A864" s="201" t="s">
        <v>3335</v>
      </c>
      <c r="B864" s="54" t="s">
        <v>6994</v>
      </c>
      <c r="C864" s="201" t="s">
        <v>2797</v>
      </c>
      <c r="D864" t="s">
        <v>7141</v>
      </c>
      <c r="E864" s="1">
        <v>42417</v>
      </c>
      <c r="F864" s="300" t="s">
        <v>1984</v>
      </c>
      <c r="G864" s="4">
        <v>774.3</v>
      </c>
      <c r="H864" s="201" t="s">
        <v>7142</v>
      </c>
    </row>
    <row r="865" spans="1:8">
      <c r="A865" s="201" t="s">
        <v>3335</v>
      </c>
      <c r="B865" s="54" t="s">
        <v>6995</v>
      </c>
      <c r="C865" s="201" t="s">
        <v>6171</v>
      </c>
      <c r="D865" t="s">
        <v>6387</v>
      </c>
      <c r="E865" s="1">
        <v>42419</v>
      </c>
      <c r="F865" s="300" t="s">
        <v>1979</v>
      </c>
      <c r="G865" s="4">
        <v>4585.8</v>
      </c>
      <c r="H865" s="201" t="s">
        <v>7143</v>
      </c>
    </row>
    <row r="866" spans="1:8">
      <c r="A866" s="201" t="s">
        <v>2806</v>
      </c>
      <c r="B866" s="54" t="s">
        <v>6996</v>
      </c>
      <c r="C866" s="201" t="s">
        <v>6171</v>
      </c>
      <c r="D866" t="s">
        <v>5173</v>
      </c>
      <c r="E866" s="1">
        <v>42418</v>
      </c>
      <c r="F866" s="300" t="s">
        <v>5075</v>
      </c>
      <c r="G866" s="4">
        <v>744.64</v>
      </c>
      <c r="H866" s="201" t="s">
        <v>7207</v>
      </c>
    </row>
    <row r="867" spans="1:8" ht="14.25">
      <c r="A867" s="201" t="s">
        <v>2806</v>
      </c>
      <c r="B867" s="54" t="s">
        <v>6997</v>
      </c>
      <c r="C867" s="201" t="s">
        <v>2797</v>
      </c>
      <c r="D867" s="275" t="s">
        <v>7196</v>
      </c>
      <c r="E867" s="1">
        <v>42415</v>
      </c>
      <c r="F867" s="300" t="s">
        <v>2127</v>
      </c>
      <c r="G867" s="4">
        <v>557.95000000000005</v>
      </c>
      <c r="H867" s="201" t="s">
        <v>7197</v>
      </c>
    </row>
    <row r="868" spans="1:8" ht="14.25">
      <c r="A868" s="201" t="s">
        <v>2806</v>
      </c>
      <c r="B868" s="54" t="s">
        <v>6998</v>
      </c>
      <c r="C868" s="201" t="s">
        <v>2797</v>
      </c>
      <c r="D868" s="275" t="s">
        <v>7196</v>
      </c>
      <c r="E868" s="1">
        <v>42412</v>
      </c>
      <c r="F868" s="300" t="s">
        <v>1984</v>
      </c>
      <c r="G868" s="4">
        <v>2900.98</v>
      </c>
      <c r="H868" s="201" t="s">
        <v>7198</v>
      </c>
    </row>
    <row r="869" spans="1:8">
      <c r="A869" s="201" t="s">
        <v>2806</v>
      </c>
      <c r="B869" s="54" t="s">
        <v>6999</v>
      </c>
      <c r="C869" s="201" t="s">
        <v>7199</v>
      </c>
      <c r="D869" t="s">
        <v>5322</v>
      </c>
      <c r="E869" s="1">
        <v>42412</v>
      </c>
      <c r="F869" s="300" t="s">
        <v>1984</v>
      </c>
      <c r="G869" s="4">
        <v>9990</v>
      </c>
      <c r="H869" s="201" t="s">
        <v>7200</v>
      </c>
    </row>
    <row r="870" spans="1:8">
      <c r="A870" s="201" t="s">
        <v>3335</v>
      </c>
      <c r="B870" s="54" t="s">
        <v>7000</v>
      </c>
      <c r="C870" s="201" t="s">
        <v>2797</v>
      </c>
      <c r="D870" t="s">
        <v>6627</v>
      </c>
      <c r="E870" s="1">
        <v>42422</v>
      </c>
      <c r="F870" s="300" t="s">
        <v>5076</v>
      </c>
      <c r="G870" s="4">
        <v>537.04999999999995</v>
      </c>
      <c r="H870" s="201" t="s">
        <v>7201</v>
      </c>
    </row>
    <row r="871" spans="1:8">
      <c r="A871" s="201" t="s">
        <v>3335</v>
      </c>
      <c r="B871" s="54" t="s">
        <v>7001</v>
      </c>
      <c r="C871" s="201" t="s">
        <v>6171</v>
      </c>
      <c r="D871" s="201" t="s">
        <v>6627</v>
      </c>
      <c r="E871" s="1">
        <v>42499</v>
      </c>
      <c r="F871" s="300" t="s">
        <v>1979</v>
      </c>
      <c r="G871" s="4">
        <v>5076.17</v>
      </c>
      <c r="H871" s="201" t="s">
        <v>7503</v>
      </c>
    </row>
    <row r="872" spans="1:8">
      <c r="A872" s="201" t="s">
        <v>3335</v>
      </c>
      <c r="B872" s="54" t="s">
        <v>7002</v>
      </c>
      <c r="C872" s="201" t="s">
        <v>6171</v>
      </c>
      <c r="D872" s="201" t="s">
        <v>7202</v>
      </c>
      <c r="E872" s="1">
        <v>42423</v>
      </c>
      <c r="F872" s="300" t="s">
        <v>5075</v>
      </c>
      <c r="G872" s="4">
        <v>1758.26</v>
      </c>
      <c r="H872" s="201" t="s">
        <v>7203</v>
      </c>
    </row>
    <row r="873" spans="1:8">
      <c r="A873" s="201" t="s">
        <v>3335</v>
      </c>
      <c r="B873" s="54" t="s">
        <v>7145</v>
      </c>
      <c r="C873" s="201" t="s">
        <v>6171</v>
      </c>
      <c r="D873" s="201" t="s">
        <v>7204</v>
      </c>
      <c r="E873" s="1">
        <v>42423</v>
      </c>
      <c r="F873" s="300" t="s">
        <v>5075</v>
      </c>
      <c r="G873" s="4">
        <v>918.39</v>
      </c>
      <c r="H873" s="201" t="s">
        <v>7205</v>
      </c>
    </row>
    <row r="874" spans="1:8">
      <c r="A874" s="201" t="s">
        <v>3335</v>
      </c>
      <c r="B874" s="54" t="s">
        <v>7146</v>
      </c>
      <c r="C874" s="201" t="s">
        <v>6171</v>
      </c>
      <c r="D874" s="201" t="s">
        <v>7206</v>
      </c>
      <c r="E874" s="1">
        <v>42423</v>
      </c>
      <c r="F874" s="300" t="s">
        <v>1979</v>
      </c>
      <c r="G874" s="4">
        <v>507</v>
      </c>
      <c r="H874" s="201" t="s">
        <v>7208</v>
      </c>
    </row>
    <row r="875" spans="1:8">
      <c r="A875" s="201" t="s">
        <v>2806</v>
      </c>
      <c r="B875" s="54" t="s">
        <v>7147</v>
      </c>
      <c r="C875" s="201" t="s">
        <v>6171</v>
      </c>
      <c r="D875" s="201" t="s">
        <v>6849</v>
      </c>
      <c r="E875" s="1">
        <v>42425</v>
      </c>
      <c r="F875" s="300" t="s">
        <v>2127</v>
      </c>
      <c r="G875" s="4">
        <v>2305.13</v>
      </c>
      <c r="H875" s="201" t="s">
        <v>7213</v>
      </c>
    </row>
    <row r="876" spans="1:8">
      <c r="A876" s="201" t="s">
        <v>3335</v>
      </c>
      <c r="B876" s="54" t="s">
        <v>7148</v>
      </c>
      <c r="C876" s="201" t="s">
        <v>2797</v>
      </c>
      <c r="D876" s="201" t="s">
        <v>5170</v>
      </c>
      <c r="E876" s="1">
        <v>42424</v>
      </c>
      <c r="F876" s="300" t="s">
        <v>5076</v>
      </c>
      <c r="G876" s="4">
        <v>206.94</v>
      </c>
      <c r="H876" s="201" t="s">
        <v>7209</v>
      </c>
    </row>
    <row r="877" spans="1:8">
      <c r="A877" s="201" t="s">
        <v>3335</v>
      </c>
      <c r="B877" s="54" t="s">
        <v>7149</v>
      </c>
      <c r="C877" s="201" t="s">
        <v>2797</v>
      </c>
      <c r="D877" s="201" t="s">
        <v>5307</v>
      </c>
      <c r="E877" s="1">
        <v>42424</v>
      </c>
      <c r="F877" s="300" t="s">
        <v>1984</v>
      </c>
      <c r="G877" s="4">
        <v>264.88</v>
      </c>
      <c r="H877" s="201" t="s">
        <v>7210</v>
      </c>
    </row>
    <row r="878" spans="1:8">
      <c r="A878" s="201" t="s">
        <v>3335</v>
      </c>
      <c r="B878" s="54" t="s">
        <v>7150</v>
      </c>
      <c r="C878" s="201" t="s">
        <v>6171</v>
      </c>
      <c r="D878" s="54" t="s">
        <v>7211</v>
      </c>
      <c r="E878" s="1">
        <v>42425</v>
      </c>
      <c r="F878" s="300" t="s">
        <v>1979</v>
      </c>
      <c r="G878" s="4">
        <v>404.2</v>
      </c>
      <c r="H878" s="201" t="s">
        <v>7212</v>
      </c>
    </row>
    <row r="879" spans="1:8" s="139" customFormat="1" ht="15" customHeight="1">
      <c r="A879" s="201" t="s">
        <v>3335</v>
      </c>
      <c r="B879" s="54" t="s">
        <v>7151</v>
      </c>
      <c r="C879" s="201" t="s">
        <v>6171</v>
      </c>
      <c r="D879" t="s">
        <v>7218</v>
      </c>
      <c r="E879" s="1">
        <v>42429</v>
      </c>
      <c r="F879" s="300" t="s">
        <v>5075</v>
      </c>
      <c r="G879" s="4">
        <v>467.28</v>
      </c>
      <c r="H879" s="201" t="s">
        <v>7219</v>
      </c>
    </row>
    <row r="880" spans="1:8" s="139" customFormat="1" ht="12.75" customHeight="1">
      <c r="A880" s="231" t="s">
        <v>3335</v>
      </c>
      <c r="B880" s="137" t="s">
        <v>7152</v>
      </c>
      <c r="C880" s="231" t="s">
        <v>2797</v>
      </c>
      <c r="D880" s="279" t="s">
        <v>7216</v>
      </c>
      <c r="E880" s="138">
        <v>42429</v>
      </c>
      <c r="F880" s="307" t="s">
        <v>1984</v>
      </c>
      <c r="G880" s="140">
        <v>552.62</v>
      </c>
      <c r="H880" s="231" t="s">
        <v>7215</v>
      </c>
    </row>
    <row r="881" spans="1:8">
      <c r="A881" s="231" t="s">
        <v>3335</v>
      </c>
      <c r="B881" s="137" t="s">
        <v>7153</v>
      </c>
      <c r="C881" s="231" t="s">
        <v>2797</v>
      </c>
      <c r="D881" s="231" t="s">
        <v>7217</v>
      </c>
      <c r="E881" s="138">
        <v>42429</v>
      </c>
      <c r="F881" s="307" t="s">
        <v>5077</v>
      </c>
      <c r="G881" s="140">
        <v>92.03</v>
      </c>
      <c r="H881" s="231" t="s">
        <v>5785</v>
      </c>
    </row>
    <row r="882" spans="1:8" s="139" customFormat="1">
      <c r="A882" s="201" t="s">
        <v>2806</v>
      </c>
      <c r="B882" s="54" t="s">
        <v>7154</v>
      </c>
      <c r="C882" s="201" t="s">
        <v>2797</v>
      </c>
      <c r="D882" s="201" t="s">
        <v>5173</v>
      </c>
      <c r="E882" s="1">
        <v>42425</v>
      </c>
      <c r="F882" s="300" t="s">
        <v>1984</v>
      </c>
      <c r="G882" s="4">
        <v>209.41</v>
      </c>
      <c r="H882" s="201" t="s">
        <v>7220</v>
      </c>
    </row>
    <row r="883" spans="1:8" s="139" customFormat="1">
      <c r="A883" s="231" t="s">
        <v>2806</v>
      </c>
      <c r="B883" s="137" t="s">
        <v>7155</v>
      </c>
      <c r="C883" s="231" t="s">
        <v>2797</v>
      </c>
      <c r="D883" s="231" t="s">
        <v>5173</v>
      </c>
      <c r="E883" s="138">
        <v>42429</v>
      </c>
      <c r="F883" s="307" t="s">
        <v>1984</v>
      </c>
      <c r="G883" s="140">
        <v>143.57</v>
      </c>
      <c r="H883" s="231" t="s">
        <v>7221</v>
      </c>
    </row>
    <row r="884" spans="1:8" s="139" customFormat="1" ht="14.25">
      <c r="A884" s="231" t="s">
        <v>2806</v>
      </c>
      <c r="B884" s="137" t="s">
        <v>7156</v>
      </c>
      <c r="C884" s="231" t="s">
        <v>2797</v>
      </c>
      <c r="D884" s="281" t="s">
        <v>7222</v>
      </c>
      <c r="E884" s="138">
        <v>42429</v>
      </c>
      <c r="F884" s="307" t="s">
        <v>5077</v>
      </c>
      <c r="G884" s="140">
        <v>157.22999999999999</v>
      </c>
      <c r="H884" s="231" t="s">
        <v>7223</v>
      </c>
    </row>
    <row r="885" spans="1:8" s="139" customFormat="1">
      <c r="A885" s="231" t="s">
        <v>3335</v>
      </c>
      <c r="B885" s="137" t="s">
        <v>7157</v>
      </c>
      <c r="C885" s="231" t="s">
        <v>2797</v>
      </c>
      <c r="D885" s="231" t="s">
        <v>7225</v>
      </c>
      <c r="E885" s="138">
        <v>42433</v>
      </c>
      <c r="F885" s="307" t="s">
        <v>1984</v>
      </c>
      <c r="G885" s="140">
        <v>151.76</v>
      </c>
      <c r="H885" s="231" t="s">
        <v>7224</v>
      </c>
    </row>
    <row r="886" spans="1:8" s="139" customFormat="1">
      <c r="A886" s="231" t="s">
        <v>3335</v>
      </c>
      <c r="B886" s="137" t="s">
        <v>7158</v>
      </c>
      <c r="C886" s="231" t="s">
        <v>2797</v>
      </c>
      <c r="D886" s="231" t="s">
        <v>7226</v>
      </c>
      <c r="E886" s="138">
        <v>42433</v>
      </c>
      <c r="F886" s="307" t="s">
        <v>1984</v>
      </c>
      <c r="G886" s="140">
        <v>255.28</v>
      </c>
      <c r="H886" s="231" t="s">
        <v>7227</v>
      </c>
    </row>
    <row r="887" spans="1:8" s="139" customFormat="1">
      <c r="A887" s="231" t="s">
        <v>2806</v>
      </c>
      <c r="B887" s="137" t="s">
        <v>7159</v>
      </c>
      <c r="C887" s="231" t="s">
        <v>2797</v>
      </c>
      <c r="D887" s="139" t="s">
        <v>7228</v>
      </c>
      <c r="E887" s="138">
        <v>42431</v>
      </c>
      <c r="F887" s="307" t="s">
        <v>1984</v>
      </c>
      <c r="G887" s="140">
        <v>1612.98</v>
      </c>
      <c r="H887" s="231" t="s">
        <v>7229</v>
      </c>
    </row>
    <row r="888" spans="1:8" s="139" customFormat="1">
      <c r="A888" s="231" t="s">
        <v>2806</v>
      </c>
      <c r="B888" s="137" t="s">
        <v>7160</v>
      </c>
      <c r="C888" s="231" t="s">
        <v>2797</v>
      </c>
      <c r="D888" s="139" t="s">
        <v>7230</v>
      </c>
      <c r="E888" s="138">
        <v>42436</v>
      </c>
      <c r="F888" s="307" t="s">
        <v>1984</v>
      </c>
      <c r="G888" s="140">
        <v>956.47</v>
      </c>
      <c r="H888" s="231" t="s">
        <v>7231</v>
      </c>
    </row>
    <row r="889" spans="1:8" s="139" customFormat="1">
      <c r="A889" s="231" t="s">
        <v>2806</v>
      </c>
      <c r="B889" s="137" t="s">
        <v>7161</v>
      </c>
      <c r="C889" s="231" t="s">
        <v>2797</v>
      </c>
      <c r="D889" s="139" t="s">
        <v>6758</v>
      </c>
      <c r="E889" s="138">
        <v>42403</v>
      </c>
      <c r="F889" s="307" t="s">
        <v>1984</v>
      </c>
      <c r="G889" s="140">
        <v>151.91999999999999</v>
      </c>
      <c r="H889" s="231" t="s">
        <v>7232</v>
      </c>
    </row>
    <row r="890" spans="1:8" s="139" customFormat="1">
      <c r="A890" s="231" t="s">
        <v>6864</v>
      </c>
      <c r="B890" s="137" t="s">
        <v>7162</v>
      </c>
      <c r="C890" s="231" t="s">
        <v>2797</v>
      </c>
      <c r="D890" s="231" t="s">
        <v>5361</v>
      </c>
      <c r="E890" s="138">
        <v>42431</v>
      </c>
      <c r="F890" s="307" t="s">
        <v>2127</v>
      </c>
      <c r="G890" s="140">
        <v>644.30999999999995</v>
      </c>
      <c r="H890" s="231" t="s">
        <v>7233</v>
      </c>
    </row>
    <row r="891" spans="1:8" s="139" customFormat="1">
      <c r="A891" s="231" t="s">
        <v>3335</v>
      </c>
      <c r="B891" s="137" t="s">
        <v>7163</v>
      </c>
      <c r="C891" s="231" t="s">
        <v>2797</v>
      </c>
      <c r="D891" s="231" t="s">
        <v>5170</v>
      </c>
      <c r="E891" s="138">
        <v>42437</v>
      </c>
      <c r="F891" s="307" t="s">
        <v>5076</v>
      </c>
      <c r="G891" s="140">
        <v>804.85</v>
      </c>
      <c r="H891" s="231" t="s">
        <v>7234</v>
      </c>
    </row>
    <row r="892" spans="1:8">
      <c r="A892" s="231" t="s">
        <v>3335</v>
      </c>
      <c r="B892" s="137" t="s">
        <v>7164</v>
      </c>
      <c r="C892" s="231" t="s">
        <v>1605</v>
      </c>
      <c r="D892" s="231" t="s">
        <v>5307</v>
      </c>
      <c r="E892" s="138">
        <v>42436</v>
      </c>
      <c r="F892" s="307" t="s">
        <v>2127</v>
      </c>
      <c r="G892" s="140">
        <v>114.27</v>
      </c>
      <c r="H892" s="231" t="s">
        <v>7235</v>
      </c>
    </row>
    <row r="893" spans="1:8">
      <c r="A893" s="201" t="s">
        <v>2806</v>
      </c>
      <c r="B893" s="202" t="s">
        <v>7165</v>
      </c>
      <c r="C893" s="201" t="s">
        <v>6171</v>
      </c>
      <c r="D893" s="201" t="s">
        <v>7236</v>
      </c>
      <c r="E893" s="1">
        <v>42439</v>
      </c>
      <c r="F893" s="300" t="s">
        <v>5075</v>
      </c>
      <c r="G893" s="4">
        <v>1937.68</v>
      </c>
      <c r="H893" s="201" t="s">
        <v>7240</v>
      </c>
    </row>
    <row r="894" spans="1:8">
      <c r="A894" s="201" t="s">
        <v>2806</v>
      </c>
      <c r="B894" s="54" t="s">
        <v>7166</v>
      </c>
      <c r="C894" s="201" t="s">
        <v>6848</v>
      </c>
      <c r="D894" s="201" t="s">
        <v>7237</v>
      </c>
      <c r="E894" s="1">
        <v>42439</v>
      </c>
      <c r="F894" s="300" t="s">
        <v>5076</v>
      </c>
      <c r="G894" s="4">
        <v>2588.89</v>
      </c>
      <c r="H894" s="201" t="s">
        <v>7241</v>
      </c>
    </row>
    <row r="895" spans="1:8">
      <c r="A895" s="201" t="s">
        <v>3335</v>
      </c>
      <c r="B895" s="54" t="s">
        <v>7167</v>
      </c>
      <c r="C895" s="201" t="s">
        <v>6171</v>
      </c>
      <c r="D895" s="201" t="s">
        <v>7238</v>
      </c>
      <c r="E895" s="1">
        <v>42438</v>
      </c>
      <c r="F895" s="300" t="s">
        <v>5075</v>
      </c>
      <c r="G895" s="4">
        <v>3029.74</v>
      </c>
      <c r="H895" s="201" t="s">
        <v>7239</v>
      </c>
    </row>
    <row r="896" spans="1:8">
      <c r="A896" s="201" t="s">
        <v>2806</v>
      </c>
      <c r="B896" s="54" t="s">
        <v>7168</v>
      </c>
      <c r="C896" s="201" t="s">
        <v>2797</v>
      </c>
      <c r="D896" s="201" t="s">
        <v>5322</v>
      </c>
      <c r="E896" s="1">
        <v>42438</v>
      </c>
      <c r="F896" s="300" t="s">
        <v>1984</v>
      </c>
      <c r="G896" s="4">
        <v>33.64</v>
      </c>
      <c r="H896" s="201" t="s">
        <v>7242</v>
      </c>
    </row>
    <row r="897" spans="1:8" s="139" customFormat="1">
      <c r="A897" s="201" t="s">
        <v>2806</v>
      </c>
      <c r="B897" s="54" t="s">
        <v>7169</v>
      </c>
      <c r="C897" s="201" t="s">
        <v>2797</v>
      </c>
      <c r="D897" s="201" t="s">
        <v>7243</v>
      </c>
      <c r="E897" s="1">
        <v>42438</v>
      </c>
      <c r="F897" s="300" t="s">
        <v>5077</v>
      </c>
      <c r="G897" s="4">
        <v>1337.32</v>
      </c>
      <c r="H897" s="201" t="s">
        <v>7244</v>
      </c>
    </row>
    <row r="898" spans="1:8" ht="14.25">
      <c r="A898" s="231" t="s">
        <v>2806</v>
      </c>
      <c r="B898" s="137" t="s">
        <v>7170</v>
      </c>
      <c r="C898" s="231" t="s">
        <v>2797</v>
      </c>
      <c r="D898" s="281" t="s">
        <v>7245</v>
      </c>
      <c r="E898" s="138">
        <v>42438</v>
      </c>
      <c r="F898" s="307" t="s">
        <v>1984</v>
      </c>
      <c r="G898" s="140">
        <v>5158.92</v>
      </c>
      <c r="H898" s="231" t="s">
        <v>7246</v>
      </c>
    </row>
    <row r="899" spans="1:8" s="139" customFormat="1">
      <c r="A899" s="201" t="s">
        <v>2806</v>
      </c>
      <c r="B899" s="54" t="s">
        <v>7171</v>
      </c>
      <c r="C899" s="201" t="s">
        <v>2797</v>
      </c>
      <c r="D899" s="201" t="s">
        <v>7247</v>
      </c>
      <c r="E899" s="1">
        <v>42438</v>
      </c>
      <c r="F899" s="300" t="s">
        <v>1984</v>
      </c>
      <c r="G899" s="4">
        <v>291.7</v>
      </c>
      <c r="H899" s="201" t="s">
        <v>7246</v>
      </c>
    </row>
    <row r="900" spans="1:8" ht="14.25">
      <c r="A900" s="231" t="s">
        <v>2806</v>
      </c>
      <c r="B900" s="137" t="s">
        <v>7172</v>
      </c>
      <c r="C900" s="231" t="s">
        <v>2797</v>
      </c>
      <c r="D900" s="281" t="s">
        <v>7248</v>
      </c>
      <c r="E900" s="138">
        <v>42438</v>
      </c>
      <c r="F900" s="307" t="s">
        <v>1984</v>
      </c>
      <c r="G900" s="140">
        <v>340.48</v>
      </c>
      <c r="H900" s="231" t="s">
        <v>7249</v>
      </c>
    </row>
    <row r="901" spans="1:8">
      <c r="A901" s="201" t="s">
        <v>2806</v>
      </c>
      <c r="B901" s="54" t="s">
        <v>7173</v>
      </c>
      <c r="C901" s="201" t="s">
        <v>2797</v>
      </c>
      <c r="D901" s="201" t="s">
        <v>6036</v>
      </c>
      <c r="E901" s="1">
        <v>42439</v>
      </c>
      <c r="F901" s="300" t="s">
        <v>5077</v>
      </c>
      <c r="G901" s="4">
        <v>15.99</v>
      </c>
      <c r="H901" s="201" t="s">
        <v>7250</v>
      </c>
    </row>
    <row r="902" spans="1:8" ht="14.25">
      <c r="A902" s="201" t="s">
        <v>2806</v>
      </c>
      <c r="B902" s="54" t="s">
        <v>7174</v>
      </c>
      <c r="C902" s="201" t="s">
        <v>7078</v>
      </c>
      <c r="D902" s="275" t="s">
        <v>7265</v>
      </c>
      <c r="E902" s="1">
        <v>42454</v>
      </c>
      <c r="F902" s="300" t="s">
        <v>2127</v>
      </c>
      <c r="G902" s="4">
        <v>1249.78</v>
      </c>
      <c r="H902" s="201" t="s">
        <v>6889</v>
      </c>
    </row>
    <row r="903" spans="1:8">
      <c r="A903" s="201" t="s">
        <v>3335</v>
      </c>
      <c r="B903" s="54" t="s">
        <v>7175</v>
      </c>
      <c r="C903" s="201" t="s">
        <v>2797</v>
      </c>
      <c r="D903" s="201" t="s">
        <v>7251</v>
      </c>
      <c r="E903" s="1">
        <v>42444</v>
      </c>
      <c r="F903" s="300" t="s">
        <v>5078</v>
      </c>
      <c r="G903" s="4">
        <v>242.94</v>
      </c>
      <c r="H903" s="201" t="s">
        <v>7252</v>
      </c>
    </row>
    <row r="904" spans="1:8" ht="14.25">
      <c r="A904" s="201" t="s">
        <v>3335</v>
      </c>
      <c r="B904" s="54" t="s">
        <v>7176</v>
      </c>
      <c r="C904" s="201" t="s">
        <v>2797</v>
      </c>
      <c r="D904" s="275" t="s">
        <v>7253</v>
      </c>
      <c r="E904" s="1">
        <v>42444</v>
      </c>
      <c r="F904" s="300" t="s">
        <v>1984</v>
      </c>
      <c r="G904" s="4">
        <v>467.78</v>
      </c>
      <c r="H904" s="201" t="s">
        <v>7254</v>
      </c>
    </row>
    <row r="905" spans="1:8">
      <c r="A905" s="201" t="s">
        <v>3335</v>
      </c>
      <c r="B905" s="54" t="s">
        <v>7177</v>
      </c>
      <c r="C905" s="201" t="s">
        <v>7255</v>
      </c>
      <c r="D905" s="201" t="s">
        <v>7206</v>
      </c>
      <c r="E905" s="1">
        <v>42444</v>
      </c>
      <c r="F905" s="300" t="s">
        <v>1984</v>
      </c>
      <c r="G905" s="4">
        <v>35</v>
      </c>
      <c r="H905" s="201" t="s">
        <v>7256</v>
      </c>
    </row>
    <row r="906" spans="1:8" ht="14.25">
      <c r="A906" s="201" t="s">
        <v>2806</v>
      </c>
      <c r="B906" s="54" t="s">
        <v>7178</v>
      </c>
      <c r="C906" s="201" t="s">
        <v>2797</v>
      </c>
      <c r="D906" s="275" t="s">
        <v>6758</v>
      </c>
      <c r="E906" s="1">
        <v>42440</v>
      </c>
      <c r="F906" s="300" t="s">
        <v>5076</v>
      </c>
      <c r="G906" s="4">
        <v>167.92</v>
      </c>
      <c r="H906" s="201" t="s">
        <v>7257</v>
      </c>
    </row>
    <row r="907" spans="1:8">
      <c r="A907" s="201" t="s">
        <v>2806</v>
      </c>
      <c r="B907" s="54" t="s">
        <v>7179</v>
      </c>
      <c r="C907" s="201" t="s">
        <v>7078</v>
      </c>
      <c r="D907" s="201" t="s">
        <v>5322</v>
      </c>
      <c r="E907" s="1">
        <v>42440</v>
      </c>
      <c r="F907" s="300" t="s">
        <v>1984</v>
      </c>
      <c r="G907" s="4">
        <v>4302.5</v>
      </c>
      <c r="H907" s="201" t="s">
        <v>7258</v>
      </c>
    </row>
    <row r="908" spans="1:8" ht="15" customHeight="1">
      <c r="A908" s="201" t="s">
        <v>3335</v>
      </c>
      <c r="B908" s="54" t="s">
        <v>7180</v>
      </c>
      <c r="C908" s="201" t="s">
        <v>6171</v>
      </c>
      <c r="D908" s="275" t="s">
        <v>6731</v>
      </c>
      <c r="E908" s="1">
        <v>42450</v>
      </c>
      <c r="F908" s="300" t="s">
        <v>5075</v>
      </c>
      <c r="G908" s="4">
        <v>1758.26</v>
      </c>
      <c r="H908" s="201" t="s">
        <v>7259</v>
      </c>
    </row>
    <row r="909" spans="1:8" ht="12.75" customHeight="1">
      <c r="A909" s="201" t="s">
        <v>3335</v>
      </c>
      <c r="B909" s="54" t="s">
        <v>7181</v>
      </c>
      <c r="C909" s="201" t="s">
        <v>2797</v>
      </c>
      <c r="D909" s="79" t="s">
        <v>7260</v>
      </c>
      <c r="E909" s="1">
        <v>42446</v>
      </c>
      <c r="F909" s="300" t="s">
        <v>5078</v>
      </c>
      <c r="G909" s="4">
        <v>199.95</v>
      </c>
      <c r="H909" s="201" t="s">
        <v>7261</v>
      </c>
    </row>
    <row r="910" spans="1:8">
      <c r="A910" s="201" t="s">
        <v>3335</v>
      </c>
      <c r="B910" s="54" t="s">
        <v>7182</v>
      </c>
      <c r="C910" s="201" t="s">
        <v>2797</v>
      </c>
      <c r="D910" s="201" t="s">
        <v>5307</v>
      </c>
      <c r="E910" s="1">
        <v>42446</v>
      </c>
      <c r="F910" s="300" t="s">
        <v>5077</v>
      </c>
      <c r="G910" s="4">
        <v>23.35</v>
      </c>
      <c r="H910" s="201" t="s">
        <v>7262</v>
      </c>
    </row>
    <row r="911" spans="1:8">
      <c r="A911" s="201" t="s">
        <v>3335</v>
      </c>
      <c r="B911" s="54" t="s">
        <v>7183</v>
      </c>
      <c r="C911" s="201" t="s">
        <v>2797</v>
      </c>
      <c r="D911" s="201" t="s">
        <v>7264</v>
      </c>
      <c r="E911" s="1">
        <v>42451</v>
      </c>
      <c r="F911" s="300" t="s">
        <v>5077</v>
      </c>
      <c r="G911" s="4">
        <v>182.74</v>
      </c>
      <c r="H911" s="201" t="s">
        <v>7263</v>
      </c>
    </row>
    <row r="912" spans="1:8">
      <c r="A912" s="201" t="s">
        <v>3335</v>
      </c>
      <c r="B912" s="54" t="s">
        <v>7184</v>
      </c>
      <c r="C912" s="201" t="s">
        <v>6171</v>
      </c>
      <c r="D912" s="201" t="s">
        <v>7356</v>
      </c>
      <c r="E912" s="265">
        <v>42454</v>
      </c>
      <c r="F912" s="300" t="s">
        <v>5075</v>
      </c>
      <c r="G912" s="4">
        <v>4579.5</v>
      </c>
      <c r="H912" s="201" t="s">
        <v>7357</v>
      </c>
    </row>
    <row r="913" spans="1:8">
      <c r="A913" s="201" t="s">
        <v>2806</v>
      </c>
      <c r="B913" s="54" t="s">
        <v>7185</v>
      </c>
      <c r="C913" s="201" t="s">
        <v>2797</v>
      </c>
      <c r="D913" t="s">
        <v>5173</v>
      </c>
      <c r="E913" s="1">
        <v>42445</v>
      </c>
      <c r="F913" s="297" t="s">
        <v>1984</v>
      </c>
      <c r="G913" s="140">
        <v>45.49</v>
      </c>
      <c r="H913" t="s">
        <v>7266</v>
      </c>
    </row>
    <row r="914" spans="1:8">
      <c r="A914" s="201" t="s">
        <v>2806</v>
      </c>
      <c r="B914" s="54" t="s">
        <v>7186</v>
      </c>
      <c r="C914" s="201" t="s">
        <v>2797</v>
      </c>
      <c r="D914" t="s">
        <v>5173</v>
      </c>
      <c r="E914" s="1">
        <v>42446</v>
      </c>
      <c r="F914" s="297" t="s">
        <v>5077</v>
      </c>
      <c r="G914" s="4">
        <v>124.32</v>
      </c>
      <c r="H914" t="s">
        <v>7267</v>
      </c>
    </row>
    <row r="915" spans="1:8" s="128" customFormat="1">
      <c r="A915" s="201" t="s">
        <v>2806</v>
      </c>
      <c r="B915" s="54" t="s">
        <v>7187</v>
      </c>
      <c r="C915" s="201" t="s">
        <v>2797</v>
      </c>
      <c r="D915" t="s">
        <v>5173</v>
      </c>
      <c r="E915" s="1">
        <v>42452</v>
      </c>
      <c r="F915" s="297" t="s">
        <v>5077</v>
      </c>
      <c r="G915" s="4">
        <v>220.05</v>
      </c>
      <c r="H915" t="s">
        <v>3685</v>
      </c>
    </row>
    <row r="916" spans="1:8" ht="14.25">
      <c r="A916" s="217" t="s">
        <v>2806</v>
      </c>
      <c r="B916" s="126" t="s">
        <v>7188</v>
      </c>
      <c r="C916" s="217" t="s">
        <v>2797</v>
      </c>
      <c r="D916" s="285" t="s">
        <v>7114</v>
      </c>
      <c r="E916" s="127">
        <v>42453</v>
      </c>
      <c r="F916" s="303" t="s">
        <v>5076</v>
      </c>
      <c r="G916" s="129">
        <v>235.91</v>
      </c>
      <c r="H916" s="128" t="s">
        <v>7268</v>
      </c>
    </row>
    <row r="917" spans="1:8">
      <c r="A917" s="201" t="s">
        <v>2806</v>
      </c>
      <c r="B917" s="54" t="s">
        <v>7189</v>
      </c>
      <c r="C917" s="201" t="s">
        <v>2797</v>
      </c>
      <c r="D917" t="s">
        <v>7269</v>
      </c>
      <c r="E917" s="1">
        <v>42453</v>
      </c>
      <c r="F917" s="297" t="s">
        <v>5077</v>
      </c>
      <c r="G917" s="4">
        <v>9.99</v>
      </c>
      <c r="H917" t="s">
        <v>7271</v>
      </c>
    </row>
    <row r="918" spans="1:8">
      <c r="A918" s="201" t="s">
        <v>2806</v>
      </c>
      <c r="B918" s="54" t="s">
        <v>7190</v>
      </c>
      <c r="C918" s="201" t="s">
        <v>6171</v>
      </c>
      <c r="D918" t="s">
        <v>7270</v>
      </c>
      <c r="E918" s="1">
        <v>42452</v>
      </c>
      <c r="F918" s="297" t="s">
        <v>1979</v>
      </c>
      <c r="G918" s="4">
        <v>3328.13</v>
      </c>
      <c r="H918" t="s">
        <v>7272</v>
      </c>
    </row>
    <row r="919" spans="1:8">
      <c r="A919" s="201" t="s">
        <v>2806</v>
      </c>
      <c r="B919" s="54" t="s">
        <v>7191</v>
      </c>
      <c r="C919" s="201" t="s">
        <v>7273</v>
      </c>
      <c r="D919" t="s">
        <v>5173</v>
      </c>
      <c r="E919" s="1">
        <v>42446</v>
      </c>
      <c r="F919" s="297" t="s">
        <v>1979</v>
      </c>
      <c r="G919" s="4">
        <v>136.4</v>
      </c>
      <c r="H919" t="s">
        <v>7274</v>
      </c>
    </row>
    <row r="920" spans="1:8">
      <c r="A920" s="201" t="s">
        <v>2806</v>
      </c>
      <c r="B920" s="54" t="s">
        <v>7192</v>
      </c>
      <c r="C920" s="201" t="s">
        <v>5092</v>
      </c>
      <c r="D920" t="s">
        <v>5173</v>
      </c>
      <c r="E920" s="1">
        <v>42445</v>
      </c>
      <c r="F920" s="297" t="s">
        <v>1979</v>
      </c>
      <c r="G920" s="4">
        <v>359.99</v>
      </c>
      <c r="H920" t="s">
        <v>7275</v>
      </c>
    </row>
    <row r="921" spans="1:8">
      <c r="A921" s="201" t="s">
        <v>3335</v>
      </c>
      <c r="B921" s="54" t="s">
        <v>7193</v>
      </c>
      <c r="C921" s="201" t="s">
        <v>2797</v>
      </c>
      <c r="D921" s="201" t="s">
        <v>7276</v>
      </c>
      <c r="E921" s="1">
        <v>42454</v>
      </c>
      <c r="F921" s="300" t="s">
        <v>5076</v>
      </c>
      <c r="G921" s="4">
        <v>546.45000000000005</v>
      </c>
      <c r="H921" s="201" t="s">
        <v>7277</v>
      </c>
    </row>
    <row r="922" spans="1:8">
      <c r="A922" s="201" t="s">
        <v>3335</v>
      </c>
      <c r="B922" s="54" t="s">
        <v>7194</v>
      </c>
      <c r="C922" s="201" t="s">
        <v>6171</v>
      </c>
      <c r="D922" s="201" t="s">
        <v>5322</v>
      </c>
      <c r="E922" s="1">
        <v>42457</v>
      </c>
      <c r="F922" s="300" t="s">
        <v>5075</v>
      </c>
      <c r="G922" s="4">
        <v>734.63</v>
      </c>
      <c r="H922" s="201" t="s">
        <v>7330</v>
      </c>
    </row>
    <row r="923" spans="1:8">
      <c r="A923" s="201" t="s">
        <v>3335</v>
      </c>
      <c r="B923" s="54" t="s">
        <v>7195</v>
      </c>
      <c r="C923" s="201" t="s">
        <v>2797</v>
      </c>
      <c r="D923" s="201" t="s">
        <v>7134</v>
      </c>
      <c r="E923" s="1">
        <v>42454</v>
      </c>
      <c r="F923" s="300" t="s">
        <v>5076</v>
      </c>
      <c r="G923" s="4">
        <v>233.19</v>
      </c>
      <c r="H923" s="201" t="s">
        <v>7278</v>
      </c>
    </row>
    <row r="924" spans="1:8" ht="15" customHeight="1">
      <c r="A924" s="201" t="s">
        <v>2806</v>
      </c>
      <c r="B924" s="54" t="s">
        <v>7279</v>
      </c>
      <c r="C924" s="201" t="s">
        <v>6171</v>
      </c>
      <c r="D924" s="201" t="s">
        <v>7046</v>
      </c>
      <c r="E924" s="265">
        <v>42454</v>
      </c>
      <c r="F924" s="300" t="s">
        <v>1979</v>
      </c>
      <c r="G924" s="4">
        <v>8469.7999999999993</v>
      </c>
      <c r="H924" s="201" t="s">
        <v>7331</v>
      </c>
    </row>
    <row r="925" spans="1:8" ht="15">
      <c r="A925" s="201" t="s">
        <v>7333</v>
      </c>
      <c r="B925" s="54" t="s">
        <v>7280</v>
      </c>
      <c r="C925" s="201" t="s">
        <v>2797</v>
      </c>
      <c r="D925" s="114" t="s">
        <v>7334</v>
      </c>
      <c r="E925" s="1">
        <v>42458</v>
      </c>
      <c r="F925" s="300" t="s">
        <v>5077</v>
      </c>
      <c r="G925" s="4">
        <v>199.9</v>
      </c>
      <c r="H925" s="201" t="s">
        <v>7335</v>
      </c>
    </row>
    <row r="926" spans="1:8" ht="12.75" customHeight="1">
      <c r="A926" s="201" t="s">
        <v>2806</v>
      </c>
      <c r="B926" s="54" t="s">
        <v>7281</v>
      </c>
      <c r="C926" s="201" t="s">
        <v>6171</v>
      </c>
      <c r="D926" s="114" t="s">
        <v>7363</v>
      </c>
      <c r="E926" s="265">
        <v>42458</v>
      </c>
      <c r="F926" s="300" t="s">
        <v>2127</v>
      </c>
      <c r="G926" s="4">
        <v>3475.89</v>
      </c>
      <c r="H926" s="201" t="s">
        <v>7337</v>
      </c>
    </row>
    <row r="927" spans="1:8">
      <c r="A927" s="201" t="s">
        <v>3335</v>
      </c>
      <c r="B927" s="54" t="s">
        <v>7282</v>
      </c>
      <c r="C927" s="201" t="s">
        <v>7255</v>
      </c>
      <c r="D927" s="201" t="s">
        <v>5322</v>
      </c>
      <c r="E927" s="1">
        <v>42458</v>
      </c>
      <c r="F927" s="300" t="s">
        <v>5076</v>
      </c>
      <c r="G927" s="4">
        <v>1599.97</v>
      </c>
      <c r="H927" s="201" t="s">
        <v>7355</v>
      </c>
    </row>
    <row r="928" spans="1:8">
      <c r="A928" s="201" t="s">
        <v>7333</v>
      </c>
      <c r="B928" s="54" t="s">
        <v>7283</v>
      </c>
      <c r="C928" s="201" t="s">
        <v>2797</v>
      </c>
      <c r="D928" t="s">
        <v>7336</v>
      </c>
      <c r="E928" s="1">
        <v>42459</v>
      </c>
      <c r="F928" s="297" t="s">
        <v>5077</v>
      </c>
      <c r="G928" s="4">
        <v>379.6</v>
      </c>
      <c r="H928" t="s">
        <v>7335</v>
      </c>
    </row>
    <row r="929" spans="1:8">
      <c r="A929" s="201" t="s">
        <v>2806</v>
      </c>
      <c r="B929" s="54" t="s">
        <v>7284</v>
      </c>
      <c r="C929" s="201" t="s">
        <v>2797</v>
      </c>
      <c r="D929" s="201" t="s">
        <v>7338</v>
      </c>
      <c r="E929" s="1">
        <v>42458</v>
      </c>
      <c r="F929" s="300" t="s">
        <v>1984</v>
      </c>
      <c r="G929" s="4">
        <v>49.98</v>
      </c>
      <c r="H929" s="201" t="s">
        <v>7339</v>
      </c>
    </row>
    <row r="930" spans="1:8">
      <c r="A930" s="201" t="s">
        <v>2806</v>
      </c>
      <c r="B930" s="54" t="s">
        <v>7285</v>
      </c>
      <c r="C930" s="201" t="s">
        <v>7064</v>
      </c>
      <c r="D930" s="201" t="s">
        <v>7340</v>
      </c>
      <c r="E930" s="1">
        <v>42458</v>
      </c>
      <c r="F930" s="300" t="s">
        <v>1979</v>
      </c>
      <c r="G930" s="4">
        <v>495</v>
      </c>
      <c r="H930" s="201" t="s">
        <v>7341</v>
      </c>
    </row>
    <row r="931" spans="1:8">
      <c r="A931" s="201" t="s">
        <v>2806</v>
      </c>
      <c r="B931" s="54" t="s">
        <v>7286</v>
      </c>
      <c r="C931" s="201" t="s">
        <v>7342</v>
      </c>
      <c r="D931" s="201" t="s">
        <v>7364</v>
      </c>
      <c r="E931" s="1">
        <v>42458</v>
      </c>
      <c r="F931" s="300" t="s">
        <v>1984</v>
      </c>
      <c r="G931" s="4">
        <v>3198.22</v>
      </c>
      <c r="H931" s="201" t="s">
        <v>7343</v>
      </c>
    </row>
    <row r="932" spans="1:8">
      <c r="A932" s="201" t="s">
        <v>2806</v>
      </c>
      <c r="B932" s="54" t="s">
        <v>7287</v>
      </c>
      <c r="C932" s="201" t="s">
        <v>6528</v>
      </c>
      <c r="D932" s="201" t="s">
        <v>7364</v>
      </c>
      <c r="E932" s="1">
        <v>43553</v>
      </c>
      <c r="F932" s="300" t="s">
        <v>1984</v>
      </c>
      <c r="G932" s="4">
        <v>1471.55</v>
      </c>
      <c r="H932" s="201" t="s">
        <v>7344</v>
      </c>
    </row>
    <row r="933" spans="1:8">
      <c r="A933" s="201" t="s">
        <v>2806</v>
      </c>
      <c r="B933" s="54" t="s">
        <v>7288</v>
      </c>
      <c r="C933" s="201" t="s">
        <v>2797</v>
      </c>
      <c r="D933" s="201" t="s">
        <v>7364</v>
      </c>
      <c r="E933" s="1">
        <v>42458</v>
      </c>
      <c r="F933" s="300" t="s">
        <v>1984</v>
      </c>
      <c r="G933" s="4">
        <v>945.62</v>
      </c>
      <c r="H933" s="201" t="s">
        <v>7345</v>
      </c>
    </row>
    <row r="934" spans="1:8" s="139" customFormat="1">
      <c r="A934" s="201" t="s">
        <v>2806</v>
      </c>
      <c r="B934" s="202" t="s">
        <v>7289</v>
      </c>
      <c r="C934" s="201" t="s">
        <v>1915</v>
      </c>
      <c r="D934" s="201" t="s">
        <v>5160</v>
      </c>
      <c r="E934" s="1">
        <v>42459</v>
      </c>
      <c r="F934" s="300" t="s">
        <v>1979</v>
      </c>
      <c r="G934" s="4">
        <v>12174.13</v>
      </c>
      <c r="H934" s="201" t="s">
        <v>7346</v>
      </c>
    </row>
    <row r="935" spans="1:8">
      <c r="A935" s="231" t="s">
        <v>7333</v>
      </c>
      <c r="B935" s="137" t="s">
        <v>7290</v>
      </c>
      <c r="C935" s="231" t="s">
        <v>2797</v>
      </c>
      <c r="D935" s="231" t="s">
        <v>7347</v>
      </c>
      <c r="E935" s="138">
        <v>42460</v>
      </c>
      <c r="F935" s="307" t="s">
        <v>5077</v>
      </c>
      <c r="G935" s="140">
        <v>241.67</v>
      </c>
      <c r="H935" s="231" t="s">
        <v>7348</v>
      </c>
    </row>
    <row r="936" spans="1:8">
      <c r="A936" s="201" t="s">
        <v>3335</v>
      </c>
      <c r="B936" s="54" t="s">
        <v>7291</v>
      </c>
      <c r="C936" s="201" t="s">
        <v>2797</v>
      </c>
      <c r="D936" s="201" t="s">
        <v>7371</v>
      </c>
      <c r="E936" s="1">
        <v>42461</v>
      </c>
      <c r="F936" s="300" t="s">
        <v>1984</v>
      </c>
      <c r="G936" s="4">
        <v>2075.98</v>
      </c>
      <c r="H936" s="201" t="s">
        <v>7349</v>
      </c>
    </row>
    <row r="937" spans="1:8">
      <c r="A937" s="201" t="s">
        <v>3335</v>
      </c>
      <c r="B937" s="54" t="s">
        <v>7292</v>
      </c>
      <c r="C937" s="201" t="s">
        <v>2797</v>
      </c>
      <c r="D937" s="201" t="s">
        <v>5170</v>
      </c>
      <c r="E937" s="1">
        <v>42457</v>
      </c>
      <c r="F937" s="300" t="s">
        <v>1984</v>
      </c>
      <c r="G937" s="4">
        <v>24.97</v>
      </c>
      <c r="H937" s="201" t="s">
        <v>7350</v>
      </c>
    </row>
    <row r="938" spans="1:8" ht="15" customHeight="1">
      <c r="A938" s="201" t="s">
        <v>3335</v>
      </c>
      <c r="B938" s="54" t="s">
        <v>7293</v>
      </c>
      <c r="C938" s="201" t="s">
        <v>2797</v>
      </c>
      <c r="D938" s="201" t="s">
        <v>5170</v>
      </c>
      <c r="E938" s="1">
        <v>42457</v>
      </c>
      <c r="F938" s="300" t="s">
        <v>5077</v>
      </c>
      <c r="G938" s="4">
        <v>25.98</v>
      </c>
      <c r="H938" s="201" t="s">
        <v>7351</v>
      </c>
    </row>
    <row r="939" spans="1:8" ht="12.75" customHeight="1">
      <c r="A939" s="201" t="s">
        <v>3335</v>
      </c>
      <c r="B939" s="54" t="s">
        <v>7294</v>
      </c>
      <c r="C939" s="201" t="s">
        <v>2797</v>
      </c>
      <c r="D939" s="79" t="s">
        <v>7372</v>
      </c>
      <c r="E939" s="1">
        <v>42459</v>
      </c>
      <c r="F939" s="300" t="s">
        <v>5076</v>
      </c>
      <c r="G939" s="4">
        <v>545.80999999999995</v>
      </c>
      <c r="H939" s="201" t="s">
        <v>7352</v>
      </c>
    </row>
    <row r="940" spans="1:8">
      <c r="A940" s="201" t="s">
        <v>3335</v>
      </c>
      <c r="B940" s="54" t="s">
        <v>7295</v>
      </c>
      <c r="C940" s="201" t="s">
        <v>2797</v>
      </c>
      <c r="D940" s="201" t="s">
        <v>5170</v>
      </c>
      <c r="E940" s="1">
        <v>42459</v>
      </c>
      <c r="F940" s="300" t="s">
        <v>5077</v>
      </c>
      <c r="G940" s="4">
        <v>18.98</v>
      </c>
      <c r="H940" s="201" t="s">
        <v>7353</v>
      </c>
    </row>
    <row r="941" spans="1:8">
      <c r="A941" s="201" t="s">
        <v>3335</v>
      </c>
      <c r="B941" s="54" t="s">
        <v>7296</v>
      </c>
      <c r="C941" s="201" t="s">
        <v>2797</v>
      </c>
      <c r="D941" s="201" t="s">
        <v>7137</v>
      </c>
      <c r="E941" s="1">
        <v>42460</v>
      </c>
      <c r="F941" s="300" t="s">
        <v>1984</v>
      </c>
      <c r="G941" s="4">
        <v>365.3</v>
      </c>
      <c r="H941" s="201" t="s">
        <v>7354</v>
      </c>
    </row>
    <row r="942" spans="1:8">
      <c r="A942" s="201" t="s">
        <v>6864</v>
      </c>
      <c r="B942" s="280" t="s">
        <v>7297</v>
      </c>
      <c r="C942" s="201" t="s">
        <v>2797</v>
      </c>
      <c r="D942" s="201" t="s">
        <v>5170</v>
      </c>
      <c r="E942" s="1">
        <v>42460</v>
      </c>
      <c r="F942" s="300" t="s">
        <v>2127</v>
      </c>
      <c r="G942" s="4">
        <v>256.48</v>
      </c>
      <c r="H942" s="201" t="s">
        <v>7358</v>
      </c>
    </row>
    <row r="943" spans="1:8">
      <c r="A943" s="201" t="s">
        <v>3335</v>
      </c>
      <c r="B943" s="54" t="s">
        <v>7298</v>
      </c>
      <c r="C943" s="201" t="s">
        <v>2797</v>
      </c>
      <c r="D943" s="201" t="s">
        <v>7359</v>
      </c>
      <c r="E943" s="1">
        <v>42465</v>
      </c>
      <c r="F943" s="300" t="s">
        <v>5076</v>
      </c>
      <c r="G943" s="4">
        <v>194.1</v>
      </c>
      <c r="H943" s="201" t="s">
        <v>7362</v>
      </c>
    </row>
    <row r="944" spans="1:8">
      <c r="A944" s="201" t="s">
        <v>3335</v>
      </c>
      <c r="B944" s="54" t="s">
        <v>7299</v>
      </c>
      <c r="C944" s="201" t="s">
        <v>2797</v>
      </c>
      <c r="D944" s="201" t="s">
        <v>5307</v>
      </c>
      <c r="E944" s="1">
        <v>42464</v>
      </c>
      <c r="F944" s="300" t="s">
        <v>5077</v>
      </c>
      <c r="G944" s="4">
        <v>42.08</v>
      </c>
      <c r="H944" s="201" t="s">
        <v>7360</v>
      </c>
    </row>
    <row r="945" spans="1:8">
      <c r="A945" s="201" t="s">
        <v>3335</v>
      </c>
      <c r="B945" s="202" t="s">
        <v>7300</v>
      </c>
      <c r="C945" s="201" t="s">
        <v>6171</v>
      </c>
      <c r="D945" s="201" t="s">
        <v>6731</v>
      </c>
      <c r="E945" s="1">
        <v>42465</v>
      </c>
      <c r="F945" s="300" t="s">
        <v>1984</v>
      </c>
      <c r="G945" s="4">
        <v>1758.26</v>
      </c>
      <c r="H945" s="201" t="s">
        <v>7361</v>
      </c>
    </row>
    <row r="946" spans="1:8">
      <c r="A946" s="201" t="s">
        <v>2806</v>
      </c>
      <c r="B946" s="54" t="s">
        <v>7301</v>
      </c>
      <c r="C946" s="201" t="s">
        <v>7255</v>
      </c>
      <c r="D946" s="201" t="s">
        <v>7364</v>
      </c>
      <c r="E946" s="1">
        <v>42464</v>
      </c>
      <c r="F946" s="300" t="s">
        <v>1984</v>
      </c>
      <c r="G946" s="4">
        <v>229.99</v>
      </c>
      <c r="H946" s="201" t="s">
        <v>7365</v>
      </c>
    </row>
    <row r="947" spans="1:8">
      <c r="A947" s="201" t="s">
        <v>2806</v>
      </c>
      <c r="B947" s="54" t="s">
        <v>7302</v>
      </c>
      <c r="C947" s="201" t="s">
        <v>2797</v>
      </c>
      <c r="D947" s="201" t="s">
        <v>7364</v>
      </c>
      <c r="E947" s="1">
        <v>42464</v>
      </c>
      <c r="F947" s="300" t="s">
        <v>1984</v>
      </c>
      <c r="G947" s="4">
        <v>133.69999999999999</v>
      </c>
      <c r="H947" s="201" t="s">
        <v>7366</v>
      </c>
    </row>
    <row r="948" spans="1:8">
      <c r="A948" s="201" t="s">
        <v>2806</v>
      </c>
      <c r="B948" s="54" t="s">
        <v>7303</v>
      </c>
      <c r="C948" s="201" t="s">
        <v>6171</v>
      </c>
      <c r="D948" s="201" t="s">
        <v>7367</v>
      </c>
      <c r="E948" s="1">
        <v>42464</v>
      </c>
      <c r="F948" s="300" t="s">
        <v>2127</v>
      </c>
      <c r="G948" s="4">
        <v>2602.67</v>
      </c>
      <c r="H948" s="201" t="s">
        <v>7368</v>
      </c>
    </row>
    <row r="949" spans="1:8">
      <c r="A949" s="201" t="s">
        <v>2806</v>
      </c>
      <c r="B949" s="54" t="s">
        <v>7304</v>
      </c>
      <c r="C949" s="201" t="s">
        <v>2797</v>
      </c>
      <c r="D949" s="201" t="s">
        <v>7369</v>
      </c>
      <c r="E949" s="1">
        <v>42465</v>
      </c>
      <c r="F949" s="300" t="s">
        <v>5078</v>
      </c>
      <c r="G949" s="4">
        <v>622.84</v>
      </c>
      <c r="H949" s="201" t="s">
        <v>7370</v>
      </c>
    </row>
    <row r="950" spans="1:8">
      <c r="A950" s="201" t="s">
        <v>3335</v>
      </c>
      <c r="B950" s="54" t="s">
        <v>7305</v>
      </c>
      <c r="C950" s="201" t="s">
        <v>6171</v>
      </c>
      <c r="D950" s="201" t="s">
        <v>7206</v>
      </c>
      <c r="E950" s="1">
        <v>42467</v>
      </c>
      <c r="F950" s="300" t="s">
        <v>5075</v>
      </c>
      <c r="G950" s="4">
        <v>921.87</v>
      </c>
      <c r="H950" s="201" t="s">
        <v>7373</v>
      </c>
    </row>
    <row r="951" spans="1:8">
      <c r="A951" s="201" t="s">
        <v>3335</v>
      </c>
      <c r="B951" s="54" t="s">
        <v>7306</v>
      </c>
      <c r="C951" s="201" t="s">
        <v>6171</v>
      </c>
      <c r="D951" s="201" t="s">
        <v>7103</v>
      </c>
      <c r="E951" s="1">
        <v>42467</v>
      </c>
      <c r="F951" s="300" t="s">
        <v>5075</v>
      </c>
      <c r="G951" s="4">
        <v>1922.43</v>
      </c>
      <c r="H951" s="201" t="s">
        <v>7374</v>
      </c>
    </row>
    <row r="952" spans="1:8">
      <c r="A952" s="201" t="s">
        <v>7333</v>
      </c>
      <c r="B952" s="54" t="s">
        <v>7307</v>
      </c>
      <c r="C952" s="201" t="s">
        <v>2797</v>
      </c>
      <c r="D952" s="201" t="s">
        <v>7375</v>
      </c>
      <c r="E952" s="1">
        <v>42467</v>
      </c>
      <c r="F952" s="300" t="s">
        <v>5077</v>
      </c>
      <c r="G952" s="4">
        <v>94.72</v>
      </c>
      <c r="H952" s="201" t="s">
        <v>6484</v>
      </c>
    </row>
    <row r="953" spans="1:8">
      <c r="A953" s="201" t="s">
        <v>3335</v>
      </c>
      <c r="B953" s="54" t="s">
        <v>7308</v>
      </c>
      <c r="C953" s="201" t="s">
        <v>1605</v>
      </c>
      <c r="D953" s="201" t="s">
        <v>7364</v>
      </c>
      <c r="E953" s="1">
        <v>42466</v>
      </c>
      <c r="F953" s="300" t="s">
        <v>1984</v>
      </c>
      <c r="G953" s="4">
        <v>73.66</v>
      </c>
      <c r="H953" s="201" t="s">
        <v>7376</v>
      </c>
    </row>
    <row r="954" spans="1:8">
      <c r="A954" s="201" t="s">
        <v>3335</v>
      </c>
      <c r="B954" s="54" t="s">
        <v>7309</v>
      </c>
      <c r="C954" s="201" t="s">
        <v>2797</v>
      </c>
      <c r="D954" s="201" t="s">
        <v>5583</v>
      </c>
      <c r="E954" s="1">
        <v>42468</v>
      </c>
      <c r="F954" s="300" t="s">
        <v>5077</v>
      </c>
      <c r="G954" s="4">
        <v>55.97</v>
      </c>
      <c r="H954" s="201" t="s">
        <v>7377</v>
      </c>
    </row>
    <row r="955" spans="1:8" ht="15" customHeight="1">
      <c r="A955" s="201" t="s">
        <v>3335</v>
      </c>
      <c r="B955" s="54" t="s">
        <v>7310</v>
      </c>
      <c r="C955" s="201" t="s">
        <v>2797</v>
      </c>
      <c r="D955" s="201" t="s">
        <v>7378</v>
      </c>
      <c r="E955" s="1">
        <v>42468</v>
      </c>
      <c r="F955" s="300" t="s">
        <v>5076</v>
      </c>
      <c r="G955" s="4">
        <v>85.96</v>
      </c>
      <c r="H955" s="201" t="s">
        <v>7379</v>
      </c>
    </row>
    <row r="956" spans="1:8" ht="12.75" customHeight="1">
      <c r="A956" s="201" t="s">
        <v>7333</v>
      </c>
      <c r="B956" s="54" t="s">
        <v>7311</v>
      </c>
      <c r="C956" s="201" t="s">
        <v>2797</v>
      </c>
      <c r="D956" s="282" t="s">
        <v>7380</v>
      </c>
      <c r="E956" s="1">
        <v>42468</v>
      </c>
      <c r="F956" s="300" t="s">
        <v>5077</v>
      </c>
      <c r="G956" s="4">
        <v>94.72</v>
      </c>
      <c r="H956" s="201" t="s">
        <v>7335</v>
      </c>
    </row>
    <row r="957" spans="1:8">
      <c r="A957" s="201" t="s">
        <v>2806</v>
      </c>
      <c r="B957" s="54" t="s">
        <v>7312</v>
      </c>
      <c r="C957" s="201" t="s">
        <v>7381</v>
      </c>
      <c r="D957" s="201" t="s">
        <v>7382</v>
      </c>
      <c r="E957" s="1">
        <v>42468</v>
      </c>
      <c r="F957" s="300" t="s">
        <v>1979</v>
      </c>
      <c r="G957" s="4">
        <v>1299</v>
      </c>
      <c r="H957" s="201" t="s">
        <v>7383</v>
      </c>
    </row>
    <row r="958" spans="1:8" ht="14.25">
      <c r="A958" s="201" t="s">
        <v>2806</v>
      </c>
      <c r="B958" s="54" t="s">
        <v>7313</v>
      </c>
      <c r="C958" s="201" t="s">
        <v>7255</v>
      </c>
      <c r="D958" s="283" t="s">
        <v>7384</v>
      </c>
      <c r="E958" s="1">
        <v>42440</v>
      </c>
      <c r="F958" s="300" t="s">
        <v>1984</v>
      </c>
      <c r="G958" s="4">
        <v>105</v>
      </c>
      <c r="H958" s="201" t="s">
        <v>6901</v>
      </c>
    </row>
    <row r="959" spans="1:8">
      <c r="A959" s="201" t="s">
        <v>3335</v>
      </c>
      <c r="B959" s="54" t="s">
        <v>7314</v>
      </c>
      <c r="C959" s="201" t="s">
        <v>6171</v>
      </c>
      <c r="D959" s="201" t="s">
        <v>5170</v>
      </c>
      <c r="E959" s="1">
        <v>42472</v>
      </c>
      <c r="F959" s="300" t="s">
        <v>5075</v>
      </c>
      <c r="G959" s="4">
        <v>738.27</v>
      </c>
      <c r="H959" s="201" t="s">
        <v>7385</v>
      </c>
    </row>
    <row r="960" spans="1:8">
      <c r="A960" s="201" t="s">
        <v>3335</v>
      </c>
      <c r="B960" s="54" t="s">
        <v>7315</v>
      </c>
      <c r="C960" s="201" t="s">
        <v>2797</v>
      </c>
      <c r="D960" s="201" t="s">
        <v>7386</v>
      </c>
      <c r="E960" s="1">
        <v>42472</v>
      </c>
      <c r="F960" s="300" t="s">
        <v>1984</v>
      </c>
      <c r="G960" s="4">
        <v>679.68</v>
      </c>
      <c r="H960" s="201" t="s">
        <v>7387</v>
      </c>
    </row>
    <row r="961" spans="1:8">
      <c r="A961" s="201" t="s">
        <v>3335</v>
      </c>
      <c r="B961" s="54" t="s">
        <v>7316</v>
      </c>
      <c r="C961" s="201" t="s">
        <v>6171</v>
      </c>
      <c r="D961" s="201" t="s">
        <v>6862</v>
      </c>
      <c r="E961" s="1">
        <v>42472</v>
      </c>
      <c r="F961" s="300" t="s">
        <v>1979</v>
      </c>
      <c r="G961" s="4">
        <v>6699.4</v>
      </c>
      <c r="H961" s="201" t="s">
        <v>7388</v>
      </c>
    </row>
    <row r="962" spans="1:8">
      <c r="A962" s="201" t="s">
        <v>7333</v>
      </c>
      <c r="B962" s="54" t="s">
        <v>7317</v>
      </c>
      <c r="C962" s="201" t="s">
        <v>2797</v>
      </c>
      <c r="D962" s="201" t="s">
        <v>7389</v>
      </c>
      <c r="E962" s="1">
        <v>42473</v>
      </c>
      <c r="F962" s="300" t="s">
        <v>5077</v>
      </c>
      <c r="G962" s="204">
        <v>171.4</v>
      </c>
      <c r="H962" s="201" t="s">
        <v>7335</v>
      </c>
    </row>
    <row r="963" spans="1:8">
      <c r="A963" s="201" t="s">
        <v>3335</v>
      </c>
      <c r="B963" s="54" t="s">
        <v>7318</v>
      </c>
      <c r="C963" s="201" t="s">
        <v>2797</v>
      </c>
      <c r="D963" s="201" t="s">
        <v>7121</v>
      </c>
      <c r="E963" s="1">
        <v>42473</v>
      </c>
      <c r="F963" s="300" t="s">
        <v>5077</v>
      </c>
      <c r="G963" s="4">
        <v>50.67</v>
      </c>
      <c r="H963" s="201" t="s">
        <v>7390</v>
      </c>
    </row>
    <row r="964" spans="1:8">
      <c r="A964" s="201" t="s">
        <v>3335</v>
      </c>
      <c r="B964" s="54" t="s">
        <v>7319</v>
      </c>
      <c r="C964" s="201" t="s">
        <v>2797</v>
      </c>
      <c r="D964" s="201" t="s">
        <v>5361</v>
      </c>
      <c r="E964" s="1">
        <v>42461</v>
      </c>
      <c r="F964" s="300" t="s">
        <v>1984</v>
      </c>
      <c r="G964" s="4">
        <v>95.91</v>
      </c>
      <c r="H964" s="201" t="s">
        <v>7393</v>
      </c>
    </row>
    <row r="965" spans="1:8">
      <c r="A965" s="201" t="s">
        <v>3335</v>
      </c>
      <c r="B965" s="54" t="s">
        <v>7320</v>
      </c>
      <c r="C965" s="201" t="s">
        <v>2797</v>
      </c>
      <c r="D965" s="201" t="s">
        <v>7391</v>
      </c>
      <c r="E965" s="1">
        <v>42475</v>
      </c>
      <c r="F965" s="300" t="s">
        <v>1984</v>
      </c>
      <c r="G965" s="4">
        <v>427.95</v>
      </c>
      <c r="H965" s="201" t="s">
        <v>7392</v>
      </c>
    </row>
    <row r="966" spans="1:8">
      <c r="A966" s="201" t="s">
        <v>3335</v>
      </c>
      <c r="B966" s="54" t="s">
        <v>7321</v>
      </c>
      <c r="C966" s="201" t="s">
        <v>6171</v>
      </c>
      <c r="D966" s="201" t="s">
        <v>7394</v>
      </c>
      <c r="E966" s="1">
        <v>42479</v>
      </c>
      <c r="F966" s="300" t="s">
        <v>5075</v>
      </c>
      <c r="G966" s="4">
        <v>1154.8699999999999</v>
      </c>
      <c r="H966" s="201" t="s">
        <v>7395</v>
      </c>
    </row>
    <row r="967" spans="1:8">
      <c r="A967" s="201" t="s">
        <v>3335</v>
      </c>
      <c r="B967" s="54" t="s">
        <v>7322</v>
      </c>
      <c r="C967" s="201" t="s">
        <v>6171</v>
      </c>
      <c r="D967" s="201" t="s">
        <v>7396</v>
      </c>
      <c r="E967" s="1">
        <v>42479</v>
      </c>
      <c r="F967" s="300" t="s">
        <v>5075</v>
      </c>
      <c r="G967" s="4">
        <v>4873.8500000000004</v>
      </c>
      <c r="H967" s="201" t="s">
        <v>7397</v>
      </c>
    </row>
    <row r="968" spans="1:8">
      <c r="A968" s="201" t="s">
        <v>3335</v>
      </c>
      <c r="B968" s="54" t="s">
        <v>7323</v>
      </c>
      <c r="C968" s="201" t="s">
        <v>6171</v>
      </c>
      <c r="D968" s="201" t="s">
        <v>5583</v>
      </c>
      <c r="E968" s="1">
        <v>42480</v>
      </c>
      <c r="F968" s="300" t="s">
        <v>5075</v>
      </c>
      <c r="G968" s="4">
        <v>1461.01</v>
      </c>
      <c r="H968" s="201" t="s">
        <v>7457</v>
      </c>
    </row>
    <row r="969" spans="1:8">
      <c r="A969" s="201" t="s">
        <v>3335</v>
      </c>
      <c r="B969" s="54" t="s">
        <v>7324</v>
      </c>
      <c r="C969" s="201" t="s">
        <v>6171</v>
      </c>
      <c r="D969" s="201" t="s">
        <v>7635</v>
      </c>
      <c r="E969" s="1">
        <v>42481</v>
      </c>
      <c r="F969" s="300" t="s">
        <v>5075</v>
      </c>
      <c r="G969" s="4">
        <v>2679.34</v>
      </c>
      <c r="H969" s="201" t="s">
        <v>7636</v>
      </c>
    </row>
    <row r="970" spans="1:8">
      <c r="A970" s="201" t="s">
        <v>3335</v>
      </c>
      <c r="B970" s="54" t="s">
        <v>7325</v>
      </c>
      <c r="C970" s="201" t="s">
        <v>2797</v>
      </c>
      <c r="D970" s="201" t="s">
        <v>5170</v>
      </c>
      <c r="E970" s="1">
        <v>42478</v>
      </c>
      <c r="F970" s="300" t="s">
        <v>5076</v>
      </c>
      <c r="G970" s="4">
        <v>503.58</v>
      </c>
      <c r="H970" s="201" t="s">
        <v>7398</v>
      </c>
    </row>
    <row r="971" spans="1:8">
      <c r="A971" s="201" t="s">
        <v>3335</v>
      </c>
      <c r="B971" s="54" t="s">
        <v>7326</v>
      </c>
      <c r="C971" s="201" t="s">
        <v>2797</v>
      </c>
      <c r="D971" s="201" t="s">
        <v>5170</v>
      </c>
      <c r="E971" s="1">
        <v>42478</v>
      </c>
      <c r="F971" s="300" t="s">
        <v>1984</v>
      </c>
      <c r="G971" s="4">
        <v>163.80000000000001</v>
      </c>
      <c r="H971" s="201" t="s">
        <v>7399</v>
      </c>
    </row>
    <row r="972" spans="1:8">
      <c r="A972" s="201" t="s">
        <v>3335</v>
      </c>
      <c r="B972" s="54" t="s">
        <v>7327</v>
      </c>
      <c r="C972" s="201" t="s">
        <v>6171</v>
      </c>
      <c r="D972" s="201" t="s">
        <v>7456</v>
      </c>
      <c r="E972" s="1">
        <v>42482</v>
      </c>
      <c r="F972" s="300" t="s">
        <v>5076</v>
      </c>
      <c r="G972" s="4">
        <v>851.06</v>
      </c>
      <c r="H972" s="201" t="s">
        <v>7455</v>
      </c>
    </row>
    <row r="973" spans="1:8">
      <c r="A973" s="201" t="s">
        <v>3335</v>
      </c>
      <c r="B973" s="54" t="s">
        <v>7328</v>
      </c>
      <c r="C973" s="201" t="s">
        <v>6171</v>
      </c>
      <c r="D973" s="201" t="s">
        <v>5170</v>
      </c>
      <c r="E973" s="1">
        <v>42482</v>
      </c>
      <c r="F973" s="300" t="s">
        <v>5075</v>
      </c>
      <c r="G973" s="4">
        <v>1103.07</v>
      </c>
      <c r="H973" s="201" t="s">
        <v>7717</v>
      </c>
    </row>
    <row r="974" spans="1:8">
      <c r="A974" s="201" t="s">
        <v>3335</v>
      </c>
      <c r="B974" s="54" t="s">
        <v>7329</v>
      </c>
      <c r="C974" s="201" t="s">
        <v>343</v>
      </c>
      <c r="D974" t="s">
        <v>5170</v>
      </c>
      <c r="E974" s="1">
        <v>42482</v>
      </c>
      <c r="F974" s="300" t="s">
        <v>5076</v>
      </c>
      <c r="G974" s="4">
        <v>415.96</v>
      </c>
      <c r="H974" t="s">
        <v>7453</v>
      </c>
    </row>
    <row r="975" spans="1:8">
      <c r="A975" s="201" t="s">
        <v>6864</v>
      </c>
      <c r="B975" s="54" t="s">
        <v>7400</v>
      </c>
      <c r="C975" s="201" t="s">
        <v>7450</v>
      </c>
      <c r="D975" t="s">
        <v>5322</v>
      </c>
      <c r="E975" s="1">
        <v>42482</v>
      </c>
      <c r="F975" s="300" t="s">
        <v>2127</v>
      </c>
      <c r="G975" s="4">
        <v>199.95</v>
      </c>
      <c r="H975" s="201" t="s">
        <v>7451</v>
      </c>
    </row>
    <row r="976" spans="1:8" ht="15" customHeight="1">
      <c r="A976" s="201" t="s">
        <v>3335</v>
      </c>
      <c r="B976" s="54" t="s">
        <v>7401</v>
      </c>
      <c r="C976" s="201" t="s">
        <v>2797</v>
      </c>
      <c r="D976" t="s">
        <v>7206</v>
      </c>
      <c r="E976" s="1">
        <v>42482</v>
      </c>
      <c r="F976" s="300" t="s">
        <v>5075</v>
      </c>
      <c r="G976" s="4">
        <v>38.99</v>
      </c>
      <c r="H976" s="201" t="s">
        <v>7452</v>
      </c>
    </row>
    <row r="977" spans="1:8" ht="12.75" customHeight="1">
      <c r="A977" s="201" t="s">
        <v>3335</v>
      </c>
      <c r="B977" s="54" t="s">
        <v>7402</v>
      </c>
      <c r="C977" s="201" t="s">
        <v>2797</v>
      </c>
      <c r="D977" s="114" t="s">
        <v>7114</v>
      </c>
      <c r="E977" s="1">
        <v>42485</v>
      </c>
      <c r="F977" s="300" t="s">
        <v>5076</v>
      </c>
      <c r="G977" s="4">
        <v>167.72</v>
      </c>
      <c r="H977" s="201" t="s">
        <v>7454</v>
      </c>
    </row>
    <row r="978" spans="1:8">
      <c r="A978" s="201" t="s">
        <v>3335</v>
      </c>
      <c r="B978" s="54" t="s">
        <v>7403</v>
      </c>
      <c r="C978" s="201" t="s">
        <v>1605</v>
      </c>
      <c r="D978" t="s">
        <v>4962</v>
      </c>
      <c r="E978" s="1">
        <v>42486</v>
      </c>
      <c r="F978" s="300" t="s">
        <v>1984</v>
      </c>
      <c r="G978" s="4">
        <v>78.75</v>
      </c>
      <c r="H978" s="201" t="s">
        <v>7459</v>
      </c>
    </row>
    <row r="979" spans="1:8">
      <c r="A979" s="201" t="s">
        <v>3335</v>
      </c>
      <c r="B979" s="54" t="s">
        <v>7404</v>
      </c>
      <c r="C979" s="201" t="s">
        <v>2797</v>
      </c>
      <c r="D979" t="s">
        <v>7458</v>
      </c>
      <c r="E979" s="1">
        <v>42486</v>
      </c>
      <c r="F979" s="300" t="s">
        <v>1984</v>
      </c>
      <c r="G979" s="4">
        <v>370.75</v>
      </c>
      <c r="H979" s="201" t="s">
        <v>7460</v>
      </c>
    </row>
    <row r="980" spans="1:8">
      <c r="A980" s="201" t="s">
        <v>3335</v>
      </c>
      <c r="B980" s="54" t="s">
        <v>7405</v>
      </c>
      <c r="C980" s="201" t="s">
        <v>6171</v>
      </c>
      <c r="D980" s="201" t="s">
        <v>7461</v>
      </c>
      <c r="E980" s="1">
        <v>42486</v>
      </c>
      <c r="F980" s="300" t="s">
        <v>5075</v>
      </c>
      <c r="G980" s="4">
        <v>2780.95</v>
      </c>
      <c r="H980" s="201" t="s">
        <v>7462</v>
      </c>
    </row>
    <row r="981" spans="1:8">
      <c r="A981" s="201" t="s">
        <v>7333</v>
      </c>
      <c r="B981" s="54" t="s">
        <v>7406</v>
      </c>
      <c r="C981" s="201" t="s">
        <v>2797</v>
      </c>
      <c r="D981" s="201" t="s">
        <v>4962</v>
      </c>
      <c r="E981" s="1">
        <v>42487</v>
      </c>
      <c r="F981" s="300" t="s">
        <v>5077</v>
      </c>
      <c r="G981" s="4">
        <v>8.99</v>
      </c>
      <c r="H981" s="201" t="s">
        <v>7463</v>
      </c>
    </row>
    <row r="982" spans="1:8">
      <c r="A982" s="201" t="s">
        <v>2806</v>
      </c>
      <c r="B982" s="54" t="s">
        <v>7407</v>
      </c>
      <c r="C982" s="201" t="s">
        <v>2797</v>
      </c>
      <c r="D982" s="201" t="s">
        <v>5322</v>
      </c>
      <c r="E982" s="1">
        <v>42471</v>
      </c>
      <c r="F982" s="300" t="s">
        <v>2127</v>
      </c>
      <c r="G982" s="4">
        <v>230.48</v>
      </c>
      <c r="H982" s="201" t="s">
        <v>7464</v>
      </c>
    </row>
    <row r="983" spans="1:8">
      <c r="A983" s="201" t="s">
        <v>2806</v>
      </c>
      <c r="B983" s="54" t="s">
        <v>7408</v>
      </c>
      <c r="C983" s="201" t="s">
        <v>6848</v>
      </c>
      <c r="D983" s="201" t="s">
        <v>7465</v>
      </c>
      <c r="E983" s="1">
        <v>42481</v>
      </c>
      <c r="F983" s="300" t="s">
        <v>5076</v>
      </c>
      <c r="G983" s="4">
        <v>3513.82</v>
      </c>
      <c r="H983" s="201" t="s">
        <v>7466</v>
      </c>
    </row>
    <row r="984" spans="1:8">
      <c r="A984" s="201" t="s">
        <v>2806</v>
      </c>
      <c r="B984" s="54" t="s">
        <v>7409</v>
      </c>
      <c r="C984" s="201" t="s">
        <v>6528</v>
      </c>
      <c r="D984" s="201" t="s">
        <v>5322</v>
      </c>
      <c r="E984" s="1">
        <v>42475</v>
      </c>
      <c r="F984" s="300" t="s">
        <v>1984</v>
      </c>
      <c r="G984" s="4">
        <v>333.75</v>
      </c>
      <c r="H984" s="201" t="s">
        <v>7467</v>
      </c>
    </row>
    <row r="985" spans="1:8" ht="14.25">
      <c r="A985" s="201" t="s">
        <v>2806</v>
      </c>
      <c r="B985" s="54" t="s">
        <v>7410</v>
      </c>
      <c r="C985" s="201" t="s">
        <v>1460</v>
      </c>
      <c r="D985" s="284" t="s">
        <v>7468</v>
      </c>
      <c r="E985" s="1">
        <v>42475</v>
      </c>
      <c r="F985" s="300" t="s">
        <v>5077</v>
      </c>
      <c r="G985" s="4">
        <v>92.2</v>
      </c>
      <c r="H985" s="201" t="s">
        <v>7469</v>
      </c>
    </row>
    <row r="986" spans="1:8">
      <c r="A986" s="201" t="s">
        <v>3335</v>
      </c>
      <c r="B986" s="54" t="s">
        <v>7411</v>
      </c>
      <c r="C986" s="201" t="s">
        <v>7470</v>
      </c>
      <c r="D986" s="201" t="s">
        <v>7471</v>
      </c>
      <c r="E986" s="1">
        <v>42489</v>
      </c>
      <c r="F986" s="300" t="s">
        <v>1979</v>
      </c>
      <c r="G986" s="4">
        <v>73.98</v>
      </c>
      <c r="H986" s="201" t="s">
        <v>7472</v>
      </c>
    </row>
    <row r="987" spans="1:8">
      <c r="A987" s="201" t="s">
        <v>3335</v>
      </c>
      <c r="B987" s="54" t="s">
        <v>7412</v>
      </c>
      <c r="C987" s="201" t="s">
        <v>2797</v>
      </c>
      <c r="D987" s="201" t="s">
        <v>5322</v>
      </c>
      <c r="E987" s="1">
        <v>42488</v>
      </c>
      <c r="F987" s="300" t="s">
        <v>5076</v>
      </c>
      <c r="G987" s="4">
        <v>209.63</v>
      </c>
      <c r="H987" s="201" t="s">
        <v>7473</v>
      </c>
    </row>
    <row r="988" spans="1:8" s="167" customFormat="1">
      <c r="A988" s="201" t="s">
        <v>3335</v>
      </c>
      <c r="B988" s="54" t="s">
        <v>7413</v>
      </c>
      <c r="C988" s="201" t="s">
        <v>2797</v>
      </c>
      <c r="D988" s="201" t="s">
        <v>4962</v>
      </c>
      <c r="E988" s="1">
        <v>42488</v>
      </c>
      <c r="F988" s="300" t="s">
        <v>2127</v>
      </c>
      <c r="G988" s="4">
        <v>40.96</v>
      </c>
      <c r="H988" s="201" t="s">
        <v>7474</v>
      </c>
    </row>
    <row r="989" spans="1:8" s="167" customFormat="1">
      <c r="A989" s="261" t="s">
        <v>3335</v>
      </c>
      <c r="B989" s="165" t="s">
        <v>7414</v>
      </c>
      <c r="C989" s="261" t="s">
        <v>2797</v>
      </c>
      <c r="D989" s="261" t="s">
        <v>7476</v>
      </c>
      <c r="E989" s="166">
        <v>42488</v>
      </c>
      <c r="F989" s="313" t="s">
        <v>1984</v>
      </c>
      <c r="G989" s="168">
        <v>335.9</v>
      </c>
      <c r="H989" s="261" t="s">
        <v>7475</v>
      </c>
    </row>
    <row r="990" spans="1:8" s="167" customFormat="1">
      <c r="A990" s="261" t="s">
        <v>3335</v>
      </c>
      <c r="B990" s="165" t="s">
        <v>7415</v>
      </c>
      <c r="C990" s="261" t="s">
        <v>2797</v>
      </c>
      <c r="D990" s="261" t="s">
        <v>5170</v>
      </c>
      <c r="E990" s="166">
        <v>42488</v>
      </c>
      <c r="F990" s="313" t="s">
        <v>5075</v>
      </c>
      <c r="G990" s="168">
        <v>204.89</v>
      </c>
      <c r="H990" s="261" t="s">
        <v>7477</v>
      </c>
    </row>
    <row r="991" spans="1:8">
      <c r="A991" s="261" t="s">
        <v>3335</v>
      </c>
      <c r="B991" s="165" t="s">
        <v>7416</v>
      </c>
      <c r="C991" s="261" t="s">
        <v>2797</v>
      </c>
      <c r="D991" s="261" t="s">
        <v>7478</v>
      </c>
      <c r="E991" s="166">
        <v>42489</v>
      </c>
      <c r="F991" s="313" t="s">
        <v>1984</v>
      </c>
      <c r="G991" s="168">
        <v>383.94</v>
      </c>
      <c r="H991" s="261" t="s">
        <v>7479</v>
      </c>
    </row>
    <row r="992" spans="1:8" ht="15" customHeight="1">
      <c r="A992" s="201" t="s">
        <v>2806</v>
      </c>
      <c r="B992" s="54" t="s">
        <v>7417</v>
      </c>
      <c r="C992" s="201" t="s">
        <v>2814</v>
      </c>
      <c r="D992" s="201" t="s">
        <v>7480</v>
      </c>
      <c r="E992" s="1">
        <v>42479</v>
      </c>
      <c r="F992" s="300" t="s">
        <v>1979</v>
      </c>
      <c r="G992" s="4">
        <v>359.88</v>
      </c>
      <c r="H992" s="201" t="s">
        <v>7481</v>
      </c>
    </row>
    <row r="993" spans="1:8" ht="12.75" customHeight="1">
      <c r="A993" s="201" t="s">
        <v>2806</v>
      </c>
      <c r="B993" s="54" t="s">
        <v>7418</v>
      </c>
      <c r="C993" s="201" t="s">
        <v>2797</v>
      </c>
      <c r="D993" s="114" t="s">
        <v>7482</v>
      </c>
      <c r="E993" s="1">
        <v>42479</v>
      </c>
      <c r="F993" s="300" t="s">
        <v>5076</v>
      </c>
      <c r="G993" s="4">
        <v>100.25</v>
      </c>
      <c r="H993" s="201" t="s">
        <v>7483</v>
      </c>
    </row>
    <row r="994" spans="1:8">
      <c r="A994" s="201" t="s">
        <v>2806</v>
      </c>
      <c r="B994" s="54" t="s">
        <v>7419</v>
      </c>
      <c r="C994" s="201" t="s">
        <v>7255</v>
      </c>
      <c r="D994" s="201" t="s">
        <v>7482</v>
      </c>
      <c r="E994" s="265">
        <v>42479</v>
      </c>
      <c r="F994" s="300" t="s">
        <v>5076</v>
      </c>
      <c r="G994" s="4">
        <v>463.21</v>
      </c>
      <c r="H994" s="201" t="s">
        <v>7484</v>
      </c>
    </row>
    <row r="995" spans="1:8" s="167" customFormat="1">
      <c r="A995" s="201" t="s">
        <v>3335</v>
      </c>
      <c r="B995" s="54" t="s">
        <v>7420</v>
      </c>
      <c r="C995" s="201" t="s">
        <v>6171</v>
      </c>
      <c r="D995" s="201" t="s">
        <v>7206</v>
      </c>
      <c r="E995" s="1">
        <v>42492</v>
      </c>
      <c r="F995" s="300" t="s">
        <v>5075</v>
      </c>
      <c r="G995" s="4">
        <v>922.17</v>
      </c>
      <c r="H995" s="201" t="s">
        <v>7498</v>
      </c>
    </row>
    <row r="996" spans="1:8">
      <c r="A996" s="261" t="s">
        <v>7333</v>
      </c>
      <c r="B996" s="165" t="s">
        <v>7421</v>
      </c>
      <c r="C996" s="261" t="s">
        <v>2797</v>
      </c>
      <c r="D996" s="261" t="s">
        <v>7486</v>
      </c>
      <c r="E996" s="166">
        <v>42492</v>
      </c>
      <c r="F996" s="313" t="s">
        <v>5077</v>
      </c>
      <c r="G996" s="168">
        <v>149.94999999999999</v>
      </c>
      <c r="H996" s="261" t="s">
        <v>7485</v>
      </c>
    </row>
    <row r="997" spans="1:8" s="167" customFormat="1">
      <c r="A997" s="201" t="s">
        <v>2806</v>
      </c>
      <c r="B997" s="54" t="s">
        <v>7422</v>
      </c>
      <c r="C997" s="201" t="s">
        <v>2797</v>
      </c>
      <c r="D997" s="201" t="s">
        <v>5322</v>
      </c>
      <c r="E997" s="1">
        <v>42480</v>
      </c>
      <c r="F997" s="300" t="s">
        <v>5076</v>
      </c>
      <c r="G997" s="4">
        <v>693.48</v>
      </c>
      <c r="H997" s="201" t="s">
        <v>7487</v>
      </c>
    </row>
    <row r="998" spans="1:8" ht="15" customHeight="1">
      <c r="A998" s="261" t="s">
        <v>2806</v>
      </c>
      <c r="B998" s="165" t="s">
        <v>7423</v>
      </c>
      <c r="C998" s="261" t="s">
        <v>7078</v>
      </c>
      <c r="D998" s="261" t="s">
        <v>5322</v>
      </c>
      <c r="E998" s="166">
        <v>42492</v>
      </c>
      <c r="F998" s="313" t="s">
        <v>1984</v>
      </c>
      <c r="G998" s="168">
        <v>1462.5</v>
      </c>
      <c r="H998" s="261" t="s">
        <v>7488</v>
      </c>
    </row>
    <row r="999" spans="1:8" ht="12.75" customHeight="1">
      <c r="A999" s="201" t="s">
        <v>2806</v>
      </c>
      <c r="B999" s="54" t="s">
        <v>7424</v>
      </c>
      <c r="C999" s="201" t="s">
        <v>2797</v>
      </c>
      <c r="D999" s="114" t="s">
        <v>7468</v>
      </c>
      <c r="E999" s="1">
        <v>42481</v>
      </c>
      <c r="F999" s="300" t="s">
        <v>1984</v>
      </c>
      <c r="G999" s="4">
        <v>61.96</v>
      </c>
      <c r="H999" s="201" t="s">
        <v>7489</v>
      </c>
    </row>
    <row r="1000" spans="1:8">
      <c r="A1000" s="201" t="s">
        <v>2806</v>
      </c>
      <c r="B1000" s="54" t="s">
        <v>7425</v>
      </c>
      <c r="C1000" s="201" t="s">
        <v>2797</v>
      </c>
      <c r="D1000" s="286" t="s">
        <v>7505</v>
      </c>
      <c r="E1000" s="1">
        <v>42486</v>
      </c>
      <c r="F1000" s="300" t="s">
        <v>5078</v>
      </c>
      <c r="G1000" s="4">
        <v>419.62</v>
      </c>
      <c r="H1000" s="201" t="s">
        <v>7490</v>
      </c>
    </row>
    <row r="1001" spans="1:8" s="167" customFormat="1">
      <c r="A1001" s="201" t="s">
        <v>2806</v>
      </c>
      <c r="B1001" s="54" t="s">
        <v>7426</v>
      </c>
      <c r="C1001" s="201" t="s">
        <v>2797</v>
      </c>
      <c r="D1001" s="201" t="s">
        <v>5170</v>
      </c>
      <c r="E1001" s="1">
        <v>42486</v>
      </c>
      <c r="F1001" s="300" t="s">
        <v>5076</v>
      </c>
      <c r="G1001" s="4">
        <v>372.98</v>
      </c>
      <c r="H1001" s="201" t="s">
        <v>7491</v>
      </c>
    </row>
    <row r="1002" spans="1:8" s="167" customFormat="1">
      <c r="A1002" s="261" t="s">
        <v>2806</v>
      </c>
      <c r="B1002" s="165" t="s">
        <v>7427</v>
      </c>
      <c r="C1002" s="261" t="s">
        <v>5177</v>
      </c>
      <c r="D1002" s="261" t="s">
        <v>5322</v>
      </c>
      <c r="E1002" s="166">
        <v>42492</v>
      </c>
      <c r="F1002" s="313" t="s">
        <v>1982</v>
      </c>
      <c r="G1002" s="168">
        <v>199.99</v>
      </c>
      <c r="H1002" s="261" t="s">
        <v>7492</v>
      </c>
    </row>
    <row r="1003" spans="1:8" s="167" customFormat="1">
      <c r="A1003" s="261" t="s">
        <v>2806</v>
      </c>
      <c r="B1003" s="165" t="s">
        <v>7428</v>
      </c>
      <c r="C1003" s="261" t="s">
        <v>587</v>
      </c>
      <c r="D1003" s="167" t="s">
        <v>6529</v>
      </c>
      <c r="E1003" s="166">
        <v>42488</v>
      </c>
      <c r="F1003" s="313" t="s">
        <v>1979</v>
      </c>
      <c r="G1003" s="168">
        <v>600</v>
      </c>
      <c r="H1003" s="261" t="s">
        <v>7493</v>
      </c>
    </row>
    <row r="1004" spans="1:8" s="167" customFormat="1">
      <c r="A1004" s="261" t="s">
        <v>2806</v>
      </c>
      <c r="B1004" s="165" t="s">
        <v>7429</v>
      </c>
      <c r="C1004" s="261" t="s">
        <v>2797</v>
      </c>
      <c r="D1004" s="261" t="s">
        <v>5322</v>
      </c>
      <c r="E1004" s="166">
        <v>42489</v>
      </c>
      <c r="F1004" s="313" t="s">
        <v>1984</v>
      </c>
      <c r="G1004" s="168">
        <v>42.22</v>
      </c>
      <c r="H1004" s="261" t="s">
        <v>7494</v>
      </c>
    </row>
    <row r="1005" spans="1:8" s="167" customFormat="1">
      <c r="A1005" s="261" t="s">
        <v>2806</v>
      </c>
      <c r="B1005" s="165" t="s">
        <v>7430</v>
      </c>
      <c r="C1005" s="261" t="s">
        <v>2797</v>
      </c>
      <c r="D1005" s="261" t="s">
        <v>6758</v>
      </c>
      <c r="E1005" s="166">
        <v>42489</v>
      </c>
      <c r="F1005" s="313" t="s">
        <v>5076</v>
      </c>
      <c r="G1005" s="168">
        <v>29.28</v>
      </c>
      <c r="H1005" s="261" t="s">
        <v>7495</v>
      </c>
    </row>
    <row r="1006" spans="1:8">
      <c r="A1006" s="261" t="s">
        <v>2806</v>
      </c>
      <c r="B1006" s="165" t="s">
        <v>7431</v>
      </c>
      <c r="C1006" s="261" t="s">
        <v>7078</v>
      </c>
      <c r="D1006" s="261" t="s">
        <v>7496</v>
      </c>
      <c r="E1006" s="166">
        <v>42493</v>
      </c>
      <c r="F1006" s="313" t="s">
        <v>2127</v>
      </c>
      <c r="G1006" s="168">
        <v>1249.78</v>
      </c>
      <c r="H1006" s="261" t="s">
        <v>7497</v>
      </c>
    </row>
    <row r="1007" spans="1:8">
      <c r="A1007" s="201" t="s">
        <v>3335</v>
      </c>
      <c r="B1007" s="54" t="s">
        <v>7432</v>
      </c>
      <c r="C1007" s="201" t="s">
        <v>2797</v>
      </c>
      <c r="D1007" s="201" t="s">
        <v>5307</v>
      </c>
      <c r="E1007" s="1">
        <v>42486</v>
      </c>
      <c r="F1007" s="300" t="s">
        <v>5077</v>
      </c>
      <c r="G1007" s="4">
        <v>31.88</v>
      </c>
      <c r="H1007" s="201" t="s">
        <v>7499</v>
      </c>
    </row>
    <row r="1008" spans="1:8">
      <c r="A1008" s="201" t="s">
        <v>7333</v>
      </c>
      <c r="B1008" s="54" t="s">
        <v>7433</v>
      </c>
      <c r="C1008" s="201" t="s">
        <v>2797</v>
      </c>
      <c r="D1008" s="201" t="s">
        <v>5170</v>
      </c>
      <c r="E1008" s="1">
        <v>42496</v>
      </c>
      <c r="F1008" s="300" t="s">
        <v>5077</v>
      </c>
      <c r="G1008" s="4">
        <v>49.95</v>
      </c>
      <c r="H1008" s="201" t="s">
        <v>7500</v>
      </c>
    </row>
    <row r="1009" spans="1:8">
      <c r="A1009" s="201" t="s">
        <v>3335</v>
      </c>
      <c r="B1009" s="54" t="s">
        <v>7434</v>
      </c>
      <c r="C1009" s="201" t="s">
        <v>6171</v>
      </c>
      <c r="D1009" s="201" t="s">
        <v>5322</v>
      </c>
      <c r="E1009" s="1">
        <v>42496</v>
      </c>
      <c r="F1009" s="300" t="s">
        <v>5075</v>
      </c>
      <c r="G1009" s="4">
        <v>738.27</v>
      </c>
      <c r="H1009" s="201" t="s">
        <v>7502</v>
      </c>
    </row>
    <row r="1010" spans="1:8">
      <c r="A1010" s="201" t="s">
        <v>3335</v>
      </c>
      <c r="B1010" s="54" t="s">
        <v>7435</v>
      </c>
      <c r="C1010" s="201" t="s">
        <v>6171</v>
      </c>
      <c r="D1010" t="s">
        <v>6731</v>
      </c>
      <c r="E1010" s="1">
        <v>42501</v>
      </c>
      <c r="F1010" s="300" t="s">
        <v>5075</v>
      </c>
      <c r="G1010" s="4">
        <v>2527.14</v>
      </c>
      <c r="H1010" s="201" t="s">
        <v>7501</v>
      </c>
    </row>
    <row r="1011" spans="1:8">
      <c r="A1011" s="201" t="s">
        <v>6864</v>
      </c>
      <c r="B1011" s="54" t="s">
        <v>7436</v>
      </c>
      <c r="C1011" s="201" t="s">
        <v>1605</v>
      </c>
      <c r="D1011" t="s">
        <v>5322</v>
      </c>
      <c r="E1011" s="1">
        <v>42467</v>
      </c>
      <c r="F1011" s="300" t="s">
        <v>2127</v>
      </c>
      <c r="G1011" s="4">
        <v>59.34</v>
      </c>
      <c r="H1011" s="201" t="s">
        <v>7504</v>
      </c>
    </row>
    <row r="1012" spans="1:8">
      <c r="A1012" s="201" t="s">
        <v>2806</v>
      </c>
      <c r="B1012" s="54" t="s">
        <v>7437</v>
      </c>
      <c r="C1012" s="201" t="s">
        <v>4928</v>
      </c>
      <c r="D1012" t="s">
        <v>5170</v>
      </c>
      <c r="E1012" s="1">
        <v>42460</v>
      </c>
      <c r="F1012" s="300" t="s">
        <v>1979</v>
      </c>
      <c r="G1012" s="4">
        <v>120</v>
      </c>
      <c r="H1012" s="201" t="s">
        <v>6180</v>
      </c>
    </row>
    <row r="1013" spans="1:8">
      <c r="A1013" s="201" t="s">
        <v>6864</v>
      </c>
      <c r="B1013" s="54" t="s">
        <v>7438</v>
      </c>
      <c r="C1013" s="201" t="s">
        <v>2797</v>
      </c>
      <c r="D1013" t="s">
        <v>5322</v>
      </c>
      <c r="E1013" s="1">
        <v>42469</v>
      </c>
      <c r="F1013" s="300" t="s">
        <v>2127</v>
      </c>
      <c r="G1013" s="4">
        <v>157.13999999999999</v>
      </c>
      <c r="H1013" s="201" t="s">
        <v>7506</v>
      </c>
    </row>
    <row r="1014" spans="1:8">
      <c r="A1014" s="201" t="s">
        <v>3335</v>
      </c>
      <c r="B1014" s="54" t="s">
        <v>7439</v>
      </c>
      <c r="C1014" s="201" t="s">
        <v>2797</v>
      </c>
      <c r="D1014" s="201" t="s">
        <v>7507</v>
      </c>
      <c r="E1014" s="1">
        <v>42500</v>
      </c>
      <c r="F1014" s="300" t="s">
        <v>1984</v>
      </c>
      <c r="G1014" s="4">
        <v>125.54</v>
      </c>
      <c r="H1014" s="201" t="s">
        <v>7508</v>
      </c>
    </row>
    <row r="1015" spans="1:8">
      <c r="A1015" s="201" t="s">
        <v>3335</v>
      </c>
      <c r="B1015" s="54" t="s">
        <v>7440</v>
      </c>
      <c r="C1015" s="201" t="s">
        <v>2797</v>
      </c>
      <c r="D1015" s="201" t="s">
        <v>5322</v>
      </c>
      <c r="E1015" s="1">
        <v>42501</v>
      </c>
      <c r="F1015" s="300" t="s">
        <v>5076</v>
      </c>
      <c r="G1015" s="4">
        <v>155.69</v>
      </c>
      <c r="H1015" s="201" t="s">
        <v>7509</v>
      </c>
    </row>
    <row r="1016" spans="1:8">
      <c r="A1016" s="201" t="s">
        <v>7333</v>
      </c>
      <c r="B1016" s="54" t="s">
        <v>7441</v>
      </c>
      <c r="C1016" s="201" t="s">
        <v>2797</v>
      </c>
      <c r="D1016" s="201" t="s">
        <v>7510</v>
      </c>
      <c r="E1016" s="1">
        <v>42502</v>
      </c>
      <c r="F1016" s="300" t="s">
        <v>5077</v>
      </c>
      <c r="G1016" s="4">
        <v>86.32</v>
      </c>
      <c r="H1016" s="201" t="s">
        <v>7511</v>
      </c>
    </row>
    <row r="1017" spans="1:8">
      <c r="A1017" s="201" t="s">
        <v>3335</v>
      </c>
      <c r="B1017" s="54" t="s">
        <v>7442</v>
      </c>
      <c r="C1017" s="201" t="s">
        <v>6171</v>
      </c>
      <c r="D1017" s="201" t="s">
        <v>7512</v>
      </c>
      <c r="E1017" s="1">
        <v>42503</v>
      </c>
      <c r="F1017" s="300" t="s">
        <v>5075</v>
      </c>
      <c r="G1017" s="4">
        <v>1003.39</v>
      </c>
      <c r="H1017" s="201" t="s">
        <v>7513</v>
      </c>
    </row>
    <row r="1018" spans="1:8">
      <c r="A1018" s="201" t="s">
        <v>3335</v>
      </c>
      <c r="B1018" s="54" t="s">
        <v>7443</v>
      </c>
      <c r="C1018" s="201" t="s">
        <v>2797</v>
      </c>
      <c r="D1018" s="201" t="s">
        <v>5361</v>
      </c>
      <c r="E1018" s="1">
        <v>42503</v>
      </c>
      <c r="F1018" s="300" t="s">
        <v>5076</v>
      </c>
      <c r="G1018" s="4">
        <v>1153.29</v>
      </c>
      <c r="H1018" s="201" t="s">
        <v>7514</v>
      </c>
    </row>
    <row r="1019" spans="1:8">
      <c r="A1019" s="201" t="s">
        <v>3335</v>
      </c>
      <c r="B1019" s="54" t="s">
        <v>7444</v>
      </c>
      <c r="C1019" s="201" t="s">
        <v>2797</v>
      </c>
      <c r="D1019" s="201" t="s">
        <v>5170</v>
      </c>
      <c r="E1019" s="1">
        <v>42503</v>
      </c>
      <c r="F1019" s="300" t="s">
        <v>5077</v>
      </c>
      <c r="G1019" s="4">
        <v>49.99</v>
      </c>
      <c r="H1019" s="201" t="s">
        <v>7515</v>
      </c>
    </row>
    <row r="1020" spans="1:8">
      <c r="A1020" s="201" t="s">
        <v>7333</v>
      </c>
      <c r="B1020" s="54" t="s">
        <v>7445</v>
      </c>
      <c r="C1020" s="201" t="s">
        <v>2797</v>
      </c>
      <c r="D1020" s="201" t="s">
        <v>7114</v>
      </c>
      <c r="E1020" s="1">
        <v>42506</v>
      </c>
      <c r="F1020" s="300" t="s">
        <v>5077</v>
      </c>
      <c r="G1020" s="4">
        <v>95.04</v>
      </c>
      <c r="H1020" s="201" t="s">
        <v>7516</v>
      </c>
    </row>
    <row r="1021" spans="1:8">
      <c r="A1021" s="201" t="s">
        <v>3335</v>
      </c>
      <c r="B1021" s="54" t="s">
        <v>7446</v>
      </c>
      <c r="C1021" s="201" t="s">
        <v>6171</v>
      </c>
      <c r="D1021" s="201" t="s">
        <v>7517</v>
      </c>
      <c r="E1021" s="1">
        <v>42506</v>
      </c>
      <c r="F1021" s="300" t="s">
        <v>5075</v>
      </c>
      <c r="G1021" s="4">
        <v>2527.14</v>
      </c>
      <c r="H1021" s="201" t="s">
        <v>7518</v>
      </c>
    </row>
    <row r="1022" spans="1:8">
      <c r="A1022" s="201" t="s">
        <v>7333</v>
      </c>
      <c r="B1022" s="54" t="s">
        <v>7447</v>
      </c>
      <c r="C1022" s="201" t="s">
        <v>2797</v>
      </c>
      <c r="D1022" s="201" t="s">
        <v>5322</v>
      </c>
      <c r="E1022" s="1">
        <v>42508</v>
      </c>
      <c r="F1022" s="300" t="s">
        <v>1984</v>
      </c>
      <c r="G1022" s="4">
        <v>92.39</v>
      </c>
      <c r="H1022" s="201" t="s">
        <v>7570</v>
      </c>
    </row>
    <row r="1023" spans="1:8">
      <c r="A1023" s="201" t="s">
        <v>3335</v>
      </c>
      <c r="B1023" s="54" t="s">
        <v>7448</v>
      </c>
      <c r="C1023" s="201" t="s">
        <v>6171</v>
      </c>
      <c r="D1023" s="201" t="s">
        <v>7578</v>
      </c>
      <c r="E1023" s="1">
        <v>42509</v>
      </c>
      <c r="F1023" s="300" t="s">
        <v>5075</v>
      </c>
      <c r="G1023" s="4">
        <v>135</v>
      </c>
      <c r="H1023" s="201" t="s">
        <v>7579</v>
      </c>
    </row>
    <row r="1024" spans="1:8">
      <c r="A1024" s="201" t="s">
        <v>3335</v>
      </c>
      <c r="B1024" s="54" t="s">
        <v>7449</v>
      </c>
      <c r="C1024" s="201" t="s">
        <v>1850</v>
      </c>
      <c r="D1024" s="201" t="s">
        <v>7571</v>
      </c>
      <c r="E1024" s="1">
        <v>42509</v>
      </c>
      <c r="F1024" s="300" t="s">
        <v>1984</v>
      </c>
      <c r="G1024" s="4">
        <v>924</v>
      </c>
      <c r="H1024" s="201" t="s">
        <v>7572</v>
      </c>
    </row>
    <row r="1025" spans="1:8">
      <c r="A1025" s="201" t="s">
        <v>3335</v>
      </c>
      <c r="B1025" s="54" t="s">
        <v>7519</v>
      </c>
      <c r="C1025" s="201" t="s">
        <v>2797</v>
      </c>
      <c r="D1025" s="201" t="s">
        <v>7573</v>
      </c>
      <c r="E1025" s="1">
        <v>42510</v>
      </c>
      <c r="F1025" s="300" t="s">
        <v>1984</v>
      </c>
      <c r="G1025" s="4">
        <v>323.91000000000003</v>
      </c>
      <c r="H1025" s="201" t="s">
        <v>7574</v>
      </c>
    </row>
    <row r="1026" spans="1:8">
      <c r="A1026" s="201" t="s">
        <v>7333</v>
      </c>
      <c r="B1026" s="54" t="s">
        <v>7520</v>
      </c>
      <c r="C1026" s="201" t="s">
        <v>2797</v>
      </c>
      <c r="D1026" s="201" t="s">
        <v>5170</v>
      </c>
      <c r="E1026" s="1">
        <v>42510</v>
      </c>
      <c r="F1026" s="300" t="s">
        <v>1984</v>
      </c>
      <c r="G1026" s="4">
        <v>179.94</v>
      </c>
      <c r="H1026" s="201" t="s">
        <v>7575</v>
      </c>
    </row>
    <row r="1027" spans="1:8">
      <c r="A1027" s="201" t="s">
        <v>7333</v>
      </c>
      <c r="B1027" s="54" t="s">
        <v>7521</v>
      </c>
      <c r="C1027" s="201" t="s">
        <v>2797</v>
      </c>
      <c r="D1027" s="201" t="s">
        <v>7114</v>
      </c>
      <c r="E1027" s="1">
        <v>42513</v>
      </c>
      <c r="F1027" s="300" t="s">
        <v>5077</v>
      </c>
      <c r="G1027" s="4">
        <v>85.54</v>
      </c>
      <c r="H1027" s="201" t="s">
        <v>7335</v>
      </c>
    </row>
    <row r="1028" spans="1:8">
      <c r="A1028" s="201" t="s">
        <v>3335</v>
      </c>
      <c r="B1028" s="54" t="s">
        <v>7522</v>
      </c>
      <c r="C1028" s="201" t="s">
        <v>6171</v>
      </c>
      <c r="D1028" s="201" t="s">
        <v>5170</v>
      </c>
      <c r="E1028" s="1">
        <v>42513</v>
      </c>
      <c r="F1028" s="300" t="s">
        <v>5075</v>
      </c>
      <c r="G1028" s="4">
        <v>190</v>
      </c>
      <c r="H1028" s="201" t="s">
        <v>7577</v>
      </c>
    </row>
    <row r="1029" spans="1:8">
      <c r="A1029" s="201" t="s">
        <v>7333</v>
      </c>
      <c r="B1029" s="54" t="s">
        <v>7523</v>
      </c>
      <c r="C1029" s="201" t="s">
        <v>2797</v>
      </c>
      <c r="D1029" t="s">
        <v>5170</v>
      </c>
      <c r="E1029" s="1">
        <v>42513</v>
      </c>
      <c r="F1029" s="300" t="s">
        <v>5077</v>
      </c>
      <c r="G1029" s="4">
        <v>38.99</v>
      </c>
      <c r="H1029" s="201" t="s">
        <v>5570</v>
      </c>
    </row>
    <row r="1030" spans="1:8">
      <c r="A1030" s="201" t="s">
        <v>3335</v>
      </c>
      <c r="B1030" s="54" t="s">
        <v>7524</v>
      </c>
      <c r="C1030" s="201" t="s">
        <v>2797</v>
      </c>
      <c r="D1030" s="201" t="s">
        <v>5170</v>
      </c>
      <c r="E1030" s="1">
        <v>42514</v>
      </c>
      <c r="F1030" s="300" t="s">
        <v>1984</v>
      </c>
      <c r="G1030" s="4">
        <v>394.75</v>
      </c>
      <c r="H1030" s="201" t="s">
        <v>7576</v>
      </c>
    </row>
    <row r="1031" spans="1:8">
      <c r="A1031" s="201" t="s">
        <v>3335</v>
      </c>
      <c r="B1031" s="54" t="s">
        <v>7525</v>
      </c>
      <c r="C1031" s="201" t="s">
        <v>2797</v>
      </c>
      <c r="D1031" s="201" t="s">
        <v>5317</v>
      </c>
      <c r="E1031" s="1">
        <v>42514</v>
      </c>
      <c r="F1031" s="300" t="s">
        <v>1984</v>
      </c>
      <c r="G1031" s="4">
        <v>32</v>
      </c>
      <c r="H1031" s="201" t="s">
        <v>7580</v>
      </c>
    </row>
    <row r="1032" spans="1:8">
      <c r="A1032" s="201" t="s">
        <v>7333</v>
      </c>
      <c r="B1032" s="54" t="s">
        <v>7526</v>
      </c>
      <c r="C1032" s="201" t="s">
        <v>2797</v>
      </c>
      <c r="D1032" s="201" t="s">
        <v>7581</v>
      </c>
      <c r="E1032" s="1">
        <v>42517</v>
      </c>
      <c r="F1032" s="300" t="s">
        <v>5077</v>
      </c>
      <c r="G1032" s="4">
        <v>95.04</v>
      </c>
      <c r="H1032" s="201" t="s">
        <v>7582</v>
      </c>
    </row>
    <row r="1033" spans="1:8">
      <c r="A1033" s="201" t="s">
        <v>7333</v>
      </c>
      <c r="B1033" s="54" t="s">
        <v>7527</v>
      </c>
      <c r="C1033" s="201" t="s">
        <v>2797</v>
      </c>
      <c r="D1033" s="201" t="s">
        <v>7583</v>
      </c>
      <c r="E1033" s="1">
        <v>42522</v>
      </c>
      <c r="F1033" s="300" t="s">
        <v>5077</v>
      </c>
      <c r="G1033" s="4">
        <v>166.02</v>
      </c>
      <c r="H1033" s="201" t="s">
        <v>7584</v>
      </c>
    </row>
    <row r="1034" spans="1:8">
      <c r="A1034" s="201" t="s">
        <v>3335</v>
      </c>
      <c r="B1034" s="54" t="s">
        <v>7528</v>
      </c>
      <c r="C1034" s="201" t="s">
        <v>6171</v>
      </c>
      <c r="D1034" s="201" t="s">
        <v>7585</v>
      </c>
      <c r="E1034" s="1">
        <v>42523</v>
      </c>
      <c r="F1034" s="300" t="s">
        <v>5075</v>
      </c>
      <c r="G1034" s="4">
        <v>1821.6</v>
      </c>
      <c r="H1034" s="201" t="s">
        <v>7597</v>
      </c>
    </row>
    <row r="1035" spans="1:8">
      <c r="A1035" s="201" t="s">
        <v>3335</v>
      </c>
      <c r="B1035" s="54" t="s">
        <v>7529</v>
      </c>
      <c r="C1035" s="201" t="s">
        <v>6171</v>
      </c>
      <c r="D1035" s="201" t="s">
        <v>7586</v>
      </c>
      <c r="E1035" s="1">
        <v>42523</v>
      </c>
      <c r="F1035" s="300" t="s">
        <v>5075</v>
      </c>
      <c r="G1035" s="4">
        <v>2068.4299999999998</v>
      </c>
      <c r="H1035" s="201" t="s">
        <v>7598</v>
      </c>
    </row>
    <row r="1036" spans="1:8">
      <c r="A1036" s="201" t="s">
        <v>3335</v>
      </c>
      <c r="B1036" s="54" t="s">
        <v>7530</v>
      </c>
      <c r="C1036" s="201" t="s">
        <v>2797</v>
      </c>
      <c r="D1036" s="201" t="s">
        <v>5322</v>
      </c>
      <c r="E1036" s="1">
        <v>42521</v>
      </c>
      <c r="F1036" s="300" t="s">
        <v>5075</v>
      </c>
      <c r="G1036" s="4">
        <v>34.979999999999997</v>
      </c>
      <c r="H1036" s="201" t="s">
        <v>7588</v>
      </c>
    </row>
    <row r="1037" spans="1:8">
      <c r="A1037" s="201" t="s">
        <v>3335</v>
      </c>
      <c r="B1037" s="54" t="s">
        <v>7531</v>
      </c>
      <c r="C1037" s="201" t="s">
        <v>2797</v>
      </c>
      <c r="D1037" s="201" t="s">
        <v>7589</v>
      </c>
      <c r="E1037" s="1">
        <v>42524</v>
      </c>
      <c r="F1037" s="300" t="s">
        <v>1984</v>
      </c>
      <c r="G1037" s="4">
        <v>2224.12</v>
      </c>
      <c r="H1037" t="s">
        <v>7587</v>
      </c>
    </row>
    <row r="1038" spans="1:8">
      <c r="A1038" s="201" t="s">
        <v>3335</v>
      </c>
      <c r="B1038" s="54" t="s">
        <v>7532</v>
      </c>
      <c r="C1038" s="201" t="s">
        <v>3393</v>
      </c>
      <c r="D1038" s="201" t="s">
        <v>7590</v>
      </c>
      <c r="E1038" s="1">
        <v>42524</v>
      </c>
      <c r="F1038" s="300" t="s">
        <v>5075</v>
      </c>
      <c r="G1038" s="4">
        <v>1304.0999999999999</v>
      </c>
      <c r="H1038" s="201" t="s">
        <v>7591</v>
      </c>
    </row>
    <row r="1039" spans="1:8">
      <c r="A1039" s="201" t="s">
        <v>3335</v>
      </c>
      <c r="B1039" s="54" t="s">
        <v>7533</v>
      </c>
      <c r="C1039" s="201" t="s">
        <v>2797</v>
      </c>
      <c r="D1039" s="201" t="s">
        <v>7121</v>
      </c>
      <c r="E1039" s="1">
        <v>42161</v>
      </c>
      <c r="F1039" s="300" t="s">
        <v>5075</v>
      </c>
      <c r="G1039" s="4">
        <v>49.92</v>
      </c>
      <c r="H1039" s="201" t="s">
        <v>7592</v>
      </c>
    </row>
    <row r="1040" spans="1:8">
      <c r="A1040" s="201" t="s">
        <v>3335</v>
      </c>
      <c r="B1040" s="54" t="s">
        <v>7534</v>
      </c>
      <c r="C1040" s="201" t="s">
        <v>2797</v>
      </c>
      <c r="D1040" s="201" t="s">
        <v>7114</v>
      </c>
      <c r="E1040" s="1">
        <v>42528</v>
      </c>
      <c r="F1040" s="300" t="s">
        <v>5078</v>
      </c>
      <c r="G1040" s="4">
        <v>265.12</v>
      </c>
      <c r="H1040" s="201" t="s">
        <v>7593</v>
      </c>
    </row>
    <row r="1041" spans="1:8">
      <c r="A1041" s="201" t="s">
        <v>7333</v>
      </c>
      <c r="B1041" s="54" t="s">
        <v>7535</v>
      </c>
      <c r="C1041" s="201" t="s">
        <v>2797</v>
      </c>
      <c r="D1041" s="201" t="s">
        <v>7238</v>
      </c>
      <c r="E1041" s="1">
        <v>42529</v>
      </c>
      <c r="F1041" s="300" t="s">
        <v>1984</v>
      </c>
      <c r="G1041" s="4">
        <v>43.89</v>
      </c>
      <c r="H1041" s="201" t="s">
        <v>7594</v>
      </c>
    </row>
    <row r="1042" spans="1:8">
      <c r="A1042" s="201" t="s">
        <v>7333</v>
      </c>
      <c r="B1042" s="54" t="s">
        <v>7536</v>
      </c>
      <c r="C1042" s="201" t="s">
        <v>2797</v>
      </c>
      <c r="D1042" s="201" t="s">
        <v>7595</v>
      </c>
      <c r="E1042" s="1">
        <v>42530</v>
      </c>
      <c r="F1042" s="300" t="s">
        <v>5077</v>
      </c>
      <c r="G1042" s="4">
        <v>173.34</v>
      </c>
      <c r="H1042" s="201" t="s">
        <v>7596</v>
      </c>
    </row>
    <row r="1043" spans="1:8">
      <c r="A1043" s="201" t="s">
        <v>3335</v>
      </c>
      <c r="B1043" s="54" t="s">
        <v>7537</v>
      </c>
      <c r="C1043" s="201" t="s">
        <v>2797</v>
      </c>
      <c r="D1043" s="201" t="s">
        <v>5361</v>
      </c>
      <c r="E1043" s="1">
        <v>42530</v>
      </c>
      <c r="F1043" s="300" t="s">
        <v>5075</v>
      </c>
      <c r="G1043" s="4">
        <v>73.97</v>
      </c>
      <c r="H1043" s="201" t="s">
        <v>7599</v>
      </c>
    </row>
    <row r="1044" spans="1:8">
      <c r="A1044" s="201" t="s">
        <v>3335</v>
      </c>
      <c r="B1044" s="54" t="s">
        <v>7538</v>
      </c>
      <c r="C1044" s="201" t="s">
        <v>5825</v>
      </c>
      <c r="D1044" s="201" t="s">
        <v>5170</v>
      </c>
      <c r="E1044" s="1">
        <v>42531</v>
      </c>
      <c r="F1044" s="300" t="s">
        <v>1979</v>
      </c>
      <c r="H1044" s="201" t="s">
        <v>7600</v>
      </c>
    </row>
    <row r="1045" spans="1:8">
      <c r="A1045" s="201" t="s">
        <v>2806</v>
      </c>
      <c r="B1045" s="54" t="s">
        <v>7539</v>
      </c>
      <c r="C1045" s="201" t="s">
        <v>2797</v>
      </c>
      <c r="D1045" s="201" t="s">
        <v>5361</v>
      </c>
      <c r="E1045" s="1">
        <v>42492</v>
      </c>
      <c r="F1045" s="300" t="s">
        <v>5076</v>
      </c>
      <c r="G1045" s="4">
        <v>122.98</v>
      </c>
      <c r="H1045" s="201" t="s">
        <v>7601</v>
      </c>
    </row>
    <row r="1046" spans="1:8">
      <c r="A1046" s="201" t="s">
        <v>2806</v>
      </c>
      <c r="B1046" s="54" t="s">
        <v>7540</v>
      </c>
      <c r="C1046" s="201" t="s">
        <v>2797</v>
      </c>
      <c r="D1046" s="201" t="s">
        <v>5170</v>
      </c>
      <c r="E1046" s="1">
        <v>42500</v>
      </c>
      <c r="F1046" s="300" t="s">
        <v>5078</v>
      </c>
      <c r="G1046" s="4">
        <v>189.99</v>
      </c>
      <c r="H1046" s="201" t="s">
        <v>7602</v>
      </c>
    </row>
    <row r="1047" spans="1:8">
      <c r="A1047" s="201" t="s">
        <v>2806</v>
      </c>
      <c r="B1047" s="54" t="s">
        <v>7541</v>
      </c>
      <c r="C1047" s="201" t="s">
        <v>2797</v>
      </c>
      <c r="D1047" s="201" t="s">
        <v>5170</v>
      </c>
      <c r="E1047" s="1">
        <v>42503</v>
      </c>
      <c r="F1047" s="300" t="s">
        <v>5076</v>
      </c>
      <c r="G1047" s="4">
        <v>527</v>
      </c>
      <c r="H1047" s="201" t="s">
        <v>7603</v>
      </c>
    </row>
    <row r="1048" spans="1:8">
      <c r="A1048" s="201" t="s">
        <v>2806</v>
      </c>
      <c r="B1048" s="54" t="s">
        <v>7542</v>
      </c>
      <c r="C1048" s="201" t="s">
        <v>2797</v>
      </c>
      <c r="D1048" s="201" t="s">
        <v>5170</v>
      </c>
      <c r="E1048" s="1">
        <v>42503</v>
      </c>
      <c r="F1048" s="313" t="s">
        <v>5078</v>
      </c>
      <c r="G1048" s="4">
        <v>189.99</v>
      </c>
      <c r="H1048" s="201" t="s">
        <v>7602</v>
      </c>
    </row>
    <row r="1049" spans="1:8">
      <c r="A1049" s="201" t="s">
        <v>2806</v>
      </c>
      <c r="B1049" s="54" t="s">
        <v>7543</v>
      </c>
      <c r="C1049" s="201" t="s">
        <v>2797</v>
      </c>
      <c r="D1049" s="201" t="s">
        <v>5170</v>
      </c>
      <c r="E1049" s="1">
        <v>42506</v>
      </c>
      <c r="F1049" s="300" t="s">
        <v>5076</v>
      </c>
      <c r="G1049" s="4">
        <v>45.99</v>
      </c>
      <c r="H1049" s="201" t="s">
        <v>3607</v>
      </c>
    </row>
    <row r="1050" spans="1:8">
      <c r="A1050" s="201" t="s">
        <v>2806</v>
      </c>
      <c r="B1050" s="54" t="s">
        <v>7544</v>
      </c>
      <c r="C1050" s="201" t="s">
        <v>2797</v>
      </c>
      <c r="D1050" s="201" t="s">
        <v>5317</v>
      </c>
      <c r="E1050" s="1">
        <v>42509</v>
      </c>
      <c r="F1050" s="300" t="s">
        <v>1984</v>
      </c>
      <c r="G1050" s="4">
        <v>430.28</v>
      </c>
      <c r="H1050" s="201" t="s">
        <v>7604</v>
      </c>
    </row>
    <row r="1051" spans="1:8">
      <c r="A1051" s="201" t="s">
        <v>2806</v>
      </c>
      <c r="B1051" s="54" t="s">
        <v>7545</v>
      </c>
      <c r="C1051" s="201" t="s">
        <v>2797</v>
      </c>
      <c r="D1051" s="201" t="s">
        <v>7605</v>
      </c>
      <c r="E1051" s="1">
        <v>42509</v>
      </c>
      <c r="F1051" s="300" t="s">
        <v>1984</v>
      </c>
      <c r="G1051" s="4">
        <v>89.95</v>
      </c>
      <c r="H1051" s="201" t="s">
        <v>7606</v>
      </c>
    </row>
    <row r="1052" spans="1:8">
      <c r="A1052" s="201" t="s">
        <v>2806</v>
      </c>
      <c r="B1052" s="54" t="s">
        <v>7546</v>
      </c>
      <c r="C1052" s="201" t="s">
        <v>2797</v>
      </c>
      <c r="D1052" s="201" t="s">
        <v>7607</v>
      </c>
      <c r="E1052" s="1">
        <v>42514</v>
      </c>
      <c r="F1052" s="300" t="s">
        <v>2127</v>
      </c>
      <c r="G1052" s="4">
        <v>207.65</v>
      </c>
      <c r="H1052" s="201" t="s">
        <v>7608</v>
      </c>
    </row>
    <row r="1053" spans="1:8">
      <c r="A1053" s="201" t="s">
        <v>2806</v>
      </c>
      <c r="B1053" s="54" t="s">
        <v>7547</v>
      </c>
      <c r="C1053" s="201" t="s">
        <v>2797</v>
      </c>
      <c r="D1053" s="201" t="s">
        <v>6758</v>
      </c>
      <c r="E1053" s="1">
        <v>42521</v>
      </c>
      <c r="F1053" s="300" t="s">
        <v>1984</v>
      </c>
      <c r="G1053" s="4">
        <v>51.66</v>
      </c>
      <c r="H1053" s="201" t="s">
        <v>7609</v>
      </c>
    </row>
    <row r="1054" spans="1:8">
      <c r="A1054" s="201" t="s">
        <v>2806</v>
      </c>
      <c r="B1054" s="54" t="s">
        <v>7548</v>
      </c>
      <c r="C1054" s="201" t="s">
        <v>6171</v>
      </c>
      <c r="D1054" s="201" t="s">
        <v>7610</v>
      </c>
      <c r="E1054" s="1">
        <v>42492</v>
      </c>
      <c r="F1054" s="300" t="s">
        <v>5076</v>
      </c>
      <c r="G1054" s="4">
        <v>413.72</v>
      </c>
      <c r="H1054" s="201" t="s">
        <v>7611</v>
      </c>
    </row>
    <row r="1055" spans="1:8">
      <c r="A1055" s="201" t="s">
        <v>2806</v>
      </c>
      <c r="B1055" s="54" t="s">
        <v>7549</v>
      </c>
      <c r="C1055" s="201" t="s">
        <v>5177</v>
      </c>
      <c r="D1055" s="201" t="s">
        <v>7612</v>
      </c>
      <c r="E1055" s="1">
        <v>42492</v>
      </c>
      <c r="F1055" s="300" t="s">
        <v>1982</v>
      </c>
      <c r="G1055" s="4">
        <v>199</v>
      </c>
      <c r="H1055" s="201" t="s">
        <v>7613</v>
      </c>
    </row>
    <row r="1056" spans="1:8">
      <c r="A1056" s="201" t="s">
        <v>2806</v>
      </c>
      <c r="B1056" s="54" t="s">
        <v>7550</v>
      </c>
      <c r="C1056" s="201" t="s">
        <v>7064</v>
      </c>
      <c r="D1056" s="201" t="s">
        <v>5170</v>
      </c>
      <c r="E1056" s="1">
        <v>42503</v>
      </c>
      <c r="F1056" s="300" t="s">
        <v>1979</v>
      </c>
      <c r="G1056" s="4">
        <v>495</v>
      </c>
      <c r="H1056" s="201" t="s">
        <v>7614</v>
      </c>
    </row>
    <row r="1057" spans="1:8">
      <c r="A1057" s="201" t="s">
        <v>2806</v>
      </c>
      <c r="B1057" s="54" t="s">
        <v>7551</v>
      </c>
      <c r="C1057" s="201" t="s">
        <v>2814</v>
      </c>
      <c r="D1057" s="201" t="s">
        <v>5170</v>
      </c>
      <c r="E1057" s="1">
        <v>42521</v>
      </c>
      <c r="F1057" s="300" t="s">
        <v>575</v>
      </c>
      <c r="G1057" s="4">
        <v>599.79999999999995</v>
      </c>
      <c r="H1057" s="201" t="s">
        <v>7615</v>
      </c>
    </row>
    <row r="1058" spans="1:8">
      <c r="A1058" s="201" t="s">
        <v>7333</v>
      </c>
      <c r="B1058" s="54" t="s">
        <v>7552</v>
      </c>
      <c r="C1058" s="201" t="s">
        <v>2797</v>
      </c>
      <c r="D1058" s="201" t="s">
        <v>7621</v>
      </c>
      <c r="E1058" s="1">
        <v>42503</v>
      </c>
      <c r="F1058" s="300" t="s">
        <v>5077</v>
      </c>
      <c r="G1058" s="4">
        <v>90.9</v>
      </c>
      <c r="H1058" s="201" t="s">
        <v>6484</v>
      </c>
    </row>
    <row r="1059" spans="1:8">
      <c r="A1059" s="201" t="s">
        <v>3335</v>
      </c>
      <c r="B1059" s="54" t="s">
        <v>7553</v>
      </c>
      <c r="C1059" s="201" t="s">
        <v>7631</v>
      </c>
      <c r="D1059" s="201" t="s">
        <v>7468</v>
      </c>
      <c r="E1059" s="1">
        <v>42535</v>
      </c>
      <c r="F1059" s="300" t="s">
        <v>5077</v>
      </c>
      <c r="G1059" s="4">
        <v>199.99</v>
      </c>
      <c r="H1059" s="201" t="s">
        <v>7632</v>
      </c>
    </row>
    <row r="1060" spans="1:8">
      <c r="A1060" t="s">
        <v>3335</v>
      </c>
      <c r="B1060" s="54" t="s">
        <v>7554</v>
      </c>
      <c r="C1060" t="s">
        <v>6171</v>
      </c>
      <c r="D1060" t="s">
        <v>7625</v>
      </c>
      <c r="E1060" s="1">
        <v>42538</v>
      </c>
      <c r="F1060" s="300" t="s">
        <v>5075</v>
      </c>
      <c r="G1060" s="4">
        <v>2297.75</v>
      </c>
      <c r="H1060" s="201" t="s">
        <v>7626</v>
      </c>
    </row>
    <row r="1061" spans="1:8">
      <c r="A1061" t="s">
        <v>3335</v>
      </c>
      <c r="B1061" s="54" t="s">
        <v>7555</v>
      </c>
      <c r="C1061" t="s">
        <v>6171</v>
      </c>
      <c r="D1061" t="s">
        <v>7627</v>
      </c>
      <c r="E1061" s="1">
        <v>42534</v>
      </c>
      <c r="F1061" s="300" t="s">
        <v>5075</v>
      </c>
      <c r="G1061" s="4">
        <v>2296.5</v>
      </c>
      <c r="H1061" s="201" t="s">
        <v>7619</v>
      </c>
    </row>
    <row r="1062" spans="1:8">
      <c r="A1062" t="s">
        <v>3335</v>
      </c>
      <c r="B1062" s="54" t="s">
        <v>7556</v>
      </c>
      <c r="C1062" t="s">
        <v>2797</v>
      </c>
      <c r="D1062" t="s">
        <v>5322</v>
      </c>
      <c r="E1062" s="1">
        <v>42535</v>
      </c>
      <c r="F1062" s="300" t="s">
        <v>5075</v>
      </c>
      <c r="G1062" s="4">
        <v>162.49</v>
      </c>
      <c r="H1062" s="201" t="s">
        <v>7618</v>
      </c>
    </row>
    <row r="1063" spans="1:8">
      <c r="A1063" t="s">
        <v>3335</v>
      </c>
      <c r="B1063" s="54" t="s">
        <v>7557</v>
      </c>
      <c r="C1063" t="s">
        <v>6171</v>
      </c>
      <c r="D1063" t="s">
        <v>7628</v>
      </c>
      <c r="E1063" s="1">
        <v>42537</v>
      </c>
      <c r="F1063" s="300" t="s">
        <v>5075</v>
      </c>
      <c r="G1063" s="4">
        <v>1151.6500000000001</v>
      </c>
      <c r="H1063" s="201" t="s">
        <v>7624</v>
      </c>
    </row>
    <row r="1064" spans="1:8">
      <c r="A1064" t="s">
        <v>3335</v>
      </c>
      <c r="B1064" s="54" t="s">
        <v>7558</v>
      </c>
      <c r="C1064" s="201" t="s">
        <v>2797</v>
      </c>
      <c r="D1064" s="201" t="s">
        <v>5170</v>
      </c>
      <c r="E1064" s="1">
        <v>42541</v>
      </c>
      <c r="F1064" s="300" t="s">
        <v>5075</v>
      </c>
      <c r="G1064" s="4">
        <v>206</v>
      </c>
      <c r="H1064" s="201" t="s">
        <v>7630</v>
      </c>
    </row>
    <row r="1065" spans="1:8">
      <c r="A1065" t="s">
        <v>2806</v>
      </c>
      <c r="B1065" s="54" t="s">
        <v>7559</v>
      </c>
      <c r="C1065" t="s">
        <v>6171</v>
      </c>
      <c r="D1065" t="s">
        <v>7238</v>
      </c>
      <c r="E1065" s="1">
        <v>42534</v>
      </c>
      <c r="F1065" s="300" t="s">
        <v>5075</v>
      </c>
      <c r="G1065" s="4">
        <v>1646.09</v>
      </c>
      <c r="H1065" s="201" t="s">
        <v>7617</v>
      </c>
    </row>
    <row r="1066" spans="1:8">
      <c r="A1066" t="s">
        <v>2806</v>
      </c>
      <c r="B1066" s="54" t="s">
        <v>7560</v>
      </c>
      <c r="C1066" t="s">
        <v>2797</v>
      </c>
      <c r="D1066" t="s">
        <v>7238</v>
      </c>
      <c r="E1066" s="1">
        <v>42504</v>
      </c>
      <c r="F1066" s="300" t="s">
        <v>1984</v>
      </c>
      <c r="G1066" s="4">
        <v>1179.93</v>
      </c>
      <c r="H1066" s="201" t="s">
        <v>7616</v>
      </c>
    </row>
    <row r="1067" spans="1:8">
      <c r="A1067" t="s">
        <v>7333</v>
      </c>
      <c r="B1067" s="54" t="s">
        <v>7561</v>
      </c>
      <c r="C1067" t="s">
        <v>2797</v>
      </c>
      <c r="D1067" t="s">
        <v>7620</v>
      </c>
      <c r="E1067" s="1">
        <v>42535</v>
      </c>
      <c r="F1067" s="300" t="s">
        <v>5077</v>
      </c>
      <c r="G1067" s="4">
        <v>192.9</v>
      </c>
      <c r="H1067" s="201" t="s">
        <v>6484</v>
      </c>
    </row>
    <row r="1068" spans="1:8">
      <c r="A1068" t="s">
        <v>3335</v>
      </c>
      <c r="B1068" s="54" t="s">
        <v>7562</v>
      </c>
      <c r="C1068" t="s">
        <v>6171</v>
      </c>
      <c r="D1068" t="s">
        <v>7103</v>
      </c>
      <c r="E1068" s="1">
        <v>42541</v>
      </c>
      <c r="F1068" s="300" t="s">
        <v>5075</v>
      </c>
      <c r="G1068" s="4">
        <v>1626.19</v>
      </c>
      <c r="H1068" s="201" t="s">
        <v>7633</v>
      </c>
    </row>
    <row r="1069" spans="1:8">
      <c r="A1069" t="s">
        <v>7333</v>
      </c>
      <c r="B1069" s="54" t="s">
        <v>7563</v>
      </c>
      <c r="C1069" t="s">
        <v>2797</v>
      </c>
      <c r="D1069" t="s">
        <v>7622</v>
      </c>
      <c r="E1069" s="1">
        <v>42538</v>
      </c>
      <c r="F1069" s="300" t="s">
        <v>5077</v>
      </c>
      <c r="G1069" s="4">
        <v>555.75</v>
      </c>
      <c r="H1069" s="201" t="s">
        <v>7623</v>
      </c>
    </row>
    <row r="1070" spans="1:8">
      <c r="A1070" t="s">
        <v>7333</v>
      </c>
      <c r="B1070" s="54" t="s">
        <v>7564</v>
      </c>
      <c r="C1070" t="s">
        <v>2797</v>
      </c>
      <c r="D1070" t="s">
        <v>5162</v>
      </c>
      <c r="E1070" s="1">
        <v>42538</v>
      </c>
      <c r="F1070" s="300" t="s">
        <v>5077</v>
      </c>
      <c r="G1070" s="4">
        <v>99.95</v>
      </c>
      <c r="H1070" s="201" t="s">
        <v>7629</v>
      </c>
    </row>
    <row r="1071" spans="1:8">
      <c r="A1071" t="s">
        <v>3335</v>
      </c>
      <c r="B1071" s="54" t="s">
        <v>7565</v>
      </c>
      <c r="C1071" t="s">
        <v>6171</v>
      </c>
      <c r="D1071" t="s">
        <v>7103</v>
      </c>
      <c r="E1071" s="1">
        <v>42541</v>
      </c>
      <c r="F1071" s="300" t="s">
        <v>5075</v>
      </c>
      <c r="G1071" s="4">
        <v>1626.19</v>
      </c>
      <c r="H1071" s="201" t="s">
        <v>7634</v>
      </c>
    </row>
    <row r="1072" spans="1:8">
      <c r="A1072" t="s">
        <v>2806</v>
      </c>
      <c r="B1072" s="54" t="s">
        <v>7566</v>
      </c>
      <c r="C1072" t="s">
        <v>2797</v>
      </c>
      <c r="D1072" t="s">
        <v>5322</v>
      </c>
      <c r="E1072" s="1">
        <v>42542</v>
      </c>
      <c r="F1072" s="300" t="s">
        <v>1984</v>
      </c>
      <c r="G1072" s="4">
        <v>1629.25</v>
      </c>
      <c r="H1072" s="201" t="s">
        <v>7764</v>
      </c>
    </row>
    <row r="1073" spans="1:8">
      <c r="A1073" t="s">
        <v>7333</v>
      </c>
      <c r="B1073" s="54" t="s">
        <v>7567</v>
      </c>
      <c r="C1073" t="s">
        <v>2797</v>
      </c>
      <c r="D1073" t="s">
        <v>7206</v>
      </c>
      <c r="E1073" s="1">
        <v>42542</v>
      </c>
      <c r="F1073" s="300" t="s">
        <v>5077</v>
      </c>
      <c r="G1073" s="4">
        <v>22.6</v>
      </c>
      <c r="H1073" s="201" t="s">
        <v>7637</v>
      </c>
    </row>
    <row r="1074" spans="1:8">
      <c r="A1074" t="s">
        <v>3335</v>
      </c>
      <c r="B1074" s="54" t="s">
        <v>7568</v>
      </c>
      <c r="C1074" t="s">
        <v>2797</v>
      </c>
      <c r="D1074" t="s">
        <v>7638</v>
      </c>
      <c r="E1074" s="1">
        <v>42542</v>
      </c>
      <c r="F1074" s="300" t="s">
        <v>5078</v>
      </c>
      <c r="G1074" s="4">
        <v>229.99</v>
      </c>
      <c r="H1074" s="201" t="s">
        <v>7639</v>
      </c>
    </row>
    <row r="1075" spans="1:8">
      <c r="A1075" t="s">
        <v>2806</v>
      </c>
      <c r="B1075" s="54" t="s">
        <v>7569</v>
      </c>
      <c r="C1075" t="s">
        <v>2797</v>
      </c>
      <c r="D1075" t="s">
        <v>7765</v>
      </c>
      <c r="E1075" s="1">
        <v>42542</v>
      </c>
      <c r="F1075" s="300" t="s">
        <v>5076</v>
      </c>
      <c r="G1075" s="4">
        <v>155.69</v>
      </c>
      <c r="H1075" s="201" t="s">
        <v>7766</v>
      </c>
    </row>
    <row r="1076" spans="1:8">
      <c r="A1076" t="s">
        <v>7333</v>
      </c>
      <c r="B1076" s="54" t="s">
        <v>7640</v>
      </c>
      <c r="C1076" t="s">
        <v>2797</v>
      </c>
      <c r="D1076" t="s">
        <v>7713</v>
      </c>
      <c r="E1076" s="1">
        <v>42543</v>
      </c>
      <c r="F1076" s="300" t="s">
        <v>5077</v>
      </c>
      <c r="G1076" s="4">
        <v>263.75</v>
      </c>
      <c r="H1076" s="201" t="s">
        <v>7714</v>
      </c>
    </row>
    <row r="1077" spans="1:8">
      <c r="A1077" t="s">
        <v>2806</v>
      </c>
      <c r="B1077" s="202" t="s">
        <v>7641</v>
      </c>
      <c r="C1077" t="s">
        <v>2797</v>
      </c>
      <c r="D1077" s="201" t="s">
        <v>7767</v>
      </c>
      <c r="E1077" s="1">
        <v>42543</v>
      </c>
      <c r="F1077" s="300" t="s">
        <v>1984</v>
      </c>
      <c r="G1077" s="4">
        <v>129.94</v>
      </c>
      <c r="H1077" s="201" t="s">
        <v>7768</v>
      </c>
    </row>
    <row r="1078" spans="1:8">
      <c r="A1078" s="201" t="s">
        <v>3335</v>
      </c>
      <c r="B1078" s="54" t="s">
        <v>7642</v>
      </c>
      <c r="C1078" s="201" t="s">
        <v>2797</v>
      </c>
      <c r="D1078" s="201" t="s">
        <v>7715</v>
      </c>
      <c r="E1078" s="1">
        <v>42544</v>
      </c>
      <c r="F1078" s="300" t="s">
        <v>5075</v>
      </c>
      <c r="G1078" s="4">
        <v>399.98</v>
      </c>
      <c r="H1078" s="201" t="s">
        <v>7716</v>
      </c>
    </row>
    <row r="1079" spans="1:8">
      <c r="A1079" s="201" t="s">
        <v>3335</v>
      </c>
      <c r="B1079" s="54" t="s">
        <v>7643</v>
      </c>
      <c r="C1079" s="201" t="s">
        <v>6171</v>
      </c>
      <c r="D1079" s="201" t="s">
        <v>7721</v>
      </c>
      <c r="E1079" s="1">
        <v>42545</v>
      </c>
      <c r="F1079" s="300" t="s">
        <v>5075</v>
      </c>
      <c r="G1079" s="4">
        <v>2293.63</v>
      </c>
      <c r="H1079" s="201" t="s">
        <v>7720</v>
      </c>
    </row>
    <row r="1080" spans="1:8">
      <c r="A1080" s="201" t="s">
        <v>3335</v>
      </c>
      <c r="B1080" s="54" t="s">
        <v>7644</v>
      </c>
      <c r="C1080" s="201" t="s">
        <v>6171</v>
      </c>
      <c r="D1080" s="201" t="s">
        <v>5322</v>
      </c>
      <c r="E1080" s="1">
        <v>42544</v>
      </c>
      <c r="F1080" s="300" t="s">
        <v>1979</v>
      </c>
      <c r="G1080" s="4">
        <v>3350</v>
      </c>
      <c r="H1080" s="201" t="s">
        <v>7719</v>
      </c>
    </row>
    <row r="1081" spans="1:8">
      <c r="A1081" s="201" t="s">
        <v>3335</v>
      </c>
      <c r="B1081" s="54" t="s">
        <v>7645</v>
      </c>
      <c r="C1081" s="201" t="s">
        <v>6171</v>
      </c>
      <c r="D1081" s="201" t="s">
        <v>7238</v>
      </c>
      <c r="E1081" s="1">
        <v>42544</v>
      </c>
      <c r="F1081" s="300" t="s">
        <v>5075</v>
      </c>
      <c r="G1081" s="4">
        <v>1151.6500000000001</v>
      </c>
      <c r="H1081" s="201" t="s">
        <v>7718</v>
      </c>
    </row>
    <row r="1082" spans="1:8">
      <c r="A1082" s="201" t="s">
        <v>7333</v>
      </c>
      <c r="B1082" s="54" t="s">
        <v>7646</v>
      </c>
      <c r="C1082" s="201" t="s">
        <v>2797</v>
      </c>
      <c r="D1082" s="201" t="s">
        <v>7723</v>
      </c>
      <c r="E1082" s="1">
        <v>42545</v>
      </c>
      <c r="F1082" s="300" t="s">
        <v>5077</v>
      </c>
      <c r="G1082" s="4">
        <v>209.9</v>
      </c>
      <c r="H1082" s="201" t="s">
        <v>7722</v>
      </c>
    </row>
    <row r="1083" spans="1:8">
      <c r="A1083" s="201" t="s">
        <v>2806</v>
      </c>
      <c r="B1083" s="54" t="s">
        <v>7647</v>
      </c>
      <c r="C1083" s="201" t="s">
        <v>6171</v>
      </c>
      <c r="D1083" s="201" t="s">
        <v>6849</v>
      </c>
      <c r="E1083" s="1">
        <v>42546</v>
      </c>
      <c r="F1083" s="300" t="s">
        <v>5075</v>
      </c>
      <c r="G1083" s="4">
        <v>6756.7</v>
      </c>
      <c r="H1083" s="201" t="s">
        <v>7724</v>
      </c>
    </row>
    <row r="1084" spans="1:8">
      <c r="A1084" s="201" t="s">
        <v>7333</v>
      </c>
      <c r="B1084" s="54" t="s">
        <v>7648</v>
      </c>
      <c r="C1084" s="201" t="s">
        <v>2797</v>
      </c>
      <c r="D1084" s="201" t="s">
        <v>7137</v>
      </c>
      <c r="E1084" s="1">
        <v>42548</v>
      </c>
      <c r="F1084" s="300" t="s">
        <v>5077</v>
      </c>
      <c r="G1084" s="4">
        <v>104.95</v>
      </c>
      <c r="H1084" s="201" t="s">
        <v>7725</v>
      </c>
    </row>
    <row r="1085" spans="1:8">
      <c r="A1085" s="201" t="s">
        <v>3335</v>
      </c>
      <c r="B1085" s="54" t="s">
        <v>7649</v>
      </c>
      <c r="C1085" s="201" t="s">
        <v>2797</v>
      </c>
      <c r="D1085" s="201" t="s">
        <v>5170</v>
      </c>
      <c r="E1085" s="1">
        <v>42548</v>
      </c>
      <c r="F1085" s="300" t="s">
        <v>5076</v>
      </c>
      <c r="G1085" s="4">
        <v>359.98</v>
      </c>
      <c r="H1085" s="201" t="s">
        <v>7726</v>
      </c>
    </row>
    <row r="1086" spans="1:8">
      <c r="A1086" s="201" t="s">
        <v>2806</v>
      </c>
      <c r="B1086" s="54" t="s">
        <v>7650</v>
      </c>
      <c r="C1086" s="201" t="s">
        <v>7727</v>
      </c>
      <c r="D1086" s="201" t="s">
        <v>5322</v>
      </c>
      <c r="E1086" s="1">
        <v>42549</v>
      </c>
      <c r="F1086" s="300" t="s">
        <v>1984</v>
      </c>
      <c r="G1086" s="4">
        <v>84.99</v>
      </c>
      <c r="H1086" s="201" t="s">
        <v>7769</v>
      </c>
    </row>
    <row r="1087" spans="1:8">
      <c r="A1087" s="201" t="s">
        <v>7333</v>
      </c>
      <c r="B1087" s="54" t="s">
        <v>7651</v>
      </c>
      <c r="C1087" s="201" t="s">
        <v>2797</v>
      </c>
      <c r="D1087" s="201" t="s">
        <v>6036</v>
      </c>
      <c r="E1087" s="1">
        <v>42550</v>
      </c>
      <c r="F1087" s="300" t="s">
        <v>1984</v>
      </c>
      <c r="G1087" s="4">
        <v>99.95</v>
      </c>
      <c r="H1087" s="201" t="s">
        <v>7730</v>
      </c>
    </row>
    <row r="1088" spans="1:8" s="293" customFormat="1">
      <c r="A1088" s="201" t="s">
        <v>3335</v>
      </c>
      <c r="B1088" s="54" t="s">
        <v>7652</v>
      </c>
      <c r="C1088" s="201" t="s">
        <v>2797</v>
      </c>
      <c r="D1088" s="201" t="s">
        <v>6303</v>
      </c>
      <c r="E1088" s="1">
        <v>42549</v>
      </c>
      <c r="F1088" s="300" t="s">
        <v>5077</v>
      </c>
      <c r="G1088" s="4">
        <v>313.36</v>
      </c>
      <c r="H1088" s="201" t="s">
        <v>7728</v>
      </c>
    </row>
    <row r="1089" spans="1:8" s="293" customFormat="1">
      <c r="A1089" s="289" t="s">
        <v>3335</v>
      </c>
      <c r="B1089" s="290" t="s">
        <v>7653</v>
      </c>
      <c r="C1089" s="289" t="s">
        <v>6625</v>
      </c>
      <c r="D1089" s="289" t="s">
        <v>5322</v>
      </c>
      <c r="E1089" s="291">
        <v>42549</v>
      </c>
      <c r="F1089" s="320" t="s">
        <v>1979</v>
      </c>
      <c r="G1089" s="292">
        <v>319.98</v>
      </c>
      <c r="H1089" s="289" t="s">
        <v>7729</v>
      </c>
    </row>
    <row r="1090" spans="1:8">
      <c r="A1090" s="289" t="s">
        <v>2806</v>
      </c>
      <c r="B1090" s="290" t="s">
        <v>7654</v>
      </c>
      <c r="C1090" s="289" t="s">
        <v>2797</v>
      </c>
      <c r="D1090" s="289" t="s">
        <v>5322</v>
      </c>
      <c r="E1090" s="291">
        <v>42549</v>
      </c>
      <c r="F1090" s="320" t="s">
        <v>1984</v>
      </c>
      <c r="G1090" s="292">
        <v>154.6</v>
      </c>
      <c r="H1090" s="289" t="s">
        <v>7770</v>
      </c>
    </row>
    <row r="1091" spans="1:8" s="293" customFormat="1">
      <c r="A1091" s="201" t="s">
        <v>3335</v>
      </c>
      <c r="B1091" s="54" t="s">
        <v>7655</v>
      </c>
      <c r="C1091" s="201" t="s">
        <v>6171</v>
      </c>
      <c r="D1091" s="201" t="s">
        <v>5317</v>
      </c>
      <c r="E1091" s="1">
        <v>42548</v>
      </c>
      <c r="F1091" s="300" t="s">
        <v>5075</v>
      </c>
      <c r="G1091" s="4">
        <v>1151.6500000000001</v>
      </c>
      <c r="H1091" s="201" t="s">
        <v>7742</v>
      </c>
    </row>
    <row r="1092" spans="1:8" s="293" customFormat="1">
      <c r="A1092" s="289" t="s">
        <v>7333</v>
      </c>
      <c r="B1092" s="290" t="s">
        <v>7656</v>
      </c>
      <c r="C1092" s="289" t="s">
        <v>2797</v>
      </c>
      <c r="D1092" s="289" t="s">
        <v>7731</v>
      </c>
      <c r="E1092" s="291">
        <v>42550</v>
      </c>
      <c r="F1092" s="320" t="s">
        <v>5077</v>
      </c>
      <c r="G1092" s="292">
        <v>484.88</v>
      </c>
      <c r="H1092" s="289" t="s">
        <v>7733</v>
      </c>
    </row>
    <row r="1093" spans="1:8">
      <c r="A1093" s="289" t="s">
        <v>7333</v>
      </c>
      <c r="B1093" s="290" t="s">
        <v>7657</v>
      </c>
      <c r="C1093" s="289" t="s">
        <v>2797</v>
      </c>
      <c r="D1093" s="289" t="s">
        <v>5322</v>
      </c>
      <c r="E1093" s="291">
        <v>42550</v>
      </c>
      <c r="F1093" s="320" t="s">
        <v>5077</v>
      </c>
      <c r="G1093" s="292">
        <v>384.93</v>
      </c>
      <c r="H1093" s="289" t="s">
        <v>7748</v>
      </c>
    </row>
    <row r="1094" spans="1:8">
      <c r="A1094" s="201" t="s">
        <v>7333</v>
      </c>
      <c r="B1094" s="54" t="s">
        <v>7658</v>
      </c>
      <c r="C1094" s="201" t="s">
        <v>2797</v>
      </c>
      <c r="D1094" s="201" t="s">
        <v>7735</v>
      </c>
      <c r="E1094" s="1">
        <v>42550</v>
      </c>
      <c r="F1094" s="300" t="s">
        <v>5077</v>
      </c>
      <c r="G1094" s="4">
        <v>199.9</v>
      </c>
      <c r="H1094" s="201" t="s">
        <v>7736</v>
      </c>
    </row>
    <row r="1095" spans="1:8">
      <c r="A1095" s="201" t="s">
        <v>2806</v>
      </c>
      <c r="B1095" s="54" t="s">
        <v>7659</v>
      </c>
      <c r="C1095" s="201" t="s">
        <v>2797</v>
      </c>
      <c r="D1095" s="201" t="s">
        <v>5322</v>
      </c>
      <c r="E1095" s="1">
        <v>42550</v>
      </c>
      <c r="F1095" s="300" t="s">
        <v>1984</v>
      </c>
      <c r="G1095" s="4">
        <v>336.05</v>
      </c>
      <c r="H1095" s="201" t="s">
        <v>7771</v>
      </c>
    </row>
    <row r="1096" spans="1:8">
      <c r="A1096" s="201" t="s">
        <v>3335</v>
      </c>
      <c r="B1096" s="54" t="s">
        <v>7660</v>
      </c>
      <c r="C1096" s="201" t="s">
        <v>6171</v>
      </c>
      <c r="D1096" s="201" t="s">
        <v>7737</v>
      </c>
      <c r="E1096" s="1">
        <v>42694</v>
      </c>
      <c r="F1096" s="300" t="s">
        <v>5075</v>
      </c>
      <c r="G1096" s="4">
        <v>423</v>
      </c>
      <c r="H1096" s="201" t="s">
        <v>7738</v>
      </c>
    </row>
    <row r="1097" spans="1:8">
      <c r="A1097" s="201" t="s">
        <v>6864</v>
      </c>
      <c r="B1097" s="54" t="s">
        <v>7661</v>
      </c>
      <c r="C1097" s="201" t="s">
        <v>2797</v>
      </c>
      <c r="D1097" s="201" t="s">
        <v>5322</v>
      </c>
      <c r="E1097" s="1">
        <v>42551</v>
      </c>
      <c r="F1097" s="300" t="s">
        <v>5075</v>
      </c>
      <c r="G1097" s="4">
        <v>263.47000000000003</v>
      </c>
      <c r="H1097" s="201" t="s">
        <v>7739</v>
      </c>
    </row>
    <row r="1098" spans="1:8">
      <c r="A1098" s="201" t="s">
        <v>2806</v>
      </c>
      <c r="B1098" s="54" t="s">
        <v>7662</v>
      </c>
      <c r="C1098" s="201" t="s">
        <v>2797</v>
      </c>
      <c r="D1098" s="201" t="s">
        <v>7775</v>
      </c>
      <c r="E1098" s="1">
        <v>42552</v>
      </c>
      <c r="F1098" s="300" t="s">
        <v>5078</v>
      </c>
      <c r="G1098" s="4">
        <v>802.95</v>
      </c>
      <c r="H1098" s="201" t="s">
        <v>7774</v>
      </c>
    </row>
    <row r="1099" spans="1:8">
      <c r="A1099" s="201" t="s">
        <v>3335</v>
      </c>
      <c r="B1099" s="54" t="s">
        <v>7663</v>
      </c>
      <c r="C1099" s="201" t="s">
        <v>6171</v>
      </c>
      <c r="D1099" s="201" t="s">
        <v>7121</v>
      </c>
      <c r="E1099" s="1">
        <v>42552</v>
      </c>
      <c r="F1099" s="300" t="s">
        <v>5075</v>
      </c>
      <c r="G1099" s="4">
        <v>1151.6500000000001</v>
      </c>
      <c r="H1099" s="201" t="s">
        <v>7741</v>
      </c>
    </row>
    <row r="1100" spans="1:8">
      <c r="A1100" s="201" t="s">
        <v>3335</v>
      </c>
      <c r="B1100" s="54" t="s">
        <v>7664</v>
      </c>
      <c r="C1100" s="201" t="s">
        <v>6171</v>
      </c>
      <c r="D1100" s="201" t="s">
        <v>7238</v>
      </c>
      <c r="E1100" s="1">
        <v>42556</v>
      </c>
      <c r="F1100" s="300" t="s">
        <v>1979</v>
      </c>
      <c r="G1100" s="4">
        <v>400.48</v>
      </c>
      <c r="H1100" s="201" t="s">
        <v>7740</v>
      </c>
    </row>
    <row r="1101" spans="1:8" s="293" customFormat="1">
      <c r="A1101" s="201" t="s">
        <v>3335</v>
      </c>
      <c r="B1101" s="54" t="s">
        <v>7665</v>
      </c>
      <c r="C1101" s="201" t="s">
        <v>6171</v>
      </c>
      <c r="D1101" s="201" t="s">
        <v>5307</v>
      </c>
      <c r="E1101" s="1">
        <v>42556</v>
      </c>
      <c r="F1101" s="300" t="s">
        <v>1979</v>
      </c>
      <c r="G1101" s="4">
        <v>501.61</v>
      </c>
      <c r="H1101" s="201" t="s">
        <v>7743</v>
      </c>
    </row>
    <row r="1102" spans="1:8" ht="15" customHeight="1">
      <c r="A1102" s="289" t="s">
        <v>2806</v>
      </c>
      <c r="B1102" s="290" t="s">
        <v>7666</v>
      </c>
      <c r="C1102" s="289" t="s">
        <v>2797</v>
      </c>
      <c r="D1102" s="289" t="s">
        <v>5317</v>
      </c>
      <c r="E1102" s="291">
        <v>42557</v>
      </c>
      <c r="F1102" s="320" t="s">
        <v>1984</v>
      </c>
      <c r="G1102" s="292">
        <v>38.5</v>
      </c>
      <c r="H1102" s="289" t="s">
        <v>7776</v>
      </c>
    </row>
    <row r="1103" spans="1:8" ht="12.75" customHeight="1">
      <c r="A1103" s="201" t="s">
        <v>2806</v>
      </c>
      <c r="B1103" s="202" t="s">
        <v>7667</v>
      </c>
      <c r="C1103" s="201" t="s">
        <v>2797</v>
      </c>
      <c r="D1103" s="79" t="s">
        <v>7744</v>
      </c>
      <c r="E1103" s="1">
        <v>42558</v>
      </c>
      <c r="F1103" s="300" t="s">
        <v>5078</v>
      </c>
      <c r="G1103" s="4">
        <v>293.2</v>
      </c>
      <c r="H1103" s="201" t="s">
        <v>7869</v>
      </c>
    </row>
    <row r="1104" spans="1:8" s="293" customFormat="1" ht="12" customHeight="1">
      <c r="A1104" s="201" t="s">
        <v>3335</v>
      </c>
      <c r="B1104" s="54" t="s">
        <v>7668</v>
      </c>
      <c r="C1104" s="201" t="s">
        <v>6171</v>
      </c>
      <c r="D1104" t="s">
        <v>7745</v>
      </c>
      <c r="E1104" s="1">
        <v>42558</v>
      </c>
      <c r="F1104" s="300" t="s">
        <v>5075</v>
      </c>
      <c r="G1104" s="4">
        <v>1151.6500000000001</v>
      </c>
      <c r="H1104" s="201" t="s">
        <v>7746</v>
      </c>
    </row>
    <row r="1105" spans="1:8">
      <c r="A1105" s="289" t="s">
        <v>7333</v>
      </c>
      <c r="B1105" s="290" t="s">
        <v>7669</v>
      </c>
      <c r="C1105" s="289" t="s">
        <v>2797</v>
      </c>
      <c r="D1105" s="293" t="s">
        <v>7747</v>
      </c>
      <c r="E1105" s="291">
        <v>42559</v>
      </c>
      <c r="F1105" s="320" t="s">
        <v>5077</v>
      </c>
      <c r="G1105" s="292">
        <v>199.9</v>
      </c>
      <c r="H1105" s="289" t="s">
        <v>7736</v>
      </c>
    </row>
    <row r="1106" spans="1:8" s="293" customFormat="1">
      <c r="A1106" s="201" t="s">
        <v>3335</v>
      </c>
      <c r="B1106" s="54" t="s">
        <v>7670</v>
      </c>
      <c r="C1106" s="201" t="s">
        <v>2797</v>
      </c>
      <c r="D1106" t="s">
        <v>5322</v>
      </c>
      <c r="E1106" s="1">
        <v>42563</v>
      </c>
      <c r="F1106" s="300" t="s">
        <v>1984</v>
      </c>
      <c r="G1106" s="4">
        <v>564.61</v>
      </c>
      <c r="H1106"/>
    </row>
    <row r="1107" spans="1:8" s="293" customFormat="1">
      <c r="A1107" s="289" t="s">
        <v>7333</v>
      </c>
      <c r="B1107" s="290" t="s">
        <v>7671</v>
      </c>
      <c r="C1107" s="289" t="s">
        <v>2797</v>
      </c>
      <c r="D1107" s="293" t="s">
        <v>7732</v>
      </c>
      <c r="E1107" s="291">
        <v>42563</v>
      </c>
      <c r="F1107" s="320" t="s">
        <v>5077</v>
      </c>
      <c r="G1107" s="292">
        <v>314.72000000000003</v>
      </c>
      <c r="H1107" s="289" t="s">
        <v>7734</v>
      </c>
    </row>
    <row r="1108" spans="1:8">
      <c r="A1108" s="289" t="s">
        <v>7333</v>
      </c>
      <c r="B1108" s="290" t="s">
        <v>7672</v>
      </c>
      <c r="C1108" s="289" t="s">
        <v>2797</v>
      </c>
      <c r="D1108" s="293" t="s">
        <v>6036</v>
      </c>
      <c r="E1108" s="291">
        <v>42563</v>
      </c>
      <c r="F1108" s="320" t="s">
        <v>5077</v>
      </c>
      <c r="G1108" s="292">
        <v>314.72000000000003</v>
      </c>
      <c r="H1108" s="289" t="s">
        <v>7734</v>
      </c>
    </row>
    <row r="1109" spans="1:8">
      <c r="A1109" s="201" t="s">
        <v>7749</v>
      </c>
      <c r="B1109" s="54" t="s">
        <v>7673</v>
      </c>
      <c r="C1109" s="201" t="s">
        <v>7750</v>
      </c>
      <c r="D1109" t="s">
        <v>7753</v>
      </c>
      <c r="E1109" s="1">
        <v>42564</v>
      </c>
      <c r="F1109" s="321" t="s">
        <v>1979</v>
      </c>
      <c r="G1109" s="4">
        <v>8140</v>
      </c>
      <c r="H1109" t="s">
        <v>7752</v>
      </c>
    </row>
    <row r="1110" spans="1:8">
      <c r="A1110" s="201" t="s">
        <v>7749</v>
      </c>
      <c r="B1110" s="54" t="s">
        <v>7674</v>
      </c>
      <c r="C1110" s="201" t="s">
        <v>7751</v>
      </c>
      <c r="D1110" t="s">
        <v>7753</v>
      </c>
      <c r="E1110" s="1">
        <v>42564</v>
      </c>
      <c r="F1110" s="321" t="s">
        <v>1979</v>
      </c>
      <c r="G1110" s="4">
        <v>3000</v>
      </c>
      <c r="H1110" t="s">
        <v>7751</v>
      </c>
    </row>
    <row r="1111" spans="1:8" s="293" customFormat="1">
      <c r="A1111" s="287" t="s">
        <v>7749</v>
      </c>
      <c r="B1111" s="54" t="s">
        <v>7675</v>
      </c>
      <c r="C1111" s="287" t="s">
        <v>6171</v>
      </c>
      <c r="D1111" t="s">
        <v>7753</v>
      </c>
      <c r="E1111" s="1">
        <v>42564</v>
      </c>
      <c r="F1111" s="321" t="s">
        <v>1979</v>
      </c>
      <c r="G1111" s="4">
        <v>8481.92</v>
      </c>
      <c r="H1111" t="s">
        <v>3505</v>
      </c>
    </row>
    <row r="1112" spans="1:8">
      <c r="A1112" s="294" t="s">
        <v>7333</v>
      </c>
      <c r="B1112" s="290" t="s">
        <v>7676</v>
      </c>
      <c r="C1112" s="294" t="s">
        <v>2797</v>
      </c>
      <c r="D1112" s="293" t="s">
        <v>5322</v>
      </c>
      <c r="E1112" s="291">
        <v>42564</v>
      </c>
      <c r="F1112" s="322" t="s">
        <v>1984</v>
      </c>
      <c r="G1112" s="292">
        <v>286.95</v>
      </c>
      <c r="H1112" s="294" t="s">
        <v>7754</v>
      </c>
    </row>
    <row r="1113" spans="1:8">
      <c r="A1113" s="287" t="s">
        <v>3335</v>
      </c>
      <c r="B1113" s="54" t="s">
        <v>7677</v>
      </c>
      <c r="C1113" s="287" t="s">
        <v>6171</v>
      </c>
      <c r="D1113" t="s">
        <v>7137</v>
      </c>
      <c r="E1113" s="1">
        <v>42566</v>
      </c>
      <c r="F1113" s="321" t="s">
        <v>1979</v>
      </c>
      <c r="G1113" s="4">
        <v>501.61</v>
      </c>
      <c r="H1113" s="287" t="s">
        <v>7755</v>
      </c>
    </row>
    <row r="1114" spans="1:8">
      <c r="A1114" s="287" t="s">
        <v>2806</v>
      </c>
      <c r="B1114" s="54" t="s">
        <v>7678</v>
      </c>
      <c r="C1114" s="287" t="s">
        <v>2797</v>
      </c>
      <c r="D1114" t="s">
        <v>5322</v>
      </c>
      <c r="E1114" s="1">
        <v>42569</v>
      </c>
      <c r="F1114" s="321" t="s">
        <v>5077</v>
      </c>
      <c r="G1114" s="4">
        <v>349</v>
      </c>
      <c r="H1114" s="287" t="s">
        <v>7872</v>
      </c>
    </row>
    <row r="1115" spans="1:8" s="293" customFormat="1">
      <c r="A1115" s="287" t="s">
        <v>3335</v>
      </c>
      <c r="B1115" s="54" t="s">
        <v>7679</v>
      </c>
      <c r="C1115" s="201" t="s">
        <v>6171</v>
      </c>
      <c r="D1115" s="201" t="s">
        <v>7757</v>
      </c>
      <c r="E1115" s="1">
        <v>42566</v>
      </c>
      <c r="F1115" s="300" t="s">
        <v>575</v>
      </c>
      <c r="G1115" s="4">
        <v>4169.3999999999996</v>
      </c>
      <c r="H1115" s="201" t="s">
        <v>7756</v>
      </c>
    </row>
    <row r="1116" spans="1:8">
      <c r="A1116" s="294" t="s">
        <v>3335</v>
      </c>
      <c r="B1116" s="290" t="s">
        <v>7680</v>
      </c>
      <c r="C1116" s="289" t="s">
        <v>2797</v>
      </c>
      <c r="D1116" s="289" t="s">
        <v>7762</v>
      </c>
      <c r="E1116" s="291">
        <v>42566</v>
      </c>
      <c r="F1116" s="320" t="s">
        <v>1984</v>
      </c>
      <c r="G1116" s="292">
        <v>1331.56</v>
      </c>
      <c r="H1116" s="289" t="s">
        <v>7760</v>
      </c>
    </row>
    <row r="1117" spans="1:8">
      <c r="A1117" s="287" t="s">
        <v>7749</v>
      </c>
      <c r="B1117" s="54" t="s">
        <v>7681</v>
      </c>
      <c r="C1117" s="287" t="s">
        <v>7758</v>
      </c>
      <c r="D1117" t="s">
        <v>5162</v>
      </c>
      <c r="E1117" s="1">
        <v>42566</v>
      </c>
      <c r="F1117" s="321" t="s">
        <v>1979</v>
      </c>
      <c r="G1117" s="4">
        <v>60</v>
      </c>
      <c r="H1117" s="287" t="s">
        <v>7759</v>
      </c>
    </row>
    <row r="1118" spans="1:8">
      <c r="A1118" s="287" t="s">
        <v>3335</v>
      </c>
      <c r="B1118" s="202" t="s">
        <v>7682</v>
      </c>
      <c r="C1118" s="287" t="s">
        <v>2797</v>
      </c>
      <c r="D1118" s="201" t="s">
        <v>5170</v>
      </c>
      <c r="E1118" s="265">
        <v>42566</v>
      </c>
      <c r="F1118" s="300" t="s">
        <v>1984</v>
      </c>
      <c r="G1118" s="4">
        <v>247.85</v>
      </c>
      <c r="H1118" s="201" t="s">
        <v>7761</v>
      </c>
    </row>
    <row r="1119" spans="1:8">
      <c r="A1119" s="287" t="s">
        <v>3335</v>
      </c>
      <c r="B1119" s="54" t="s">
        <v>7683</v>
      </c>
      <c r="C1119" s="287" t="s">
        <v>6171</v>
      </c>
      <c r="D1119" s="201" t="s">
        <v>7780</v>
      </c>
      <c r="E1119" s="1">
        <v>42570</v>
      </c>
      <c r="F1119" s="300" t="s">
        <v>5075</v>
      </c>
      <c r="G1119" s="4">
        <v>2175.91</v>
      </c>
      <c r="H1119" s="201" t="s">
        <v>7779</v>
      </c>
    </row>
    <row r="1120" spans="1:8" s="293" customFormat="1">
      <c r="A1120" s="287" t="s">
        <v>2806</v>
      </c>
      <c r="B1120" s="54" t="s">
        <v>7684</v>
      </c>
      <c r="C1120" s="287" t="s">
        <v>2797</v>
      </c>
      <c r="D1120" t="s">
        <v>6758</v>
      </c>
      <c r="E1120" s="1">
        <v>42537</v>
      </c>
      <c r="F1120" s="300" t="s">
        <v>1984</v>
      </c>
      <c r="G1120" s="4">
        <v>45.22</v>
      </c>
      <c r="H1120" s="201" t="s">
        <v>7763</v>
      </c>
    </row>
    <row r="1121" spans="1:8">
      <c r="A1121" s="294" t="s">
        <v>2806</v>
      </c>
      <c r="B1121" s="290" t="s">
        <v>7685</v>
      </c>
      <c r="C1121" s="294" t="s">
        <v>7772</v>
      </c>
      <c r="D1121" s="289" t="s">
        <v>5322</v>
      </c>
      <c r="E1121" s="291">
        <v>42550</v>
      </c>
      <c r="F1121" s="320" t="s">
        <v>1979</v>
      </c>
      <c r="G1121" s="292">
        <v>18</v>
      </c>
      <c r="H1121" s="289" t="s">
        <v>7773</v>
      </c>
    </row>
    <row r="1122" spans="1:8">
      <c r="A1122" s="287" t="s">
        <v>2806</v>
      </c>
      <c r="B1122" s="54" t="s">
        <v>7686</v>
      </c>
      <c r="C1122" s="287" t="s">
        <v>7078</v>
      </c>
      <c r="D1122" s="201" t="s">
        <v>5322</v>
      </c>
      <c r="E1122" s="1">
        <v>42541</v>
      </c>
      <c r="F1122" s="300" t="s">
        <v>1979</v>
      </c>
      <c r="G1122" s="4">
        <v>718.39</v>
      </c>
      <c r="H1122" s="201" t="s">
        <v>7777</v>
      </c>
    </row>
    <row r="1123" spans="1:8">
      <c r="A1123" s="287" t="s">
        <v>2806</v>
      </c>
      <c r="B1123" s="54" t="s">
        <v>7687</v>
      </c>
      <c r="C1123" s="287" t="s">
        <v>7078</v>
      </c>
      <c r="D1123" s="201" t="s">
        <v>5322</v>
      </c>
      <c r="E1123" s="1">
        <v>42552</v>
      </c>
      <c r="F1123" s="300" t="s">
        <v>1979</v>
      </c>
      <c r="G1123" s="4">
        <v>655</v>
      </c>
      <c r="H1123" s="201" t="s">
        <v>7778</v>
      </c>
    </row>
    <row r="1124" spans="1:8">
      <c r="A1124" s="287" t="s">
        <v>3335</v>
      </c>
      <c r="B1124" s="54" t="s">
        <v>7688</v>
      </c>
      <c r="C1124" s="287" t="s">
        <v>2797</v>
      </c>
      <c r="D1124" s="201" t="s">
        <v>7782</v>
      </c>
      <c r="E1124" s="1">
        <v>42572</v>
      </c>
      <c r="F1124" s="300" t="s">
        <v>1984</v>
      </c>
      <c r="G1124" s="4">
        <v>692.88</v>
      </c>
      <c r="H1124" s="201" t="s">
        <v>7781</v>
      </c>
    </row>
    <row r="1125" spans="1:8">
      <c r="A1125" s="287" t="s">
        <v>7333</v>
      </c>
      <c r="B1125" s="54" t="s">
        <v>7689</v>
      </c>
      <c r="C1125" s="287" t="s">
        <v>2797</v>
      </c>
      <c r="D1125" s="201" t="s">
        <v>7784</v>
      </c>
      <c r="E1125" s="1">
        <v>42573</v>
      </c>
      <c r="F1125" s="300" t="s">
        <v>5077</v>
      </c>
      <c r="G1125" s="4">
        <v>531.65</v>
      </c>
      <c r="H1125" s="201" t="s">
        <v>7783</v>
      </c>
    </row>
    <row r="1126" spans="1:8">
      <c r="A1126" s="287" t="s">
        <v>7785</v>
      </c>
      <c r="B1126" s="54" t="s">
        <v>7690</v>
      </c>
      <c r="C1126" s="287" t="s">
        <v>6171</v>
      </c>
      <c r="D1126" s="287" t="s">
        <v>7852</v>
      </c>
      <c r="E1126" s="1">
        <v>42573</v>
      </c>
      <c r="F1126" s="321" t="s">
        <v>2127</v>
      </c>
      <c r="G1126" s="4">
        <v>52352.06</v>
      </c>
      <c r="H1126" s="287" t="s">
        <v>7786</v>
      </c>
    </row>
    <row r="1127" spans="1:8">
      <c r="A1127" s="287" t="s">
        <v>7785</v>
      </c>
      <c r="B1127" s="54" t="s">
        <v>7691</v>
      </c>
      <c r="C1127" s="287" t="s">
        <v>6171</v>
      </c>
      <c r="D1127" s="287" t="s">
        <v>7852</v>
      </c>
      <c r="E1127" s="1">
        <v>42591</v>
      </c>
      <c r="F1127" s="321" t="s">
        <v>7905</v>
      </c>
      <c r="G1127" s="4">
        <v>189960.38</v>
      </c>
      <c r="H1127" s="287" t="s">
        <v>7930</v>
      </c>
    </row>
    <row r="1128" spans="1:8">
      <c r="A1128" s="287" t="s">
        <v>3335</v>
      </c>
      <c r="B1128" s="54" t="s">
        <v>7692</v>
      </c>
      <c r="C1128" s="201" t="s">
        <v>2797</v>
      </c>
      <c r="D1128" s="287" t="s">
        <v>5583</v>
      </c>
      <c r="E1128" s="1">
        <v>42573</v>
      </c>
      <c r="F1128" s="321" t="s">
        <v>5076</v>
      </c>
      <c r="G1128" s="4">
        <v>671.36</v>
      </c>
      <c r="H1128" s="287" t="s">
        <v>7788</v>
      </c>
    </row>
    <row r="1129" spans="1:8">
      <c r="A1129" s="287" t="s">
        <v>7333</v>
      </c>
      <c r="B1129" s="54" t="s">
        <v>7693</v>
      </c>
      <c r="C1129" t="s">
        <v>2797</v>
      </c>
      <c r="D1129" s="287" t="s">
        <v>7238</v>
      </c>
      <c r="E1129" s="1">
        <v>42576</v>
      </c>
      <c r="F1129" s="321" t="s">
        <v>5077</v>
      </c>
      <c r="G1129" s="4">
        <v>97.94</v>
      </c>
      <c r="H1129" s="287" t="s">
        <v>7787</v>
      </c>
    </row>
    <row r="1130" spans="1:8">
      <c r="A1130" s="287" t="s">
        <v>3335</v>
      </c>
      <c r="B1130" s="54" t="s">
        <v>7694</v>
      </c>
      <c r="C1130" s="201" t="s">
        <v>2797</v>
      </c>
      <c r="D1130" s="287" t="s">
        <v>5322</v>
      </c>
      <c r="E1130" s="1">
        <v>42577</v>
      </c>
      <c r="F1130" s="321" t="s">
        <v>1984</v>
      </c>
      <c r="G1130" s="4">
        <v>422.66</v>
      </c>
      <c r="H1130" s="287" t="s">
        <v>7789</v>
      </c>
    </row>
    <row r="1131" spans="1:8">
      <c r="A1131" s="287" t="s">
        <v>7333</v>
      </c>
      <c r="B1131" s="54" t="s">
        <v>7695</v>
      </c>
      <c r="C1131" s="201" t="s">
        <v>2797</v>
      </c>
      <c r="D1131" s="287" t="s">
        <v>7790</v>
      </c>
      <c r="E1131" s="1">
        <v>42577</v>
      </c>
      <c r="F1131" s="321" t="s">
        <v>5077</v>
      </c>
      <c r="G1131" s="4">
        <v>293.82</v>
      </c>
      <c r="H1131" s="287" t="s">
        <v>7736</v>
      </c>
    </row>
    <row r="1132" spans="1:8">
      <c r="A1132" s="287" t="s">
        <v>3335</v>
      </c>
      <c r="B1132" s="54" t="s">
        <v>7696</v>
      </c>
      <c r="C1132" s="201" t="s">
        <v>6171</v>
      </c>
      <c r="D1132" s="201" t="s">
        <v>7795</v>
      </c>
      <c r="E1132" s="1">
        <v>42578</v>
      </c>
      <c r="F1132" s="321" t="s">
        <v>5075</v>
      </c>
      <c r="G1132" s="4">
        <v>2188.41</v>
      </c>
      <c r="H1132" s="287" t="s">
        <v>7794</v>
      </c>
    </row>
    <row r="1133" spans="1:8">
      <c r="A1133" s="287" t="s">
        <v>3335</v>
      </c>
      <c r="B1133" s="202" t="s">
        <v>7697</v>
      </c>
      <c r="C1133" s="201" t="s">
        <v>6171</v>
      </c>
      <c r="D1133" s="201" t="s">
        <v>5170</v>
      </c>
      <c r="E1133" s="1">
        <v>42576</v>
      </c>
      <c r="F1133" s="300" t="s">
        <v>575</v>
      </c>
      <c r="G1133" s="204">
        <v>400.48</v>
      </c>
      <c r="H1133" s="201" t="s">
        <v>7791</v>
      </c>
    </row>
    <row r="1134" spans="1:8">
      <c r="A1134" s="287" t="s">
        <v>7333</v>
      </c>
      <c r="B1134" s="54" t="s">
        <v>7698</v>
      </c>
      <c r="C1134" s="201" t="s">
        <v>2797</v>
      </c>
      <c r="D1134" s="201" t="s">
        <v>7114</v>
      </c>
      <c r="E1134" s="1">
        <v>42578</v>
      </c>
      <c r="F1134" s="300" t="s">
        <v>5077</v>
      </c>
      <c r="G1134" s="4">
        <v>97.94</v>
      </c>
      <c r="H1134" s="201" t="s">
        <v>7792</v>
      </c>
    </row>
    <row r="1135" spans="1:8">
      <c r="A1135" s="287" t="s">
        <v>3335</v>
      </c>
      <c r="B1135" s="54" t="s">
        <v>7699</v>
      </c>
      <c r="C1135" s="201" t="s">
        <v>2797</v>
      </c>
      <c r="D1135" s="201" t="s">
        <v>7206</v>
      </c>
      <c r="E1135" s="1">
        <v>42579</v>
      </c>
      <c r="F1135" s="300" t="s">
        <v>5078</v>
      </c>
      <c r="G1135" s="4">
        <v>13.39</v>
      </c>
      <c r="H1135" s="201" t="s">
        <v>7798</v>
      </c>
    </row>
    <row r="1136" spans="1:8">
      <c r="A1136" t="s">
        <v>7333</v>
      </c>
      <c r="B1136" s="54" t="s">
        <v>7700</v>
      </c>
      <c r="C1136" t="s">
        <v>2797</v>
      </c>
      <c r="D1136" t="s">
        <v>7121</v>
      </c>
      <c r="E1136" s="1">
        <v>42578</v>
      </c>
      <c r="F1136" s="300" t="s">
        <v>5077</v>
      </c>
      <c r="G1136" s="4">
        <v>195.88</v>
      </c>
      <c r="H1136" s="201" t="s">
        <v>7793</v>
      </c>
    </row>
    <row r="1137" spans="1:8">
      <c r="A1137" t="s">
        <v>7749</v>
      </c>
      <c r="B1137" s="54" t="s">
        <v>7701</v>
      </c>
      <c r="C1137" t="s">
        <v>6171</v>
      </c>
      <c r="D1137" t="s">
        <v>5317</v>
      </c>
      <c r="E1137" s="1">
        <v>42579</v>
      </c>
      <c r="F1137" s="321" t="s">
        <v>5075</v>
      </c>
      <c r="G1137" s="4">
        <v>501.38</v>
      </c>
      <c r="H1137" s="287" t="s">
        <v>7796</v>
      </c>
    </row>
    <row r="1138" spans="1:8">
      <c r="A1138" t="s">
        <v>7333</v>
      </c>
      <c r="B1138" s="54" t="s">
        <v>7702</v>
      </c>
      <c r="C1138" t="s">
        <v>2797</v>
      </c>
      <c r="D1138" t="s">
        <v>5162</v>
      </c>
      <c r="E1138" s="1">
        <v>42579</v>
      </c>
      <c r="F1138" s="321" t="s">
        <v>5077</v>
      </c>
      <c r="G1138" s="4">
        <v>159.34</v>
      </c>
      <c r="H1138" s="287" t="s">
        <v>7797</v>
      </c>
    </row>
    <row r="1139" spans="1:8">
      <c r="A1139" t="s">
        <v>3335</v>
      </c>
      <c r="B1139" s="54" t="s">
        <v>7703</v>
      </c>
      <c r="C1139" t="s">
        <v>2797</v>
      </c>
      <c r="D1139" s="201" t="s">
        <v>7857</v>
      </c>
      <c r="E1139" s="1">
        <v>42580</v>
      </c>
      <c r="F1139" s="300" t="s">
        <v>1984</v>
      </c>
      <c r="G1139" s="4">
        <v>588.14</v>
      </c>
      <c r="H1139" s="201" t="s">
        <v>7856</v>
      </c>
    </row>
    <row r="1140" spans="1:8">
      <c r="A1140" t="s">
        <v>7785</v>
      </c>
      <c r="B1140" s="54" t="s">
        <v>7704</v>
      </c>
      <c r="C1140" t="s">
        <v>2797</v>
      </c>
      <c r="D1140" s="201" t="s">
        <v>7853</v>
      </c>
      <c r="E1140" s="1">
        <v>42583</v>
      </c>
      <c r="F1140" s="321" t="s">
        <v>2127</v>
      </c>
      <c r="G1140" s="4">
        <v>526.26</v>
      </c>
      <c r="H1140" s="287" t="s">
        <v>7854</v>
      </c>
    </row>
    <row r="1141" spans="1:8">
      <c r="A1141" s="201" t="s">
        <v>3335</v>
      </c>
      <c r="B1141" s="54" t="s">
        <v>7705</v>
      </c>
      <c r="C1141" s="201" t="s">
        <v>4571</v>
      </c>
      <c r="D1141" s="201" t="s">
        <v>5322</v>
      </c>
      <c r="E1141" s="1">
        <v>42583</v>
      </c>
      <c r="F1141" s="300" t="s">
        <v>1979</v>
      </c>
      <c r="G1141" s="4">
        <v>1500</v>
      </c>
      <c r="H1141" s="201" t="s">
        <v>7799</v>
      </c>
    </row>
    <row r="1142" spans="1:8">
      <c r="A1142" s="201" t="s">
        <v>2806</v>
      </c>
      <c r="B1142" s="54" t="s">
        <v>7706</v>
      </c>
      <c r="C1142" s="201" t="s">
        <v>2797</v>
      </c>
      <c r="D1142" s="201" t="s">
        <v>5322</v>
      </c>
      <c r="E1142" s="1">
        <v>42584</v>
      </c>
      <c r="F1142" s="300" t="s">
        <v>5077</v>
      </c>
      <c r="G1142" s="4">
        <v>49.9</v>
      </c>
      <c r="H1142" s="201" t="s">
        <v>7873</v>
      </c>
    </row>
    <row r="1143" spans="1:8">
      <c r="A1143" s="201" t="s">
        <v>2806</v>
      </c>
      <c r="B1143" s="54" t="s">
        <v>7707</v>
      </c>
      <c r="C1143" s="201" t="s">
        <v>2814</v>
      </c>
      <c r="D1143" s="201" t="s">
        <v>7800</v>
      </c>
      <c r="E1143" s="1">
        <v>42584</v>
      </c>
      <c r="F1143" s="300" t="s">
        <v>1979</v>
      </c>
      <c r="G1143" s="4">
        <v>239.92</v>
      </c>
      <c r="H1143" s="201" t="s">
        <v>7889</v>
      </c>
    </row>
    <row r="1144" spans="1:8">
      <c r="A1144" s="201" t="s">
        <v>2806</v>
      </c>
      <c r="B1144" s="54" t="s">
        <v>7708</v>
      </c>
      <c r="C1144" s="201" t="s">
        <v>7888</v>
      </c>
      <c r="D1144" s="201" t="s">
        <v>7886</v>
      </c>
      <c r="E1144" s="1">
        <v>42584</v>
      </c>
      <c r="F1144" s="300" t="s">
        <v>1979</v>
      </c>
      <c r="G1144" s="4">
        <v>11880</v>
      </c>
      <c r="H1144" s="201" t="s">
        <v>7887</v>
      </c>
    </row>
    <row r="1145" spans="1:8">
      <c r="A1145" s="201" t="s">
        <v>7749</v>
      </c>
      <c r="B1145" s="54" t="s">
        <v>7709</v>
      </c>
      <c r="C1145" s="201" t="s">
        <v>2797</v>
      </c>
      <c r="D1145" s="201" t="s">
        <v>5162</v>
      </c>
      <c r="E1145" s="1">
        <v>42584</v>
      </c>
      <c r="F1145" s="300" t="s">
        <v>5075</v>
      </c>
      <c r="G1145" s="4">
        <v>66.88</v>
      </c>
      <c r="H1145" s="201" t="s">
        <v>7855</v>
      </c>
    </row>
    <row r="1146" spans="1:8">
      <c r="A1146" s="201" t="s">
        <v>2806</v>
      </c>
      <c r="B1146" s="54" t="s">
        <v>7710</v>
      </c>
      <c r="C1146" s="201" t="s">
        <v>587</v>
      </c>
      <c r="D1146" s="201" t="s">
        <v>7891</v>
      </c>
      <c r="E1146" s="1">
        <v>42585</v>
      </c>
      <c r="F1146" s="300" t="s">
        <v>1979</v>
      </c>
      <c r="G1146" s="4">
        <v>600</v>
      </c>
      <c r="H1146" s="201" t="s">
        <v>7493</v>
      </c>
    </row>
    <row r="1147" spans="1:8">
      <c r="A1147" s="201" t="s">
        <v>3335</v>
      </c>
      <c r="B1147" s="54" t="s">
        <v>7711</v>
      </c>
      <c r="C1147" s="201" t="s">
        <v>6171</v>
      </c>
      <c r="D1147" s="201" t="s">
        <v>5322</v>
      </c>
      <c r="E1147" s="1">
        <v>42585</v>
      </c>
      <c r="F1147" s="300" t="s">
        <v>1979</v>
      </c>
      <c r="G1147" s="4">
        <v>3354.8</v>
      </c>
      <c r="H1147" s="201" t="s">
        <v>7860</v>
      </c>
    </row>
    <row r="1148" spans="1:8">
      <c r="A1148" t="s">
        <v>3335</v>
      </c>
      <c r="B1148" s="54" t="s">
        <v>7712</v>
      </c>
      <c r="C1148" t="s">
        <v>1850</v>
      </c>
      <c r="D1148" s="201" t="s">
        <v>7858</v>
      </c>
      <c r="E1148" s="1">
        <v>42584</v>
      </c>
      <c r="F1148" s="300" t="s">
        <v>1984</v>
      </c>
      <c r="G1148" s="4">
        <v>1155</v>
      </c>
      <c r="H1148" s="201" t="s">
        <v>7859</v>
      </c>
    </row>
    <row r="1149" spans="1:8">
      <c r="A1149" t="s">
        <v>2806</v>
      </c>
      <c r="B1149" s="54" t="s">
        <v>7801</v>
      </c>
      <c r="C1149" t="s">
        <v>2797</v>
      </c>
      <c r="D1149" t="s">
        <v>7853</v>
      </c>
      <c r="E1149" s="1">
        <v>42586</v>
      </c>
      <c r="F1149" s="300" t="s">
        <v>2127</v>
      </c>
      <c r="G1149" s="4">
        <v>1266.21</v>
      </c>
      <c r="H1149" s="201" t="s">
        <v>7874</v>
      </c>
    </row>
    <row r="1150" spans="1:8">
      <c r="A1150" t="s">
        <v>2806</v>
      </c>
      <c r="B1150" s="54" t="s">
        <v>7802</v>
      </c>
      <c r="C1150" t="s">
        <v>2797</v>
      </c>
      <c r="D1150" t="s">
        <v>5317</v>
      </c>
      <c r="E1150" s="1">
        <v>42587</v>
      </c>
      <c r="F1150" s="300" t="s">
        <v>1984</v>
      </c>
      <c r="G1150" s="4">
        <v>27.48</v>
      </c>
      <c r="H1150" s="201" t="s">
        <v>7875</v>
      </c>
    </row>
    <row r="1151" spans="1:8">
      <c r="A1151" s="201" t="s">
        <v>3335</v>
      </c>
      <c r="B1151" s="54" t="s">
        <v>7803</v>
      </c>
      <c r="C1151" s="201" t="s">
        <v>6171</v>
      </c>
      <c r="D1151" s="201" t="s">
        <v>7865</v>
      </c>
      <c r="E1151" s="1">
        <v>42590</v>
      </c>
      <c r="F1151" s="300" t="s">
        <v>5075</v>
      </c>
      <c r="G1151" s="4">
        <v>2179.4699999999998</v>
      </c>
      <c r="H1151" s="201" t="s">
        <v>7864</v>
      </c>
    </row>
    <row r="1152" spans="1:8">
      <c r="A1152" s="201" t="s">
        <v>7749</v>
      </c>
      <c r="B1152" s="54" t="s">
        <v>7804</v>
      </c>
      <c r="C1152" s="201" t="s">
        <v>2797</v>
      </c>
      <c r="D1152" t="s">
        <v>7862</v>
      </c>
      <c r="E1152" s="1">
        <v>42587</v>
      </c>
      <c r="F1152" s="300" t="s">
        <v>5075</v>
      </c>
      <c r="G1152" s="4">
        <v>55.99</v>
      </c>
      <c r="H1152" s="201" t="s">
        <v>7863</v>
      </c>
    </row>
    <row r="1153" spans="1:8">
      <c r="A1153" t="s">
        <v>7333</v>
      </c>
      <c r="B1153" s="54" t="s">
        <v>7805</v>
      </c>
      <c r="C1153" t="s">
        <v>2797</v>
      </c>
      <c r="D1153" t="s">
        <v>5162</v>
      </c>
      <c r="E1153" s="1">
        <v>42587</v>
      </c>
      <c r="F1153" s="300" t="s">
        <v>1984</v>
      </c>
      <c r="G1153" s="4">
        <v>19.88</v>
      </c>
      <c r="H1153" s="201" t="s">
        <v>7861</v>
      </c>
    </row>
    <row r="1154" spans="1:8">
      <c r="A1154" s="201" t="s">
        <v>3335</v>
      </c>
      <c r="B1154" s="54" t="s">
        <v>7806</v>
      </c>
      <c r="C1154" s="201" t="s">
        <v>2797</v>
      </c>
      <c r="D1154" s="201" t="s">
        <v>5700</v>
      </c>
      <c r="E1154" s="1">
        <v>42591</v>
      </c>
      <c r="F1154" s="300" t="s">
        <v>1984</v>
      </c>
      <c r="G1154" s="4">
        <v>154.88</v>
      </c>
      <c r="H1154" s="201" t="s">
        <v>7867</v>
      </c>
    </row>
    <row r="1155" spans="1:8">
      <c r="A1155" s="201" t="s">
        <v>3335</v>
      </c>
      <c r="B1155" s="54" t="s">
        <v>7807</v>
      </c>
      <c r="C1155" s="201" t="s">
        <v>6171</v>
      </c>
      <c r="D1155" s="201" t="s">
        <v>5170</v>
      </c>
      <c r="E1155" s="265">
        <v>42591</v>
      </c>
      <c r="F1155" s="300" t="s">
        <v>5075</v>
      </c>
      <c r="G1155" s="4">
        <v>148.80000000000001</v>
      </c>
      <c r="H1155" s="201" t="s">
        <v>7866</v>
      </c>
    </row>
    <row r="1156" spans="1:8">
      <c r="A1156" s="201" t="s">
        <v>7333</v>
      </c>
      <c r="B1156" s="54" t="s">
        <v>7808</v>
      </c>
      <c r="C1156" s="201" t="s">
        <v>2797</v>
      </c>
      <c r="D1156" s="201" t="s">
        <v>5162</v>
      </c>
      <c r="E1156" s="1">
        <v>42591</v>
      </c>
      <c r="F1156" s="300" t="s">
        <v>1984</v>
      </c>
      <c r="G1156" s="4">
        <v>36.75</v>
      </c>
      <c r="H1156" s="201" t="s">
        <v>7868</v>
      </c>
    </row>
    <row r="1157" spans="1:8">
      <c r="A1157" s="201" t="s">
        <v>7333</v>
      </c>
      <c r="B1157" s="54" t="s">
        <v>7809</v>
      </c>
      <c r="C1157" s="201" t="s">
        <v>2797</v>
      </c>
      <c r="D1157" s="201" t="s">
        <v>7870</v>
      </c>
      <c r="E1157" s="1">
        <v>42593</v>
      </c>
      <c r="F1157" s="300" t="s">
        <v>1984</v>
      </c>
      <c r="G1157" s="4">
        <v>209.93</v>
      </c>
      <c r="H1157" s="201" t="s">
        <v>7871</v>
      </c>
    </row>
    <row r="1158" spans="1:8">
      <c r="A1158" s="201" t="s">
        <v>2806</v>
      </c>
      <c r="B1158" s="54" t="s">
        <v>7810</v>
      </c>
      <c r="C1158" s="201" t="s">
        <v>2797</v>
      </c>
      <c r="D1158" s="201" t="s">
        <v>7876</v>
      </c>
      <c r="E1158" s="1">
        <v>42593</v>
      </c>
      <c r="F1158" s="300" t="s">
        <v>5076</v>
      </c>
      <c r="G1158" s="4">
        <v>595.79999999999995</v>
      </c>
      <c r="H1158" s="201" t="s">
        <v>7877</v>
      </c>
    </row>
    <row r="1159" spans="1:8">
      <c r="A1159" s="201" t="s">
        <v>2806</v>
      </c>
      <c r="B1159" s="54" t="s">
        <v>7811</v>
      </c>
      <c r="C1159" s="201" t="s">
        <v>6075</v>
      </c>
      <c r="D1159" s="201" t="s">
        <v>5322</v>
      </c>
      <c r="E1159" s="1">
        <v>42562</v>
      </c>
      <c r="F1159" s="300" t="s">
        <v>1979</v>
      </c>
      <c r="G1159" s="4">
        <v>382.5</v>
      </c>
      <c r="H1159" s="201" t="s">
        <v>7878</v>
      </c>
    </row>
    <row r="1160" spans="1:8">
      <c r="A1160" s="201" t="s">
        <v>2806</v>
      </c>
      <c r="B1160" s="54" t="s">
        <v>7812</v>
      </c>
      <c r="C1160" s="201" t="s">
        <v>6764</v>
      </c>
      <c r="D1160" s="201" t="s">
        <v>5322</v>
      </c>
      <c r="E1160" s="1">
        <v>42562</v>
      </c>
      <c r="F1160" s="300" t="s">
        <v>1984</v>
      </c>
      <c r="G1160" s="4">
        <v>121.1</v>
      </c>
      <c r="H1160" s="201" t="s">
        <v>7904</v>
      </c>
    </row>
    <row r="1161" spans="1:8">
      <c r="A1161" s="201" t="s">
        <v>2806</v>
      </c>
      <c r="B1161" s="54" t="s">
        <v>7813</v>
      </c>
      <c r="C1161" s="201" t="s">
        <v>7078</v>
      </c>
      <c r="D1161" s="201" t="s">
        <v>7879</v>
      </c>
      <c r="E1161" s="1">
        <v>42564</v>
      </c>
      <c r="F1161" s="300" t="s">
        <v>2127</v>
      </c>
      <c r="G1161" s="4">
        <v>2096.77</v>
      </c>
      <c r="H1161" s="201" t="s">
        <v>7880</v>
      </c>
    </row>
    <row r="1162" spans="1:8">
      <c r="A1162" s="201" t="s">
        <v>2806</v>
      </c>
      <c r="B1162" s="54" t="s">
        <v>7814</v>
      </c>
      <c r="C1162" s="201" t="s">
        <v>7083</v>
      </c>
      <c r="D1162" s="201" t="s">
        <v>5322</v>
      </c>
      <c r="E1162" s="1">
        <v>42563</v>
      </c>
      <c r="F1162" s="300" t="s">
        <v>1979</v>
      </c>
      <c r="G1162" s="4">
        <v>120</v>
      </c>
      <c r="H1162" s="201" t="s">
        <v>7881</v>
      </c>
    </row>
    <row r="1163" spans="1:8" ht="14.25">
      <c r="A1163" s="201" t="s">
        <v>2806</v>
      </c>
      <c r="B1163" s="54" t="s">
        <v>7815</v>
      </c>
      <c r="C1163" s="201" t="s">
        <v>1460</v>
      </c>
      <c r="D1163" s="288" t="s">
        <v>7882</v>
      </c>
      <c r="E1163" s="1">
        <v>42576</v>
      </c>
      <c r="F1163" s="300" t="s">
        <v>5077</v>
      </c>
      <c r="G1163" s="4">
        <v>66.28</v>
      </c>
      <c r="H1163" s="201" t="s">
        <v>7883</v>
      </c>
    </row>
    <row r="1164" spans="1:8">
      <c r="A1164" s="201" t="s">
        <v>7884</v>
      </c>
      <c r="B1164" s="54" t="s">
        <v>7816</v>
      </c>
      <c r="C1164" s="201" t="s">
        <v>1460</v>
      </c>
      <c r="D1164" s="201" t="s">
        <v>7882</v>
      </c>
      <c r="E1164" s="1">
        <v>42584</v>
      </c>
      <c r="F1164" s="300" t="s">
        <v>5077</v>
      </c>
      <c r="G1164" s="4">
        <v>11.49</v>
      </c>
      <c r="H1164" s="201" t="s">
        <v>7885</v>
      </c>
    </row>
    <row r="1165" spans="1:8">
      <c r="A1165" s="201" t="s">
        <v>2806</v>
      </c>
      <c r="B1165" s="54" t="s">
        <v>7817</v>
      </c>
      <c r="C1165" s="201" t="s">
        <v>6171</v>
      </c>
      <c r="D1165" s="201" t="s">
        <v>5317</v>
      </c>
      <c r="E1165" s="1">
        <v>42584</v>
      </c>
      <c r="F1165" s="300" t="s">
        <v>1982</v>
      </c>
      <c r="G1165" s="4">
        <v>172.2</v>
      </c>
      <c r="H1165" s="201" t="s">
        <v>7890</v>
      </c>
    </row>
    <row r="1166" spans="1:8">
      <c r="A1166" s="201" t="s">
        <v>2806</v>
      </c>
      <c r="B1166" s="54" t="s">
        <v>7818</v>
      </c>
      <c r="C1166" s="201" t="s">
        <v>7892</v>
      </c>
      <c r="D1166" s="201" t="s">
        <v>5322</v>
      </c>
      <c r="E1166" s="1">
        <v>42592</v>
      </c>
      <c r="F1166" s="300" t="s">
        <v>1982</v>
      </c>
      <c r="G1166" s="4">
        <v>1150</v>
      </c>
      <c r="H1166" s="201" t="s">
        <v>7893</v>
      </c>
    </row>
    <row r="1167" spans="1:8">
      <c r="A1167" s="201" t="s">
        <v>7333</v>
      </c>
      <c r="B1167" s="54" t="s">
        <v>7819</v>
      </c>
      <c r="C1167" s="201" t="s">
        <v>2797</v>
      </c>
      <c r="D1167" s="201" t="s">
        <v>7238</v>
      </c>
      <c r="E1167" s="1">
        <v>75465</v>
      </c>
      <c r="F1167" s="300" t="s">
        <v>5076</v>
      </c>
      <c r="G1167" s="4">
        <v>318.33</v>
      </c>
      <c r="H1167" s="201" t="s">
        <v>7894</v>
      </c>
    </row>
    <row r="1168" spans="1:8">
      <c r="A1168" s="201" t="s">
        <v>7749</v>
      </c>
      <c r="B1168" s="54" t="s">
        <v>7820</v>
      </c>
      <c r="C1168" s="201" t="s">
        <v>7895</v>
      </c>
      <c r="D1168" s="201" t="s">
        <v>5170</v>
      </c>
      <c r="E1168" s="1">
        <v>42594</v>
      </c>
      <c r="F1168" s="300" t="s">
        <v>1979</v>
      </c>
      <c r="G1168" s="4">
        <v>299</v>
      </c>
      <c r="H1168" s="201" t="s">
        <v>7896</v>
      </c>
    </row>
    <row r="1169" spans="1:8">
      <c r="A1169" s="201" t="s">
        <v>3335</v>
      </c>
      <c r="B1169" s="54" t="s">
        <v>7821</v>
      </c>
      <c r="C1169" s="201" t="s">
        <v>2797</v>
      </c>
      <c r="D1169" s="201" t="s">
        <v>5170</v>
      </c>
      <c r="E1169" s="265">
        <v>42597</v>
      </c>
      <c r="F1169" s="300" t="s">
        <v>1984</v>
      </c>
      <c r="G1169" s="4">
        <v>33.99</v>
      </c>
      <c r="H1169" s="201" t="s">
        <v>7900</v>
      </c>
    </row>
    <row r="1170" spans="1:8">
      <c r="A1170" s="201" t="s">
        <v>3335</v>
      </c>
      <c r="B1170" s="54" t="s">
        <v>7822</v>
      </c>
      <c r="C1170" s="201" t="s">
        <v>6171</v>
      </c>
      <c r="D1170" s="201" t="s">
        <v>6758</v>
      </c>
      <c r="E1170" s="1">
        <v>42597</v>
      </c>
      <c r="F1170" s="300" t="s">
        <v>5075</v>
      </c>
      <c r="G1170" s="4">
        <v>1308.96</v>
      </c>
      <c r="H1170" s="201" t="s">
        <v>7897</v>
      </c>
    </row>
    <row r="1171" spans="1:8">
      <c r="A1171" s="201" t="s">
        <v>3335</v>
      </c>
      <c r="B1171" s="54" t="s">
        <v>7823</v>
      </c>
      <c r="C1171" s="201" t="s">
        <v>2797</v>
      </c>
      <c r="D1171" s="201" t="s">
        <v>5322</v>
      </c>
      <c r="E1171" s="1">
        <v>42597</v>
      </c>
      <c r="F1171" s="300" t="s">
        <v>5077</v>
      </c>
      <c r="G1171" s="4">
        <v>69.95</v>
      </c>
      <c r="H1171" s="201" t="s">
        <v>7901</v>
      </c>
    </row>
    <row r="1172" spans="1:8">
      <c r="A1172" s="201" t="s">
        <v>7333</v>
      </c>
      <c r="B1172" s="54" t="s">
        <v>7824</v>
      </c>
      <c r="C1172" s="201" t="s">
        <v>2797</v>
      </c>
      <c r="D1172" t="s">
        <v>6758</v>
      </c>
      <c r="E1172" s="1">
        <v>42597</v>
      </c>
      <c r="F1172" s="300" t="s">
        <v>5076</v>
      </c>
      <c r="G1172" s="4">
        <v>335.44</v>
      </c>
      <c r="H1172" s="201" t="s">
        <v>7898</v>
      </c>
    </row>
    <row r="1173" spans="1:8">
      <c r="A1173" s="201" t="s">
        <v>7749</v>
      </c>
      <c r="B1173" s="54" t="s">
        <v>7825</v>
      </c>
      <c r="C1173" s="201" t="s">
        <v>2797</v>
      </c>
      <c r="D1173" t="s">
        <v>5162</v>
      </c>
      <c r="E1173" s="1">
        <v>42597</v>
      </c>
      <c r="F1173" s="300" t="s">
        <v>1984</v>
      </c>
      <c r="G1173" s="4">
        <v>93</v>
      </c>
      <c r="H1173" s="201" t="s">
        <v>7899</v>
      </c>
    </row>
    <row r="1174" spans="1:8">
      <c r="A1174" s="201" t="s">
        <v>3335</v>
      </c>
      <c r="B1174" s="54" t="s">
        <v>7826</v>
      </c>
      <c r="C1174" s="201" t="s">
        <v>6171</v>
      </c>
      <c r="D1174" s="201" t="s">
        <v>7902</v>
      </c>
      <c r="E1174" s="1">
        <v>42598</v>
      </c>
      <c r="F1174" s="300" t="s">
        <v>5075</v>
      </c>
      <c r="G1174" s="4">
        <v>2064.1</v>
      </c>
      <c r="H1174" s="201" t="s">
        <v>7903</v>
      </c>
    </row>
    <row r="1175" spans="1:8">
      <c r="A1175" s="201" t="s">
        <v>6864</v>
      </c>
      <c r="B1175" s="54" t="s">
        <v>7827</v>
      </c>
      <c r="C1175" s="201" t="s">
        <v>2797</v>
      </c>
      <c r="D1175" s="201" t="s">
        <v>5322</v>
      </c>
      <c r="E1175" s="1">
        <v>75469</v>
      </c>
      <c r="F1175" s="300" t="s">
        <v>7905</v>
      </c>
      <c r="G1175" s="4">
        <v>339.37</v>
      </c>
      <c r="H1175" s="201" t="s">
        <v>7906</v>
      </c>
    </row>
    <row r="1176" spans="1:8">
      <c r="A1176" s="201" t="s">
        <v>7333</v>
      </c>
      <c r="B1176" s="54" t="s">
        <v>7828</v>
      </c>
      <c r="C1176" s="201" t="s">
        <v>2797</v>
      </c>
      <c r="D1176" s="201" t="s">
        <v>7907</v>
      </c>
      <c r="E1176" s="1">
        <v>42599</v>
      </c>
      <c r="F1176" s="300" t="s">
        <v>5077</v>
      </c>
      <c r="G1176" s="4">
        <v>100.24</v>
      </c>
      <c r="H1176" s="201" t="s">
        <v>7908</v>
      </c>
    </row>
    <row r="1177" spans="1:8">
      <c r="A1177" s="201" t="s">
        <v>3335</v>
      </c>
      <c r="B1177" s="54" t="s">
        <v>7829</v>
      </c>
      <c r="C1177" s="201" t="s">
        <v>6171</v>
      </c>
      <c r="D1177" s="201" t="s">
        <v>7909</v>
      </c>
      <c r="E1177" s="1">
        <v>42599</v>
      </c>
      <c r="F1177" s="300" t="s">
        <v>5075</v>
      </c>
      <c r="G1177" s="4">
        <v>1821.6</v>
      </c>
      <c r="H1177" s="201" t="s">
        <v>7923</v>
      </c>
    </row>
    <row r="1178" spans="1:8">
      <c r="A1178" s="201" t="s">
        <v>7333</v>
      </c>
      <c r="B1178" s="54" t="s">
        <v>7830</v>
      </c>
      <c r="C1178" s="201" t="s">
        <v>2797</v>
      </c>
      <c r="D1178" s="201" t="s">
        <v>7910</v>
      </c>
      <c r="E1178" s="1">
        <v>42599</v>
      </c>
      <c r="F1178" s="300" t="s">
        <v>5076</v>
      </c>
      <c r="G1178" s="4">
        <v>507.99</v>
      </c>
      <c r="H1178" s="201" t="s">
        <v>7911</v>
      </c>
    </row>
    <row r="1179" spans="1:8">
      <c r="A1179" s="201" t="s">
        <v>6864</v>
      </c>
      <c r="B1179" s="54" t="s">
        <v>7831</v>
      </c>
      <c r="C1179" s="201" t="s">
        <v>2797</v>
      </c>
      <c r="D1179" s="201" t="s">
        <v>5322</v>
      </c>
      <c r="E1179" s="1">
        <v>42600</v>
      </c>
      <c r="F1179" s="300" t="s">
        <v>7905</v>
      </c>
      <c r="G1179" s="4">
        <v>64.97</v>
      </c>
      <c r="H1179" s="201" t="s">
        <v>7912</v>
      </c>
    </row>
    <row r="1180" spans="1:8">
      <c r="A1180" s="201" t="s">
        <v>7333</v>
      </c>
      <c r="B1180" s="54" t="s">
        <v>7832</v>
      </c>
      <c r="C1180" s="201" t="s">
        <v>2797</v>
      </c>
      <c r="D1180" s="201" t="s">
        <v>7913</v>
      </c>
      <c r="E1180" s="1">
        <v>75471</v>
      </c>
      <c r="F1180" s="300" t="s">
        <v>5077</v>
      </c>
      <c r="G1180" s="4">
        <v>55.03</v>
      </c>
      <c r="H1180" s="201" t="s">
        <v>7914</v>
      </c>
    </row>
    <row r="1181" spans="1:8">
      <c r="A1181" s="201" t="s">
        <v>3335</v>
      </c>
      <c r="B1181" s="54" t="s">
        <v>7833</v>
      </c>
      <c r="C1181" s="201" t="s">
        <v>4852</v>
      </c>
      <c r="D1181" s="201" t="s">
        <v>7913</v>
      </c>
      <c r="E1181" s="1">
        <v>42600</v>
      </c>
      <c r="F1181" s="300" t="s">
        <v>5077</v>
      </c>
      <c r="G1181" s="4">
        <v>39.96</v>
      </c>
      <c r="H1181" s="201" t="s">
        <v>7915</v>
      </c>
    </row>
    <row r="1182" spans="1:8">
      <c r="A1182" s="201" t="s">
        <v>3335</v>
      </c>
      <c r="B1182" s="54" t="s">
        <v>7834</v>
      </c>
      <c r="C1182" s="201" t="s">
        <v>2797</v>
      </c>
      <c r="D1182" s="201" t="s">
        <v>5322</v>
      </c>
      <c r="E1182" s="1">
        <v>42600</v>
      </c>
      <c r="F1182" s="300" t="s">
        <v>5077</v>
      </c>
      <c r="G1182" s="4">
        <v>13.98</v>
      </c>
      <c r="H1182" s="201" t="s">
        <v>7922</v>
      </c>
    </row>
    <row r="1183" spans="1:8">
      <c r="A1183" s="201" t="s">
        <v>7333</v>
      </c>
      <c r="B1183" s="54" t="s">
        <v>7835</v>
      </c>
      <c r="C1183" s="201" t="s">
        <v>2797</v>
      </c>
      <c r="D1183" t="s">
        <v>7916</v>
      </c>
      <c r="E1183" s="1">
        <v>42600</v>
      </c>
      <c r="F1183" s="300" t="s">
        <v>5077</v>
      </c>
      <c r="G1183" s="4">
        <v>55.03</v>
      </c>
      <c r="H1183" t="s">
        <v>7917</v>
      </c>
    </row>
    <row r="1184" spans="1:8">
      <c r="A1184" s="201" t="s">
        <v>7749</v>
      </c>
      <c r="B1184" s="54" t="s">
        <v>7836</v>
      </c>
      <c r="C1184" s="201" t="s">
        <v>2797</v>
      </c>
      <c r="D1184" t="s">
        <v>7919</v>
      </c>
      <c r="E1184" s="1">
        <v>42601</v>
      </c>
      <c r="F1184" s="300" t="s">
        <v>5077</v>
      </c>
      <c r="G1184" s="4">
        <v>39.94</v>
      </c>
      <c r="H1184" t="s">
        <v>7918</v>
      </c>
    </row>
    <row r="1185" spans="1:8">
      <c r="A1185" s="201" t="s">
        <v>3335</v>
      </c>
      <c r="B1185" s="54" t="s">
        <v>7837</v>
      </c>
      <c r="C1185" s="201" t="s">
        <v>2814</v>
      </c>
      <c r="D1185" s="201" t="s">
        <v>5322</v>
      </c>
      <c r="E1185" s="1">
        <v>42602</v>
      </c>
      <c r="F1185" s="300" t="s">
        <v>1979</v>
      </c>
      <c r="G1185" s="4">
        <v>239.92</v>
      </c>
      <c r="H1185" s="201" t="s">
        <v>7925</v>
      </c>
    </row>
    <row r="1186" spans="1:8">
      <c r="A1186" s="201" t="s">
        <v>7333</v>
      </c>
      <c r="B1186" s="54" t="s">
        <v>7838</v>
      </c>
      <c r="C1186" s="201" t="s">
        <v>2797</v>
      </c>
      <c r="D1186" s="201" t="s">
        <v>7916</v>
      </c>
      <c r="E1186" s="1">
        <v>42604</v>
      </c>
      <c r="F1186" s="300" t="s">
        <v>5077</v>
      </c>
      <c r="G1186" s="4">
        <v>40.46</v>
      </c>
      <c r="H1186" t="s">
        <v>7920</v>
      </c>
    </row>
    <row r="1187" spans="1:8">
      <c r="A1187" s="201" t="s">
        <v>3335</v>
      </c>
      <c r="B1187" s="54" t="s">
        <v>7839</v>
      </c>
      <c r="C1187" s="201" t="s">
        <v>6171</v>
      </c>
      <c r="D1187" s="201" t="s">
        <v>5170</v>
      </c>
      <c r="E1187" s="1">
        <v>42604</v>
      </c>
      <c r="F1187" s="300" t="s">
        <v>5075</v>
      </c>
      <c r="G1187" s="4">
        <v>46.02</v>
      </c>
      <c r="H1187" s="201" t="s">
        <v>7924</v>
      </c>
    </row>
    <row r="1188" spans="1:8">
      <c r="A1188" s="201" t="s">
        <v>7333</v>
      </c>
      <c r="B1188" s="54" t="s">
        <v>7840</v>
      </c>
      <c r="C1188" s="201" t="s">
        <v>2797</v>
      </c>
      <c r="D1188" t="s">
        <v>5317</v>
      </c>
      <c r="E1188" s="1">
        <v>42605</v>
      </c>
      <c r="F1188" s="300" t="s">
        <v>5077</v>
      </c>
      <c r="G1188" s="4">
        <v>20.97</v>
      </c>
      <c r="H1188" t="s">
        <v>7921</v>
      </c>
    </row>
    <row r="1189" spans="1:8">
      <c r="A1189" s="201" t="s">
        <v>7749</v>
      </c>
      <c r="B1189" s="54" t="s">
        <v>7841</v>
      </c>
      <c r="C1189" s="201" t="s">
        <v>2797</v>
      </c>
      <c r="D1189" t="s">
        <v>5322</v>
      </c>
      <c r="E1189" s="1">
        <v>42606</v>
      </c>
      <c r="F1189" s="300" t="s">
        <v>1984</v>
      </c>
      <c r="G1189" s="4">
        <v>46.95</v>
      </c>
      <c r="H1189" t="s">
        <v>7926</v>
      </c>
    </row>
    <row r="1190" spans="1:8">
      <c r="A1190" s="201" t="s">
        <v>2806</v>
      </c>
      <c r="B1190" s="202" t="s">
        <v>7842</v>
      </c>
      <c r="C1190" s="201" t="s">
        <v>2797</v>
      </c>
      <c r="D1190" s="201" t="s">
        <v>7927</v>
      </c>
      <c r="E1190" s="1">
        <v>42606</v>
      </c>
      <c r="F1190" s="300" t="s">
        <v>5075</v>
      </c>
      <c r="G1190" s="4">
        <v>857.74</v>
      </c>
      <c r="H1190" t="s">
        <v>7995</v>
      </c>
    </row>
    <row r="1191" spans="1:8">
      <c r="A1191" s="201" t="s">
        <v>6864</v>
      </c>
      <c r="B1191" s="54" t="s">
        <v>7843</v>
      </c>
      <c r="C1191" s="201" t="s">
        <v>2797</v>
      </c>
      <c r="D1191" s="201" t="s">
        <v>5322</v>
      </c>
      <c r="E1191" s="1">
        <v>42607</v>
      </c>
      <c r="F1191" s="300" t="s">
        <v>7905</v>
      </c>
      <c r="G1191" s="4">
        <v>93.1</v>
      </c>
      <c r="H1191" t="s">
        <v>7928</v>
      </c>
    </row>
    <row r="1192" spans="1:8">
      <c r="A1192" s="201" t="s">
        <v>6864</v>
      </c>
      <c r="B1192" s="54" t="s">
        <v>7844</v>
      </c>
      <c r="C1192" s="201" t="s">
        <v>2797</v>
      </c>
      <c r="D1192" s="201" t="s">
        <v>5322</v>
      </c>
      <c r="E1192" s="1">
        <v>42608</v>
      </c>
      <c r="F1192" s="300" t="s">
        <v>7905</v>
      </c>
      <c r="G1192" s="4">
        <v>639.96</v>
      </c>
      <c r="H1192" s="201" t="s">
        <v>7929</v>
      </c>
    </row>
    <row r="1193" spans="1:8">
      <c r="A1193" s="201" t="s">
        <v>7333</v>
      </c>
      <c r="B1193" s="54" t="s">
        <v>7845</v>
      </c>
      <c r="C1193" s="201" t="s">
        <v>2797</v>
      </c>
      <c r="D1193" s="201" t="s">
        <v>6036</v>
      </c>
      <c r="E1193" s="1">
        <v>42608</v>
      </c>
      <c r="F1193" s="300" t="s">
        <v>7931</v>
      </c>
      <c r="G1193" s="4">
        <v>172.5</v>
      </c>
      <c r="H1193" s="201" t="s">
        <v>7932</v>
      </c>
    </row>
    <row r="1194" spans="1:8">
      <c r="A1194" s="201" t="s">
        <v>3335</v>
      </c>
      <c r="B1194" s="54" t="s">
        <v>7846</v>
      </c>
      <c r="C1194" s="201" t="s">
        <v>2797</v>
      </c>
      <c r="D1194" s="201" t="s">
        <v>7933</v>
      </c>
      <c r="E1194" s="1">
        <v>42612</v>
      </c>
      <c r="F1194" s="300" t="s">
        <v>1984</v>
      </c>
      <c r="G1194" s="4">
        <v>457.18</v>
      </c>
      <c r="H1194" s="201" t="s">
        <v>7934</v>
      </c>
    </row>
    <row r="1195" spans="1:8">
      <c r="A1195" s="201" t="s">
        <v>3335</v>
      </c>
      <c r="B1195" s="54" t="s">
        <v>7847</v>
      </c>
      <c r="C1195" s="201" t="s">
        <v>2797</v>
      </c>
      <c r="D1195" s="201" t="s">
        <v>7211</v>
      </c>
      <c r="E1195" s="1">
        <v>42613</v>
      </c>
      <c r="F1195" s="300" t="s">
        <v>5077</v>
      </c>
      <c r="G1195" s="4">
        <v>177.98</v>
      </c>
      <c r="H1195" s="201" t="s">
        <v>7935</v>
      </c>
    </row>
    <row r="1196" spans="1:8">
      <c r="A1196" s="201" t="s">
        <v>7333</v>
      </c>
      <c r="B1196" s="54" t="s">
        <v>7848</v>
      </c>
      <c r="C1196" s="201" t="s">
        <v>2797</v>
      </c>
      <c r="D1196" s="201" t="s">
        <v>6758</v>
      </c>
      <c r="E1196" s="1">
        <v>42614</v>
      </c>
      <c r="F1196" s="300" t="s">
        <v>5078</v>
      </c>
      <c r="G1196" s="4">
        <v>193.89</v>
      </c>
      <c r="H1196" s="201" t="s">
        <v>6168</v>
      </c>
    </row>
    <row r="1197" spans="1:8">
      <c r="A1197" s="201" t="s">
        <v>2806</v>
      </c>
      <c r="B1197" s="54" t="s">
        <v>7849</v>
      </c>
      <c r="C1197" s="201" t="s">
        <v>7078</v>
      </c>
      <c r="D1197" s="201" t="s">
        <v>8035</v>
      </c>
      <c r="E1197" s="1">
        <v>42614</v>
      </c>
      <c r="F1197" s="300" t="s">
        <v>2127</v>
      </c>
      <c r="G1197" s="4">
        <v>6459</v>
      </c>
      <c r="H1197" t="s">
        <v>8034</v>
      </c>
    </row>
    <row r="1198" spans="1:8">
      <c r="A1198" s="201" t="s">
        <v>3335</v>
      </c>
      <c r="B1198" s="54" t="s">
        <v>7850</v>
      </c>
      <c r="C1198" s="201" t="s">
        <v>2797</v>
      </c>
      <c r="D1198" s="201" t="s">
        <v>7936</v>
      </c>
      <c r="E1198" s="1">
        <v>42614</v>
      </c>
      <c r="F1198" s="300" t="s">
        <v>1984</v>
      </c>
      <c r="G1198" s="4">
        <v>330</v>
      </c>
      <c r="H1198" s="201" t="s">
        <v>7937</v>
      </c>
    </row>
    <row r="1199" spans="1:8">
      <c r="A1199" s="201" t="s">
        <v>3335</v>
      </c>
      <c r="B1199" s="54" t="s">
        <v>7851</v>
      </c>
      <c r="C1199" s="201" t="s">
        <v>2797</v>
      </c>
      <c r="D1199" s="201" t="s">
        <v>7938</v>
      </c>
      <c r="E1199" s="1">
        <v>42619</v>
      </c>
      <c r="F1199" s="300" t="s">
        <v>5077</v>
      </c>
      <c r="G1199" s="4">
        <v>88.99</v>
      </c>
      <c r="H1199" s="201" t="s">
        <v>7939</v>
      </c>
    </row>
    <row r="1200" spans="1:8">
      <c r="A1200" s="287" t="s">
        <v>7785</v>
      </c>
      <c r="B1200" s="54" t="s">
        <v>7940</v>
      </c>
      <c r="C1200" s="287" t="s">
        <v>6171</v>
      </c>
      <c r="D1200" s="287" t="s">
        <v>7852</v>
      </c>
      <c r="E1200" s="1">
        <v>42622</v>
      </c>
      <c r="F1200" s="321" t="s">
        <v>2127</v>
      </c>
      <c r="G1200" s="4">
        <v>3606.72</v>
      </c>
      <c r="H1200" s="287" t="s">
        <v>8000</v>
      </c>
    </row>
    <row r="1201" spans="1:8">
      <c r="A1201" s="287" t="s">
        <v>3335</v>
      </c>
      <c r="B1201" s="54" t="s">
        <v>7941</v>
      </c>
      <c r="C1201" s="287" t="s">
        <v>2797</v>
      </c>
      <c r="D1201" s="287" t="s">
        <v>7989</v>
      </c>
      <c r="E1201" s="1">
        <v>42625</v>
      </c>
      <c r="F1201" s="300" t="s">
        <v>1984</v>
      </c>
      <c r="G1201" s="4">
        <v>117.41</v>
      </c>
      <c r="H1201" s="287" t="s">
        <v>7990</v>
      </c>
    </row>
    <row r="1202" spans="1:8">
      <c r="A1202" s="287" t="s">
        <v>7333</v>
      </c>
      <c r="B1202" s="54" t="s">
        <v>7942</v>
      </c>
      <c r="C1202" s="287" t="s">
        <v>2797</v>
      </c>
      <c r="D1202" s="287" t="s">
        <v>5170</v>
      </c>
      <c r="E1202" s="1">
        <v>42625</v>
      </c>
      <c r="F1202" s="300" t="s">
        <v>5077</v>
      </c>
      <c r="G1202" s="4">
        <v>2.85</v>
      </c>
      <c r="H1202" s="287" t="s">
        <v>7991</v>
      </c>
    </row>
    <row r="1203" spans="1:8">
      <c r="A1203" s="287" t="s">
        <v>3335</v>
      </c>
      <c r="B1203" s="54" t="s">
        <v>7943</v>
      </c>
      <c r="C1203" s="287" t="s">
        <v>6171</v>
      </c>
      <c r="D1203" s="287" t="s">
        <v>5307</v>
      </c>
      <c r="E1203" s="1">
        <v>42626</v>
      </c>
      <c r="F1203" s="300" t="s">
        <v>5075</v>
      </c>
      <c r="G1203" s="4">
        <v>1604.18</v>
      </c>
      <c r="H1203" s="287" t="s">
        <v>7992</v>
      </c>
    </row>
    <row r="1204" spans="1:8">
      <c r="A1204" s="287" t="s">
        <v>3335</v>
      </c>
      <c r="B1204" s="54" t="s">
        <v>7944</v>
      </c>
      <c r="C1204" s="287" t="s">
        <v>6496</v>
      </c>
      <c r="D1204" s="287" t="s">
        <v>5322</v>
      </c>
      <c r="E1204" s="1">
        <v>42626</v>
      </c>
      <c r="F1204" s="300" t="s">
        <v>1979</v>
      </c>
      <c r="G1204" s="4">
        <v>995</v>
      </c>
      <c r="H1204" s="287" t="s">
        <v>7993</v>
      </c>
    </row>
    <row r="1205" spans="1:8">
      <c r="A1205" s="287" t="s">
        <v>3335</v>
      </c>
      <c r="B1205" s="54" t="s">
        <v>7945</v>
      </c>
      <c r="C1205" s="287" t="s">
        <v>2797</v>
      </c>
      <c r="D1205" s="201" t="s">
        <v>5583</v>
      </c>
      <c r="E1205" s="1">
        <v>42626</v>
      </c>
      <c r="F1205" s="300" t="s">
        <v>1984</v>
      </c>
      <c r="G1205" s="4">
        <v>74.930000000000007</v>
      </c>
      <c r="H1205" s="201" t="s">
        <v>7994</v>
      </c>
    </row>
    <row r="1206" spans="1:8">
      <c r="A1206" s="287" t="s">
        <v>2806</v>
      </c>
      <c r="B1206" s="54" t="s">
        <v>7946</v>
      </c>
      <c r="C1206" s="287" t="s">
        <v>2797</v>
      </c>
      <c r="D1206" s="201" t="s">
        <v>5322</v>
      </c>
      <c r="E1206" s="1">
        <v>42626</v>
      </c>
      <c r="F1206" s="300" t="s">
        <v>1984</v>
      </c>
      <c r="G1206" s="4">
        <v>131.69999999999999</v>
      </c>
      <c r="H1206" t="s">
        <v>8028</v>
      </c>
    </row>
    <row r="1207" spans="1:8">
      <c r="A1207" s="287" t="s">
        <v>2806</v>
      </c>
      <c r="B1207" s="54" t="s">
        <v>7947</v>
      </c>
      <c r="C1207" s="287" t="s">
        <v>2797</v>
      </c>
      <c r="D1207" s="201" t="s">
        <v>7790</v>
      </c>
      <c r="E1207" s="1">
        <v>42627</v>
      </c>
      <c r="F1207" s="300" t="s">
        <v>1984</v>
      </c>
      <c r="G1207" s="4">
        <v>70.760000000000005</v>
      </c>
      <c r="H1207" t="s">
        <v>8029</v>
      </c>
    </row>
    <row r="1208" spans="1:8">
      <c r="A1208" s="287" t="s">
        <v>7749</v>
      </c>
      <c r="B1208" s="54" t="s">
        <v>7948</v>
      </c>
      <c r="C1208" s="287" t="s">
        <v>2797</v>
      </c>
      <c r="D1208" s="201" t="s">
        <v>5170</v>
      </c>
      <c r="E1208" s="1">
        <v>42627</v>
      </c>
      <c r="F1208" s="300" t="s">
        <v>1984</v>
      </c>
      <c r="G1208" s="4">
        <v>356.15</v>
      </c>
      <c r="H1208" t="s">
        <v>7996</v>
      </c>
    </row>
    <row r="1209" spans="1:8">
      <c r="A1209" s="287" t="s">
        <v>7333</v>
      </c>
      <c r="B1209" s="54" t="s">
        <v>7949</v>
      </c>
      <c r="C1209" s="287" t="s">
        <v>2797</v>
      </c>
      <c r="D1209" s="201" t="s">
        <v>7997</v>
      </c>
      <c r="E1209" s="1">
        <v>42628</v>
      </c>
      <c r="F1209" s="300" t="s">
        <v>5077</v>
      </c>
      <c r="G1209" s="4">
        <v>49.45</v>
      </c>
      <c r="H1209" t="s">
        <v>7998</v>
      </c>
    </row>
    <row r="1210" spans="1:8">
      <c r="A1210" s="287" t="s">
        <v>2806</v>
      </c>
      <c r="B1210" s="54" t="s">
        <v>7950</v>
      </c>
      <c r="C1210" s="287" t="s">
        <v>2797</v>
      </c>
      <c r="D1210" t="s">
        <v>7999</v>
      </c>
      <c r="E1210" s="1">
        <v>42632</v>
      </c>
      <c r="F1210" s="300" t="s">
        <v>1984</v>
      </c>
      <c r="G1210" s="4">
        <v>101.68</v>
      </c>
      <c r="H1210" t="s">
        <v>8030</v>
      </c>
    </row>
    <row r="1211" spans="1:8">
      <c r="A1211" s="287" t="s">
        <v>2806</v>
      </c>
      <c r="B1211" s="54" t="s">
        <v>7951</v>
      </c>
      <c r="C1211" s="287" t="s">
        <v>2797</v>
      </c>
      <c r="D1211" t="s">
        <v>5317</v>
      </c>
      <c r="E1211" s="1">
        <v>42632</v>
      </c>
      <c r="F1211" s="300" t="s">
        <v>5076</v>
      </c>
      <c r="G1211" s="4">
        <v>1219.3499999999999</v>
      </c>
      <c r="H1211" t="s">
        <v>8031</v>
      </c>
    </row>
    <row r="1212" spans="1:8">
      <c r="A1212" s="287" t="s">
        <v>3335</v>
      </c>
      <c r="B1212" s="54" t="s">
        <v>7952</v>
      </c>
      <c r="C1212" s="287" t="s">
        <v>2797</v>
      </c>
      <c r="D1212" t="s">
        <v>8001</v>
      </c>
      <c r="E1212" s="1">
        <v>42636</v>
      </c>
      <c r="F1212" s="300" t="s">
        <v>5077</v>
      </c>
      <c r="G1212" s="4">
        <v>44.57</v>
      </c>
      <c r="H1212" t="s">
        <v>8002</v>
      </c>
    </row>
    <row r="1213" spans="1:8">
      <c r="A1213" s="287" t="s">
        <v>3335</v>
      </c>
      <c r="B1213" s="54" t="s">
        <v>7953</v>
      </c>
      <c r="C1213" s="287" t="s">
        <v>2797</v>
      </c>
      <c r="D1213" t="s">
        <v>5170</v>
      </c>
      <c r="E1213" s="1">
        <v>42636</v>
      </c>
      <c r="F1213" s="300" t="s">
        <v>5077</v>
      </c>
      <c r="G1213" s="4">
        <v>72.5</v>
      </c>
      <c r="H1213" t="s">
        <v>8003</v>
      </c>
    </row>
    <row r="1214" spans="1:8">
      <c r="A1214" s="287" t="s">
        <v>3335</v>
      </c>
      <c r="B1214" s="54" t="s">
        <v>7954</v>
      </c>
      <c r="C1214" s="287" t="s">
        <v>6171</v>
      </c>
      <c r="D1214" t="s">
        <v>5317</v>
      </c>
      <c r="E1214" s="1">
        <v>42636</v>
      </c>
      <c r="F1214" s="300" t="s">
        <v>5075</v>
      </c>
      <c r="G1214" s="4">
        <v>2179.4699999999998</v>
      </c>
      <c r="H1214" t="s">
        <v>8149</v>
      </c>
    </row>
    <row r="1215" spans="1:8">
      <c r="A1215" s="287" t="s">
        <v>3335</v>
      </c>
      <c r="B1215" s="54" t="s">
        <v>7955</v>
      </c>
      <c r="C1215" s="287" t="s">
        <v>2797</v>
      </c>
      <c r="D1215" t="s">
        <v>5322</v>
      </c>
      <c r="E1215" s="1">
        <v>42636</v>
      </c>
      <c r="F1215" s="300" t="s">
        <v>5077</v>
      </c>
      <c r="G1215" s="4">
        <v>12.44</v>
      </c>
      <c r="H1215" t="s">
        <v>8004</v>
      </c>
    </row>
    <row r="1216" spans="1:8">
      <c r="A1216" s="287" t="s">
        <v>7749</v>
      </c>
      <c r="B1216" s="54" t="s">
        <v>7956</v>
      </c>
      <c r="C1216" s="287" t="s">
        <v>2797</v>
      </c>
      <c r="D1216" t="s">
        <v>8005</v>
      </c>
      <c r="E1216" s="1">
        <v>42639</v>
      </c>
      <c r="F1216" s="300" t="s">
        <v>5077</v>
      </c>
      <c r="G1216" s="4">
        <v>27.42</v>
      </c>
      <c r="H1216" t="s">
        <v>8006</v>
      </c>
    </row>
    <row r="1217" spans="1:8">
      <c r="A1217" s="287" t="s">
        <v>7749</v>
      </c>
      <c r="B1217" s="54" t="s">
        <v>7957</v>
      </c>
      <c r="C1217" s="287" t="s">
        <v>2797</v>
      </c>
      <c r="D1217" t="s">
        <v>8007</v>
      </c>
      <c r="E1217" s="1">
        <v>42639</v>
      </c>
      <c r="F1217" s="300" t="s">
        <v>1984</v>
      </c>
      <c r="H1217" t="s">
        <v>8008</v>
      </c>
    </row>
    <row r="1218" spans="1:8">
      <c r="A1218" s="287" t="s">
        <v>7749</v>
      </c>
      <c r="B1218" s="54" t="s">
        <v>7958</v>
      </c>
      <c r="C1218" s="287" t="s">
        <v>2797</v>
      </c>
      <c r="D1218" t="s">
        <v>8009</v>
      </c>
      <c r="E1218" s="1">
        <v>42640</v>
      </c>
      <c r="F1218" s="300" t="s">
        <v>5077</v>
      </c>
      <c r="G1218" s="4">
        <v>62.09</v>
      </c>
      <c r="H1218" t="s">
        <v>8010</v>
      </c>
    </row>
    <row r="1219" spans="1:8">
      <c r="A1219" s="287" t="s">
        <v>3335</v>
      </c>
      <c r="B1219" s="54" t="s">
        <v>7959</v>
      </c>
      <c r="C1219" s="287" t="s">
        <v>6171</v>
      </c>
      <c r="D1219" t="s">
        <v>5170</v>
      </c>
      <c r="E1219" s="1">
        <v>42641</v>
      </c>
      <c r="F1219" s="300" t="s">
        <v>5075</v>
      </c>
      <c r="G1219" s="4">
        <v>1094.96</v>
      </c>
      <c r="H1219" t="s">
        <v>8012</v>
      </c>
    </row>
    <row r="1220" spans="1:8">
      <c r="A1220" s="287" t="s">
        <v>3335</v>
      </c>
      <c r="B1220" s="54" t="s">
        <v>7960</v>
      </c>
      <c r="C1220" s="287" t="s">
        <v>2797</v>
      </c>
      <c r="D1220" t="s">
        <v>5170</v>
      </c>
      <c r="E1220" s="1">
        <v>42641</v>
      </c>
      <c r="F1220" s="300" t="s">
        <v>1984</v>
      </c>
      <c r="G1220" s="4">
        <v>671.07</v>
      </c>
      <c r="H1220" t="s">
        <v>8011</v>
      </c>
    </row>
    <row r="1221" spans="1:8">
      <c r="A1221" s="287" t="s">
        <v>2806</v>
      </c>
      <c r="B1221" s="54" t="s">
        <v>7961</v>
      </c>
      <c r="C1221" s="287" t="s">
        <v>2797</v>
      </c>
      <c r="D1221" t="s">
        <v>5322</v>
      </c>
      <c r="E1221" s="1">
        <v>42642</v>
      </c>
      <c r="F1221" s="300" t="s">
        <v>5078</v>
      </c>
      <c r="G1221" s="4">
        <v>265.99</v>
      </c>
      <c r="H1221" t="s">
        <v>8032</v>
      </c>
    </row>
    <row r="1222" spans="1:8">
      <c r="A1222" s="287" t="s">
        <v>7749</v>
      </c>
      <c r="B1222" s="54" t="s">
        <v>7962</v>
      </c>
      <c r="C1222" s="287" t="s">
        <v>2797</v>
      </c>
      <c r="D1222" t="s">
        <v>8013</v>
      </c>
      <c r="E1222" s="1">
        <v>42641</v>
      </c>
      <c r="F1222" s="300" t="s">
        <v>5077</v>
      </c>
      <c r="G1222" s="4">
        <v>49.95</v>
      </c>
      <c r="H1222" t="s">
        <v>8014</v>
      </c>
    </row>
    <row r="1223" spans="1:8">
      <c r="A1223" s="287" t="s">
        <v>7333</v>
      </c>
      <c r="B1223" s="54" t="s">
        <v>7963</v>
      </c>
      <c r="C1223" s="287" t="s">
        <v>2797</v>
      </c>
      <c r="D1223" t="s">
        <v>8016</v>
      </c>
      <c r="E1223" s="1">
        <v>42646</v>
      </c>
      <c r="F1223" s="300" t="s">
        <v>5077</v>
      </c>
      <c r="G1223" s="4">
        <v>84.98</v>
      </c>
      <c r="H1223" t="s">
        <v>8015</v>
      </c>
    </row>
    <row r="1224" spans="1:8" ht="14.25">
      <c r="A1224" s="287" t="s">
        <v>2806</v>
      </c>
      <c r="B1224" s="54" t="s">
        <v>7964</v>
      </c>
      <c r="C1224" s="287" t="s">
        <v>2797</v>
      </c>
      <c r="D1224" s="323" t="s">
        <v>8017</v>
      </c>
      <c r="E1224" s="1">
        <v>42646</v>
      </c>
      <c r="F1224" s="300" t="s">
        <v>5078</v>
      </c>
      <c r="G1224" s="4">
        <v>269.69</v>
      </c>
      <c r="H1224" t="s">
        <v>8033</v>
      </c>
    </row>
    <row r="1225" spans="1:8">
      <c r="A1225" s="287" t="s">
        <v>2806</v>
      </c>
      <c r="B1225" s="54" t="s">
        <v>7965</v>
      </c>
      <c r="C1225" s="201" t="s">
        <v>8233</v>
      </c>
      <c r="D1225" s="201" t="s">
        <v>8156</v>
      </c>
      <c r="E1225" s="1">
        <v>42674</v>
      </c>
      <c r="F1225" s="300" t="s">
        <v>5076</v>
      </c>
      <c r="G1225" s="4">
        <v>11276.4</v>
      </c>
      <c r="H1225" s="201" t="s">
        <v>8234</v>
      </c>
    </row>
    <row r="1226" spans="1:8">
      <c r="A1226" s="287" t="s">
        <v>3335</v>
      </c>
      <c r="B1226" s="54" t="s">
        <v>7966</v>
      </c>
      <c r="C1226" s="287" t="s">
        <v>2797</v>
      </c>
      <c r="D1226" t="s">
        <v>8020</v>
      </c>
      <c r="E1226" s="1">
        <v>42642</v>
      </c>
      <c r="F1226" s="300" t="s">
        <v>1984</v>
      </c>
      <c r="G1226" s="4">
        <v>261.74</v>
      </c>
      <c r="H1226" t="s">
        <v>8021</v>
      </c>
    </row>
    <row r="1227" spans="1:8">
      <c r="A1227" s="287" t="s">
        <v>3335</v>
      </c>
      <c r="B1227" s="54" t="s">
        <v>7967</v>
      </c>
      <c r="C1227" s="287" t="s">
        <v>7083</v>
      </c>
      <c r="D1227" t="s">
        <v>8018</v>
      </c>
      <c r="E1227" s="1">
        <v>42647</v>
      </c>
      <c r="F1227" s="300" t="s">
        <v>1979</v>
      </c>
      <c r="G1227" s="4">
        <v>1295</v>
      </c>
      <c r="H1227" t="s">
        <v>8019</v>
      </c>
    </row>
    <row r="1228" spans="1:8">
      <c r="A1228" s="287" t="s">
        <v>3335</v>
      </c>
      <c r="B1228" s="54" t="s">
        <v>7968</v>
      </c>
      <c r="C1228" s="287" t="s">
        <v>6171</v>
      </c>
      <c r="D1228" t="s">
        <v>5170</v>
      </c>
      <c r="E1228" s="1">
        <v>42647</v>
      </c>
      <c r="F1228" s="300" t="s">
        <v>1979</v>
      </c>
      <c r="G1228" s="4">
        <v>381.79</v>
      </c>
      <c r="H1228" t="s">
        <v>8022</v>
      </c>
    </row>
    <row r="1229" spans="1:8">
      <c r="A1229" s="287" t="s">
        <v>3335</v>
      </c>
      <c r="B1229" s="54" t="s">
        <v>7969</v>
      </c>
      <c r="C1229" s="287" t="s">
        <v>2797</v>
      </c>
      <c r="D1229" t="s">
        <v>8023</v>
      </c>
      <c r="E1229" s="1">
        <v>42647</v>
      </c>
      <c r="F1229" s="300" t="s">
        <v>1984</v>
      </c>
      <c r="G1229" s="4">
        <v>369.98</v>
      </c>
      <c r="H1229" t="s">
        <v>8024</v>
      </c>
    </row>
    <row r="1230" spans="1:8">
      <c r="A1230" s="287" t="s">
        <v>7333</v>
      </c>
      <c r="B1230" s="54" t="s">
        <v>7970</v>
      </c>
      <c r="C1230" s="287" t="s">
        <v>2797</v>
      </c>
      <c r="D1230" t="s">
        <v>5162</v>
      </c>
      <c r="E1230" s="1">
        <v>42648</v>
      </c>
      <c r="F1230" s="300" t="s">
        <v>5078</v>
      </c>
      <c r="G1230" s="4">
        <v>229.84</v>
      </c>
      <c r="H1230" t="s">
        <v>8025</v>
      </c>
    </row>
    <row r="1231" spans="1:8">
      <c r="A1231" s="287" t="s">
        <v>7333</v>
      </c>
      <c r="B1231" s="54" t="s">
        <v>7971</v>
      </c>
      <c r="C1231" s="287" t="s">
        <v>2797</v>
      </c>
      <c r="D1231" t="s">
        <v>8027</v>
      </c>
      <c r="E1231" s="1">
        <v>42648</v>
      </c>
      <c r="F1231" s="300" t="s">
        <v>5075</v>
      </c>
      <c r="G1231" s="4">
        <v>26.09</v>
      </c>
      <c r="H1231" t="s">
        <v>8026</v>
      </c>
    </row>
    <row r="1232" spans="1:8">
      <c r="A1232" s="287" t="s">
        <v>2806</v>
      </c>
      <c r="B1232" s="54" t="s">
        <v>7972</v>
      </c>
      <c r="C1232" s="287" t="s">
        <v>7892</v>
      </c>
      <c r="D1232" t="s">
        <v>8036</v>
      </c>
      <c r="E1232" s="1">
        <v>42628</v>
      </c>
      <c r="F1232" s="300" t="s">
        <v>1982</v>
      </c>
      <c r="G1232" s="4">
        <v>230</v>
      </c>
      <c r="H1232" t="s">
        <v>8037</v>
      </c>
    </row>
    <row r="1233" spans="1:8">
      <c r="A1233" s="287" t="s">
        <v>3335</v>
      </c>
      <c r="B1233" s="54" t="s">
        <v>7973</v>
      </c>
      <c r="C1233" s="287" t="s">
        <v>6171</v>
      </c>
      <c r="D1233" t="s">
        <v>8023</v>
      </c>
      <c r="E1233" s="1">
        <v>42649</v>
      </c>
      <c r="F1233" s="300" t="s">
        <v>1979</v>
      </c>
      <c r="G1233" s="4">
        <v>763.58</v>
      </c>
      <c r="H1233" s="201" t="s">
        <v>8038</v>
      </c>
    </row>
    <row r="1234" spans="1:8">
      <c r="A1234" s="287" t="s">
        <v>3335</v>
      </c>
      <c r="B1234" s="54" t="s">
        <v>7974</v>
      </c>
      <c r="C1234" s="287" t="s">
        <v>5217</v>
      </c>
      <c r="D1234" t="s">
        <v>8040</v>
      </c>
      <c r="E1234" s="1">
        <v>42650</v>
      </c>
      <c r="F1234" s="300" t="s">
        <v>1979</v>
      </c>
      <c r="G1234" s="4">
        <v>9.98</v>
      </c>
      <c r="H1234" s="201" t="s">
        <v>8039</v>
      </c>
    </row>
    <row r="1235" spans="1:8">
      <c r="A1235" s="287" t="s">
        <v>7333</v>
      </c>
      <c r="B1235" s="54" t="s">
        <v>7975</v>
      </c>
      <c r="C1235" s="287" t="s">
        <v>2797</v>
      </c>
      <c r="D1235" t="s">
        <v>6758</v>
      </c>
      <c r="E1235" s="1">
        <v>42650</v>
      </c>
      <c r="F1235" s="300" t="s">
        <v>1984</v>
      </c>
      <c r="G1235" s="4">
        <v>24.76</v>
      </c>
      <c r="H1235" s="201" t="s">
        <v>8041</v>
      </c>
    </row>
    <row r="1236" spans="1:8">
      <c r="A1236" s="287" t="s">
        <v>7749</v>
      </c>
      <c r="B1236" s="54" t="s">
        <v>7976</v>
      </c>
      <c r="C1236" s="287" t="s">
        <v>2797</v>
      </c>
      <c r="D1236" t="s">
        <v>8042</v>
      </c>
      <c r="E1236" s="1">
        <v>42650</v>
      </c>
      <c r="F1236" s="300" t="s">
        <v>1984</v>
      </c>
      <c r="G1236" s="4">
        <v>479.97</v>
      </c>
      <c r="H1236" s="201" t="s">
        <v>8043</v>
      </c>
    </row>
    <row r="1237" spans="1:8">
      <c r="A1237" s="287" t="s">
        <v>7333</v>
      </c>
      <c r="B1237" s="54" t="s">
        <v>7977</v>
      </c>
      <c r="C1237" s="287" t="s">
        <v>2797</v>
      </c>
      <c r="D1237" t="s">
        <v>8044</v>
      </c>
      <c r="E1237" s="1">
        <v>42653</v>
      </c>
      <c r="F1237" s="300" t="s">
        <v>5077</v>
      </c>
      <c r="G1237" s="4">
        <v>85.38</v>
      </c>
      <c r="H1237" s="201" t="s">
        <v>8045</v>
      </c>
    </row>
    <row r="1238" spans="1:8">
      <c r="A1238" s="287" t="s">
        <v>7333</v>
      </c>
      <c r="B1238" s="54" t="s">
        <v>7978</v>
      </c>
      <c r="C1238" s="287" t="s">
        <v>2797</v>
      </c>
      <c r="D1238" t="s">
        <v>5170</v>
      </c>
      <c r="E1238" s="1">
        <v>42653</v>
      </c>
      <c r="F1238" s="300" t="s">
        <v>5077</v>
      </c>
      <c r="G1238" s="4">
        <v>44.99</v>
      </c>
      <c r="H1238" s="201" t="s">
        <v>8046</v>
      </c>
    </row>
    <row r="1239" spans="1:8">
      <c r="A1239" s="287" t="s">
        <v>3335</v>
      </c>
      <c r="B1239" s="54" t="s">
        <v>7979</v>
      </c>
      <c r="C1239" s="287" t="s">
        <v>6171</v>
      </c>
      <c r="D1239" t="s">
        <v>4962</v>
      </c>
      <c r="E1239" s="1">
        <v>42653</v>
      </c>
      <c r="F1239" s="300" t="s">
        <v>5075</v>
      </c>
      <c r="G1239" s="4">
        <v>1092.81</v>
      </c>
      <c r="H1239" s="201" t="s">
        <v>8047</v>
      </c>
    </row>
    <row r="1240" spans="1:8">
      <c r="A1240" s="287" t="s">
        <v>3335</v>
      </c>
      <c r="B1240" s="54" t="s">
        <v>7980</v>
      </c>
      <c r="C1240" s="287" t="s">
        <v>2797</v>
      </c>
      <c r="D1240" t="s">
        <v>8058</v>
      </c>
      <c r="E1240" s="1">
        <v>42653</v>
      </c>
      <c r="F1240" s="300" t="s">
        <v>5077</v>
      </c>
      <c r="G1240" s="4">
        <v>41.95</v>
      </c>
      <c r="H1240" s="201" t="s">
        <v>8057</v>
      </c>
    </row>
    <row r="1241" spans="1:8" ht="25.5">
      <c r="A1241" s="287" t="s">
        <v>7749</v>
      </c>
      <c r="B1241" s="54" t="s">
        <v>7981</v>
      </c>
      <c r="C1241" s="287" t="s">
        <v>2797</v>
      </c>
      <c r="D1241" s="324" t="s">
        <v>8050</v>
      </c>
      <c r="E1241" s="1">
        <v>42654</v>
      </c>
      <c r="F1241" s="300" t="s">
        <v>1984</v>
      </c>
      <c r="G1241" s="4">
        <v>299.73</v>
      </c>
      <c r="H1241" t="s">
        <v>8051</v>
      </c>
    </row>
    <row r="1242" spans="1:8">
      <c r="A1242" s="287" t="s">
        <v>7333</v>
      </c>
      <c r="B1242" s="54" t="s">
        <v>7982</v>
      </c>
      <c r="C1242" s="287" t="s">
        <v>2797</v>
      </c>
      <c r="D1242" t="s">
        <v>8049</v>
      </c>
      <c r="E1242" s="1">
        <v>42654</v>
      </c>
      <c r="F1242" s="300" t="s">
        <v>5077</v>
      </c>
      <c r="G1242" s="4">
        <v>223.11</v>
      </c>
      <c r="H1242" t="s">
        <v>8048</v>
      </c>
    </row>
    <row r="1243" spans="1:8">
      <c r="A1243" s="287" t="s">
        <v>7333</v>
      </c>
      <c r="B1243" s="54" t="s">
        <v>7983</v>
      </c>
      <c r="C1243" s="287" t="s">
        <v>2797</v>
      </c>
      <c r="D1243" t="s">
        <v>8056</v>
      </c>
      <c r="E1243" s="1">
        <v>42655</v>
      </c>
      <c r="F1243" s="300" t="s">
        <v>5077</v>
      </c>
      <c r="G1243" s="4">
        <v>197.96</v>
      </c>
      <c r="H1243" t="s">
        <v>8052</v>
      </c>
    </row>
    <row r="1244" spans="1:8">
      <c r="A1244" s="287" t="s">
        <v>7333</v>
      </c>
      <c r="B1244" s="54" t="s">
        <v>7984</v>
      </c>
      <c r="C1244" s="287" t="s">
        <v>2797</v>
      </c>
      <c r="D1244" t="s">
        <v>7211</v>
      </c>
      <c r="E1244" s="1">
        <v>42655</v>
      </c>
      <c r="F1244" s="300" t="s">
        <v>5077</v>
      </c>
      <c r="G1244" s="4">
        <v>98.98</v>
      </c>
      <c r="H1244" t="s">
        <v>8053</v>
      </c>
    </row>
    <row r="1245" spans="1:8">
      <c r="A1245" s="287" t="s">
        <v>3335</v>
      </c>
      <c r="B1245" s="54" t="s">
        <v>7985</v>
      </c>
      <c r="C1245" s="287" t="s">
        <v>6171</v>
      </c>
      <c r="D1245" t="s">
        <v>8054</v>
      </c>
      <c r="F1245" s="300" t="s">
        <v>1979</v>
      </c>
      <c r="H1245" t="s">
        <v>8055</v>
      </c>
    </row>
    <row r="1246" spans="1:8">
      <c r="A1246" s="287" t="s">
        <v>3335</v>
      </c>
      <c r="B1246" s="54" t="s">
        <v>7986</v>
      </c>
      <c r="C1246" s="287" t="s">
        <v>2797</v>
      </c>
      <c r="D1246" s="201" t="s">
        <v>8059</v>
      </c>
      <c r="E1246" s="1">
        <v>42655</v>
      </c>
      <c r="F1246" s="300" t="s">
        <v>1984</v>
      </c>
      <c r="G1246" s="4">
        <v>505.78</v>
      </c>
      <c r="H1246" t="s">
        <v>8060</v>
      </c>
    </row>
    <row r="1247" spans="1:8">
      <c r="A1247" s="287" t="s">
        <v>3335</v>
      </c>
      <c r="B1247" s="54" t="s">
        <v>7987</v>
      </c>
      <c r="C1247" s="287" t="s">
        <v>2797</v>
      </c>
      <c r="D1247" s="201" t="s">
        <v>5317</v>
      </c>
      <c r="E1247" s="1">
        <v>42655</v>
      </c>
      <c r="F1247" s="300" t="s">
        <v>5077</v>
      </c>
      <c r="G1247" s="4">
        <v>9.99</v>
      </c>
      <c r="H1247" s="201" t="s">
        <v>8146</v>
      </c>
    </row>
    <row r="1248" spans="1:8">
      <c r="A1248" s="287" t="s">
        <v>7749</v>
      </c>
      <c r="B1248" s="54" t="s">
        <v>7988</v>
      </c>
      <c r="C1248" s="287" t="s">
        <v>2797</v>
      </c>
      <c r="D1248" t="s">
        <v>8141</v>
      </c>
      <c r="E1248" s="1">
        <v>42656</v>
      </c>
      <c r="F1248" s="300" t="s">
        <v>1984</v>
      </c>
      <c r="G1248" s="4">
        <v>214.95</v>
      </c>
      <c r="H1248" t="s">
        <v>8142</v>
      </c>
    </row>
    <row r="1249" spans="1:8">
      <c r="A1249" s="287" t="s">
        <v>3335</v>
      </c>
      <c r="B1249" s="54" t="s">
        <v>8061</v>
      </c>
      <c r="C1249" s="287" t="s">
        <v>1850</v>
      </c>
      <c r="D1249" t="s">
        <v>7571</v>
      </c>
      <c r="E1249" s="1">
        <v>42622</v>
      </c>
      <c r="F1249" s="300" t="s">
        <v>1984</v>
      </c>
      <c r="G1249" s="4">
        <v>2057.5</v>
      </c>
      <c r="H1249" t="s">
        <v>7135</v>
      </c>
    </row>
    <row r="1250" spans="1:8">
      <c r="A1250" s="287" t="s">
        <v>7333</v>
      </c>
      <c r="B1250" s="54" t="s">
        <v>8062</v>
      </c>
      <c r="C1250" s="287" t="s">
        <v>2797</v>
      </c>
      <c r="D1250" t="s">
        <v>7211</v>
      </c>
      <c r="E1250" s="1">
        <v>42657</v>
      </c>
      <c r="F1250" s="300" t="s">
        <v>5077</v>
      </c>
      <c r="G1250" s="4">
        <v>30.99</v>
      </c>
      <c r="H1250" t="s">
        <v>8143</v>
      </c>
    </row>
    <row r="1251" spans="1:8">
      <c r="A1251" s="287" t="s">
        <v>7333</v>
      </c>
      <c r="B1251" s="54" t="s">
        <v>8063</v>
      </c>
      <c r="C1251" s="287" t="s">
        <v>2797</v>
      </c>
      <c r="D1251" t="s">
        <v>1980</v>
      </c>
      <c r="E1251" s="1">
        <v>42660</v>
      </c>
      <c r="F1251" s="300" t="s">
        <v>1984</v>
      </c>
      <c r="G1251" s="4">
        <v>179.99</v>
      </c>
      <c r="H1251" t="s">
        <v>8144</v>
      </c>
    </row>
    <row r="1252" spans="1:8">
      <c r="A1252" s="287" t="s">
        <v>6864</v>
      </c>
      <c r="B1252" s="54" t="s">
        <v>8064</v>
      </c>
      <c r="C1252" s="287" t="s">
        <v>2797</v>
      </c>
      <c r="D1252" t="s">
        <v>5162</v>
      </c>
      <c r="E1252" s="1">
        <v>42661</v>
      </c>
      <c r="F1252" s="300" t="s">
        <v>7905</v>
      </c>
      <c r="G1252" s="4">
        <v>74.989999999999995</v>
      </c>
      <c r="H1252" t="s">
        <v>8145</v>
      </c>
    </row>
    <row r="1253" spans="1:8">
      <c r="A1253" s="287" t="s">
        <v>2806</v>
      </c>
      <c r="B1253" s="54" t="s">
        <v>8065</v>
      </c>
      <c r="C1253" s="287" t="s">
        <v>2797</v>
      </c>
      <c r="D1253" t="s">
        <v>6758</v>
      </c>
      <c r="E1253" s="1">
        <v>42662</v>
      </c>
      <c r="F1253" s="300" t="s">
        <v>1984</v>
      </c>
      <c r="G1253" s="4">
        <v>343.83</v>
      </c>
      <c r="H1253" s="201" t="s">
        <v>8208</v>
      </c>
    </row>
    <row r="1254" spans="1:8">
      <c r="A1254" s="287" t="s">
        <v>3335</v>
      </c>
      <c r="B1254" s="54" t="s">
        <v>8066</v>
      </c>
      <c r="C1254" s="287" t="s">
        <v>2797</v>
      </c>
      <c r="D1254" t="s">
        <v>5170</v>
      </c>
      <c r="E1254" s="1">
        <v>42663</v>
      </c>
      <c r="F1254" s="300" t="s">
        <v>1984</v>
      </c>
      <c r="G1254" s="4">
        <v>181.14</v>
      </c>
      <c r="H1254" t="s">
        <v>8147</v>
      </c>
    </row>
    <row r="1255" spans="1:8">
      <c r="A1255" s="287" t="s">
        <v>7333</v>
      </c>
      <c r="B1255" s="54" t="s">
        <v>8067</v>
      </c>
      <c r="C1255" s="287" t="s">
        <v>2797</v>
      </c>
      <c r="D1255" t="s">
        <v>6758</v>
      </c>
      <c r="E1255" s="1">
        <v>42663</v>
      </c>
      <c r="F1255" s="300" t="s">
        <v>1984</v>
      </c>
      <c r="G1255" s="4">
        <v>16.95</v>
      </c>
      <c r="H1255" t="s">
        <v>8148</v>
      </c>
    </row>
    <row r="1256" spans="1:8">
      <c r="A1256" s="287" t="s">
        <v>7333</v>
      </c>
      <c r="B1256" s="54" t="s">
        <v>8068</v>
      </c>
      <c r="C1256" s="287" t="s">
        <v>2797</v>
      </c>
      <c r="D1256" t="s">
        <v>8150</v>
      </c>
      <c r="E1256" s="1">
        <v>42664</v>
      </c>
      <c r="F1256" s="300" t="s">
        <v>5075</v>
      </c>
      <c r="G1256" s="4">
        <v>179.51</v>
      </c>
      <c r="H1256" t="s">
        <v>8151</v>
      </c>
    </row>
    <row r="1257" spans="1:8">
      <c r="A1257" s="287" t="s">
        <v>2806</v>
      </c>
      <c r="B1257" s="54" t="s">
        <v>8069</v>
      </c>
      <c r="C1257" s="287" t="s">
        <v>2797</v>
      </c>
      <c r="D1257" t="s">
        <v>6758</v>
      </c>
      <c r="E1257" s="1">
        <v>42664</v>
      </c>
      <c r="F1257" s="300" t="s">
        <v>1984</v>
      </c>
      <c r="G1257" s="4">
        <v>100.5</v>
      </c>
      <c r="H1257" s="201" t="s">
        <v>8213</v>
      </c>
    </row>
    <row r="1258" spans="1:8">
      <c r="A1258" s="287" t="s">
        <v>7333</v>
      </c>
      <c r="B1258" s="54" t="s">
        <v>8070</v>
      </c>
      <c r="C1258" s="287" t="s">
        <v>2797</v>
      </c>
      <c r="D1258" t="s">
        <v>8152</v>
      </c>
      <c r="E1258" s="1">
        <v>42667</v>
      </c>
      <c r="F1258" s="300" t="s">
        <v>5075</v>
      </c>
      <c r="G1258" s="4">
        <v>35.880000000000003</v>
      </c>
      <c r="H1258" t="s">
        <v>8153</v>
      </c>
    </row>
    <row r="1259" spans="1:8">
      <c r="A1259" s="287" t="s">
        <v>7333</v>
      </c>
      <c r="B1259" s="54" t="s">
        <v>8071</v>
      </c>
      <c r="C1259" s="287" t="s">
        <v>2797</v>
      </c>
      <c r="D1259" t="s">
        <v>8154</v>
      </c>
      <c r="E1259" s="1">
        <v>42667</v>
      </c>
      <c r="F1259" s="300" t="s">
        <v>5076</v>
      </c>
      <c r="G1259" s="4">
        <v>144.99</v>
      </c>
      <c r="H1259" t="s">
        <v>8155</v>
      </c>
    </row>
    <row r="1260" spans="1:8">
      <c r="A1260" s="287" t="s">
        <v>2806</v>
      </c>
      <c r="B1260" s="54" t="s">
        <v>8072</v>
      </c>
      <c r="C1260" s="287" t="s">
        <v>2797</v>
      </c>
      <c r="D1260" s="201" t="s">
        <v>6758</v>
      </c>
      <c r="E1260" s="1">
        <v>42667</v>
      </c>
      <c r="F1260" s="300" t="s">
        <v>1984</v>
      </c>
      <c r="G1260" s="4">
        <v>142.15</v>
      </c>
      <c r="H1260" s="201" t="s">
        <v>8214</v>
      </c>
    </row>
    <row r="1261" spans="1:8">
      <c r="A1261" s="287" t="s">
        <v>7333</v>
      </c>
      <c r="B1261" s="54" t="s">
        <v>8073</v>
      </c>
      <c r="C1261" s="287" t="s">
        <v>2797</v>
      </c>
      <c r="D1261" t="s">
        <v>8157</v>
      </c>
      <c r="E1261" s="1">
        <v>42670</v>
      </c>
      <c r="F1261" s="300" t="s">
        <v>1984</v>
      </c>
      <c r="G1261" s="4">
        <v>146.99</v>
      </c>
      <c r="H1261" t="s">
        <v>8158</v>
      </c>
    </row>
    <row r="1262" spans="1:8">
      <c r="A1262" s="287" t="s">
        <v>7333</v>
      </c>
      <c r="B1262" s="54" t="s">
        <v>8074</v>
      </c>
      <c r="C1262" s="287" t="s">
        <v>2797</v>
      </c>
      <c r="D1262" t="s">
        <v>8159</v>
      </c>
      <c r="E1262" s="1">
        <v>42670</v>
      </c>
      <c r="F1262" s="300" t="s">
        <v>1984</v>
      </c>
      <c r="G1262" s="4">
        <v>54.94</v>
      </c>
      <c r="H1262" t="s">
        <v>8160</v>
      </c>
    </row>
    <row r="1263" spans="1:8">
      <c r="A1263" s="287" t="s">
        <v>3335</v>
      </c>
      <c r="B1263" s="54" t="s">
        <v>8075</v>
      </c>
      <c r="C1263" s="287" t="s">
        <v>6518</v>
      </c>
      <c r="D1263" t="s">
        <v>8161</v>
      </c>
      <c r="E1263" s="1">
        <v>42670</v>
      </c>
      <c r="F1263" s="300" t="s">
        <v>5078</v>
      </c>
      <c r="G1263" s="4">
        <v>5775.73</v>
      </c>
      <c r="H1263" t="s">
        <v>8162</v>
      </c>
    </row>
    <row r="1264" spans="1:8">
      <c r="A1264" s="287" t="s">
        <v>3335</v>
      </c>
      <c r="B1264" s="54" t="s">
        <v>8076</v>
      </c>
      <c r="C1264" s="287" t="s">
        <v>2797</v>
      </c>
      <c r="D1264" t="s">
        <v>8163</v>
      </c>
      <c r="E1264" s="1">
        <v>42671</v>
      </c>
      <c r="F1264" s="300" t="s">
        <v>1984</v>
      </c>
      <c r="G1264" s="4">
        <v>420.47</v>
      </c>
      <c r="H1264" t="s">
        <v>8164</v>
      </c>
    </row>
    <row r="1265" spans="1:8">
      <c r="A1265" s="287" t="s">
        <v>7333</v>
      </c>
      <c r="B1265" s="54" t="s">
        <v>8077</v>
      </c>
      <c r="C1265" s="287" t="s">
        <v>8165</v>
      </c>
      <c r="D1265" t="s">
        <v>5162</v>
      </c>
      <c r="E1265" s="1">
        <v>42674</v>
      </c>
      <c r="F1265" s="300" t="s">
        <v>1984</v>
      </c>
      <c r="G1265" s="4">
        <v>10</v>
      </c>
      <c r="H1265" t="s">
        <v>8166</v>
      </c>
    </row>
    <row r="1266" spans="1:8">
      <c r="A1266" s="287" t="s">
        <v>7785</v>
      </c>
      <c r="B1266" s="54" t="s">
        <v>8078</v>
      </c>
      <c r="C1266" s="287" t="s">
        <v>6171</v>
      </c>
      <c r="D1266" t="s">
        <v>7852</v>
      </c>
      <c r="E1266" s="1">
        <v>42674</v>
      </c>
      <c r="F1266" s="321" t="s">
        <v>2127</v>
      </c>
      <c r="G1266" s="4">
        <v>13271.76</v>
      </c>
      <c r="H1266" t="s">
        <v>7786</v>
      </c>
    </row>
    <row r="1267" spans="1:8">
      <c r="A1267" s="287" t="s">
        <v>3335</v>
      </c>
      <c r="B1267" s="54" t="s">
        <v>8079</v>
      </c>
      <c r="C1267" s="287" t="s">
        <v>2797</v>
      </c>
      <c r="D1267" t="s">
        <v>8167</v>
      </c>
      <c r="E1267" s="1">
        <v>42675</v>
      </c>
      <c r="F1267" s="300" t="s">
        <v>5076</v>
      </c>
      <c r="G1267" s="4">
        <v>49</v>
      </c>
      <c r="H1267" t="s">
        <v>8168</v>
      </c>
    </row>
    <row r="1268" spans="1:8">
      <c r="A1268" s="287" t="s">
        <v>2806</v>
      </c>
      <c r="B1268" s="202" t="s">
        <v>8080</v>
      </c>
      <c r="C1268" s="287" t="s">
        <v>2797</v>
      </c>
      <c r="D1268" s="201" t="s">
        <v>6758</v>
      </c>
      <c r="E1268" s="1">
        <v>42676</v>
      </c>
      <c r="F1268" s="300" t="s">
        <v>1984</v>
      </c>
      <c r="G1268" s="4">
        <v>64.47</v>
      </c>
      <c r="H1268" s="201" t="s">
        <v>8215</v>
      </c>
    </row>
    <row r="1269" spans="1:8">
      <c r="A1269" s="287" t="s">
        <v>3335</v>
      </c>
      <c r="B1269" s="54" t="s">
        <v>8081</v>
      </c>
      <c r="C1269" s="287" t="s">
        <v>6171</v>
      </c>
      <c r="D1269" s="201" t="s">
        <v>8170</v>
      </c>
      <c r="E1269" s="1">
        <v>42676</v>
      </c>
      <c r="F1269" s="300" t="s">
        <v>5075</v>
      </c>
      <c r="G1269" s="4">
        <v>2179.1999999999998</v>
      </c>
      <c r="H1269" s="201" t="s">
        <v>8169</v>
      </c>
    </row>
    <row r="1270" spans="1:8" ht="14.25">
      <c r="A1270" s="287" t="s">
        <v>2806</v>
      </c>
      <c r="B1270" s="54" t="s">
        <v>8082</v>
      </c>
      <c r="C1270" s="287" t="s">
        <v>8171</v>
      </c>
      <c r="D1270" s="275" t="s">
        <v>7853</v>
      </c>
      <c r="E1270" s="1">
        <v>42677</v>
      </c>
      <c r="F1270" s="300" t="s">
        <v>1984</v>
      </c>
      <c r="G1270" s="4">
        <v>14180</v>
      </c>
      <c r="H1270" s="201" t="s">
        <v>8221</v>
      </c>
    </row>
    <row r="1271" spans="1:8">
      <c r="A1271" s="287" t="s">
        <v>7333</v>
      </c>
      <c r="B1271" s="54" t="s">
        <v>8083</v>
      </c>
      <c r="C1271" s="287" t="s">
        <v>2797</v>
      </c>
      <c r="D1271" s="201" t="s">
        <v>8172</v>
      </c>
      <c r="E1271" s="1">
        <v>42677</v>
      </c>
      <c r="F1271" s="300" t="s">
        <v>5077</v>
      </c>
      <c r="G1271" s="4">
        <v>181.96</v>
      </c>
      <c r="H1271" t="s">
        <v>8173</v>
      </c>
    </row>
    <row r="1272" spans="1:8">
      <c r="A1272" s="287" t="s">
        <v>3335</v>
      </c>
      <c r="B1272" s="54" t="s">
        <v>8084</v>
      </c>
      <c r="C1272" s="287" t="s">
        <v>8174</v>
      </c>
      <c r="D1272" s="201" t="s">
        <v>8175</v>
      </c>
      <c r="E1272" s="1">
        <v>42677</v>
      </c>
      <c r="F1272" s="300" t="s">
        <v>1984</v>
      </c>
      <c r="G1272" s="4">
        <v>9165</v>
      </c>
      <c r="H1272" s="201" t="s">
        <v>8176</v>
      </c>
    </row>
    <row r="1273" spans="1:8">
      <c r="A1273" s="287" t="s">
        <v>7333</v>
      </c>
      <c r="B1273" s="54" t="s">
        <v>8085</v>
      </c>
      <c r="C1273" s="287" t="s">
        <v>2797</v>
      </c>
      <c r="D1273" s="201" t="s">
        <v>8177</v>
      </c>
      <c r="E1273" s="1">
        <v>42677</v>
      </c>
      <c r="F1273" s="300" t="s">
        <v>1984</v>
      </c>
      <c r="G1273" s="4">
        <v>67.989999999999995</v>
      </c>
      <c r="H1273" s="201" t="s">
        <v>8178</v>
      </c>
    </row>
    <row r="1274" spans="1:8">
      <c r="A1274" s="287" t="s">
        <v>2806</v>
      </c>
      <c r="B1274" s="54" t="s">
        <v>8086</v>
      </c>
      <c r="C1274" s="287" t="s">
        <v>2797</v>
      </c>
      <c r="D1274" s="201" t="s">
        <v>6758</v>
      </c>
      <c r="E1274" s="1">
        <v>42678</v>
      </c>
      <c r="F1274" s="300" t="s">
        <v>5076</v>
      </c>
      <c r="G1274" s="4">
        <v>577.67999999999995</v>
      </c>
      <c r="H1274" s="201" t="s">
        <v>8216</v>
      </c>
    </row>
    <row r="1275" spans="1:8">
      <c r="A1275" s="287" t="s">
        <v>7333</v>
      </c>
      <c r="B1275" s="54" t="s">
        <v>8087</v>
      </c>
      <c r="C1275" s="287" t="s">
        <v>2797</v>
      </c>
      <c r="D1275" s="201" t="s">
        <v>8179</v>
      </c>
      <c r="E1275" s="1">
        <v>42678</v>
      </c>
      <c r="F1275" s="300" t="s">
        <v>1984</v>
      </c>
      <c r="G1275" s="4">
        <v>8.8000000000000007</v>
      </c>
      <c r="H1275" t="s">
        <v>8180</v>
      </c>
    </row>
    <row r="1276" spans="1:8">
      <c r="A1276" s="287" t="s">
        <v>3335</v>
      </c>
      <c r="B1276" s="54" t="s">
        <v>8088</v>
      </c>
      <c r="C1276" s="287" t="s">
        <v>6171</v>
      </c>
      <c r="D1276" s="201" t="s">
        <v>8181</v>
      </c>
      <c r="E1276" s="1">
        <v>42678</v>
      </c>
      <c r="F1276" s="300" t="s">
        <v>5075</v>
      </c>
      <c r="G1276" s="4">
        <v>2179.1999999999998</v>
      </c>
      <c r="H1276" s="201" t="s">
        <v>8182</v>
      </c>
    </row>
    <row r="1277" spans="1:8">
      <c r="A1277" s="287" t="s">
        <v>3335</v>
      </c>
      <c r="B1277" s="54" t="s">
        <v>8089</v>
      </c>
      <c r="C1277" s="287" t="s">
        <v>6171</v>
      </c>
      <c r="D1277" s="201" t="s">
        <v>6758</v>
      </c>
      <c r="E1277" s="1">
        <v>42678</v>
      </c>
      <c r="F1277" s="300" t="s">
        <v>1979</v>
      </c>
      <c r="G1277" s="4">
        <v>4000.48</v>
      </c>
      <c r="H1277" s="201" t="s">
        <v>8183</v>
      </c>
    </row>
    <row r="1278" spans="1:8">
      <c r="A1278" s="287" t="s">
        <v>7333</v>
      </c>
      <c r="B1278" s="54" t="s">
        <v>8090</v>
      </c>
      <c r="C1278" s="287" t="s">
        <v>2797</v>
      </c>
      <c r="D1278" s="201" t="s">
        <v>8191</v>
      </c>
      <c r="E1278" s="1">
        <v>42681</v>
      </c>
      <c r="F1278" s="300" t="s">
        <v>5076</v>
      </c>
      <c r="G1278" s="4">
        <v>200.69</v>
      </c>
      <c r="H1278" s="201" t="s">
        <v>8186</v>
      </c>
    </row>
    <row r="1279" spans="1:8">
      <c r="A1279" s="287" t="s">
        <v>7333</v>
      </c>
      <c r="B1279" s="54" t="s">
        <v>8091</v>
      </c>
      <c r="C1279" s="287" t="s">
        <v>2797</v>
      </c>
      <c r="D1279" s="201" t="s">
        <v>8184</v>
      </c>
      <c r="E1279" s="1">
        <v>42681</v>
      </c>
      <c r="F1279" s="300" t="s">
        <v>1984</v>
      </c>
      <c r="G1279" s="4">
        <v>35.99</v>
      </c>
      <c r="H1279" s="201" t="s">
        <v>8185</v>
      </c>
    </row>
    <row r="1280" spans="1:8">
      <c r="A1280" s="287" t="s">
        <v>7749</v>
      </c>
      <c r="B1280" s="54" t="s">
        <v>8092</v>
      </c>
      <c r="C1280" s="287" t="s">
        <v>2797</v>
      </c>
      <c r="D1280" s="201" t="s">
        <v>5162</v>
      </c>
      <c r="E1280" s="1">
        <v>42682</v>
      </c>
      <c r="F1280" s="300" t="s">
        <v>1984</v>
      </c>
      <c r="G1280" s="4">
        <v>756.75</v>
      </c>
      <c r="H1280" s="201" t="s">
        <v>8187</v>
      </c>
    </row>
    <row r="1281" spans="1:8">
      <c r="A1281" s="287" t="s">
        <v>2806</v>
      </c>
      <c r="B1281" s="202" t="s">
        <v>8093</v>
      </c>
      <c r="C1281" s="287" t="s">
        <v>2797</v>
      </c>
      <c r="D1281" s="201" t="s">
        <v>6758</v>
      </c>
      <c r="E1281" s="1">
        <v>42682</v>
      </c>
      <c r="F1281" s="300" t="s">
        <v>1984</v>
      </c>
      <c r="G1281" s="4">
        <v>156.87</v>
      </c>
      <c r="H1281" s="201" t="s">
        <v>8217</v>
      </c>
    </row>
    <row r="1282" spans="1:8">
      <c r="A1282" s="287" t="s">
        <v>3335</v>
      </c>
      <c r="B1282" s="54" t="s">
        <v>8094</v>
      </c>
      <c r="C1282" s="287" t="s">
        <v>6171</v>
      </c>
      <c r="D1282" s="201" t="s">
        <v>8188</v>
      </c>
      <c r="E1282" s="1">
        <v>42682</v>
      </c>
      <c r="F1282" s="300" t="s">
        <v>5075</v>
      </c>
      <c r="G1282" s="4">
        <v>1849.3</v>
      </c>
      <c r="H1282" s="201" t="s">
        <v>8189</v>
      </c>
    </row>
    <row r="1283" spans="1:8">
      <c r="A1283" s="287" t="s">
        <v>7333</v>
      </c>
      <c r="B1283" s="54" t="s">
        <v>8095</v>
      </c>
      <c r="C1283" s="287" t="s">
        <v>2797</v>
      </c>
      <c r="D1283" s="201" t="s">
        <v>6758</v>
      </c>
      <c r="E1283" s="1">
        <v>42682</v>
      </c>
      <c r="F1283" s="300" t="s">
        <v>1984</v>
      </c>
      <c r="G1283" s="4">
        <v>76</v>
      </c>
      <c r="H1283" s="201" t="s">
        <v>8190</v>
      </c>
    </row>
    <row r="1284" spans="1:8">
      <c r="A1284" s="287" t="s">
        <v>2806</v>
      </c>
      <c r="B1284" s="202" t="s">
        <v>8096</v>
      </c>
      <c r="C1284" s="287" t="s">
        <v>1915</v>
      </c>
      <c r="D1284" s="201" t="s">
        <v>7046</v>
      </c>
      <c r="E1284" s="1">
        <v>42682</v>
      </c>
      <c r="F1284" s="300" t="s">
        <v>1979</v>
      </c>
      <c r="G1284" s="4">
        <v>14386.46</v>
      </c>
      <c r="H1284" s="201" t="s">
        <v>8222</v>
      </c>
    </row>
    <row r="1285" spans="1:8">
      <c r="A1285" s="287" t="s">
        <v>7333</v>
      </c>
      <c r="B1285" s="54" t="s">
        <v>8097</v>
      </c>
      <c r="C1285" s="287" t="s">
        <v>2797</v>
      </c>
      <c r="D1285" s="201" t="s">
        <v>8192</v>
      </c>
      <c r="E1285" s="1">
        <v>42682</v>
      </c>
      <c r="F1285" s="300" t="s">
        <v>1984</v>
      </c>
      <c r="G1285" s="4">
        <v>51.98</v>
      </c>
      <c r="H1285" t="s">
        <v>8193</v>
      </c>
    </row>
    <row r="1286" spans="1:8">
      <c r="A1286" s="287" t="s">
        <v>7749</v>
      </c>
      <c r="B1286" s="54" t="s">
        <v>8098</v>
      </c>
      <c r="C1286" s="287" t="s">
        <v>2797</v>
      </c>
      <c r="D1286" s="201" t="s">
        <v>8194</v>
      </c>
      <c r="E1286" s="1">
        <v>42683</v>
      </c>
      <c r="F1286" s="300" t="s">
        <v>1984</v>
      </c>
      <c r="G1286" s="4">
        <v>159.94999999999999</v>
      </c>
      <c r="H1286" t="s">
        <v>8195</v>
      </c>
    </row>
    <row r="1287" spans="1:8">
      <c r="A1287" s="287" t="s">
        <v>7333</v>
      </c>
      <c r="B1287" s="54" t="s">
        <v>8099</v>
      </c>
      <c r="C1287" s="287" t="s">
        <v>2797</v>
      </c>
      <c r="D1287" s="201" t="s">
        <v>5170</v>
      </c>
      <c r="E1287" s="1">
        <v>42684</v>
      </c>
      <c r="F1287" s="300" t="s">
        <v>1984</v>
      </c>
      <c r="G1287" s="4">
        <v>63.07</v>
      </c>
      <c r="H1287" t="s">
        <v>8196</v>
      </c>
    </row>
    <row r="1288" spans="1:8">
      <c r="A1288" s="287" t="s">
        <v>3335</v>
      </c>
      <c r="B1288" s="54" t="s">
        <v>8100</v>
      </c>
      <c r="C1288" s="287" t="s">
        <v>6171</v>
      </c>
      <c r="D1288" s="201" t="s">
        <v>8199</v>
      </c>
      <c r="E1288" s="1">
        <v>42685</v>
      </c>
      <c r="F1288" s="300" t="s">
        <v>5075</v>
      </c>
      <c r="G1288" s="4">
        <v>1092.81</v>
      </c>
      <c r="H1288" t="s">
        <v>8198</v>
      </c>
    </row>
    <row r="1289" spans="1:8">
      <c r="A1289" s="287" t="s">
        <v>3335</v>
      </c>
      <c r="B1289" s="54" t="s">
        <v>8101</v>
      </c>
      <c r="C1289" s="287" t="s">
        <v>6171</v>
      </c>
      <c r="D1289" s="201" t="s">
        <v>8200</v>
      </c>
      <c r="E1289" s="1">
        <v>42685</v>
      </c>
      <c r="F1289" s="300" t="s">
        <v>5075</v>
      </c>
      <c r="G1289" s="4">
        <v>1105.93</v>
      </c>
      <c r="H1289" t="s">
        <v>8197</v>
      </c>
    </row>
    <row r="1290" spans="1:8">
      <c r="A1290" s="287" t="s">
        <v>3335</v>
      </c>
      <c r="B1290" s="54" t="s">
        <v>8102</v>
      </c>
      <c r="C1290" s="287" t="s">
        <v>2797</v>
      </c>
      <c r="D1290" s="201" t="s">
        <v>8200</v>
      </c>
      <c r="E1290" s="1">
        <v>42685</v>
      </c>
      <c r="F1290" s="300" t="s">
        <v>1984</v>
      </c>
      <c r="G1290" s="4">
        <v>552.26</v>
      </c>
      <c r="H1290" t="s">
        <v>8201</v>
      </c>
    </row>
    <row r="1291" spans="1:8">
      <c r="A1291" s="287" t="s">
        <v>3335</v>
      </c>
      <c r="B1291" s="54" t="s">
        <v>8103</v>
      </c>
      <c r="C1291" s="287" t="s">
        <v>8204</v>
      </c>
      <c r="D1291" s="201" t="s">
        <v>8202</v>
      </c>
      <c r="E1291" s="1">
        <v>42688</v>
      </c>
      <c r="F1291" s="300" t="s">
        <v>5075</v>
      </c>
      <c r="G1291" s="4">
        <v>1500</v>
      </c>
      <c r="H1291" t="s">
        <v>8203</v>
      </c>
    </row>
    <row r="1292" spans="1:8">
      <c r="A1292" s="287" t="s">
        <v>7333</v>
      </c>
      <c r="B1292" s="54" t="s">
        <v>8104</v>
      </c>
      <c r="C1292" s="287" t="s">
        <v>2797</v>
      </c>
      <c r="D1292" s="201" t="s">
        <v>7211</v>
      </c>
      <c r="E1292" s="1">
        <v>42688</v>
      </c>
      <c r="F1292" s="300" t="s">
        <v>1984</v>
      </c>
      <c r="G1292" s="4">
        <v>92.85</v>
      </c>
      <c r="H1292" s="201" t="s">
        <v>8205</v>
      </c>
    </row>
    <row r="1293" spans="1:8">
      <c r="A1293" s="287" t="s">
        <v>2806</v>
      </c>
      <c r="B1293" s="54" t="s">
        <v>8105</v>
      </c>
      <c r="C1293" s="287" t="s">
        <v>6171</v>
      </c>
      <c r="D1293" s="201" t="s">
        <v>5170</v>
      </c>
      <c r="E1293" s="1">
        <v>42646</v>
      </c>
      <c r="F1293" s="300" t="s">
        <v>1982</v>
      </c>
      <c r="G1293" s="4">
        <v>4869.1000000000004</v>
      </c>
      <c r="H1293" s="201" t="s">
        <v>8206</v>
      </c>
    </row>
    <row r="1294" spans="1:8" ht="14.25">
      <c r="A1294" s="287" t="s">
        <v>2806</v>
      </c>
      <c r="B1294" s="54" t="s">
        <v>8106</v>
      </c>
      <c r="C1294" s="287" t="s">
        <v>992</v>
      </c>
      <c r="D1294" s="275" t="s">
        <v>7380</v>
      </c>
      <c r="E1294" s="1">
        <v>42647</v>
      </c>
      <c r="F1294" s="300" t="s">
        <v>1982</v>
      </c>
      <c r="G1294" s="4">
        <v>150</v>
      </c>
      <c r="H1294" s="201" t="s">
        <v>8207</v>
      </c>
    </row>
    <row r="1295" spans="1:8">
      <c r="A1295" s="287" t="s">
        <v>2806</v>
      </c>
      <c r="B1295" s="54" t="s">
        <v>8107</v>
      </c>
      <c r="C1295" s="287" t="s">
        <v>8209</v>
      </c>
      <c r="D1295" s="201" t="s">
        <v>8156</v>
      </c>
      <c r="E1295" s="1">
        <v>42663</v>
      </c>
      <c r="F1295" s="300" t="s">
        <v>5075</v>
      </c>
      <c r="G1295" s="4">
        <v>646.37</v>
      </c>
      <c r="H1295" s="201" t="s">
        <v>8210</v>
      </c>
    </row>
    <row r="1296" spans="1:8">
      <c r="A1296" s="287" t="s">
        <v>2806</v>
      </c>
      <c r="B1296" s="54" t="s">
        <v>8108</v>
      </c>
      <c r="C1296" s="287" t="s">
        <v>992</v>
      </c>
      <c r="D1296" s="201" t="s">
        <v>5322</v>
      </c>
      <c r="E1296" s="1">
        <v>42664</v>
      </c>
      <c r="F1296" s="300" t="s">
        <v>1982</v>
      </c>
      <c r="G1296" s="4">
        <v>529</v>
      </c>
      <c r="H1296" s="201" t="s">
        <v>8211</v>
      </c>
    </row>
    <row r="1297" spans="1:8">
      <c r="A1297" s="287" t="s">
        <v>2806</v>
      </c>
      <c r="B1297" s="54" t="s">
        <v>8109</v>
      </c>
      <c r="C1297" s="287" t="s">
        <v>992</v>
      </c>
      <c r="D1297" s="201" t="s">
        <v>5322</v>
      </c>
      <c r="E1297" s="1">
        <v>42664</v>
      </c>
      <c r="F1297" s="300" t="s">
        <v>1982</v>
      </c>
      <c r="G1297" s="4">
        <v>875</v>
      </c>
      <c r="H1297" s="201" t="s">
        <v>8212</v>
      </c>
    </row>
    <row r="1298" spans="1:8">
      <c r="A1298" s="287" t="s">
        <v>7333</v>
      </c>
      <c r="B1298" s="54" t="s">
        <v>8110</v>
      </c>
      <c r="C1298" s="287" t="s">
        <v>2797</v>
      </c>
      <c r="D1298" s="201" t="s">
        <v>5170</v>
      </c>
      <c r="E1298" s="1">
        <v>42690</v>
      </c>
      <c r="F1298" s="300" t="s">
        <v>1984</v>
      </c>
      <c r="G1298" s="4">
        <v>45.93</v>
      </c>
      <c r="H1298" s="201" t="s">
        <v>8218</v>
      </c>
    </row>
    <row r="1299" spans="1:8">
      <c r="A1299" s="287" t="s">
        <v>7333</v>
      </c>
      <c r="B1299" s="54" t="s">
        <v>8111</v>
      </c>
      <c r="C1299" s="287" t="s">
        <v>2797</v>
      </c>
      <c r="D1299" s="201" t="s">
        <v>8219</v>
      </c>
      <c r="E1299" s="1">
        <v>42690</v>
      </c>
      <c r="F1299" s="300" t="s">
        <v>1984</v>
      </c>
      <c r="G1299" s="4">
        <v>92.85</v>
      </c>
      <c r="H1299" s="201" t="s">
        <v>8220</v>
      </c>
    </row>
    <row r="1300" spans="1:8" ht="25.5">
      <c r="A1300" s="287" t="s">
        <v>7333</v>
      </c>
      <c r="B1300" s="54" t="s">
        <v>8112</v>
      </c>
      <c r="C1300" s="287" t="s">
        <v>2797</v>
      </c>
      <c r="D1300" s="324" t="s">
        <v>8224</v>
      </c>
      <c r="E1300" s="1">
        <v>42691</v>
      </c>
      <c r="F1300" s="300" t="s">
        <v>1984</v>
      </c>
      <c r="G1300" s="4">
        <v>92.85</v>
      </c>
      <c r="H1300" s="201" t="s">
        <v>8223</v>
      </c>
    </row>
    <row r="1301" spans="1:8">
      <c r="A1301" s="287" t="s">
        <v>3335</v>
      </c>
      <c r="B1301" s="54" t="s">
        <v>8113</v>
      </c>
      <c r="C1301" s="287" t="s">
        <v>2797</v>
      </c>
      <c r="D1301" s="201" t="s">
        <v>5170</v>
      </c>
      <c r="E1301" s="1">
        <v>42689</v>
      </c>
      <c r="F1301" s="300" t="s">
        <v>5075</v>
      </c>
      <c r="G1301" s="4">
        <v>156.49</v>
      </c>
      <c r="H1301" s="201" t="s">
        <v>8227</v>
      </c>
    </row>
    <row r="1302" spans="1:8">
      <c r="A1302" s="287" t="s">
        <v>3335</v>
      </c>
      <c r="B1302" s="54" t="s">
        <v>8114</v>
      </c>
      <c r="C1302" s="287" t="s">
        <v>2797</v>
      </c>
      <c r="D1302" s="201" t="s">
        <v>8225</v>
      </c>
      <c r="E1302" s="1">
        <v>42692</v>
      </c>
      <c r="F1302" s="300" t="s">
        <v>5075</v>
      </c>
      <c r="G1302" s="4">
        <v>195.99</v>
      </c>
      <c r="H1302" t="s">
        <v>8226</v>
      </c>
    </row>
    <row r="1303" spans="1:8">
      <c r="A1303" s="287" t="s">
        <v>7333</v>
      </c>
      <c r="B1303" s="54" t="s">
        <v>8115</v>
      </c>
      <c r="C1303" s="287" t="s">
        <v>2797</v>
      </c>
      <c r="D1303" s="201" t="s">
        <v>8228</v>
      </c>
      <c r="E1303" s="1">
        <v>42692</v>
      </c>
      <c r="F1303" s="300" t="s">
        <v>5077</v>
      </c>
      <c r="G1303" s="4">
        <v>93.98</v>
      </c>
      <c r="H1303" t="s">
        <v>8229</v>
      </c>
    </row>
    <row r="1304" spans="1:8">
      <c r="A1304" s="287" t="s">
        <v>7333</v>
      </c>
      <c r="B1304" s="54" t="s">
        <v>8116</v>
      </c>
      <c r="C1304" s="287" t="s">
        <v>2797</v>
      </c>
      <c r="D1304" s="201" t="s">
        <v>5170</v>
      </c>
      <c r="E1304" s="1">
        <v>42692</v>
      </c>
      <c r="F1304" s="300" t="s">
        <v>5075</v>
      </c>
      <c r="G1304" s="4">
        <v>640.86</v>
      </c>
      <c r="H1304" t="s">
        <v>8230</v>
      </c>
    </row>
    <row r="1305" spans="1:8">
      <c r="A1305" s="287" t="s">
        <v>7333</v>
      </c>
      <c r="B1305" s="54" t="s">
        <v>8117</v>
      </c>
      <c r="C1305" s="287" t="s">
        <v>2797</v>
      </c>
      <c r="D1305" s="201" t="s">
        <v>7238</v>
      </c>
      <c r="E1305" s="1">
        <v>42692</v>
      </c>
      <c r="F1305" s="300" t="s">
        <v>5077</v>
      </c>
      <c r="G1305" s="4">
        <v>93.98</v>
      </c>
      <c r="H1305" t="s">
        <v>8231</v>
      </c>
    </row>
    <row r="1306" spans="1:8">
      <c r="A1306" s="287" t="s">
        <v>2806</v>
      </c>
      <c r="B1306" s="54" t="s">
        <v>8118</v>
      </c>
      <c r="C1306" s="287" t="s">
        <v>2797</v>
      </c>
      <c r="D1306" s="201" t="s">
        <v>6758</v>
      </c>
      <c r="E1306" s="1">
        <v>42695</v>
      </c>
      <c r="F1306" s="300" t="s">
        <v>1984</v>
      </c>
      <c r="G1306" s="4">
        <v>11.52</v>
      </c>
      <c r="H1306" s="201" t="s">
        <v>8232</v>
      </c>
    </row>
    <row r="1307" spans="1:8">
      <c r="A1307" s="287" t="s">
        <v>2806</v>
      </c>
      <c r="B1307" s="202" t="s">
        <v>8119</v>
      </c>
      <c r="C1307" s="287" t="s">
        <v>2797</v>
      </c>
      <c r="D1307" s="201" t="s">
        <v>8334</v>
      </c>
      <c r="E1307" s="1">
        <v>42696</v>
      </c>
      <c r="F1307" s="300" t="s">
        <v>5076</v>
      </c>
      <c r="G1307" s="4">
        <v>1100.69</v>
      </c>
      <c r="H1307" s="201" t="s">
        <v>8333</v>
      </c>
    </row>
    <row r="1308" spans="1:8">
      <c r="A1308" s="287" t="s">
        <v>7333</v>
      </c>
      <c r="B1308" s="54" t="s">
        <v>8120</v>
      </c>
      <c r="C1308" s="287" t="s">
        <v>2797</v>
      </c>
      <c r="D1308" t="s">
        <v>5162</v>
      </c>
      <c r="E1308" s="1">
        <v>42696</v>
      </c>
      <c r="F1308" s="300" t="s">
        <v>1984</v>
      </c>
      <c r="G1308" s="4">
        <v>19.8</v>
      </c>
      <c r="H1308" t="s">
        <v>8235</v>
      </c>
    </row>
    <row r="1309" spans="1:8">
      <c r="A1309" s="287" t="s">
        <v>3335</v>
      </c>
      <c r="B1309" s="54" t="s">
        <v>8121</v>
      </c>
      <c r="C1309" s="287" t="s">
        <v>2797</v>
      </c>
      <c r="D1309" s="201" t="s">
        <v>4962</v>
      </c>
      <c r="E1309" s="1">
        <v>42702</v>
      </c>
      <c r="F1309" s="300" t="s">
        <v>5076</v>
      </c>
      <c r="G1309" s="4">
        <v>433.59</v>
      </c>
      <c r="H1309" s="201" t="s">
        <v>8236</v>
      </c>
    </row>
    <row r="1310" spans="1:8">
      <c r="A1310" s="287" t="s">
        <v>7333</v>
      </c>
      <c r="B1310" s="54" t="s">
        <v>8122</v>
      </c>
      <c r="C1310" s="287" t="s">
        <v>2797</v>
      </c>
      <c r="D1310" s="201" t="s">
        <v>5170</v>
      </c>
      <c r="E1310" s="1">
        <v>42702</v>
      </c>
      <c r="F1310" s="300" t="s">
        <v>5077</v>
      </c>
      <c r="G1310" s="4">
        <v>29.96</v>
      </c>
      <c r="H1310" s="201" t="s">
        <v>8237</v>
      </c>
    </row>
    <row r="1311" spans="1:8">
      <c r="A1311" s="287" t="s">
        <v>3335</v>
      </c>
      <c r="B1311" s="54" t="s">
        <v>8123</v>
      </c>
      <c r="C1311" s="287" t="s">
        <v>2797</v>
      </c>
      <c r="D1311" s="201" t="s">
        <v>5307</v>
      </c>
      <c r="E1311" s="1">
        <v>42702</v>
      </c>
      <c r="F1311" s="300" t="s">
        <v>1984</v>
      </c>
      <c r="G1311" s="4">
        <v>76.599999999999994</v>
      </c>
      <c r="H1311" s="201" t="s">
        <v>8238</v>
      </c>
    </row>
    <row r="1312" spans="1:8">
      <c r="A1312" s="287" t="s">
        <v>3335</v>
      </c>
      <c r="B1312" s="54" t="s">
        <v>8124</v>
      </c>
      <c r="C1312" s="287" t="s">
        <v>6171</v>
      </c>
      <c r="D1312" s="201" t="s">
        <v>7465</v>
      </c>
      <c r="E1312" s="1">
        <v>42703</v>
      </c>
      <c r="F1312" s="300" t="s">
        <v>5075</v>
      </c>
      <c r="G1312" s="4">
        <v>1849.3</v>
      </c>
      <c r="H1312" s="201" t="s">
        <v>8239</v>
      </c>
    </row>
    <row r="1313" spans="1:8">
      <c r="A1313" s="287" t="s">
        <v>7333</v>
      </c>
      <c r="B1313" s="54" t="s">
        <v>8125</v>
      </c>
      <c r="C1313" s="287" t="s">
        <v>2797</v>
      </c>
      <c r="D1313" s="201" t="s">
        <v>8240</v>
      </c>
      <c r="E1313" s="1">
        <v>42703</v>
      </c>
      <c r="F1313" s="300" t="s">
        <v>1984</v>
      </c>
      <c r="G1313" s="4">
        <v>142.22999999999999</v>
      </c>
      <c r="H1313" s="201" t="s">
        <v>8241</v>
      </c>
    </row>
    <row r="1314" spans="1:8">
      <c r="A1314" s="287" t="s">
        <v>7333</v>
      </c>
      <c r="B1314" s="54" t="s">
        <v>8126</v>
      </c>
      <c r="C1314" s="287" t="s">
        <v>2797</v>
      </c>
      <c r="D1314" s="201" t="s">
        <v>6758</v>
      </c>
      <c r="E1314" s="1">
        <v>42703</v>
      </c>
      <c r="F1314" s="300" t="s">
        <v>1984</v>
      </c>
      <c r="G1314" s="4">
        <v>56.75</v>
      </c>
      <c r="H1314" s="201" t="s">
        <v>8242</v>
      </c>
    </row>
    <row r="1315" spans="1:8">
      <c r="A1315" s="287" t="s">
        <v>3335</v>
      </c>
      <c r="B1315" s="54" t="s">
        <v>8127</v>
      </c>
      <c r="C1315" s="201" t="s">
        <v>2797</v>
      </c>
      <c r="D1315" s="201" t="s">
        <v>8243</v>
      </c>
      <c r="E1315" s="1">
        <v>42704</v>
      </c>
      <c r="F1315" s="300" t="s">
        <v>1984</v>
      </c>
      <c r="G1315" s="4">
        <v>276.83999999999997</v>
      </c>
      <c r="H1315" s="201" t="s">
        <v>8244</v>
      </c>
    </row>
    <row r="1316" spans="1:8">
      <c r="A1316" s="287" t="s">
        <v>3335</v>
      </c>
      <c r="B1316" s="54" t="s">
        <v>8128</v>
      </c>
      <c r="C1316" s="201" t="s">
        <v>6171</v>
      </c>
      <c r="D1316" s="201" t="s">
        <v>7465</v>
      </c>
      <c r="E1316" s="1">
        <v>42704</v>
      </c>
      <c r="F1316" s="300" t="s">
        <v>5075</v>
      </c>
      <c r="G1316" s="4">
        <v>1849.3</v>
      </c>
      <c r="H1316" s="201" t="s">
        <v>8245</v>
      </c>
    </row>
    <row r="1317" spans="1:8">
      <c r="A1317" s="287" t="s">
        <v>3335</v>
      </c>
      <c r="B1317" s="54" t="s">
        <v>8129</v>
      </c>
      <c r="C1317" s="201" t="s">
        <v>2797</v>
      </c>
      <c r="D1317" s="201" t="s">
        <v>5170</v>
      </c>
      <c r="E1317" s="1">
        <v>42704</v>
      </c>
      <c r="F1317" s="300" t="s">
        <v>1984</v>
      </c>
      <c r="G1317" s="4">
        <v>245.81</v>
      </c>
      <c r="H1317" s="201" t="s">
        <v>8246</v>
      </c>
    </row>
    <row r="1318" spans="1:8" ht="15" customHeight="1">
      <c r="A1318" s="287" t="s">
        <v>3335</v>
      </c>
      <c r="B1318" s="54" t="s">
        <v>8130</v>
      </c>
      <c r="C1318" s="201" t="s">
        <v>6171</v>
      </c>
      <c r="D1318" s="201" t="s">
        <v>5322</v>
      </c>
      <c r="E1318" s="1">
        <v>42705</v>
      </c>
      <c r="F1318" s="300" t="s">
        <v>1979</v>
      </c>
      <c r="G1318" s="4">
        <v>1070.3</v>
      </c>
      <c r="H1318" s="201" t="s">
        <v>8247</v>
      </c>
    </row>
    <row r="1319" spans="1:8" ht="12.75" customHeight="1">
      <c r="A1319" s="287" t="s">
        <v>2806</v>
      </c>
      <c r="B1319" s="54" t="s">
        <v>8131</v>
      </c>
      <c r="C1319" s="201" t="s">
        <v>2797</v>
      </c>
      <c r="D1319" s="114" t="s">
        <v>8150</v>
      </c>
      <c r="E1319" s="1">
        <v>42705</v>
      </c>
      <c r="F1319" s="300" t="s">
        <v>5078</v>
      </c>
      <c r="G1319" s="4">
        <v>195.79</v>
      </c>
      <c r="H1319" s="201" t="s">
        <v>8356</v>
      </c>
    </row>
    <row r="1320" spans="1:8">
      <c r="A1320" s="287" t="s">
        <v>2806</v>
      </c>
      <c r="B1320" s="54" t="s">
        <v>8132</v>
      </c>
      <c r="C1320" s="201" t="s">
        <v>1915</v>
      </c>
      <c r="D1320" s="201" t="s">
        <v>8358</v>
      </c>
      <c r="E1320" s="1">
        <v>42705</v>
      </c>
      <c r="F1320" s="300" t="s">
        <v>1982</v>
      </c>
      <c r="G1320" s="4">
        <v>38900.04</v>
      </c>
      <c r="H1320" s="201" t="s">
        <v>8359</v>
      </c>
    </row>
    <row r="1321" spans="1:8">
      <c r="A1321" s="287" t="s">
        <v>2806</v>
      </c>
      <c r="B1321" s="54" t="s">
        <v>8133</v>
      </c>
      <c r="C1321" s="201" t="s">
        <v>2797</v>
      </c>
      <c r="D1321" s="201" t="s">
        <v>5170</v>
      </c>
      <c r="E1321" s="1">
        <v>42705</v>
      </c>
      <c r="F1321" s="300" t="s">
        <v>1984</v>
      </c>
      <c r="G1321" s="4">
        <v>33.99</v>
      </c>
      <c r="H1321" t="s">
        <v>8357</v>
      </c>
    </row>
    <row r="1322" spans="1:8">
      <c r="A1322" s="287" t="s">
        <v>3335</v>
      </c>
      <c r="B1322" s="54" t="s">
        <v>8134</v>
      </c>
      <c r="C1322" s="201" t="s">
        <v>2797</v>
      </c>
      <c r="D1322" s="201" t="s">
        <v>8248</v>
      </c>
      <c r="E1322" s="1">
        <v>42706</v>
      </c>
      <c r="F1322" s="300" t="s">
        <v>5078</v>
      </c>
      <c r="G1322" s="4">
        <v>179.95</v>
      </c>
      <c r="H1322" s="201" t="s">
        <v>8249</v>
      </c>
    </row>
    <row r="1323" spans="1:8">
      <c r="A1323" s="287" t="s">
        <v>3335</v>
      </c>
      <c r="B1323" s="54" t="s">
        <v>8135</v>
      </c>
      <c r="C1323" s="201" t="s">
        <v>6171</v>
      </c>
      <c r="D1323" s="201" t="s">
        <v>8250</v>
      </c>
      <c r="E1323" s="1">
        <v>42709</v>
      </c>
      <c r="F1323" s="300" t="s">
        <v>5075</v>
      </c>
      <c r="G1323" s="4">
        <v>2068.4299999999998</v>
      </c>
      <c r="H1323" s="201" t="s">
        <v>8310</v>
      </c>
    </row>
    <row r="1324" spans="1:8">
      <c r="A1324" s="287" t="s">
        <v>7333</v>
      </c>
      <c r="B1324" s="54" t="s">
        <v>8136</v>
      </c>
      <c r="C1324" s="201" t="s">
        <v>2797</v>
      </c>
      <c r="D1324" s="201" t="s">
        <v>5307</v>
      </c>
      <c r="E1324" s="1">
        <v>42709</v>
      </c>
      <c r="F1324" s="300" t="s">
        <v>1984</v>
      </c>
      <c r="G1324" s="4">
        <v>38.99</v>
      </c>
      <c r="H1324" t="s">
        <v>8251</v>
      </c>
    </row>
    <row r="1325" spans="1:8">
      <c r="A1325" s="287" t="s">
        <v>7333</v>
      </c>
      <c r="B1325" s="54" t="s">
        <v>8137</v>
      </c>
      <c r="C1325" s="201" t="s">
        <v>2797</v>
      </c>
      <c r="D1325" s="201" t="s">
        <v>8252</v>
      </c>
      <c r="E1325" s="1">
        <v>42709</v>
      </c>
      <c r="F1325" s="300" t="s">
        <v>1984</v>
      </c>
      <c r="G1325" s="4">
        <v>161.96</v>
      </c>
      <c r="H1325" t="s">
        <v>8253</v>
      </c>
    </row>
    <row r="1326" spans="1:8">
      <c r="A1326" s="287" t="s">
        <v>6864</v>
      </c>
      <c r="B1326" s="54" t="s">
        <v>8138</v>
      </c>
      <c r="C1326" s="201" t="s">
        <v>6893</v>
      </c>
      <c r="D1326" s="201" t="s">
        <v>5322</v>
      </c>
      <c r="E1326" s="1">
        <v>42710</v>
      </c>
      <c r="F1326" s="300" t="s">
        <v>2127</v>
      </c>
      <c r="G1326" s="4">
        <v>1923.75</v>
      </c>
      <c r="H1326" t="s">
        <v>6894</v>
      </c>
    </row>
    <row r="1327" spans="1:8">
      <c r="A1327" t="s">
        <v>7749</v>
      </c>
      <c r="B1327" s="54" t="s">
        <v>8139</v>
      </c>
      <c r="C1327" s="201" t="s">
        <v>6171</v>
      </c>
      <c r="D1327" s="201" t="s">
        <v>8254</v>
      </c>
      <c r="E1327" s="1">
        <v>42710</v>
      </c>
      <c r="F1327" s="300" t="s">
        <v>1984</v>
      </c>
      <c r="G1327" s="4">
        <v>5752.39</v>
      </c>
      <c r="H1327" t="s">
        <v>8255</v>
      </c>
    </row>
    <row r="1328" spans="1:8">
      <c r="B1328" s="54" t="s">
        <v>8140</v>
      </c>
      <c r="F1328" s="300"/>
    </row>
    <row r="1329" spans="1:8">
      <c r="A1329" t="s">
        <v>7785</v>
      </c>
      <c r="B1329" s="54" t="s">
        <v>8256</v>
      </c>
      <c r="C1329" t="s">
        <v>6171</v>
      </c>
      <c r="D1329" t="s">
        <v>7852</v>
      </c>
      <c r="E1329" s="1">
        <v>42711</v>
      </c>
      <c r="F1329" s="297" t="s">
        <v>2127</v>
      </c>
      <c r="G1329" s="4">
        <v>20937.080000000002</v>
      </c>
      <c r="H1329" t="s">
        <v>8257</v>
      </c>
    </row>
    <row r="1330" spans="1:8">
      <c r="A1330" s="201" t="s">
        <v>3335</v>
      </c>
      <c r="B1330" s="54" t="s">
        <v>8258</v>
      </c>
      <c r="C1330" s="201" t="s">
        <v>2797</v>
      </c>
      <c r="D1330" s="201" t="s">
        <v>8339</v>
      </c>
      <c r="E1330" s="1">
        <v>42712</v>
      </c>
      <c r="F1330" s="300" t="s">
        <v>1984</v>
      </c>
      <c r="G1330" s="4">
        <v>650.44000000000005</v>
      </c>
      <c r="H1330" s="201" t="s">
        <v>8340</v>
      </c>
    </row>
    <row r="1331" spans="1:8">
      <c r="A1331" s="201" t="s">
        <v>3335</v>
      </c>
      <c r="B1331" s="54" t="s">
        <v>8259</v>
      </c>
      <c r="C1331" s="201" t="s">
        <v>6171</v>
      </c>
      <c r="D1331" s="201" t="s">
        <v>8308</v>
      </c>
      <c r="E1331" s="1">
        <v>42712</v>
      </c>
      <c r="F1331" s="300" t="s">
        <v>5075</v>
      </c>
      <c r="G1331" s="4">
        <v>1821.6</v>
      </c>
      <c r="H1331" s="201" t="s">
        <v>8309</v>
      </c>
    </row>
    <row r="1332" spans="1:8">
      <c r="A1332" s="201" t="s">
        <v>7749</v>
      </c>
      <c r="B1332" s="54" t="s">
        <v>8260</v>
      </c>
      <c r="C1332" s="201" t="s">
        <v>6171</v>
      </c>
      <c r="D1332" s="201" t="s">
        <v>8311</v>
      </c>
      <c r="E1332" s="1">
        <v>42712</v>
      </c>
      <c r="F1332" s="300" t="s">
        <v>1984</v>
      </c>
      <c r="G1332" s="4">
        <v>7028.7</v>
      </c>
      <c r="H1332" s="201" t="s">
        <v>8312</v>
      </c>
    </row>
    <row r="1333" spans="1:8">
      <c r="A1333" s="201" t="s">
        <v>7333</v>
      </c>
      <c r="B1333" s="54" t="s">
        <v>8261</v>
      </c>
      <c r="C1333" s="201" t="s">
        <v>2797</v>
      </c>
      <c r="D1333" s="201" t="s">
        <v>6758</v>
      </c>
      <c r="E1333" s="1">
        <v>42712</v>
      </c>
      <c r="F1333" s="300" t="s">
        <v>1984</v>
      </c>
      <c r="G1333" s="4">
        <v>165.87</v>
      </c>
      <c r="H1333" s="201" t="s">
        <v>8313</v>
      </c>
    </row>
    <row r="1334" spans="1:8">
      <c r="A1334" s="201" t="s">
        <v>7333</v>
      </c>
      <c r="B1334" s="54" t="s">
        <v>8262</v>
      </c>
      <c r="C1334" s="201" t="s">
        <v>2797</v>
      </c>
      <c r="D1334" s="201" t="s">
        <v>8314</v>
      </c>
      <c r="E1334" s="1">
        <v>42712</v>
      </c>
      <c r="F1334" s="300" t="s">
        <v>1984</v>
      </c>
      <c r="G1334" s="4">
        <v>80.98</v>
      </c>
      <c r="H1334" s="201" t="s">
        <v>8315</v>
      </c>
    </row>
    <row r="1335" spans="1:8">
      <c r="A1335" s="201" t="s">
        <v>6864</v>
      </c>
      <c r="B1335" s="54" t="s">
        <v>8263</v>
      </c>
      <c r="C1335" s="201" t="s">
        <v>2797</v>
      </c>
      <c r="D1335" s="201" t="s">
        <v>5322</v>
      </c>
      <c r="E1335" s="1">
        <v>42713</v>
      </c>
      <c r="F1335" s="300" t="s">
        <v>8227</v>
      </c>
      <c r="G1335" s="4">
        <v>135.49</v>
      </c>
      <c r="H1335" s="201" t="s">
        <v>8316</v>
      </c>
    </row>
    <row r="1336" spans="1:8">
      <c r="A1336" s="201" t="s">
        <v>2806</v>
      </c>
      <c r="B1336" s="202" t="s">
        <v>8264</v>
      </c>
      <c r="C1336" s="201" t="s">
        <v>6171</v>
      </c>
      <c r="D1336" s="201" t="s">
        <v>5322</v>
      </c>
      <c r="E1336" s="1">
        <v>42713</v>
      </c>
      <c r="F1336" s="300" t="s">
        <v>1979</v>
      </c>
      <c r="G1336" s="4">
        <v>10690.5</v>
      </c>
      <c r="H1336" s="201" t="s">
        <v>8362</v>
      </c>
    </row>
    <row r="1337" spans="1:8">
      <c r="A1337" s="201" t="s">
        <v>7749</v>
      </c>
      <c r="B1337" s="54" t="s">
        <v>8265</v>
      </c>
      <c r="C1337" s="201" t="s">
        <v>2797</v>
      </c>
      <c r="D1337" s="325" t="s">
        <v>8317</v>
      </c>
      <c r="E1337" s="1">
        <v>42716</v>
      </c>
      <c r="F1337" s="300" t="s">
        <v>1984</v>
      </c>
      <c r="G1337" s="4">
        <v>71.98</v>
      </c>
      <c r="H1337" s="201" t="s">
        <v>8318</v>
      </c>
    </row>
    <row r="1338" spans="1:8">
      <c r="A1338" s="201" t="s">
        <v>7749</v>
      </c>
      <c r="B1338" s="54" t="s">
        <v>8266</v>
      </c>
      <c r="C1338" s="201" t="s">
        <v>2797</v>
      </c>
      <c r="D1338" s="201" t="s">
        <v>5322</v>
      </c>
      <c r="E1338" s="1">
        <v>42716</v>
      </c>
      <c r="F1338" s="300" t="s">
        <v>1984</v>
      </c>
      <c r="G1338" s="4">
        <v>244.9</v>
      </c>
      <c r="H1338" s="201" t="s">
        <v>8319</v>
      </c>
    </row>
    <row r="1339" spans="1:8">
      <c r="A1339" s="201" t="s">
        <v>7333</v>
      </c>
      <c r="B1339" s="54" t="s">
        <v>8267</v>
      </c>
      <c r="C1339" s="201" t="s">
        <v>2797</v>
      </c>
      <c r="D1339" s="201" t="s">
        <v>5170</v>
      </c>
      <c r="E1339" s="1">
        <v>42717</v>
      </c>
      <c r="F1339" s="300" t="s">
        <v>5076</v>
      </c>
      <c r="G1339" s="4">
        <v>189.99</v>
      </c>
      <c r="H1339" s="201" t="s">
        <v>8320</v>
      </c>
    </row>
    <row r="1340" spans="1:8">
      <c r="A1340" s="201" t="s">
        <v>3335</v>
      </c>
      <c r="B1340" s="54" t="s">
        <v>8268</v>
      </c>
      <c r="C1340" s="201" t="s">
        <v>7016</v>
      </c>
      <c r="D1340" s="201" t="s">
        <v>7080</v>
      </c>
      <c r="E1340" s="1">
        <v>42717</v>
      </c>
      <c r="F1340" s="300" t="s">
        <v>1979</v>
      </c>
      <c r="G1340" s="4">
        <v>11931.15</v>
      </c>
      <c r="H1340" s="201" t="s">
        <v>8328</v>
      </c>
    </row>
    <row r="1341" spans="1:8">
      <c r="A1341" s="201" t="s">
        <v>3335</v>
      </c>
      <c r="B1341" s="54" t="s">
        <v>8269</v>
      </c>
      <c r="C1341" s="201" t="s">
        <v>2797</v>
      </c>
      <c r="D1341" t="s">
        <v>7260</v>
      </c>
      <c r="E1341" s="1">
        <v>42719</v>
      </c>
      <c r="F1341" s="300" t="s">
        <v>1984</v>
      </c>
      <c r="G1341" s="4">
        <v>134.47999999999999</v>
      </c>
      <c r="H1341" t="s">
        <v>8321</v>
      </c>
    </row>
    <row r="1342" spans="1:8">
      <c r="A1342" s="201" t="s">
        <v>3335</v>
      </c>
      <c r="B1342" s="54" t="s">
        <v>8270</v>
      </c>
      <c r="C1342" s="201" t="s">
        <v>6171</v>
      </c>
      <c r="D1342" s="201" t="s">
        <v>5307</v>
      </c>
      <c r="E1342" s="1">
        <v>42720</v>
      </c>
      <c r="F1342" s="300" t="s">
        <v>1979</v>
      </c>
      <c r="G1342" s="4">
        <v>1014</v>
      </c>
      <c r="H1342" s="201" t="s">
        <v>8322</v>
      </c>
    </row>
    <row r="1343" spans="1:8">
      <c r="A1343" s="201" t="s">
        <v>7333</v>
      </c>
      <c r="B1343" s="54" t="s">
        <v>8271</v>
      </c>
      <c r="C1343" s="201" t="s">
        <v>2797</v>
      </c>
      <c r="D1343" s="201" t="s">
        <v>8219</v>
      </c>
      <c r="E1343" s="1">
        <v>42720</v>
      </c>
      <c r="F1343" s="300" t="s">
        <v>5077</v>
      </c>
      <c r="G1343" s="4">
        <v>32.26</v>
      </c>
      <c r="H1343" s="201" t="s">
        <v>8323</v>
      </c>
    </row>
    <row r="1344" spans="1:8">
      <c r="A1344" s="201" t="s">
        <v>7333</v>
      </c>
      <c r="B1344" s="54" t="s">
        <v>8272</v>
      </c>
      <c r="C1344" s="201" t="s">
        <v>2797</v>
      </c>
      <c r="D1344" s="201" t="s">
        <v>5162</v>
      </c>
      <c r="E1344" s="1">
        <v>42723</v>
      </c>
      <c r="F1344" s="300" t="s">
        <v>5078</v>
      </c>
      <c r="G1344" s="4">
        <v>530.34</v>
      </c>
      <c r="H1344" s="201" t="s">
        <v>8324</v>
      </c>
    </row>
    <row r="1345" spans="1:8">
      <c r="A1345" s="201" t="s">
        <v>7333</v>
      </c>
      <c r="B1345" s="54" t="s">
        <v>8273</v>
      </c>
      <c r="C1345" s="201" t="s">
        <v>2797</v>
      </c>
      <c r="D1345" s="201" t="s">
        <v>7269</v>
      </c>
      <c r="E1345" s="1">
        <v>42724</v>
      </c>
      <c r="F1345" s="300" t="s">
        <v>5077</v>
      </c>
      <c r="G1345" s="4">
        <v>26.49</v>
      </c>
      <c r="H1345" s="201" t="s">
        <v>8325</v>
      </c>
    </row>
    <row r="1346" spans="1:8">
      <c r="A1346" s="201" t="s">
        <v>3335</v>
      </c>
      <c r="B1346" s="54" t="s">
        <v>8274</v>
      </c>
      <c r="C1346" s="201" t="s">
        <v>6171</v>
      </c>
      <c r="E1346" s="1">
        <v>42725</v>
      </c>
      <c r="F1346" s="297" t="s">
        <v>5075</v>
      </c>
      <c r="G1346" s="4">
        <v>1092.81</v>
      </c>
      <c r="H1346" s="201" t="s">
        <v>8326</v>
      </c>
    </row>
    <row r="1347" spans="1:8" s="128" customFormat="1">
      <c r="A1347" s="201" t="s">
        <v>3335</v>
      </c>
      <c r="B1347" s="54" t="s">
        <v>8275</v>
      </c>
      <c r="C1347" s="201" t="s">
        <v>6171</v>
      </c>
      <c r="D1347"/>
      <c r="E1347" s="1">
        <v>42725</v>
      </c>
      <c r="F1347" s="297" t="s">
        <v>5075</v>
      </c>
      <c r="G1347" s="4">
        <v>1092.81</v>
      </c>
      <c r="H1347" s="201" t="s">
        <v>8327</v>
      </c>
    </row>
    <row r="1348" spans="1:8" s="128" customFormat="1">
      <c r="A1348" s="217" t="s">
        <v>2806</v>
      </c>
      <c r="B1348" s="326" t="s">
        <v>8276</v>
      </c>
      <c r="C1348" s="217" t="s">
        <v>7078</v>
      </c>
      <c r="D1348" s="217" t="s">
        <v>8475</v>
      </c>
      <c r="E1348" s="127">
        <v>42733</v>
      </c>
      <c r="F1348" s="303" t="s">
        <v>2127</v>
      </c>
      <c r="G1348" s="129">
        <v>28572.82</v>
      </c>
      <c r="H1348" s="217" t="s">
        <v>8344</v>
      </c>
    </row>
    <row r="1349" spans="1:8">
      <c r="A1349" s="217" t="s">
        <v>7749</v>
      </c>
      <c r="B1349" s="126" t="s">
        <v>8277</v>
      </c>
      <c r="C1349" s="217" t="s">
        <v>2797</v>
      </c>
      <c r="D1349" s="327" t="s">
        <v>8329</v>
      </c>
      <c r="E1349" s="127">
        <v>42726</v>
      </c>
      <c r="F1349" s="304" t="s">
        <v>1984</v>
      </c>
      <c r="G1349" s="129">
        <v>71.98</v>
      </c>
      <c r="H1349" s="217" t="s">
        <v>8330</v>
      </c>
    </row>
    <row r="1350" spans="1:8">
      <c r="A1350" s="201" t="s">
        <v>3335</v>
      </c>
      <c r="B1350" s="54" t="s">
        <v>8278</v>
      </c>
      <c r="C1350" s="201" t="s">
        <v>6171</v>
      </c>
      <c r="D1350" s="201" t="s">
        <v>8331</v>
      </c>
      <c r="E1350" s="1">
        <v>42726</v>
      </c>
      <c r="F1350" s="297" t="s">
        <v>5075</v>
      </c>
      <c r="G1350" s="4">
        <v>1821.6</v>
      </c>
      <c r="H1350" s="201" t="s">
        <v>8332</v>
      </c>
    </row>
    <row r="1351" spans="1:8">
      <c r="A1351" s="201" t="s">
        <v>2806</v>
      </c>
      <c r="B1351" s="54" t="s">
        <v>8279</v>
      </c>
      <c r="C1351" s="201" t="s">
        <v>8335</v>
      </c>
      <c r="D1351" s="201" t="s">
        <v>5322</v>
      </c>
      <c r="E1351" s="1">
        <v>42691</v>
      </c>
      <c r="F1351" s="297" t="s">
        <v>1984</v>
      </c>
      <c r="G1351" s="4">
        <v>65.69</v>
      </c>
      <c r="H1351" s="201" t="s">
        <v>8336</v>
      </c>
    </row>
    <row r="1352" spans="1:8">
      <c r="A1352" s="201" t="s">
        <v>7333</v>
      </c>
      <c r="B1352" s="54" t="s">
        <v>8280</v>
      </c>
      <c r="C1352" s="201" t="s">
        <v>2797</v>
      </c>
      <c r="D1352" s="201" t="s">
        <v>8337</v>
      </c>
      <c r="E1352" s="1">
        <v>42731</v>
      </c>
      <c r="F1352" s="297" t="s">
        <v>1984</v>
      </c>
      <c r="G1352" s="4">
        <v>172.3</v>
      </c>
      <c r="H1352" s="201" t="s">
        <v>8338</v>
      </c>
    </row>
    <row r="1353" spans="1:8">
      <c r="A1353" s="201" t="s">
        <v>3335</v>
      </c>
      <c r="B1353" s="54" t="s">
        <v>8281</v>
      </c>
      <c r="C1353" s="201" t="s">
        <v>6171</v>
      </c>
      <c r="D1353" s="201" t="s">
        <v>5322</v>
      </c>
      <c r="E1353" s="1">
        <v>42732</v>
      </c>
      <c r="F1353" s="297" t="s">
        <v>7905</v>
      </c>
      <c r="G1353" s="4">
        <v>6159.12</v>
      </c>
      <c r="H1353" s="201" t="s">
        <v>8343</v>
      </c>
    </row>
    <row r="1354" spans="1:8">
      <c r="A1354" s="201" t="s">
        <v>3335</v>
      </c>
      <c r="B1354" s="54" t="s">
        <v>8282</v>
      </c>
      <c r="C1354" s="201" t="s">
        <v>6171</v>
      </c>
      <c r="D1354" s="201" t="s">
        <v>8341</v>
      </c>
      <c r="E1354" s="1">
        <v>42733</v>
      </c>
      <c r="F1354" s="300" t="s">
        <v>5075</v>
      </c>
      <c r="G1354" s="4">
        <v>2103.4499999999998</v>
      </c>
      <c r="H1354" s="201" t="s">
        <v>8342</v>
      </c>
    </row>
    <row r="1355" spans="1:8">
      <c r="A1355" s="201" t="s">
        <v>7749</v>
      </c>
      <c r="B1355" s="54" t="s">
        <v>8283</v>
      </c>
      <c r="C1355" s="201" t="s">
        <v>2797</v>
      </c>
      <c r="D1355" s="201" t="s">
        <v>5307</v>
      </c>
      <c r="E1355" s="1">
        <v>42733</v>
      </c>
      <c r="F1355" s="297" t="s">
        <v>1984</v>
      </c>
      <c r="G1355" s="4">
        <v>71.98</v>
      </c>
      <c r="H1355" s="201" t="s">
        <v>8345</v>
      </c>
    </row>
    <row r="1356" spans="1:8">
      <c r="A1356" s="201" t="s">
        <v>3335</v>
      </c>
      <c r="B1356" s="54" t="s">
        <v>8284</v>
      </c>
      <c r="C1356" s="201" t="s">
        <v>6171</v>
      </c>
      <c r="D1356" s="201" t="s">
        <v>8346</v>
      </c>
      <c r="E1356" s="1">
        <v>42733</v>
      </c>
      <c r="F1356" s="300" t="s">
        <v>1979</v>
      </c>
      <c r="G1356" s="4">
        <v>1095.8699999999999</v>
      </c>
      <c r="H1356" s="201" t="s">
        <v>8347</v>
      </c>
    </row>
    <row r="1357" spans="1:8" s="128" customFormat="1">
      <c r="A1357" s="201" t="s">
        <v>7333</v>
      </c>
      <c r="B1357" s="54" t="s">
        <v>8285</v>
      </c>
      <c r="C1357" s="201" t="s">
        <v>2797</v>
      </c>
      <c r="D1357" s="201" t="s">
        <v>8348</v>
      </c>
      <c r="E1357" s="1">
        <v>42734</v>
      </c>
      <c r="F1357" s="297" t="s">
        <v>5077</v>
      </c>
      <c r="G1357" s="4">
        <v>80.98</v>
      </c>
      <c r="H1357" s="201" t="s">
        <v>8052</v>
      </c>
    </row>
    <row r="1358" spans="1:8" s="128" customFormat="1">
      <c r="A1358" s="217" t="s">
        <v>6864</v>
      </c>
      <c r="B1358" s="126" t="s">
        <v>8286</v>
      </c>
      <c r="C1358" s="217" t="s">
        <v>343</v>
      </c>
      <c r="D1358" s="217" t="s">
        <v>1987</v>
      </c>
      <c r="E1358" s="127">
        <v>42739</v>
      </c>
      <c r="F1358" s="303" t="s">
        <v>8349</v>
      </c>
      <c r="G1358" s="129">
        <v>2123.16</v>
      </c>
      <c r="H1358" s="217" t="s">
        <v>8350</v>
      </c>
    </row>
    <row r="1359" spans="1:8" s="128" customFormat="1">
      <c r="A1359" s="217" t="s">
        <v>6864</v>
      </c>
      <c r="B1359" s="126" t="s">
        <v>8287</v>
      </c>
      <c r="C1359" s="217" t="s">
        <v>2797</v>
      </c>
      <c r="D1359" s="217" t="s">
        <v>1987</v>
      </c>
      <c r="E1359" s="127">
        <v>42739</v>
      </c>
      <c r="F1359" s="303" t="s">
        <v>8351</v>
      </c>
      <c r="G1359" s="129">
        <v>27.96</v>
      </c>
      <c r="H1359" s="217" t="s">
        <v>8352</v>
      </c>
    </row>
    <row r="1360" spans="1:8" s="128" customFormat="1">
      <c r="A1360" s="217" t="s">
        <v>7749</v>
      </c>
      <c r="B1360" s="126" t="s">
        <v>8288</v>
      </c>
      <c r="C1360" s="217" t="s">
        <v>2797</v>
      </c>
      <c r="D1360" s="217" t="s">
        <v>7269</v>
      </c>
      <c r="E1360" s="127">
        <v>42739</v>
      </c>
      <c r="F1360" s="303" t="s">
        <v>1984</v>
      </c>
      <c r="G1360" s="129">
        <v>53.99</v>
      </c>
      <c r="H1360" s="217" t="s">
        <v>8353</v>
      </c>
    </row>
    <row r="1361" spans="1:8" s="128" customFormat="1">
      <c r="A1361" s="217" t="s">
        <v>7333</v>
      </c>
      <c r="B1361" s="126" t="s">
        <v>8289</v>
      </c>
      <c r="C1361" s="217" t="s">
        <v>2797</v>
      </c>
      <c r="D1361" s="217" t="s">
        <v>8354</v>
      </c>
      <c r="E1361" s="127">
        <v>42739</v>
      </c>
      <c r="F1361" s="303" t="s">
        <v>5076</v>
      </c>
      <c r="G1361" s="129">
        <v>301.60000000000002</v>
      </c>
      <c r="H1361" s="217" t="s">
        <v>8355</v>
      </c>
    </row>
    <row r="1362" spans="1:8">
      <c r="A1362" s="217" t="s">
        <v>3335</v>
      </c>
      <c r="B1362" s="126" t="s">
        <v>8290</v>
      </c>
      <c r="C1362" s="217" t="s">
        <v>2797</v>
      </c>
      <c r="D1362" s="217" t="s">
        <v>5170</v>
      </c>
      <c r="E1362" s="127">
        <v>42741</v>
      </c>
      <c r="F1362" s="303" t="s">
        <v>1984</v>
      </c>
      <c r="G1362" s="129">
        <v>334.36</v>
      </c>
      <c r="H1362" s="217" t="s">
        <v>8366</v>
      </c>
    </row>
    <row r="1363" spans="1:8">
      <c r="A1363" s="201" t="s">
        <v>2806</v>
      </c>
      <c r="B1363" s="54" t="s">
        <v>8291</v>
      </c>
      <c r="C1363" s="201" t="s">
        <v>992</v>
      </c>
      <c r="D1363" t="s">
        <v>5322</v>
      </c>
      <c r="E1363" s="1">
        <v>42719</v>
      </c>
      <c r="F1363" s="297" t="s">
        <v>2127</v>
      </c>
      <c r="G1363" s="4">
        <v>450</v>
      </c>
      <c r="H1363" t="s">
        <v>8360</v>
      </c>
    </row>
    <row r="1364" spans="1:8">
      <c r="A1364" s="201" t="s">
        <v>2806</v>
      </c>
      <c r="B1364" s="54" t="s">
        <v>8292</v>
      </c>
      <c r="C1364" s="201" t="s">
        <v>7078</v>
      </c>
      <c r="D1364" t="s">
        <v>5322</v>
      </c>
      <c r="E1364" s="1">
        <v>42726</v>
      </c>
      <c r="F1364" s="297" t="s">
        <v>1984</v>
      </c>
      <c r="G1364" s="4">
        <v>8944.25</v>
      </c>
      <c r="H1364" t="s">
        <v>8361</v>
      </c>
    </row>
    <row r="1365" spans="1:8">
      <c r="A1365" s="201" t="s">
        <v>2806</v>
      </c>
      <c r="B1365" s="54" t="s">
        <v>8293</v>
      </c>
      <c r="C1365" s="201" t="s">
        <v>6171</v>
      </c>
      <c r="D1365" t="s">
        <v>8364</v>
      </c>
      <c r="E1365" s="1">
        <v>42738</v>
      </c>
      <c r="F1365" s="297" t="s">
        <v>1979</v>
      </c>
      <c r="G1365" s="4">
        <v>1015.36</v>
      </c>
      <c r="H1365" t="s">
        <v>8363</v>
      </c>
    </row>
    <row r="1366" spans="1:8" s="128" customFormat="1">
      <c r="A1366" s="201" t="s">
        <v>3335</v>
      </c>
      <c r="B1366" s="54" t="s">
        <v>8294</v>
      </c>
      <c r="C1366" s="201" t="s">
        <v>6171</v>
      </c>
      <c r="D1366" t="s">
        <v>8365</v>
      </c>
      <c r="E1366" s="1">
        <v>42741</v>
      </c>
      <c r="F1366" s="297" t="s">
        <v>575</v>
      </c>
      <c r="G1366" s="4">
        <v>507.68</v>
      </c>
      <c r="H1366" t="s">
        <v>8370</v>
      </c>
    </row>
    <row r="1367" spans="1:8" s="128" customFormat="1">
      <c r="A1367" s="217" t="s">
        <v>7749</v>
      </c>
      <c r="B1367" s="126" t="s">
        <v>8295</v>
      </c>
      <c r="C1367" s="217" t="s">
        <v>2797</v>
      </c>
      <c r="D1367" s="128" t="s">
        <v>8367</v>
      </c>
      <c r="E1367" s="127">
        <v>42744</v>
      </c>
      <c r="F1367" s="303" t="s">
        <v>1984</v>
      </c>
      <c r="G1367" s="129">
        <v>365.55</v>
      </c>
      <c r="H1367" s="128" t="s">
        <v>8368</v>
      </c>
    </row>
    <row r="1368" spans="1:8" s="128" customFormat="1">
      <c r="A1368" s="217" t="s">
        <v>7333</v>
      </c>
      <c r="B1368" s="126" t="s">
        <v>8296</v>
      </c>
      <c r="C1368" s="217" t="s">
        <v>2797</v>
      </c>
      <c r="D1368" s="128" t="s">
        <v>7206</v>
      </c>
      <c r="E1368" s="127">
        <v>42744</v>
      </c>
      <c r="F1368" s="303" t="s">
        <v>5076</v>
      </c>
      <c r="G1368" s="129">
        <v>139.99</v>
      </c>
      <c r="H1368" s="128" t="s">
        <v>8369</v>
      </c>
    </row>
    <row r="1369" spans="1:8" s="128" customFormat="1">
      <c r="A1369" s="217" t="s">
        <v>6864</v>
      </c>
      <c r="B1369" s="126" t="s">
        <v>8297</v>
      </c>
      <c r="C1369" s="217" t="s">
        <v>7083</v>
      </c>
      <c r="D1369" s="128" t="s">
        <v>5322</v>
      </c>
      <c r="E1369" s="127">
        <v>42745</v>
      </c>
      <c r="F1369" s="303" t="s">
        <v>1979</v>
      </c>
      <c r="G1369" s="129">
        <v>3465</v>
      </c>
      <c r="H1369" s="128" t="s">
        <v>8371</v>
      </c>
    </row>
    <row r="1370" spans="1:8" s="128" customFormat="1">
      <c r="A1370" s="217" t="s">
        <v>3335</v>
      </c>
      <c r="B1370" s="126" t="s">
        <v>8298</v>
      </c>
      <c r="C1370" s="217" t="s">
        <v>2797</v>
      </c>
      <c r="D1370" s="128" t="s">
        <v>5170</v>
      </c>
      <c r="E1370" s="127">
        <v>42746</v>
      </c>
      <c r="F1370" s="303" t="s">
        <v>1984</v>
      </c>
      <c r="G1370" s="129">
        <v>29.94</v>
      </c>
      <c r="H1370" s="128" t="s">
        <v>8372</v>
      </c>
    </row>
    <row r="1371" spans="1:8" s="128" customFormat="1" ht="15" customHeight="1">
      <c r="A1371" s="217" t="s">
        <v>7749</v>
      </c>
      <c r="B1371" s="126" t="s">
        <v>8299</v>
      </c>
      <c r="C1371" s="217" t="s">
        <v>2797</v>
      </c>
      <c r="D1371" s="217" t="s">
        <v>8373</v>
      </c>
      <c r="E1371" s="127">
        <v>42746</v>
      </c>
      <c r="F1371" s="303" t="s">
        <v>1984</v>
      </c>
      <c r="G1371" s="129">
        <v>324.93</v>
      </c>
      <c r="H1371" s="217" t="s">
        <v>8382</v>
      </c>
    </row>
    <row r="1372" spans="1:8" s="128" customFormat="1" ht="12.75" customHeight="1">
      <c r="A1372" s="217" t="s">
        <v>7333</v>
      </c>
      <c r="B1372" s="126" t="s">
        <v>8300</v>
      </c>
      <c r="C1372" s="217" t="s">
        <v>2797</v>
      </c>
      <c r="D1372" s="328" t="s">
        <v>8348</v>
      </c>
      <c r="E1372" s="127">
        <v>42746</v>
      </c>
      <c r="F1372" s="304" t="s">
        <v>1984</v>
      </c>
      <c r="G1372" s="129">
        <v>41.3</v>
      </c>
      <c r="H1372" s="217" t="s">
        <v>8374</v>
      </c>
    </row>
    <row r="1373" spans="1:8" s="128" customFormat="1">
      <c r="A1373" s="217" t="s">
        <v>3335</v>
      </c>
      <c r="B1373" s="126" t="s">
        <v>8301</v>
      </c>
      <c r="C1373" s="217" t="s">
        <v>2797</v>
      </c>
      <c r="D1373" s="217" t="s">
        <v>8375</v>
      </c>
      <c r="E1373" s="127">
        <v>42381</v>
      </c>
      <c r="F1373" s="303" t="s">
        <v>1995</v>
      </c>
      <c r="G1373" s="129">
        <v>436.34</v>
      </c>
      <c r="H1373" s="217" t="s">
        <v>8378</v>
      </c>
    </row>
    <row r="1374" spans="1:8">
      <c r="A1374" s="217" t="s">
        <v>7749</v>
      </c>
      <c r="B1374" s="126" t="s">
        <v>8302</v>
      </c>
      <c r="C1374" s="217" t="s">
        <v>2797</v>
      </c>
      <c r="D1374" s="217" t="s">
        <v>8377</v>
      </c>
      <c r="E1374" s="127">
        <v>42751</v>
      </c>
      <c r="F1374" s="303" t="s">
        <v>1984</v>
      </c>
      <c r="G1374" s="129">
        <v>74.84</v>
      </c>
      <c r="H1374" s="128" t="s">
        <v>8376</v>
      </c>
    </row>
    <row r="1375" spans="1:8">
      <c r="A1375" s="201" t="s">
        <v>2806</v>
      </c>
      <c r="B1375" s="54" t="s">
        <v>8303</v>
      </c>
      <c r="C1375" s="201" t="s">
        <v>2797</v>
      </c>
      <c r="D1375" s="217" t="s">
        <v>7853</v>
      </c>
      <c r="E1375" s="1">
        <v>42751</v>
      </c>
      <c r="F1375" s="297" t="s">
        <v>1984</v>
      </c>
      <c r="G1375" s="4">
        <v>70</v>
      </c>
      <c r="H1375" s="128" t="s">
        <v>8466</v>
      </c>
    </row>
    <row r="1376" spans="1:8" s="128" customFormat="1">
      <c r="A1376" s="201" t="s">
        <v>7333</v>
      </c>
      <c r="B1376" s="54" t="s">
        <v>8304</v>
      </c>
      <c r="C1376" s="201" t="s">
        <v>2797</v>
      </c>
      <c r="D1376" t="s">
        <v>5322</v>
      </c>
      <c r="E1376" s="1">
        <v>42752</v>
      </c>
      <c r="F1376" s="297" t="s">
        <v>1984</v>
      </c>
      <c r="G1376" s="4">
        <v>26.94</v>
      </c>
      <c r="H1376" t="s">
        <v>8379</v>
      </c>
    </row>
    <row r="1377" spans="1:8" s="128" customFormat="1">
      <c r="A1377" s="217" t="s">
        <v>7333</v>
      </c>
      <c r="B1377" s="126" t="s">
        <v>8305</v>
      </c>
      <c r="C1377" s="217" t="s">
        <v>2797</v>
      </c>
      <c r="D1377" s="128" t="s">
        <v>5162</v>
      </c>
      <c r="E1377" s="127">
        <v>42753</v>
      </c>
      <c r="F1377" s="303" t="s">
        <v>1984</v>
      </c>
      <c r="G1377" s="129">
        <v>494.74</v>
      </c>
      <c r="H1377" s="128" t="s">
        <v>8380</v>
      </c>
    </row>
    <row r="1378" spans="1:8" s="128" customFormat="1">
      <c r="A1378" s="217" t="s">
        <v>7749</v>
      </c>
      <c r="B1378" s="126" t="s">
        <v>8306</v>
      </c>
      <c r="C1378" s="217" t="s">
        <v>2797</v>
      </c>
      <c r="D1378" s="217" t="s">
        <v>5322</v>
      </c>
      <c r="E1378" s="127">
        <v>42753</v>
      </c>
      <c r="F1378" s="304" t="s">
        <v>1984</v>
      </c>
      <c r="G1378" s="129">
        <v>64.790000000000006</v>
      </c>
      <c r="H1378" s="217" t="s">
        <v>8381</v>
      </c>
    </row>
    <row r="1379" spans="1:8" s="128" customFormat="1">
      <c r="A1379" s="217" t="s">
        <v>7333</v>
      </c>
      <c r="B1379" s="126" t="s">
        <v>8307</v>
      </c>
      <c r="C1379" s="217" t="s">
        <v>2797</v>
      </c>
      <c r="D1379" s="217" t="s">
        <v>8383</v>
      </c>
      <c r="E1379" s="127">
        <v>42754</v>
      </c>
      <c r="F1379" s="303" t="s">
        <v>1984</v>
      </c>
      <c r="G1379" s="129">
        <v>164.99</v>
      </c>
      <c r="H1379" s="217" t="s">
        <v>8384</v>
      </c>
    </row>
    <row r="1380" spans="1:8" s="128" customFormat="1">
      <c r="A1380" s="217" t="s">
        <v>3335</v>
      </c>
      <c r="B1380" s="126" t="s">
        <v>8385</v>
      </c>
      <c r="C1380" s="217" t="s">
        <v>2797</v>
      </c>
      <c r="D1380" s="217" t="s">
        <v>8437</v>
      </c>
      <c r="E1380" s="127">
        <v>42754</v>
      </c>
      <c r="F1380" s="303" t="s">
        <v>1984</v>
      </c>
      <c r="G1380" s="129">
        <v>684.93</v>
      </c>
      <c r="H1380" s="217" t="s">
        <v>8438</v>
      </c>
    </row>
    <row r="1381" spans="1:8" s="128" customFormat="1">
      <c r="A1381" s="217" t="s">
        <v>3335</v>
      </c>
      <c r="B1381" s="126" t="s">
        <v>8386</v>
      </c>
      <c r="C1381" s="217" t="s">
        <v>2797</v>
      </c>
      <c r="D1381" s="128" t="s">
        <v>5170</v>
      </c>
      <c r="E1381" s="127">
        <v>42755</v>
      </c>
      <c r="F1381" s="303" t="s">
        <v>1984</v>
      </c>
      <c r="G1381" s="129">
        <v>87.84</v>
      </c>
      <c r="H1381" s="217" t="s">
        <v>8439</v>
      </c>
    </row>
    <row r="1382" spans="1:8" s="330" customFormat="1">
      <c r="A1382" s="217" t="s">
        <v>7333</v>
      </c>
      <c r="B1382" s="126" t="s">
        <v>8387</v>
      </c>
      <c r="C1382" s="217" t="s">
        <v>2797</v>
      </c>
      <c r="D1382" s="128" t="s">
        <v>5162</v>
      </c>
      <c r="E1382" s="127">
        <v>42758</v>
      </c>
      <c r="F1382" s="303" t="s">
        <v>1984</v>
      </c>
      <c r="G1382" s="129">
        <v>149.94999999999999</v>
      </c>
      <c r="H1382" s="128" t="s">
        <v>8436</v>
      </c>
    </row>
    <row r="1383" spans="1:8" s="330" customFormat="1">
      <c r="A1383" s="331" t="s">
        <v>7749</v>
      </c>
      <c r="B1383" s="332" t="s">
        <v>8388</v>
      </c>
      <c r="C1383" s="331" t="s">
        <v>2797</v>
      </c>
      <c r="D1383" s="330" t="s">
        <v>5162</v>
      </c>
      <c r="E1383" s="333">
        <v>42760</v>
      </c>
      <c r="F1383" s="334" t="s">
        <v>1984</v>
      </c>
      <c r="G1383" s="335">
        <v>11.02</v>
      </c>
      <c r="H1383" s="330" t="s">
        <v>8441</v>
      </c>
    </row>
    <row r="1384" spans="1:8">
      <c r="A1384" s="331" t="s">
        <v>7749</v>
      </c>
      <c r="B1384" s="332" t="s">
        <v>8389</v>
      </c>
      <c r="C1384" s="331" t="s">
        <v>2797</v>
      </c>
      <c r="D1384" s="330" t="s">
        <v>5162</v>
      </c>
      <c r="E1384" s="333">
        <v>42761</v>
      </c>
      <c r="F1384" s="334" t="s">
        <v>1984</v>
      </c>
      <c r="G1384" s="335">
        <v>318.22000000000003</v>
      </c>
      <c r="H1384" s="330" t="s">
        <v>8442</v>
      </c>
    </row>
    <row r="1385" spans="1:8">
      <c r="A1385" s="201" t="s">
        <v>3335</v>
      </c>
      <c r="B1385" s="54" t="s">
        <v>8390</v>
      </c>
      <c r="C1385" s="201" t="s">
        <v>6171</v>
      </c>
      <c r="D1385" s="201" t="s">
        <v>8443</v>
      </c>
      <c r="E1385" s="1">
        <v>42760</v>
      </c>
      <c r="F1385" s="300" t="s">
        <v>7905</v>
      </c>
      <c r="G1385" s="4">
        <v>2710.96</v>
      </c>
      <c r="H1385" s="201" t="s">
        <v>8444</v>
      </c>
    </row>
    <row r="1386" spans="1:8" s="330" customFormat="1">
      <c r="A1386" s="201" t="s">
        <v>3335</v>
      </c>
      <c r="B1386" s="54" t="s">
        <v>8391</v>
      </c>
      <c r="C1386" s="201" t="s">
        <v>6171</v>
      </c>
      <c r="D1386" s="201" t="s">
        <v>7046</v>
      </c>
      <c r="E1386" s="1">
        <v>42396</v>
      </c>
      <c r="F1386" s="300" t="s">
        <v>5075</v>
      </c>
      <c r="G1386" s="4">
        <v>2354.3200000000002</v>
      </c>
      <c r="H1386" s="201" t="s">
        <v>8445</v>
      </c>
    </row>
    <row r="1387" spans="1:8">
      <c r="A1387" s="330" t="s">
        <v>7333</v>
      </c>
      <c r="B1387" s="332" t="s">
        <v>8392</v>
      </c>
      <c r="C1387" s="330" t="s">
        <v>2797</v>
      </c>
      <c r="D1387" s="330" t="s">
        <v>8463</v>
      </c>
      <c r="E1387" s="333">
        <v>42760</v>
      </c>
      <c r="F1387" s="334" t="s">
        <v>5077</v>
      </c>
      <c r="G1387" s="335">
        <v>159.93</v>
      </c>
      <c r="H1387" s="330" t="s">
        <v>8440</v>
      </c>
    </row>
    <row r="1388" spans="1:8">
      <c r="A1388" s="201" t="s">
        <v>3335</v>
      </c>
      <c r="B1388" s="54" t="s">
        <v>8393</v>
      </c>
      <c r="C1388" s="201" t="s">
        <v>6171</v>
      </c>
      <c r="D1388" s="201" t="s">
        <v>7046</v>
      </c>
      <c r="E1388" s="1">
        <v>42396</v>
      </c>
      <c r="F1388" s="300" t="s">
        <v>5075</v>
      </c>
      <c r="G1388" s="4">
        <v>1821.6</v>
      </c>
      <c r="H1388" s="201" t="s">
        <v>8446</v>
      </c>
    </row>
    <row r="1389" spans="1:8">
      <c r="A1389" s="201" t="s">
        <v>7749</v>
      </c>
      <c r="B1389" s="54" t="s">
        <v>8394</v>
      </c>
      <c r="C1389" s="201" t="s">
        <v>2797</v>
      </c>
      <c r="D1389" s="201" t="s">
        <v>8447</v>
      </c>
      <c r="E1389" s="1">
        <v>42762</v>
      </c>
      <c r="F1389" s="297" t="s">
        <v>1984</v>
      </c>
      <c r="G1389" s="4">
        <v>379</v>
      </c>
      <c r="H1389" s="201" t="s">
        <v>8448</v>
      </c>
    </row>
    <row r="1390" spans="1:8">
      <c r="A1390" s="201" t="s">
        <v>3335</v>
      </c>
      <c r="B1390" s="54" t="s">
        <v>8395</v>
      </c>
      <c r="C1390" s="201" t="s">
        <v>6171</v>
      </c>
      <c r="D1390" s="201" t="s">
        <v>8453</v>
      </c>
      <c r="E1390" s="1">
        <v>42766</v>
      </c>
      <c r="F1390" s="300" t="s">
        <v>5075</v>
      </c>
      <c r="G1390" s="4">
        <v>1961.62</v>
      </c>
      <c r="H1390" s="201" t="s">
        <v>8455</v>
      </c>
    </row>
    <row r="1391" spans="1:8" s="330" customFormat="1">
      <c r="A1391" s="201" t="s">
        <v>3335</v>
      </c>
      <c r="B1391" s="54" t="s">
        <v>8396</v>
      </c>
      <c r="C1391" s="201" t="s">
        <v>6171</v>
      </c>
      <c r="D1391" s="201" t="s">
        <v>8454</v>
      </c>
      <c r="E1391" s="1">
        <v>42766</v>
      </c>
      <c r="F1391" s="300" t="s">
        <v>5075</v>
      </c>
      <c r="G1391" s="4">
        <v>1961.62</v>
      </c>
      <c r="H1391" s="201" t="s">
        <v>8455</v>
      </c>
    </row>
    <row r="1392" spans="1:8" s="330" customFormat="1">
      <c r="A1392" s="331" t="s">
        <v>7333</v>
      </c>
      <c r="B1392" s="332" t="s">
        <v>8397</v>
      </c>
      <c r="C1392" s="331" t="s">
        <v>2797</v>
      </c>
      <c r="D1392" s="330" t="s">
        <v>5170</v>
      </c>
      <c r="E1392" s="333">
        <v>42766</v>
      </c>
      <c r="F1392" s="334" t="s">
        <v>1984</v>
      </c>
      <c r="G1392" s="335">
        <v>90.99</v>
      </c>
      <c r="H1392" s="330" t="s">
        <v>8449</v>
      </c>
    </row>
    <row r="1393" spans="1:8">
      <c r="A1393" s="331" t="s">
        <v>3335</v>
      </c>
      <c r="B1393" s="332" t="s">
        <v>8398</v>
      </c>
      <c r="C1393" s="331" t="s">
        <v>6075</v>
      </c>
      <c r="D1393" s="331" t="s">
        <v>5322</v>
      </c>
      <c r="E1393" s="333">
        <v>42767</v>
      </c>
      <c r="F1393" s="336" t="s">
        <v>1979</v>
      </c>
      <c r="G1393" s="335">
        <v>222</v>
      </c>
      <c r="H1393" s="331" t="s">
        <v>8450</v>
      </c>
    </row>
    <row r="1394" spans="1:8">
      <c r="A1394" s="201" t="s">
        <v>3335</v>
      </c>
      <c r="B1394" s="54" t="s">
        <v>8399</v>
      </c>
      <c r="C1394" s="201" t="s">
        <v>2797</v>
      </c>
      <c r="D1394" s="201" t="s">
        <v>8485</v>
      </c>
      <c r="E1394" s="1">
        <v>42767</v>
      </c>
      <c r="F1394" s="300" t="s">
        <v>1995</v>
      </c>
      <c r="G1394" s="4">
        <v>252.98</v>
      </c>
      <c r="H1394" s="201" t="s">
        <v>8484</v>
      </c>
    </row>
    <row r="1395" spans="1:8">
      <c r="A1395" s="201" t="s">
        <v>7749</v>
      </c>
      <c r="B1395" s="54" t="s">
        <v>8400</v>
      </c>
      <c r="C1395" t="s">
        <v>2797</v>
      </c>
      <c r="D1395" s="201" t="s">
        <v>8451</v>
      </c>
      <c r="E1395" s="1">
        <v>42767</v>
      </c>
      <c r="F1395" s="300" t="s">
        <v>1984</v>
      </c>
      <c r="G1395" s="4">
        <v>175.58</v>
      </c>
      <c r="H1395" s="201" t="s">
        <v>8452</v>
      </c>
    </row>
    <row r="1396" spans="1:8">
      <c r="A1396" s="201" t="s">
        <v>7749</v>
      </c>
      <c r="B1396" s="54" t="s">
        <v>8401</v>
      </c>
      <c r="C1396" t="s">
        <v>2797</v>
      </c>
      <c r="D1396" s="201" t="s">
        <v>8457</v>
      </c>
      <c r="E1396" s="1">
        <v>42768</v>
      </c>
      <c r="F1396" s="297" t="s">
        <v>1984</v>
      </c>
      <c r="G1396" s="4">
        <v>76.86</v>
      </c>
      <c r="H1396" s="201" t="s">
        <v>8456</v>
      </c>
    </row>
    <row r="1397" spans="1:8">
      <c r="A1397" s="201" t="s">
        <v>3335</v>
      </c>
      <c r="B1397" s="54" t="s">
        <v>8402</v>
      </c>
      <c r="C1397" s="201" t="s">
        <v>6171</v>
      </c>
      <c r="D1397" s="201" t="s">
        <v>8458</v>
      </c>
      <c r="E1397" s="1">
        <v>42768</v>
      </c>
      <c r="F1397" s="300" t="s">
        <v>5075</v>
      </c>
      <c r="G1397" s="4">
        <v>1961.62</v>
      </c>
      <c r="H1397" s="201" t="s">
        <v>8455</v>
      </c>
    </row>
    <row r="1398" spans="1:8" ht="14.25">
      <c r="A1398" s="201" t="s">
        <v>3335</v>
      </c>
      <c r="B1398" s="54" t="s">
        <v>8403</v>
      </c>
      <c r="C1398" s="201" t="s">
        <v>6171</v>
      </c>
      <c r="D1398" s="275" t="s">
        <v>8337</v>
      </c>
      <c r="E1398" s="1">
        <v>42768</v>
      </c>
      <c r="F1398" s="300" t="s">
        <v>5075</v>
      </c>
      <c r="G1398" s="4">
        <v>1092.81</v>
      </c>
      <c r="H1398" s="201" t="s">
        <v>8495</v>
      </c>
    </row>
    <row r="1399" spans="1:8">
      <c r="A1399" s="201" t="s">
        <v>7333</v>
      </c>
      <c r="B1399" s="54" t="s">
        <v>8404</v>
      </c>
      <c r="C1399" s="201" t="s">
        <v>2797</v>
      </c>
      <c r="D1399" s="201" t="s">
        <v>8459</v>
      </c>
      <c r="E1399" s="1">
        <v>42768</v>
      </c>
      <c r="F1399" s="297" t="s">
        <v>5077</v>
      </c>
      <c r="G1399" s="4">
        <v>21.8</v>
      </c>
      <c r="H1399" s="201" t="s">
        <v>8460</v>
      </c>
    </row>
    <row r="1400" spans="1:8">
      <c r="A1400" s="201" t="s">
        <v>3335</v>
      </c>
      <c r="B1400" s="54" t="s">
        <v>8405</v>
      </c>
      <c r="C1400" s="201" t="s">
        <v>5217</v>
      </c>
      <c r="D1400" s="201" t="s">
        <v>4849</v>
      </c>
      <c r="E1400" s="1">
        <v>42769</v>
      </c>
      <c r="F1400" s="300" t="s">
        <v>1979</v>
      </c>
      <c r="G1400" s="4">
        <v>299.7</v>
      </c>
      <c r="H1400" s="201" t="s">
        <v>8461</v>
      </c>
    </row>
    <row r="1401" spans="1:8">
      <c r="A1401" s="201" t="s">
        <v>7333</v>
      </c>
      <c r="B1401" s="54" t="s">
        <v>8406</v>
      </c>
      <c r="C1401" s="201" t="s">
        <v>2797</v>
      </c>
      <c r="D1401" s="201" t="s">
        <v>8179</v>
      </c>
      <c r="E1401" s="1">
        <v>42769</v>
      </c>
      <c r="F1401" s="297" t="s">
        <v>1984</v>
      </c>
      <c r="G1401" s="4">
        <v>179.99</v>
      </c>
      <c r="H1401" s="201" t="s">
        <v>8468</v>
      </c>
    </row>
    <row r="1402" spans="1:8">
      <c r="A1402" s="201" t="s">
        <v>3335</v>
      </c>
      <c r="B1402" s="54" t="s">
        <v>8407</v>
      </c>
      <c r="C1402" s="201" t="s">
        <v>6171</v>
      </c>
      <c r="D1402" s="201" t="s">
        <v>8482</v>
      </c>
      <c r="E1402" s="1">
        <v>42772</v>
      </c>
      <c r="F1402" s="300" t="s">
        <v>1979</v>
      </c>
      <c r="G1402" s="4">
        <v>1784</v>
      </c>
      <c r="H1402" s="201" t="s">
        <v>8483</v>
      </c>
    </row>
    <row r="1403" spans="1:8">
      <c r="A1403" s="201" t="s">
        <v>3335</v>
      </c>
      <c r="B1403" s="54" t="s">
        <v>8408</v>
      </c>
      <c r="C1403" s="201" t="s">
        <v>6171</v>
      </c>
      <c r="D1403" s="201" t="s">
        <v>8462</v>
      </c>
      <c r="E1403" s="1">
        <v>42769</v>
      </c>
      <c r="F1403" s="300" t="s">
        <v>5075</v>
      </c>
      <c r="G1403" s="4">
        <v>1961.62</v>
      </c>
      <c r="H1403" s="201" t="s">
        <v>8455</v>
      </c>
    </row>
    <row r="1404" spans="1:8">
      <c r="A1404" s="201" t="s">
        <v>3335</v>
      </c>
      <c r="B1404" s="54" t="s">
        <v>8409</v>
      </c>
      <c r="C1404" s="201" t="s">
        <v>7083</v>
      </c>
      <c r="D1404" s="201" t="s">
        <v>8464</v>
      </c>
      <c r="E1404" s="1">
        <v>42772</v>
      </c>
      <c r="F1404" s="300" t="s">
        <v>1979</v>
      </c>
      <c r="G1404" s="4">
        <v>1995</v>
      </c>
      <c r="H1404" s="201" t="s">
        <v>8465</v>
      </c>
    </row>
    <row r="1405" spans="1:8">
      <c r="A1405" s="201" t="s">
        <v>2806</v>
      </c>
      <c r="B1405" s="54" t="s">
        <v>8410</v>
      </c>
      <c r="C1405" s="201" t="s">
        <v>4571</v>
      </c>
      <c r="D1405" s="201" t="s">
        <v>5322</v>
      </c>
      <c r="E1405" s="1">
        <v>42772</v>
      </c>
      <c r="F1405" s="297" t="s">
        <v>1979</v>
      </c>
      <c r="G1405" s="4">
        <v>12825</v>
      </c>
      <c r="H1405" s="201" t="s">
        <v>8470</v>
      </c>
    </row>
    <row r="1406" spans="1:8">
      <c r="A1406" s="201" t="s">
        <v>2806</v>
      </c>
      <c r="B1406" s="54" t="s">
        <v>8411</v>
      </c>
      <c r="C1406" s="201" t="s">
        <v>2797</v>
      </c>
      <c r="D1406" t="s">
        <v>6758</v>
      </c>
      <c r="E1406" s="1">
        <v>42769</v>
      </c>
      <c r="F1406" s="297" t="s">
        <v>1984</v>
      </c>
      <c r="G1406" s="4">
        <v>46.42</v>
      </c>
      <c r="H1406" t="s">
        <v>8469</v>
      </c>
    </row>
    <row r="1407" spans="1:8">
      <c r="A1407" s="201" t="s">
        <v>2806</v>
      </c>
      <c r="B1407" s="54" t="s">
        <v>8412</v>
      </c>
      <c r="C1407" s="201" t="s">
        <v>7892</v>
      </c>
      <c r="D1407" t="s">
        <v>5322</v>
      </c>
      <c r="E1407" s="1">
        <v>42746</v>
      </c>
      <c r="F1407" s="297" t="s">
        <v>2127</v>
      </c>
      <c r="G1407" s="4">
        <v>450</v>
      </c>
      <c r="H1407" t="s">
        <v>8467</v>
      </c>
    </row>
    <row r="1408" spans="1:8">
      <c r="A1408" s="201" t="s">
        <v>2806</v>
      </c>
      <c r="B1408" s="54" t="s">
        <v>8413</v>
      </c>
      <c r="C1408" s="201" t="s">
        <v>8471</v>
      </c>
      <c r="D1408" t="s">
        <v>4962</v>
      </c>
      <c r="E1408" s="1">
        <v>42755</v>
      </c>
      <c r="F1408" s="297" t="s">
        <v>1979</v>
      </c>
      <c r="G1408" s="4">
        <v>59.99</v>
      </c>
      <c r="H1408" t="s">
        <v>8472</v>
      </c>
    </row>
    <row r="1409" spans="1:8">
      <c r="A1409" s="201" t="s">
        <v>2806</v>
      </c>
      <c r="B1409" s="54" t="s">
        <v>8414</v>
      </c>
      <c r="C1409" s="201" t="s">
        <v>8473</v>
      </c>
      <c r="D1409" t="s">
        <v>5322</v>
      </c>
      <c r="E1409" s="1">
        <v>42759</v>
      </c>
      <c r="F1409" s="297" t="s">
        <v>1979</v>
      </c>
      <c r="G1409" s="4">
        <v>252.99</v>
      </c>
      <c r="H1409" t="s">
        <v>8474</v>
      </c>
    </row>
    <row r="1410" spans="1:8" s="330" customFormat="1">
      <c r="A1410" s="201" t="s">
        <v>2806</v>
      </c>
      <c r="B1410" s="54" t="s">
        <v>8415</v>
      </c>
      <c r="C1410" s="201" t="s">
        <v>8476</v>
      </c>
      <c r="D1410" t="s">
        <v>5322</v>
      </c>
      <c r="E1410" s="1">
        <v>42762</v>
      </c>
      <c r="F1410" s="297" t="s">
        <v>1984</v>
      </c>
      <c r="G1410" s="4">
        <v>175.3</v>
      </c>
      <c r="H1410" t="s">
        <v>8477</v>
      </c>
    </row>
    <row r="1411" spans="1:8">
      <c r="A1411" s="331" t="s">
        <v>2806</v>
      </c>
      <c r="B1411" s="332" t="s">
        <v>8416</v>
      </c>
      <c r="C1411" s="331" t="s">
        <v>8476</v>
      </c>
      <c r="D1411" s="330" t="s">
        <v>6036</v>
      </c>
      <c r="E1411" s="333">
        <v>42767</v>
      </c>
      <c r="F1411" s="334" t="s">
        <v>1984</v>
      </c>
      <c r="G1411" s="335">
        <v>479.4</v>
      </c>
      <c r="H1411" s="330" t="s">
        <v>8478</v>
      </c>
    </row>
    <row r="1412" spans="1:8">
      <c r="A1412" s="201" t="s">
        <v>2806</v>
      </c>
      <c r="B1412" s="54" t="s">
        <v>8417</v>
      </c>
      <c r="C1412" s="201" t="s">
        <v>7078</v>
      </c>
      <c r="D1412" t="s">
        <v>5322</v>
      </c>
      <c r="E1412" s="1">
        <v>42736</v>
      </c>
      <c r="F1412" s="297" t="s">
        <v>2127</v>
      </c>
      <c r="G1412" s="4">
        <v>1586.39</v>
      </c>
      <c r="H1412" t="s">
        <v>8479</v>
      </c>
    </row>
    <row r="1413" spans="1:8">
      <c r="A1413" s="201" t="s">
        <v>2806</v>
      </c>
      <c r="B1413" s="54" t="s">
        <v>8418</v>
      </c>
      <c r="C1413" s="201" t="s">
        <v>7078</v>
      </c>
      <c r="D1413" t="s">
        <v>8480</v>
      </c>
      <c r="E1413" s="1">
        <v>42767</v>
      </c>
      <c r="F1413" s="297" t="s">
        <v>1982</v>
      </c>
      <c r="G1413" s="4">
        <v>4992</v>
      </c>
      <c r="H1413" t="s">
        <v>8481</v>
      </c>
    </row>
    <row r="1414" spans="1:8" ht="14.25">
      <c r="A1414" s="201" t="s">
        <v>2806</v>
      </c>
      <c r="B1414" s="54" t="s">
        <v>8419</v>
      </c>
      <c r="C1414" s="201" t="s">
        <v>7078</v>
      </c>
      <c r="D1414" s="329" t="s">
        <v>7853</v>
      </c>
      <c r="E1414" s="1">
        <v>42773</v>
      </c>
      <c r="F1414" s="297" t="s">
        <v>1982</v>
      </c>
      <c r="G1414" s="4">
        <v>6000</v>
      </c>
      <c r="H1414" t="s">
        <v>8486</v>
      </c>
    </row>
    <row r="1415" spans="1:8">
      <c r="A1415" s="201" t="s">
        <v>2806</v>
      </c>
      <c r="B1415" s="54" t="s">
        <v>8420</v>
      </c>
      <c r="C1415" s="201" t="s">
        <v>7078</v>
      </c>
      <c r="D1415" t="s">
        <v>5322</v>
      </c>
      <c r="E1415" s="1">
        <v>42773</v>
      </c>
      <c r="F1415" s="297" t="s">
        <v>1982</v>
      </c>
      <c r="G1415" s="4">
        <v>9265</v>
      </c>
      <c r="H1415" t="s">
        <v>8487</v>
      </c>
    </row>
    <row r="1416" spans="1:8">
      <c r="A1416" s="201" t="s">
        <v>7333</v>
      </c>
      <c r="B1416" s="54" t="s">
        <v>8421</v>
      </c>
      <c r="C1416" s="201" t="s">
        <v>8165</v>
      </c>
      <c r="D1416" t="s">
        <v>5322</v>
      </c>
      <c r="E1416" s="1">
        <v>42774</v>
      </c>
      <c r="F1416" s="297" t="s">
        <v>1984</v>
      </c>
      <c r="G1416" s="4">
        <v>20</v>
      </c>
      <c r="H1416" t="s">
        <v>8488</v>
      </c>
    </row>
    <row r="1417" spans="1:8">
      <c r="A1417" s="201" t="s">
        <v>2806</v>
      </c>
      <c r="B1417" s="54" t="s">
        <v>8422</v>
      </c>
      <c r="C1417" s="201" t="s">
        <v>6496</v>
      </c>
      <c r="D1417" t="s">
        <v>5322</v>
      </c>
      <c r="E1417" s="1">
        <v>42772</v>
      </c>
      <c r="F1417" s="297" t="s">
        <v>1982</v>
      </c>
      <c r="G1417" s="4">
        <v>1995</v>
      </c>
      <c r="H1417" t="s">
        <v>8620</v>
      </c>
    </row>
    <row r="1418" spans="1:8">
      <c r="A1418" s="201" t="s">
        <v>3335</v>
      </c>
      <c r="B1418" s="54" t="s">
        <v>8423</v>
      </c>
      <c r="C1418" s="201" t="s">
        <v>6171</v>
      </c>
      <c r="D1418" t="s">
        <v>8490</v>
      </c>
      <c r="E1418" s="1">
        <v>42776</v>
      </c>
      <c r="F1418" s="297" t="s">
        <v>5075</v>
      </c>
      <c r="G1418" s="4">
        <v>2418.31</v>
      </c>
      <c r="H1418" t="s">
        <v>8491</v>
      </c>
    </row>
    <row r="1419" spans="1:8">
      <c r="A1419" t="s">
        <v>7333</v>
      </c>
      <c r="B1419" s="54" t="s">
        <v>8424</v>
      </c>
      <c r="C1419" t="s">
        <v>6171</v>
      </c>
      <c r="D1419" t="s">
        <v>5307</v>
      </c>
      <c r="E1419" s="1">
        <v>42774</v>
      </c>
      <c r="F1419" s="297" t="s">
        <v>1984</v>
      </c>
      <c r="G1419" s="4">
        <v>333.6</v>
      </c>
      <c r="H1419" t="s">
        <v>8489</v>
      </c>
    </row>
    <row r="1420" spans="1:8">
      <c r="A1420" t="s">
        <v>3335</v>
      </c>
      <c r="B1420" s="54" t="s">
        <v>8425</v>
      </c>
      <c r="C1420" t="s">
        <v>6171</v>
      </c>
      <c r="D1420" t="s">
        <v>8490</v>
      </c>
      <c r="E1420" s="1">
        <v>42776</v>
      </c>
      <c r="F1420" s="297" t="s">
        <v>5075</v>
      </c>
      <c r="G1420" s="4">
        <v>2418.31</v>
      </c>
      <c r="H1420" t="s">
        <v>8492</v>
      </c>
    </row>
    <row r="1421" spans="1:8">
      <c r="A1421" t="s">
        <v>2806</v>
      </c>
      <c r="B1421" s="54" t="s">
        <v>8426</v>
      </c>
      <c r="C1421" t="s">
        <v>8493</v>
      </c>
      <c r="D1421" t="s">
        <v>5160</v>
      </c>
      <c r="E1421" s="1">
        <v>42780</v>
      </c>
      <c r="F1421" s="297" t="s">
        <v>1979</v>
      </c>
      <c r="G1421" s="4">
        <v>2800</v>
      </c>
      <c r="H1421" t="s">
        <v>8621</v>
      </c>
    </row>
    <row r="1422" spans="1:8">
      <c r="A1422" t="s">
        <v>7749</v>
      </c>
      <c r="B1422" s="54" t="s">
        <v>8427</v>
      </c>
      <c r="C1422" t="s">
        <v>2797</v>
      </c>
      <c r="D1422" t="s">
        <v>5162</v>
      </c>
      <c r="E1422" s="1">
        <v>42776</v>
      </c>
      <c r="F1422" s="297" t="s">
        <v>1984</v>
      </c>
      <c r="G1422" s="4">
        <v>223.91</v>
      </c>
      <c r="H1422" t="s">
        <v>8494</v>
      </c>
    </row>
    <row r="1423" spans="1:8">
      <c r="A1423" t="s">
        <v>3335</v>
      </c>
      <c r="B1423" s="54" t="s">
        <v>8428</v>
      </c>
      <c r="C1423" t="s">
        <v>6171</v>
      </c>
      <c r="D1423" s="201" t="s">
        <v>8591</v>
      </c>
      <c r="E1423" s="1">
        <v>42776</v>
      </c>
      <c r="F1423" s="297" t="s">
        <v>5075</v>
      </c>
      <c r="G1423" s="4">
        <v>1092.81</v>
      </c>
      <c r="H1423" t="s">
        <v>8496</v>
      </c>
    </row>
    <row r="1424" spans="1:8">
      <c r="A1424" t="s">
        <v>3335</v>
      </c>
      <c r="B1424" s="54" t="s">
        <v>8429</v>
      </c>
      <c r="C1424" t="s">
        <v>2797</v>
      </c>
      <c r="D1424" t="s">
        <v>5322</v>
      </c>
      <c r="E1424" s="1">
        <v>42776</v>
      </c>
      <c r="F1424" s="297" t="s">
        <v>1984</v>
      </c>
      <c r="G1424" s="4">
        <v>43.99</v>
      </c>
      <c r="H1424" t="s">
        <v>8507</v>
      </c>
    </row>
    <row r="1425" spans="1:8">
      <c r="A1425" t="s">
        <v>7749</v>
      </c>
      <c r="B1425" s="54" t="s">
        <v>8430</v>
      </c>
      <c r="C1425" t="s">
        <v>6171</v>
      </c>
      <c r="D1425" t="s">
        <v>8497</v>
      </c>
      <c r="E1425" s="1">
        <v>42748</v>
      </c>
      <c r="F1425" s="297" t="s">
        <v>575</v>
      </c>
      <c r="G1425" s="4">
        <v>860</v>
      </c>
      <c r="H1425" t="s">
        <v>8498</v>
      </c>
    </row>
    <row r="1426" spans="1:8">
      <c r="A1426" t="s">
        <v>7333</v>
      </c>
      <c r="B1426" s="54" t="s">
        <v>8431</v>
      </c>
      <c r="C1426" t="s">
        <v>2797</v>
      </c>
      <c r="D1426" t="s">
        <v>5162</v>
      </c>
      <c r="E1426" s="1">
        <v>42779</v>
      </c>
      <c r="F1426" s="297" t="s">
        <v>5077</v>
      </c>
      <c r="G1426" s="4">
        <v>42.5</v>
      </c>
      <c r="H1426" t="s">
        <v>8499</v>
      </c>
    </row>
    <row r="1427" spans="1:8">
      <c r="A1427" t="s">
        <v>3335</v>
      </c>
      <c r="B1427" s="54" t="s">
        <v>8432</v>
      </c>
      <c r="C1427" t="s">
        <v>6171</v>
      </c>
      <c r="D1427" t="s">
        <v>5317</v>
      </c>
      <c r="E1427" s="1">
        <v>42780</v>
      </c>
      <c r="F1427" s="297" t="s">
        <v>5075</v>
      </c>
      <c r="G1427" s="4">
        <v>1092.81</v>
      </c>
      <c r="H1427" t="s">
        <v>8500</v>
      </c>
    </row>
    <row r="1428" spans="1:8">
      <c r="A1428" t="s">
        <v>7749</v>
      </c>
      <c r="B1428" s="54" t="s">
        <v>8433</v>
      </c>
      <c r="C1428" t="s">
        <v>2797</v>
      </c>
      <c r="D1428" t="s">
        <v>8501</v>
      </c>
      <c r="E1428" s="1">
        <v>42782</v>
      </c>
      <c r="F1428" s="297" t="s">
        <v>1984</v>
      </c>
      <c r="G1428" s="4">
        <v>127.99</v>
      </c>
      <c r="H1428" t="s">
        <v>8502</v>
      </c>
    </row>
    <row r="1429" spans="1:8">
      <c r="A1429" t="s">
        <v>2806</v>
      </c>
      <c r="B1429" s="54" t="s">
        <v>8434</v>
      </c>
      <c r="C1429" t="s">
        <v>2797</v>
      </c>
      <c r="D1429" t="s">
        <v>5322</v>
      </c>
      <c r="E1429" s="1">
        <v>42782</v>
      </c>
      <c r="F1429" s="297" t="s">
        <v>1984</v>
      </c>
      <c r="G1429" s="4">
        <v>46.99</v>
      </c>
      <c r="H1429" t="s">
        <v>8507</v>
      </c>
    </row>
    <row r="1430" spans="1:8">
      <c r="A1430" t="s">
        <v>7749</v>
      </c>
      <c r="B1430" s="54" t="s">
        <v>8435</v>
      </c>
      <c r="C1430" t="s">
        <v>2797</v>
      </c>
      <c r="D1430" t="s">
        <v>8504</v>
      </c>
      <c r="E1430" s="1">
        <v>42782</v>
      </c>
      <c r="F1430" s="297" t="s">
        <v>1984</v>
      </c>
      <c r="G1430" s="4">
        <v>316.77999999999997</v>
      </c>
      <c r="H1430" t="s">
        <v>8503</v>
      </c>
    </row>
    <row r="1431" spans="1:8">
      <c r="A1431" t="s">
        <v>3335</v>
      </c>
      <c r="B1431" s="54" t="s">
        <v>8508</v>
      </c>
      <c r="C1431" t="s">
        <v>6171</v>
      </c>
      <c r="D1431" t="s">
        <v>8506</v>
      </c>
      <c r="E1431" s="1">
        <v>42786</v>
      </c>
      <c r="F1431" s="297" t="s">
        <v>5075</v>
      </c>
      <c r="G1431" s="4">
        <v>1276.07</v>
      </c>
      <c r="H1431" t="s">
        <v>8586</v>
      </c>
    </row>
    <row r="1432" spans="1:8">
      <c r="A1432" t="s">
        <v>3335</v>
      </c>
      <c r="B1432" s="54" t="s">
        <v>8509</v>
      </c>
      <c r="C1432" t="s">
        <v>2797</v>
      </c>
      <c r="D1432" t="s">
        <v>5170</v>
      </c>
      <c r="E1432" s="1">
        <v>42786</v>
      </c>
      <c r="F1432" s="297" t="s">
        <v>5077</v>
      </c>
      <c r="G1432" s="4">
        <v>19.04</v>
      </c>
      <c r="H1432" t="s">
        <v>8596</v>
      </c>
    </row>
    <row r="1433" spans="1:8">
      <c r="A1433" t="s">
        <v>3335</v>
      </c>
      <c r="B1433" s="54" t="s">
        <v>8510</v>
      </c>
      <c r="C1433" t="s">
        <v>2797</v>
      </c>
      <c r="D1433" t="s">
        <v>8583</v>
      </c>
      <c r="E1433" s="1">
        <v>42786</v>
      </c>
      <c r="F1433" s="297" t="s">
        <v>1984</v>
      </c>
      <c r="G1433" s="4">
        <v>39.950000000000003</v>
      </c>
      <c r="H1433" t="s">
        <v>8597</v>
      </c>
    </row>
    <row r="1434" spans="1:8">
      <c r="A1434" t="s">
        <v>7333</v>
      </c>
      <c r="B1434" s="54" t="s">
        <v>8511</v>
      </c>
      <c r="C1434" t="s">
        <v>2797</v>
      </c>
      <c r="D1434" t="s">
        <v>8228</v>
      </c>
      <c r="E1434" s="1">
        <v>42786</v>
      </c>
      <c r="F1434" s="297" t="s">
        <v>5076</v>
      </c>
      <c r="G1434" s="4">
        <v>618.88</v>
      </c>
      <c r="H1434" t="s">
        <v>8584</v>
      </c>
    </row>
    <row r="1435" spans="1:8">
      <c r="A1435" t="s">
        <v>3335</v>
      </c>
      <c r="B1435" s="54" t="s">
        <v>8512</v>
      </c>
      <c r="C1435" t="s">
        <v>6171</v>
      </c>
      <c r="D1435" t="s">
        <v>8625</v>
      </c>
      <c r="E1435" s="1">
        <v>42786</v>
      </c>
      <c r="F1435" s="297" t="s">
        <v>5075</v>
      </c>
      <c r="G1435" s="4">
        <v>1062.3900000000001</v>
      </c>
      <c r="H1435" t="s">
        <v>8585</v>
      </c>
    </row>
    <row r="1436" spans="1:8">
      <c r="A1436" t="s">
        <v>7333</v>
      </c>
      <c r="B1436" s="54" t="s">
        <v>8513</v>
      </c>
      <c r="C1436" t="s">
        <v>2797</v>
      </c>
      <c r="D1436" s="330" t="s">
        <v>8587</v>
      </c>
      <c r="E1436" s="1">
        <v>42787</v>
      </c>
      <c r="F1436" s="297" t="s">
        <v>5077</v>
      </c>
      <c r="G1436" s="4">
        <v>20.99</v>
      </c>
      <c r="H1436" t="s">
        <v>8588</v>
      </c>
    </row>
    <row r="1437" spans="1:8">
      <c r="A1437" t="s">
        <v>3335</v>
      </c>
      <c r="B1437" s="54" t="s">
        <v>8514</v>
      </c>
      <c r="C1437" t="s">
        <v>8589</v>
      </c>
      <c r="D1437" t="s">
        <v>7206</v>
      </c>
      <c r="E1437" s="1">
        <v>42788</v>
      </c>
      <c r="F1437" s="297" t="s">
        <v>1979</v>
      </c>
      <c r="G1437" s="4">
        <v>97</v>
      </c>
      <c r="H1437" t="s">
        <v>8590</v>
      </c>
    </row>
    <row r="1438" spans="1:8">
      <c r="A1438" t="s">
        <v>3335</v>
      </c>
      <c r="B1438" s="54" t="s">
        <v>8515</v>
      </c>
      <c r="C1438" t="s">
        <v>6171</v>
      </c>
      <c r="D1438" t="s">
        <v>8592</v>
      </c>
      <c r="E1438" s="1">
        <v>42789</v>
      </c>
      <c r="F1438" s="297" t="s">
        <v>1979</v>
      </c>
      <c r="G1438" s="4">
        <v>6725.72</v>
      </c>
      <c r="H1438" t="s">
        <v>8593</v>
      </c>
    </row>
    <row r="1439" spans="1:8">
      <c r="A1439" t="s">
        <v>3335</v>
      </c>
      <c r="B1439" s="54" t="s">
        <v>8516</v>
      </c>
      <c r="C1439" t="s">
        <v>8594</v>
      </c>
      <c r="D1439" t="s">
        <v>8592</v>
      </c>
      <c r="E1439" s="1">
        <v>42789</v>
      </c>
      <c r="F1439" s="297" t="s">
        <v>1979</v>
      </c>
      <c r="G1439" s="4">
        <v>18720</v>
      </c>
      <c r="H1439" t="s">
        <v>8595</v>
      </c>
    </row>
    <row r="1440" spans="1:8">
      <c r="A1440" t="s">
        <v>3335</v>
      </c>
      <c r="B1440" s="54" t="s">
        <v>8517</v>
      </c>
      <c r="C1440" t="s">
        <v>6171</v>
      </c>
      <c r="D1440" t="s">
        <v>8598</v>
      </c>
      <c r="E1440" s="1">
        <v>42789</v>
      </c>
      <c r="F1440" s="297" t="s">
        <v>5075</v>
      </c>
      <c r="G1440" s="4">
        <v>1276.07</v>
      </c>
      <c r="H1440" t="s">
        <v>8599</v>
      </c>
    </row>
    <row r="1441" spans="1:8">
      <c r="A1441" t="s">
        <v>3335</v>
      </c>
      <c r="B1441" s="54" t="s">
        <v>8505</v>
      </c>
      <c r="C1441" t="s">
        <v>6171</v>
      </c>
      <c r="D1441" t="s">
        <v>7206</v>
      </c>
      <c r="E1441" s="1">
        <v>42789</v>
      </c>
      <c r="F1441" s="297" t="s">
        <v>5075</v>
      </c>
      <c r="G1441" s="4">
        <v>1276.07</v>
      </c>
      <c r="H1441" t="s">
        <v>8600</v>
      </c>
    </row>
    <row r="1442" spans="1:8">
      <c r="A1442" t="s">
        <v>7333</v>
      </c>
      <c r="B1442" s="54" t="s">
        <v>8518</v>
      </c>
      <c r="C1442" t="s">
        <v>2797</v>
      </c>
      <c r="D1442" t="s">
        <v>7137</v>
      </c>
      <c r="E1442" s="1">
        <v>42788</v>
      </c>
      <c r="F1442" s="297" t="s">
        <v>5077</v>
      </c>
      <c r="G1442" s="4">
        <v>28.99</v>
      </c>
      <c r="H1442" t="s">
        <v>8601</v>
      </c>
    </row>
    <row r="1443" spans="1:8">
      <c r="A1443" t="s">
        <v>7333</v>
      </c>
      <c r="B1443" s="54" t="s">
        <v>8519</v>
      </c>
      <c r="C1443" t="s">
        <v>2797</v>
      </c>
      <c r="D1443" t="s">
        <v>5170</v>
      </c>
      <c r="E1443" s="1">
        <v>42789</v>
      </c>
      <c r="F1443" s="297" t="s">
        <v>5077</v>
      </c>
      <c r="G1443" s="4">
        <v>10.79</v>
      </c>
      <c r="H1443" t="s">
        <v>8602</v>
      </c>
    </row>
    <row r="1444" spans="1:8">
      <c r="A1444" t="s">
        <v>7333</v>
      </c>
      <c r="B1444" s="54" t="s">
        <v>8520</v>
      </c>
      <c r="C1444" t="s">
        <v>2797</v>
      </c>
      <c r="D1444" t="s">
        <v>8317</v>
      </c>
      <c r="E1444" s="1">
        <v>42793</v>
      </c>
      <c r="F1444" s="297" t="s">
        <v>5077</v>
      </c>
      <c r="G1444" s="4">
        <v>26.42</v>
      </c>
      <c r="H1444" t="s">
        <v>8603</v>
      </c>
    </row>
    <row r="1445" spans="1:8" s="152" customFormat="1">
      <c r="A1445" t="s">
        <v>3335</v>
      </c>
      <c r="B1445" s="54" t="s">
        <v>8521</v>
      </c>
      <c r="C1445" t="s">
        <v>2797</v>
      </c>
      <c r="D1445" t="s">
        <v>6337</v>
      </c>
      <c r="E1445" s="1">
        <v>42793</v>
      </c>
      <c r="F1445" s="297" t="s">
        <v>5077</v>
      </c>
      <c r="G1445" s="4">
        <v>79.41</v>
      </c>
      <c r="H1445" t="s">
        <v>8604</v>
      </c>
    </row>
    <row r="1446" spans="1:8" s="152" customFormat="1">
      <c r="A1446" s="152" t="s">
        <v>7333</v>
      </c>
      <c r="B1446" s="267" t="s">
        <v>8522</v>
      </c>
      <c r="C1446" s="152" t="s">
        <v>2797</v>
      </c>
      <c r="D1446" s="152" t="s">
        <v>8605</v>
      </c>
      <c r="E1446" s="151">
        <v>42794</v>
      </c>
      <c r="F1446" s="317" t="s">
        <v>5077</v>
      </c>
      <c r="G1446" s="153">
        <v>96.95</v>
      </c>
      <c r="H1446" s="152" t="s">
        <v>8606</v>
      </c>
    </row>
    <row r="1447" spans="1:8" s="152" customFormat="1">
      <c r="A1447" s="152" t="s">
        <v>7333</v>
      </c>
      <c r="B1447" s="267" t="s">
        <v>8523</v>
      </c>
      <c r="C1447" s="152" t="s">
        <v>2797</v>
      </c>
      <c r="D1447" s="152" t="s">
        <v>5170</v>
      </c>
      <c r="E1447" s="151">
        <v>42794</v>
      </c>
      <c r="F1447" s="317" t="s">
        <v>5077</v>
      </c>
      <c r="G1447" s="153">
        <v>78.540000000000006</v>
      </c>
      <c r="H1447" s="152" t="s">
        <v>8607</v>
      </c>
    </row>
    <row r="1448" spans="1:8" s="152" customFormat="1">
      <c r="A1448" s="152" t="s">
        <v>7333</v>
      </c>
      <c r="B1448" s="267" t="s">
        <v>8524</v>
      </c>
      <c r="C1448" s="152" t="s">
        <v>2797</v>
      </c>
      <c r="D1448" s="152" t="s">
        <v>8624</v>
      </c>
      <c r="E1448" s="151">
        <v>42794</v>
      </c>
      <c r="F1448" s="317" t="s">
        <v>5078</v>
      </c>
      <c r="G1448" s="153">
        <v>277.98</v>
      </c>
      <c r="H1448" s="152" t="s">
        <v>8608</v>
      </c>
    </row>
    <row r="1449" spans="1:8" s="152" customFormat="1">
      <c r="A1449" s="266" t="s">
        <v>7333</v>
      </c>
      <c r="B1449" s="267" t="s">
        <v>8525</v>
      </c>
      <c r="C1449" s="266" t="s">
        <v>2797</v>
      </c>
      <c r="D1449" s="266" t="s">
        <v>8609</v>
      </c>
      <c r="E1449" s="151">
        <v>42794</v>
      </c>
      <c r="F1449" s="337" t="s">
        <v>5077</v>
      </c>
      <c r="G1449" s="153">
        <v>49.95</v>
      </c>
      <c r="H1449" s="266" t="s">
        <v>8610</v>
      </c>
    </row>
    <row r="1450" spans="1:8" s="152" customFormat="1">
      <c r="A1450" s="266" t="s">
        <v>7333</v>
      </c>
      <c r="B1450" s="267" t="s">
        <v>8526</v>
      </c>
      <c r="C1450" s="266" t="s">
        <v>2797</v>
      </c>
      <c r="D1450" s="266" t="s">
        <v>5162</v>
      </c>
      <c r="E1450" s="151">
        <v>42794</v>
      </c>
      <c r="F1450" s="337" t="s">
        <v>1984</v>
      </c>
      <c r="G1450" s="153">
        <v>240.59</v>
      </c>
      <c r="H1450" s="266" t="s">
        <v>8611</v>
      </c>
    </row>
    <row r="1451" spans="1:8" s="152" customFormat="1">
      <c r="A1451" s="266" t="s">
        <v>7333</v>
      </c>
      <c r="B1451" s="267" t="s">
        <v>8527</v>
      </c>
      <c r="C1451" s="266" t="s">
        <v>2797</v>
      </c>
      <c r="D1451" s="266" t="s">
        <v>5170</v>
      </c>
      <c r="E1451" s="151">
        <v>42794</v>
      </c>
      <c r="F1451" s="317" t="s">
        <v>5077</v>
      </c>
      <c r="G1451" s="153">
        <v>9.98</v>
      </c>
      <c r="H1451" s="266" t="s">
        <v>8612</v>
      </c>
    </row>
    <row r="1452" spans="1:8">
      <c r="A1452" s="266" t="s">
        <v>7333</v>
      </c>
      <c r="B1452" s="267" t="s">
        <v>8528</v>
      </c>
      <c r="C1452" s="266" t="s">
        <v>2797</v>
      </c>
      <c r="D1452" s="266" t="s">
        <v>8179</v>
      </c>
      <c r="E1452" s="151">
        <v>42795</v>
      </c>
      <c r="F1452" s="317" t="s">
        <v>5077</v>
      </c>
      <c r="G1452" s="153">
        <v>93.75</v>
      </c>
      <c r="H1452" s="266" t="s">
        <v>8613</v>
      </c>
    </row>
    <row r="1453" spans="1:8">
      <c r="A1453" s="201" t="s">
        <v>7749</v>
      </c>
      <c r="B1453" s="54" t="s">
        <v>8529</v>
      </c>
      <c r="C1453" s="201" t="s">
        <v>8614</v>
      </c>
      <c r="D1453" s="201" t="s">
        <v>8615</v>
      </c>
      <c r="E1453" s="1">
        <v>42796</v>
      </c>
      <c r="F1453" s="297" t="s">
        <v>5077</v>
      </c>
      <c r="G1453" s="4">
        <v>901.78</v>
      </c>
      <c r="H1453" s="201" t="s">
        <v>8616</v>
      </c>
    </row>
    <row r="1454" spans="1:8">
      <c r="A1454" s="201" t="s">
        <v>7333</v>
      </c>
      <c r="B1454" s="54" t="s">
        <v>8530</v>
      </c>
      <c r="C1454" s="201" t="s">
        <v>2797</v>
      </c>
      <c r="D1454" s="201" t="s">
        <v>5317</v>
      </c>
      <c r="E1454" s="265">
        <v>42796</v>
      </c>
      <c r="F1454" s="297" t="s">
        <v>1984</v>
      </c>
      <c r="G1454" s="4">
        <v>39.950000000000003</v>
      </c>
      <c r="H1454" s="201" t="s">
        <v>8617</v>
      </c>
    </row>
    <row r="1455" spans="1:8">
      <c r="A1455" s="201" t="s">
        <v>6864</v>
      </c>
      <c r="B1455" s="54" t="s">
        <v>8531</v>
      </c>
      <c r="C1455" s="201" t="s">
        <v>6496</v>
      </c>
      <c r="D1455" s="201" t="s">
        <v>5322</v>
      </c>
      <c r="E1455" s="1">
        <v>42796</v>
      </c>
      <c r="F1455" s="297" t="s">
        <v>1979</v>
      </c>
      <c r="G1455" s="4">
        <v>5533</v>
      </c>
      <c r="H1455" s="201" t="s">
        <v>8618</v>
      </c>
    </row>
    <row r="1456" spans="1:8">
      <c r="A1456" s="201" t="s">
        <v>6864</v>
      </c>
      <c r="B1456" s="54" t="s">
        <v>8532</v>
      </c>
      <c r="C1456" s="201" t="s">
        <v>8619</v>
      </c>
      <c r="D1456" s="201" t="s">
        <v>5322</v>
      </c>
      <c r="E1456" s="1">
        <v>42809</v>
      </c>
      <c r="F1456" s="297" t="s">
        <v>1979</v>
      </c>
      <c r="G1456" s="4">
        <v>6758.78</v>
      </c>
      <c r="H1456" s="201" t="s">
        <v>8798</v>
      </c>
    </row>
    <row r="1457" spans="1:8">
      <c r="A1457" s="201" t="s">
        <v>2806</v>
      </c>
      <c r="B1457" s="54" t="s">
        <v>8533</v>
      </c>
      <c r="C1457" s="201" t="s">
        <v>8476</v>
      </c>
      <c r="D1457" t="s">
        <v>5322</v>
      </c>
      <c r="E1457" s="1">
        <v>42780</v>
      </c>
      <c r="F1457" s="297" t="s">
        <v>1984</v>
      </c>
      <c r="G1457" s="4">
        <v>29.94</v>
      </c>
      <c r="H1457" t="s">
        <v>8622</v>
      </c>
    </row>
    <row r="1458" spans="1:8" s="152" customFormat="1">
      <c r="A1458" s="201" t="s">
        <v>7333</v>
      </c>
      <c r="B1458" s="54" t="s">
        <v>8534</v>
      </c>
      <c r="C1458" s="201" t="s">
        <v>2797</v>
      </c>
      <c r="D1458" t="s">
        <v>5170</v>
      </c>
      <c r="E1458" s="1">
        <v>42800</v>
      </c>
      <c r="F1458" s="297" t="s">
        <v>1984</v>
      </c>
      <c r="G1458" s="4">
        <v>110.57</v>
      </c>
      <c r="H1458" t="s">
        <v>8623</v>
      </c>
    </row>
    <row r="1459" spans="1:8">
      <c r="A1459" s="266" t="s">
        <v>7333</v>
      </c>
      <c r="B1459" s="267" t="s">
        <v>8535</v>
      </c>
      <c r="C1459" s="266" t="s">
        <v>2797</v>
      </c>
      <c r="D1459" s="152" t="s">
        <v>8626</v>
      </c>
      <c r="E1459" s="151">
        <v>42801</v>
      </c>
      <c r="F1459" s="317" t="s">
        <v>5077</v>
      </c>
      <c r="G1459" s="153">
        <v>176.7</v>
      </c>
      <c r="H1459" s="152" t="s">
        <v>8627</v>
      </c>
    </row>
    <row r="1460" spans="1:8">
      <c r="A1460" s="201" t="s">
        <v>3335</v>
      </c>
      <c r="B1460" s="54" t="s">
        <v>8536</v>
      </c>
      <c r="C1460" s="201" t="s">
        <v>6171</v>
      </c>
      <c r="D1460" t="s">
        <v>8628</v>
      </c>
      <c r="E1460" s="1">
        <v>42801</v>
      </c>
      <c r="F1460" s="300" t="s">
        <v>5075</v>
      </c>
      <c r="G1460" s="4">
        <v>1112.6400000000001</v>
      </c>
      <c r="H1460" s="201" t="s">
        <v>8631</v>
      </c>
    </row>
    <row r="1461" spans="1:8">
      <c r="A1461" s="201" t="s">
        <v>3335</v>
      </c>
      <c r="B1461" s="54" t="s">
        <v>8537</v>
      </c>
      <c r="C1461" s="201" t="s">
        <v>6171</v>
      </c>
      <c r="D1461" s="201" t="s">
        <v>8027</v>
      </c>
      <c r="E1461" s="1">
        <v>42801</v>
      </c>
      <c r="F1461" s="300" t="s">
        <v>5075</v>
      </c>
      <c r="G1461" s="4">
        <v>1112.6400000000001</v>
      </c>
      <c r="H1461" s="201" t="s">
        <v>8632</v>
      </c>
    </row>
    <row r="1462" spans="1:8">
      <c r="A1462" s="201" t="s">
        <v>3335</v>
      </c>
      <c r="B1462" s="54" t="s">
        <v>8538</v>
      </c>
      <c r="C1462" s="201" t="s">
        <v>6171</v>
      </c>
      <c r="D1462" s="201" t="s">
        <v>8629</v>
      </c>
      <c r="E1462" s="1">
        <v>42801</v>
      </c>
      <c r="F1462" s="300" t="s">
        <v>5075</v>
      </c>
      <c r="G1462" s="4">
        <v>1112.6400000000001</v>
      </c>
      <c r="H1462" s="201" t="s">
        <v>8633</v>
      </c>
    </row>
    <row r="1463" spans="1:8">
      <c r="A1463" s="201" t="s">
        <v>3335</v>
      </c>
      <c r="B1463" s="54" t="s">
        <v>8539</v>
      </c>
      <c r="C1463" s="201" t="s">
        <v>6171</v>
      </c>
      <c r="D1463" s="201" t="s">
        <v>4962</v>
      </c>
      <c r="E1463" s="1">
        <v>42801</v>
      </c>
      <c r="F1463" s="300" t="s">
        <v>5075</v>
      </c>
      <c r="G1463" s="4">
        <v>1112.6400000000001</v>
      </c>
      <c r="H1463" s="201" t="s">
        <v>8634</v>
      </c>
    </row>
    <row r="1464" spans="1:8">
      <c r="A1464" s="201" t="s">
        <v>3335</v>
      </c>
      <c r="B1464" s="54" t="s">
        <v>8540</v>
      </c>
      <c r="C1464" s="201" t="s">
        <v>6171</v>
      </c>
      <c r="D1464" s="201" t="s">
        <v>8630</v>
      </c>
      <c r="E1464" s="1">
        <v>42801</v>
      </c>
      <c r="F1464" s="300" t="s">
        <v>5075</v>
      </c>
      <c r="G1464" s="4">
        <v>2103.4499999999998</v>
      </c>
      <c r="H1464" s="201" t="s">
        <v>8636</v>
      </c>
    </row>
    <row r="1465" spans="1:8">
      <c r="A1465" s="201" t="s">
        <v>3335</v>
      </c>
      <c r="B1465" s="54" t="s">
        <v>8541</v>
      </c>
      <c r="C1465" s="201" t="s">
        <v>6171</v>
      </c>
      <c r="D1465" s="201" t="s">
        <v>8625</v>
      </c>
      <c r="E1465" s="1">
        <v>42801</v>
      </c>
      <c r="F1465" s="300" t="s">
        <v>5075</v>
      </c>
      <c r="G1465" s="4">
        <v>1112.6400000000001</v>
      </c>
      <c r="H1465" s="201" t="s">
        <v>8635</v>
      </c>
    </row>
    <row r="1466" spans="1:8">
      <c r="A1466" s="201" t="s">
        <v>7333</v>
      </c>
      <c r="B1466" s="54" t="s">
        <v>8542</v>
      </c>
      <c r="C1466" s="201" t="s">
        <v>2797</v>
      </c>
      <c r="D1466" s="201" t="s">
        <v>8637</v>
      </c>
      <c r="E1466" s="1">
        <v>42801</v>
      </c>
      <c r="F1466" s="297" t="s">
        <v>1984</v>
      </c>
      <c r="G1466" s="4">
        <v>88.35</v>
      </c>
      <c r="H1466" s="201" t="s">
        <v>8638</v>
      </c>
    </row>
    <row r="1467" spans="1:8">
      <c r="A1467" s="201" t="s">
        <v>3335</v>
      </c>
      <c r="B1467" s="54" t="s">
        <v>8543</v>
      </c>
      <c r="C1467" s="201" t="s">
        <v>6171</v>
      </c>
      <c r="D1467" s="201" t="s">
        <v>8639</v>
      </c>
      <c r="E1467" s="1">
        <v>42802</v>
      </c>
      <c r="F1467" s="300" t="s">
        <v>5075</v>
      </c>
      <c r="G1467" s="4">
        <v>2103.4499999999998</v>
      </c>
      <c r="H1467" s="201" t="s">
        <v>8636</v>
      </c>
    </row>
    <row r="1468" spans="1:8">
      <c r="A1468" s="201" t="s">
        <v>3335</v>
      </c>
      <c r="B1468" s="54" t="s">
        <v>8544</v>
      </c>
      <c r="C1468" s="201" t="s">
        <v>2797</v>
      </c>
      <c r="D1468" s="201" t="s">
        <v>8640</v>
      </c>
      <c r="E1468" s="1">
        <v>42802</v>
      </c>
      <c r="F1468" s="300" t="s">
        <v>1984</v>
      </c>
      <c r="G1468" s="4">
        <v>70</v>
      </c>
      <c r="H1468" s="201" t="s">
        <v>8641</v>
      </c>
    </row>
    <row r="1469" spans="1:8">
      <c r="A1469" s="201" t="s">
        <v>3335</v>
      </c>
      <c r="B1469" s="54" t="s">
        <v>8545</v>
      </c>
      <c r="C1469" s="201" t="s">
        <v>2797</v>
      </c>
      <c r="D1469" s="201" t="s">
        <v>8642</v>
      </c>
      <c r="E1469" s="1">
        <v>42803</v>
      </c>
      <c r="F1469" s="300" t="s">
        <v>1984</v>
      </c>
      <c r="G1469" s="4">
        <v>800.49</v>
      </c>
      <c r="H1469" s="201" t="s">
        <v>8643</v>
      </c>
    </row>
    <row r="1470" spans="1:8">
      <c r="A1470" s="201" t="s">
        <v>6864</v>
      </c>
      <c r="B1470" s="54" t="s">
        <v>8546</v>
      </c>
      <c r="C1470" s="201" t="s">
        <v>8644</v>
      </c>
      <c r="D1470" s="201" t="s">
        <v>8615</v>
      </c>
      <c r="E1470" s="1">
        <v>42804</v>
      </c>
      <c r="F1470" s="297" t="s">
        <v>8645</v>
      </c>
      <c r="G1470" s="4">
        <v>2797.35</v>
      </c>
      <c r="H1470" s="201" t="s">
        <v>8646</v>
      </c>
    </row>
    <row r="1471" spans="1:8" s="152" customFormat="1">
      <c r="A1471" s="201" t="s">
        <v>6864</v>
      </c>
      <c r="B1471" s="54" t="s">
        <v>8547</v>
      </c>
      <c r="C1471" s="201" t="s">
        <v>6171</v>
      </c>
      <c r="D1471" s="201" t="s">
        <v>8654</v>
      </c>
      <c r="E1471" s="1">
        <v>42804</v>
      </c>
      <c r="F1471" s="297" t="s">
        <v>8647</v>
      </c>
      <c r="G1471" s="4">
        <v>898</v>
      </c>
      <c r="H1471" s="201" t="s">
        <v>5671</v>
      </c>
    </row>
    <row r="1472" spans="1:8">
      <c r="A1472" s="266" t="s">
        <v>2806</v>
      </c>
      <c r="B1472" s="267" t="s">
        <v>8548</v>
      </c>
      <c r="C1472" s="266" t="s">
        <v>2797</v>
      </c>
      <c r="D1472" s="266" t="s">
        <v>7853</v>
      </c>
      <c r="E1472" s="151">
        <v>42809</v>
      </c>
      <c r="F1472" s="317" t="s">
        <v>1984</v>
      </c>
      <c r="G1472" s="153">
        <v>1137.83</v>
      </c>
      <c r="H1472" s="266" t="s">
        <v>8795</v>
      </c>
    </row>
    <row r="1473" spans="1:8">
      <c r="A1473" s="201" t="s">
        <v>3335</v>
      </c>
      <c r="B1473" s="54" t="s">
        <v>8549</v>
      </c>
      <c r="C1473" s="201" t="s">
        <v>6171</v>
      </c>
      <c r="D1473" s="201" t="s">
        <v>5322</v>
      </c>
      <c r="E1473" s="1">
        <v>42810</v>
      </c>
      <c r="F1473" s="297" t="s">
        <v>1979</v>
      </c>
      <c r="G1473" s="4">
        <v>482</v>
      </c>
      <c r="H1473" s="201" t="s">
        <v>8662</v>
      </c>
    </row>
    <row r="1474" spans="1:8">
      <c r="A1474" s="201" t="s">
        <v>7333</v>
      </c>
      <c r="B1474" s="54" t="s">
        <v>8550</v>
      </c>
      <c r="C1474" s="201" t="s">
        <v>2797</v>
      </c>
      <c r="D1474" s="201" t="s">
        <v>8365</v>
      </c>
      <c r="E1474" s="1">
        <v>42807</v>
      </c>
      <c r="F1474" s="297" t="s">
        <v>5077</v>
      </c>
      <c r="G1474" s="4">
        <v>266.94</v>
      </c>
      <c r="H1474" s="201" t="s">
        <v>8648</v>
      </c>
    </row>
    <row r="1475" spans="1:8" s="152" customFormat="1">
      <c r="A1475" s="201" t="s">
        <v>7749</v>
      </c>
      <c r="B1475" s="54" t="s">
        <v>8551</v>
      </c>
      <c r="C1475" s="201" t="s">
        <v>2797</v>
      </c>
      <c r="D1475" s="201" t="s">
        <v>8661</v>
      </c>
      <c r="E1475" s="1">
        <v>42807</v>
      </c>
      <c r="F1475" s="297" t="s">
        <v>5077</v>
      </c>
      <c r="G1475" s="4">
        <v>50.04</v>
      </c>
      <c r="H1475" s="201" t="s">
        <v>8660</v>
      </c>
    </row>
    <row r="1476" spans="1:8" s="152" customFormat="1">
      <c r="A1476" s="266" t="s">
        <v>7333</v>
      </c>
      <c r="B1476" s="267" t="s">
        <v>8552</v>
      </c>
      <c r="C1476" s="266" t="s">
        <v>2797</v>
      </c>
      <c r="D1476" s="152" t="s">
        <v>8650</v>
      </c>
      <c r="E1476" s="151">
        <v>42808</v>
      </c>
      <c r="F1476" s="317" t="s">
        <v>5077</v>
      </c>
      <c r="G1476" s="153">
        <v>24.96</v>
      </c>
      <c r="H1476" s="152" t="s">
        <v>8649</v>
      </c>
    </row>
    <row r="1477" spans="1:8" s="152" customFormat="1">
      <c r="A1477" s="266" t="s">
        <v>7333</v>
      </c>
      <c r="B1477" s="267" t="s">
        <v>8553</v>
      </c>
      <c r="C1477" s="266" t="s">
        <v>2797</v>
      </c>
      <c r="D1477" s="152" t="s">
        <v>5708</v>
      </c>
      <c r="E1477" s="151">
        <v>42808</v>
      </c>
      <c r="F1477" s="317" t="s">
        <v>5077</v>
      </c>
      <c r="G1477" s="153">
        <v>14.99</v>
      </c>
      <c r="H1477" s="152" t="s">
        <v>8657</v>
      </c>
    </row>
    <row r="1478" spans="1:8" s="152" customFormat="1">
      <c r="A1478" s="266" t="s">
        <v>7333</v>
      </c>
      <c r="B1478" s="267" t="s">
        <v>8554</v>
      </c>
      <c r="C1478" s="266" t="s">
        <v>2797</v>
      </c>
      <c r="D1478" s="152" t="s">
        <v>7260</v>
      </c>
      <c r="E1478" s="151">
        <v>42808</v>
      </c>
      <c r="F1478" s="317" t="s">
        <v>5077</v>
      </c>
      <c r="G1478" s="153">
        <v>24.95</v>
      </c>
      <c r="H1478" s="152" t="s">
        <v>8651</v>
      </c>
    </row>
    <row r="1479" spans="1:8" s="152" customFormat="1">
      <c r="A1479" s="266" t="s">
        <v>7333</v>
      </c>
      <c r="B1479" s="267" t="s">
        <v>8555</v>
      </c>
      <c r="C1479" s="266" t="s">
        <v>2797</v>
      </c>
      <c r="D1479" s="152" t="s">
        <v>8609</v>
      </c>
      <c r="E1479" s="151">
        <v>42809</v>
      </c>
      <c r="F1479" s="317" t="s">
        <v>5077</v>
      </c>
      <c r="G1479" s="153">
        <v>35.99</v>
      </c>
      <c r="H1479" s="152" t="s">
        <v>8652</v>
      </c>
    </row>
    <row r="1480" spans="1:8" s="152" customFormat="1">
      <c r="A1480" s="266" t="s">
        <v>7333</v>
      </c>
      <c r="B1480" s="267" t="s">
        <v>8556</v>
      </c>
      <c r="C1480" s="266" t="s">
        <v>2797</v>
      </c>
      <c r="D1480" s="152" t="s">
        <v>5170</v>
      </c>
      <c r="E1480" s="151">
        <v>42809</v>
      </c>
      <c r="F1480" s="317" t="s">
        <v>5076</v>
      </c>
      <c r="G1480" s="153">
        <v>279.98</v>
      </c>
      <c r="H1480" s="152" t="s">
        <v>8653</v>
      </c>
    </row>
    <row r="1481" spans="1:8" s="152" customFormat="1">
      <c r="A1481" s="266" t="s">
        <v>7333</v>
      </c>
      <c r="B1481" s="267" t="s">
        <v>8557</v>
      </c>
      <c r="C1481" s="266" t="s">
        <v>2797</v>
      </c>
      <c r="D1481" s="152" t="s">
        <v>7238</v>
      </c>
      <c r="E1481" s="151">
        <v>42810</v>
      </c>
      <c r="F1481" s="317" t="s">
        <v>5077</v>
      </c>
      <c r="G1481" s="153">
        <v>24.94</v>
      </c>
      <c r="H1481" s="152" t="s">
        <v>8655</v>
      </c>
    </row>
    <row r="1482" spans="1:8" s="152" customFormat="1">
      <c r="A1482" s="266" t="s">
        <v>7333</v>
      </c>
      <c r="B1482" s="267" t="s">
        <v>8558</v>
      </c>
      <c r="C1482" s="266" t="s">
        <v>2797</v>
      </c>
      <c r="D1482" s="152" t="s">
        <v>8167</v>
      </c>
      <c r="E1482" s="151">
        <v>42810</v>
      </c>
      <c r="F1482" s="317" t="s">
        <v>5077</v>
      </c>
      <c r="G1482" s="153">
        <v>20.84</v>
      </c>
      <c r="H1482" s="152" t="s">
        <v>8656</v>
      </c>
    </row>
    <row r="1483" spans="1:8" s="152" customFormat="1">
      <c r="A1483" s="266" t="s">
        <v>7749</v>
      </c>
      <c r="B1483" s="267" t="s">
        <v>8559</v>
      </c>
      <c r="C1483" s="266" t="s">
        <v>2797</v>
      </c>
      <c r="D1483" s="152" t="s">
        <v>8658</v>
      </c>
      <c r="E1483" s="151">
        <v>42810</v>
      </c>
      <c r="F1483" s="317" t="s">
        <v>1984</v>
      </c>
      <c r="G1483" s="153">
        <v>67.97</v>
      </c>
      <c r="H1483" s="152" t="s">
        <v>8659</v>
      </c>
    </row>
    <row r="1484" spans="1:8" s="152" customFormat="1">
      <c r="A1484" s="266" t="s">
        <v>7333</v>
      </c>
      <c r="B1484" s="267" t="s">
        <v>8560</v>
      </c>
      <c r="C1484" s="266" t="s">
        <v>2797</v>
      </c>
      <c r="D1484" s="152" t="s">
        <v>5162</v>
      </c>
      <c r="E1484" s="151">
        <v>42810</v>
      </c>
      <c r="F1484" s="317" t="s">
        <v>1984</v>
      </c>
      <c r="G1484" s="153">
        <v>477.39</v>
      </c>
      <c r="H1484" s="152" t="s">
        <v>8663</v>
      </c>
    </row>
    <row r="1485" spans="1:8" s="152" customFormat="1">
      <c r="A1485" s="266" t="s">
        <v>7749</v>
      </c>
      <c r="B1485" s="267" t="s">
        <v>8561</v>
      </c>
      <c r="C1485" s="266" t="s">
        <v>2797</v>
      </c>
      <c r="D1485" s="152" t="s">
        <v>8664</v>
      </c>
      <c r="E1485" s="151">
        <v>42811</v>
      </c>
      <c r="F1485" s="317" t="s">
        <v>1984</v>
      </c>
      <c r="G1485" s="153">
        <v>60.26</v>
      </c>
      <c r="H1485" s="152" t="s">
        <v>8665</v>
      </c>
    </row>
    <row r="1486" spans="1:8" s="152" customFormat="1">
      <c r="A1486" s="266" t="s">
        <v>7333</v>
      </c>
      <c r="B1486" s="267" t="s">
        <v>8562</v>
      </c>
      <c r="C1486" s="266" t="s">
        <v>2797</v>
      </c>
      <c r="D1486" s="152" t="s">
        <v>5173</v>
      </c>
      <c r="E1486" s="151">
        <v>42814</v>
      </c>
      <c r="F1486" s="317" t="s">
        <v>5077</v>
      </c>
      <c r="G1486" s="153">
        <v>27.09</v>
      </c>
      <c r="H1486" s="152" t="s">
        <v>8655</v>
      </c>
    </row>
    <row r="1487" spans="1:8" s="152" customFormat="1">
      <c r="A1487" s="266" t="s">
        <v>7749</v>
      </c>
      <c r="B1487" s="267" t="s">
        <v>8563</v>
      </c>
      <c r="C1487" s="266" t="s">
        <v>2797</v>
      </c>
      <c r="D1487" s="152" t="s">
        <v>8666</v>
      </c>
      <c r="E1487" s="151">
        <v>42814</v>
      </c>
      <c r="F1487" s="317" t="s">
        <v>1984</v>
      </c>
      <c r="G1487" s="153">
        <v>934.6</v>
      </c>
      <c r="H1487" s="152" t="s">
        <v>8667</v>
      </c>
    </row>
    <row r="1488" spans="1:8" s="152" customFormat="1">
      <c r="A1488" s="266" t="s">
        <v>7333</v>
      </c>
      <c r="B1488" s="267" t="s">
        <v>8564</v>
      </c>
      <c r="C1488" s="266" t="s">
        <v>2797</v>
      </c>
      <c r="D1488" s="152" t="s">
        <v>7238</v>
      </c>
      <c r="E1488" s="151">
        <v>42814</v>
      </c>
      <c r="F1488" s="317" t="s">
        <v>5077</v>
      </c>
      <c r="G1488" s="153">
        <v>24.9</v>
      </c>
      <c r="H1488" s="152" t="s">
        <v>8668</v>
      </c>
    </row>
    <row r="1489" spans="1:8" s="152" customFormat="1">
      <c r="A1489" s="266" t="s">
        <v>7749</v>
      </c>
      <c r="B1489" s="267" t="s">
        <v>8565</v>
      </c>
      <c r="C1489" s="266" t="s">
        <v>2797</v>
      </c>
      <c r="D1489" s="152" t="s">
        <v>8615</v>
      </c>
      <c r="E1489" s="151">
        <v>42814</v>
      </c>
      <c r="F1489" s="317" t="s">
        <v>1984</v>
      </c>
      <c r="G1489" s="153">
        <v>984.75</v>
      </c>
      <c r="H1489" s="152" t="s">
        <v>8669</v>
      </c>
    </row>
    <row r="1490" spans="1:8" s="152" customFormat="1">
      <c r="A1490" s="266" t="s">
        <v>7333</v>
      </c>
      <c r="B1490" s="267" t="s">
        <v>8566</v>
      </c>
      <c r="C1490" s="266" t="s">
        <v>2797</v>
      </c>
      <c r="D1490" s="152" t="s">
        <v>8179</v>
      </c>
      <c r="E1490" s="151">
        <v>42814</v>
      </c>
      <c r="F1490" s="317" t="s">
        <v>5077</v>
      </c>
      <c r="G1490" s="153">
        <v>7.99</v>
      </c>
      <c r="H1490" s="152" t="s">
        <v>8670</v>
      </c>
    </row>
    <row r="1491" spans="1:8" s="152" customFormat="1">
      <c r="A1491" s="266" t="s">
        <v>7749</v>
      </c>
      <c r="B1491" s="267" t="s">
        <v>8567</v>
      </c>
      <c r="C1491" s="266" t="s">
        <v>2797</v>
      </c>
      <c r="D1491" s="152" t="s">
        <v>8615</v>
      </c>
      <c r="E1491" s="151">
        <v>42814</v>
      </c>
      <c r="F1491" s="317" t="s">
        <v>1984</v>
      </c>
      <c r="G1491" s="153">
        <v>1061.97</v>
      </c>
      <c r="H1491" s="152" t="s">
        <v>8683</v>
      </c>
    </row>
    <row r="1492" spans="1:8" s="152" customFormat="1">
      <c r="A1492" s="266" t="s">
        <v>3335</v>
      </c>
      <c r="B1492" s="267" t="s">
        <v>8568</v>
      </c>
      <c r="C1492" s="266" t="s">
        <v>2797</v>
      </c>
      <c r="D1492" s="266" t="s">
        <v>7853</v>
      </c>
      <c r="E1492" s="151">
        <v>42816</v>
      </c>
      <c r="F1492" s="317" t="s">
        <v>1984</v>
      </c>
      <c r="G1492" s="153">
        <v>25.8</v>
      </c>
      <c r="H1492" s="152" t="s">
        <v>8673</v>
      </c>
    </row>
    <row r="1493" spans="1:8" s="152" customFormat="1">
      <c r="A1493" s="266" t="s">
        <v>3335</v>
      </c>
      <c r="B1493" s="267" t="s">
        <v>8569</v>
      </c>
      <c r="C1493" s="266" t="s">
        <v>2797</v>
      </c>
      <c r="D1493" s="266" t="s">
        <v>8672</v>
      </c>
      <c r="E1493" s="151">
        <v>42816</v>
      </c>
      <c r="F1493" s="317" t="s">
        <v>1984</v>
      </c>
      <c r="G1493" s="153">
        <v>50.76</v>
      </c>
      <c r="H1493" s="152" t="s">
        <v>8674</v>
      </c>
    </row>
    <row r="1494" spans="1:8" s="152" customFormat="1">
      <c r="A1494" s="266" t="s">
        <v>2806</v>
      </c>
      <c r="B1494" s="267" t="s">
        <v>8570</v>
      </c>
      <c r="C1494" s="266" t="s">
        <v>2797</v>
      </c>
      <c r="D1494" s="152" t="s">
        <v>8671</v>
      </c>
      <c r="E1494" s="151">
        <v>42816</v>
      </c>
      <c r="F1494" s="317" t="s">
        <v>5075</v>
      </c>
      <c r="G1494" s="153">
        <v>156.08000000000001</v>
      </c>
      <c r="H1494" s="152" t="s">
        <v>8796</v>
      </c>
    </row>
    <row r="1495" spans="1:8" s="152" customFormat="1">
      <c r="A1495" s="266" t="s">
        <v>3335</v>
      </c>
      <c r="B1495" s="267" t="s">
        <v>8571</v>
      </c>
      <c r="C1495" s="266" t="s">
        <v>2797</v>
      </c>
      <c r="D1495" s="152" t="s">
        <v>8671</v>
      </c>
      <c r="E1495" s="151">
        <v>42817</v>
      </c>
      <c r="F1495" s="317" t="s">
        <v>1984</v>
      </c>
      <c r="G1495" s="153">
        <v>37.94</v>
      </c>
      <c r="H1495" s="152" t="s">
        <v>8675</v>
      </c>
    </row>
    <row r="1496" spans="1:8" s="152" customFormat="1">
      <c r="A1496" s="266" t="s">
        <v>7333</v>
      </c>
      <c r="B1496" s="267" t="s">
        <v>8572</v>
      </c>
      <c r="C1496" s="266" t="s">
        <v>2797</v>
      </c>
      <c r="D1496" s="152" t="s">
        <v>8676</v>
      </c>
      <c r="E1496" s="151">
        <v>42817</v>
      </c>
      <c r="F1496" s="317" t="s">
        <v>5077</v>
      </c>
      <c r="G1496" s="153">
        <v>26.8</v>
      </c>
      <c r="H1496" s="152" t="s">
        <v>8677</v>
      </c>
    </row>
    <row r="1497" spans="1:8" s="152" customFormat="1">
      <c r="A1497" s="266" t="s">
        <v>7333</v>
      </c>
      <c r="B1497" s="267" t="s">
        <v>8573</v>
      </c>
      <c r="C1497" s="266" t="s">
        <v>2797</v>
      </c>
      <c r="D1497" s="152" t="s">
        <v>8248</v>
      </c>
      <c r="E1497" s="151">
        <v>42817</v>
      </c>
      <c r="F1497" s="317" t="s">
        <v>5077</v>
      </c>
      <c r="G1497" s="153">
        <v>24.88</v>
      </c>
      <c r="H1497" s="152" t="s">
        <v>8678</v>
      </c>
    </row>
    <row r="1498" spans="1:8" s="152" customFormat="1">
      <c r="A1498" s="266" t="s">
        <v>7333</v>
      </c>
      <c r="B1498" s="267" t="s">
        <v>8574</v>
      </c>
      <c r="C1498" s="266" t="s">
        <v>2797</v>
      </c>
      <c r="D1498" s="152" t="s">
        <v>8679</v>
      </c>
      <c r="E1498" s="151">
        <v>42817</v>
      </c>
      <c r="F1498" s="317" t="s">
        <v>5077</v>
      </c>
      <c r="G1498" s="153">
        <v>148.75</v>
      </c>
      <c r="H1498" s="152" t="s">
        <v>8680</v>
      </c>
    </row>
    <row r="1499" spans="1:8">
      <c r="A1499" s="266" t="s">
        <v>3335</v>
      </c>
      <c r="B1499" s="267" t="s">
        <v>8575</v>
      </c>
      <c r="C1499" s="266" t="s">
        <v>2797</v>
      </c>
      <c r="D1499" s="266" t="s">
        <v>8682</v>
      </c>
      <c r="E1499" s="151">
        <v>42817</v>
      </c>
      <c r="F1499" s="317" t="s">
        <v>1984</v>
      </c>
      <c r="G1499" s="153">
        <v>226.38</v>
      </c>
      <c r="H1499" s="152" t="s">
        <v>8681</v>
      </c>
    </row>
    <row r="1500" spans="1:8" s="152" customFormat="1">
      <c r="A1500" s="201" t="s">
        <v>3335</v>
      </c>
      <c r="B1500" s="54" t="s">
        <v>8576</v>
      </c>
      <c r="C1500" s="201" t="s">
        <v>6171</v>
      </c>
      <c r="D1500" s="201" t="s">
        <v>7465</v>
      </c>
      <c r="E1500" s="1">
        <v>42818</v>
      </c>
      <c r="F1500" s="297" t="s">
        <v>5075</v>
      </c>
      <c r="G1500" s="4">
        <v>1961.62</v>
      </c>
      <c r="H1500" t="s">
        <v>8684</v>
      </c>
    </row>
    <row r="1501" spans="1:8" s="152" customFormat="1">
      <c r="A1501" s="266" t="s">
        <v>7749</v>
      </c>
      <c r="B1501" s="267" t="s">
        <v>8577</v>
      </c>
      <c r="C1501" s="266" t="s">
        <v>2797</v>
      </c>
      <c r="D1501" s="152" t="s">
        <v>8506</v>
      </c>
      <c r="E1501" s="151">
        <v>42821</v>
      </c>
      <c r="F1501" s="317" t="s">
        <v>1984</v>
      </c>
      <c r="G1501" s="153">
        <v>112.98</v>
      </c>
      <c r="H1501" s="152" t="s">
        <v>8685</v>
      </c>
    </row>
    <row r="1502" spans="1:8" s="152" customFormat="1">
      <c r="A1502" s="266" t="s">
        <v>7333</v>
      </c>
      <c r="B1502" s="267" t="s">
        <v>8578</v>
      </c>
      <c r="C1502" s="266" t="s">
        <v>2797</v>
      </c>
      <c r="D1502" s="152" t="s">
        <v>8687</v>
      </c>
      <c r="E1502" s="151">
        <v>42821</v>
      </c>
      <c r="F1502" s="317" t="s">
        <v>1984</v>
      </c>
      <c r="G1502" s="153">
        <v>19.989999999999998</v>
      </c>
      <c r="H1502" s="152" t="s">
        <v>8686</v>
      </c>
    </row>
    <row r="1503" spans="1:8" s="152" customFormat="1">
      <c r="A1503" s="266" t="s">
        <v>7333</v>
      </c>
      <c r="B1503" s="267" t="s">
        <v>8579</v>
      </c>
      <c r="C1503" s="266" t="s">
        <v>2797</v>
      </c>
      <c r="D1503" s="152" t="s">
        <v>7238</v>
      </c>
      <c r="E1503" s="151">
        <v>42821</v>
      </c>
      <c r="F1503" s="317" t="s">
        <v>1984</v>
      </c>
      <c r="G1503" s="153">
        <v>113.98</v>
      </c>
      <c r="H1503" s="152" t="s">
        <v>8688</v>
      </c>
    </row>
    <row r="1504" spans="1:8" s="152" customFormat="1">
      <c r="A1504" s="266" t="s">
        <v>3335</v>
      </c>
      <c r="B1504" s="267" t="s">
        <v>8580</v>
      </c>
      <c r="C1504" s="266" t="s">
        <v>6629</v>
      </c>
      <c r="D1504" s="152" t="s">
        <v>5322</v>
      </c>
      <c r="E1504" s="151">
        <v>42823</v>
      </c>
      <c r="F1504" s="317" t="s">
        <v>1979</v>
      </c>
      <c r="G1504" s="153">
        <v>249.75</v>
      </c>
      <c r="H1504" s="152" t="s">
        <v>8689</v>
      </c>
    </row>
    <row r="1505" spans="1:8" s="152" customFormat="1">
      <c r="A1505" s="266" t="s">
        <v>7749</v>
      </c>
      <c r="B1505" s="267" t="s">
        <v>8581</v>
      </c>
      <c r="C1505" s="266" t="s">
        <v>2797</v>
      </c>
      <c r="D1505" s="152" t="s">
        <v>8248</v>
      </c>
      <c r="E1505" s="151">
        <v>42823</v>
      </c>
      <c r="F1505" s="317" t="s">
        <v>1984</v>
      </c>
      <c r="G1505" s="153">
        <v>113.98</v>
      </c>
      <c r="H1505" s="152" t="s">
        <v>8690</v>
      </c>
    </row>
    <row r="1506" spans="1:8" s="152" customFormat="1">
      <c r="A1506" s="266" t="s">
        <v>7749</v>
      </c>
      <c r="B1506" s="267" t="s">
        <v>8582</v>
      </c>
      <c r="C1506" s="266" t="s">
        <v>2797</v>
      </c>
      <c r="D1506" s="152" t="s">
        <v>8691</v>
      </c>
      <c r="E1506" s="151">
        <v>42823</v>
      </c>
      <c r="F1506" s="317" t="s">
        <v>1984</v>
      </c>
      <c r="G1506" s="153">
        <v>75.540000000000006</v>
      </c>
      <c r="H1506" s="152" t="s">
        <v>8692</v>
      </c>
    </row>
    <row r="1507" spans="1:8">
      <c r="A1507" s="266" t="s">
        <v>2806</v>
      </c>
      <c r="B1507" s="267" t="s">
        <v>8693</v>
      </c>
      <c r="C1507" s="266" t="s">
        <v>2797</v>
      </c>
      <c r="D1507" s="152" t="s">
        <v>7853</v>
      </c>
      <c r="E1507" s="151">
        <v>42823</v>
      </c>
      <c r="F1507" s="317" t="s">
        <v>5075</v>
      </c>
      <c r="G1507" s="153">
        <v>2119.61</v>
      </c>
      <c r="H1507" s="152" t="s">
        <v>8797</v>
      </c>
    </row>
    <row r="1508" spans="1:8" s="128" customFormat="1">
      <c r="A1508" s="201" t="s">
        <v>2806</v>
      </c>
      <c r="B1508" s="54" t="s">
        <v>8694</v>
      </c>
      <c r="C1508" s="201" t="s">
        <v>6171</v>
      </c>
      <c r="D1508" t="s">
        <v>5170</v>
      </c>
      <c r="E1508" s="1">
        <v>42824</v>
      </c>
      <c r="F1508" s="297" t="s">
        <v>1979</v>
      </c>
      <c r="G1508" s="4">
        <v>2410.4699999999998</v>
      </c>
      <c r="H1508" t="s">
        <v>8799</v>
      </c>
    </row>
    <row r="1509" spans="1:8" s="152" customFormat="1">
      <c r="A1509" s="217" t="s">
        <v>6864</v>
      </c>
      <c r="B1509" s="126" t="s">
        <v>8695</v>
      </c>
      <c r="C1509" s="217" t="s">
        <v>2797</v>
      </c>
      <c r="D1509" s="128" t="s">
        <v>5322</v>
      </c>
      <c r="E1509" s="127">
        <v>42824</v>
      </c>
      <c r="F1509" s="303" t="s">
        <v>7905</v>
      </c>
      <c r="G1509" s="129">
        <v>190.63</v>
      </c>
      <c r="H1509" s="128" t="s">
        <v>8785</v>
      </c>
    </row>
    <row r="1510" spans="1:8">
      <c r="A1510" s="266" t="s">
        <v>3335</v>
      </c>
      <c r="B1510" s="267" t="s">
        <v>8696</v>
      </c>
      <c r="C1510" s="266" t="s">
        <v>2797</v>
      </c>
      <c r="D1510" s="152" t="s">
        <v>8786</v>
      </c>
      <c r="E1510" s="151">
        <v>42823</v>
      </c>
      <c r="F1510" s="317" t="s">
        <v>1984</v>
      </c>
      <c r="G1510" s="153">
        <v>297.95999999999998</v>
      </c>
      <c r="H1510" s="152" t="s">
        <v>8787</v>
      </c>
    </row>
    <row r="1511" spans="1:8">
      <c r="A1511" s="201" t="s">
        <v>3335</v>
      </c>
      <c r="B1511" s="54" t="s">
        <v>8697</v>
      </c>
      <c r="C1511" s="201" t="s">
        <v>6171</v>
      </c>
      <c r="D1511" t="s">
        <v>5170</v>
      </c>
      <c r="E1511" s="1">
        <v>42829</v>
      </c>
      <c r="F1511" s="300" t="s">
        <v>5075</v>
      </c>
      <c r="G1511" s="4">
        <v>1125.9100000000001</v>
      </c>
      <c r="H1511" s="201" t="s">
        <v>8793</v>
      </c>
    </row>
    <row r="1512" spans="1:8">
      <c r="A1512" s="201" t="s">
        <v>3335</v>
      </c>
      <c r="B1512" s="54" t="s">
        <v>8698</v>
      </c>
      <c r="C1512" s="201" t="s">
        <v>6171</v>
      </c>
      <c r="D1512" t="s">
        <v>8811</v>
      </c>
      <c r="E1512" s="1">
        <v>42829</v>
      </c>
      <c r="F1512" s="300" t="s">
        <v>1979</v>
      </c>
      <c r="G1512" s="4">
        <v>539.79999999999995</v>
      </c>
      <c r="H1512" s="201" t="s">
        <v>8791</v>
      </c>
    </row>
    <row r="1513" spans="1:8" s="128" customFormat="1">
      <c r="A1513" s="201" t="s">
        <v>3335</v>
      </c>
      <c r="B1513" s="54" t="s">
        <v>8699</v>
      </c>
      <c r="C1513" t="s">
        <v>6171</v>
      </c>
      <c r="D1513" t="s">
        <v>8810</v>
      </c>
      <c r="E1513" s="1">
        <v>42829</v>
      </c>
      <c r="F1513" s="300" t="s">
        <v>5075</v>
      </c>
      <c r="G1513" s="4">
        <v>1125.9100000000001</v>
      </c>
      <c r="H1513" s="201" t="s">
        <v>8792</v>
      </c>
    </row>
    <row r="1514" spans="1:8" s="128" customFormat="1">
      <c r="A1514" s="217" t="s">
        <v>7749</v>
      </c>
      <c r="B1514" s="126" t="s">
        <v>8700</v>
      </c>
      <c r="C1514" s="128" t="s">
        <v>2797</v>
      </c>
      <c r="D1514" s="128" t="s">
        <v>8447</v>
      </c>
      <c r="E1514" s="127">
        <v>42829</v>
      </c>
      <c r="F1514" s="303" t="s">
        <v>1984</v>
      </c>
      <c r="G1514" s="129">
        <v>98.54</v>
      </c>
      <c r="H1514" s="128" t="s">
        <v>8788</v>
      </c>
    </row>
    <row r="1515" spans="1:8">
      <c r="A1515" s="217" t="s">
        <v>3335</v>
      </c>
      <c r="B1515" s="126" t="s">
        <v>8701</v>
      </c>
      <c r="C1515" s="128" t="s">
        <v>8789</v>
      </c>
      <c r="D1515" s="128" t="s">
        <v>7853</v>
      </c>
      <c r="E1515" s="127">
        <v>42828</v>
      </c>
      <c r="F1515" s="303" t="s">
        <v>1984</v>
      </c>
      <c r="G1515" s="129">
        <v>176.01</v>
      </c>
      <c r="H1515" s="128" t="s">
        <v>8790</v>
      </c>
    </row>
    <row r="1516" spans="1:8">
      <c r="A1516" s="201" t="s">
        <v>3335</v>
      </c>
      <c r="B1516" s="54" t="s">
        <v>8702</v>
      </c>
      <c r="C1516" t="s">
        <v>6629</v>
      </c>
      <c r="D1516" t="s">
        <v>7260</v>
      </c>
      <c r="E1516" s="1">
        <v>42830</v>
      </c>
      <c r="F1516" s="297" t="s">
        <v>1979</v>
      </c>
      <c r="G1516" s="4">
        <v>24.99</v>
      </c>
      <c r="H1516" t="s">
        <v>8794</v>
      </c>
    </row>
    <row r="1517" spans="1:8">
      <c r="A1517" s="201" t="s">
        <v>2806</v>
      </c>
      <c r="B1517" s="54" t="s">
        <v>8703</v>
      </c>
      <c r="C1517" t="s">
        <v>2797</v>
      </c>
      <c r="D1517" t="s">
        <v>5322</v>
      </c>
      <c r="E1517" s="1">
        <v>42830</v>
      </c>
      <c r="F1517" s="297" t="s">
        <v>1984</v>
      </c>
      <c r="G1517" s="4">
        <v>167.27</v>
      </c>
      <c r="H1517" t="s">
        <v>8855</v>
      </c>
    </row>
    <row r="1518" spans="1:8">
      <c r="A1518" s="201" t="s">
        <v>2806</v>
      </c>
      <c r="B1518" s="54" t="s">
        <v>8704</v>
      </c>
      <c r="C1518" t="s">
        <v>6171</v>
      </c>
      <c r="D1518" t="s">
        <v>5322</v>
      </c>
      <c r="E1518" s="1">
        <v>42825</v>
      </c>
      <c r="F1518" s="297" t="s">
        <v>1982</v>
      </c>
      <c r="G1518" s="4">
        <v>1610.52</v>
      </c>
      <c r="H1518" s="338" t="s">
        <v>7272</v>
      </c>
    </row>
    <row r="1519" spans="1:8">
      <c r="A1519" s="201" t="s">
        <v>7333</v>
      </c>
      <c r="B1519" s="54" t="s">
        <v>8705</v>
      </c>
      <c r="C1519" t="s">
        <v>2797</v>
      </c>
      <c r="D1519" t="s">
        <v>8801</v>
      </c>
      <c r="E1519" s="1">
        <v>42831</v>
      </c>
      <c r="F1519" s="297" t="s">
        <v>5077</v>
      </c>
      <c r="G1519" s="4">
        <v>146.80000000000001</v>
      </c>
      <c r="H1519" t="s">
        <v>8800</v>
      </c>
    </row>
    <row r="1520" spans="1:8">
      <c r="A1520" s="201" t="s">
        <v>6864</v>
      </c>
      <c r="B1520" s="54" t="s">
        <v>8706</v>
      </c>
      <c r="C1520" s="201" t="s">
        <v>4347</v>
      </c>
      <c r="D1520" s="201" t="s">
        <v>5322</v>
      </c>
      <c r="E1520" s="1">
        <v>42835</v>
      </c>
      <c r="F1520" s="300" t="s">
        <v>8802</v>
      </c>
      <c r="G1520" s="4">
        <v>70</v>
      </c>
      <c r="H1520" s="201" t="s">
        <v>8803</v>
      </c>
    </row>
    <row r="1521" spans="1:8">
      <c r="A1521" s="201" t="s">
        <v>7333</v>
      </c>
      <c r="B1521" s="54" t="s">
        <v>8707</v>
      </c>
      <c r="C1521" s="201" t="s">
        <v>2797</v>
      </c>
      <c r="D1521" s="201" t="s">
        <v>8228</v>
      </c>
      <c r="E1521" s="1">
        <v>42835</v>
      </c>
      <c r="F1521" s="297" t="s">
        <v>5077</v>
      </c>
      <c r="G1521" s="4">
        <v>153.88</v>
      </c>
      <c r="H1521" s="201" t="s">
        <v>8804</v>
      </c>
    </row>
    <row r="1522" spans="1:8">
      <c r="A1522" s="201" t="s">
        <v>6864</v>
      </c>
      <c r="B1522" s="54" t="s">
        <v>8708</v>
      </c>
      <c r="C1522" s="201" t="s">
        <v>8805</v>
      </c>
      <c r="D1522" s="201" t="s">
        <v>5322</v>
      </c>
      <c r="E1522" s="1">
        <v>42836</v>
      </c>
      <c r="F1522" s="300" t="s">
        <v>8806</v>
      </c>
      <c r="G1522" s="4">
        <v>121.6</v>
      </c>
      <c r="H1522" s="201" t="s">
        <v>8807</v>
      </c>
    </row>
    <row r="1523" spans="1:8">
      <c r="A1523" s="201" t="s">
        <v>6864</v>
      </c>
      <c r="B1523" s="54" t="s">
        <v>8709</v>
      </c>
      <c r="C1523" s="201" t="s">
        <v>2797</v>
      </c>
      <c r="D1523" s="201" t="s">
        <v>5322</v>
      </c>
      <c r="E1523" s="1">
        <v>42836</v>
      </c>
      <c r="F1523" s="300" t="s">
        <v>8806</v>
      </c>
      <c r="G1523" s="4">
        <v>352.75</v>
      </c>
      <c r="H1523" s="201" t="s">
        <v>8808</v>
      </c>
    </row>
    <row r="1524" spans="1:8">
      <c r="A1524" s="201" t="s">
        <v>7333</v>
      </c>
      <c r="B1524" s="54" t="s">
        <v>8710</v>
      </c>
      <c r="C1524" s="201" t="s">
        <v>2797</v>
      </c>
      <c r="D1524" s="201" t="s">
        <v>6036</v>
      </c>
      <c r="E1524" s="1">
        <v>42836</v>
      </c>
      <c r="F1524" s="297" t="s">
        <v>5077</v>
      </c>
      <c r="G1524" s="4">
        <v>24.99</v>
      </c>
      <c r="H1524" s="201" t="s">
        <v>8809</v>
      </c>
    </row>
    <row r="1525" spans="1:8">
      <c r="A1525" s="201" t="s">
        <v>7749</v>
      </c>
      <c r="B1525" s="54" t="s">
        <v>8711</v>
      </c>
      <c r="C1525" s="201" t="s">
        <v>2797</v>
      </c>
      <c r="D1525" s="201" t="s">
        <v>5162</v>
      </c>
      <c r="E1525" s="1">
        <v>42837</v>
      </c>
      <c r="F1525" s="297" t="s">
        <v>1984</v>
      </c>
      <c r="G1525" s="4">
        <v>224.64</v>
      </c>
      <c r="H1525" s="201" t="s">
        <v>8812</v>
      </c>
    </row>
    <row r="1526" spans="1:8">
      <c r="A1526" s="201" t="s">
        <v>7333</v>
      </c>
      <c r="B1526" s="54" t="s">
        <v>8712</v>
      </c>
      <c r="C1526" s="201" t="s">
        <v>2797</v>
      </c>
      <c r="D1526" s="201" t="s">
        <v>6036</v>
      </c>
      <c r="E1526" s="1">
        <v>42838</v>
      </c>
      <c r="F1526" s="297" t="s">
        <v>1984</v>
      </c>
      <c r="G1526" s="4">
        <v>12.5</v>
      </c>
      <c r="H1526" s="201" t="s">
        <v>8813</v>
      </c>
    </row>
    <row r="1527" spans="1:8">
      <c r="A1527" s="201" t="s">
        <v>3335</v>
      </c>
      <c r="B1527" s="54" t="s">
        <v>8713</v>
      </c>
      <c r="C1527" s="201" t="s">
        <v>6171</v>
      </c>
      <c r="D1527" s="201" t="s">
        <v>6895</v>
      </c>
      <c r="E1527" s="1">
        <v>42838</v>
      </c>
      <c r="F1527" s="297" t="s">
        <v>5075</v>
      </c>
      <c r="G1527" s="4">
        <v>2064.86</v>
      </c>
      <c r="H1527" s="201" t="s">
        <v>8684</v>
      </c>
    </row>
    <row r="1528" spans="1:8">
      <c r="A1528" s="201" t="s">
        <v>3335</v>
      </c>
      <c r="B1528" s="54" t="s">
        <v>8714</v>
      </c>
      <c r="C1528" s="201" t="s">
        <v>2797</v>
      </c>
      <c r="D1528" s="201" t="s">
        <v>8882</v>
      </c>
      <c r="E1528" s="1">
        <v>42838</v>
      </c>
      <c r="F1528" s="297" t="s">
        <v>1984</v>
      </c>
      <c r="G1528" s="4">
        <v>639.79</v>
      </c>
      <c r="H1528" s="201" t="s">
        <v>8883</v>
      </c>
    </row>
    <row r="1529" spans="1:8">
      <c r="A1529" s="201" t="s">
        <v>7749</v>
      </c>
      <c r="B1529" s="54" t="s">
        <v>8715</v>
      </c>
      <c r="C1529" s="201" t="s">
        <v>2797</v>
      </c>
      <c r="D1529" s="201" t="s">
        <v>5162</v>
      </c>
      <c r="E1529" s="1">
        <v>42838</v>
      </c>
      <c r="F1529" s="297" t="s">
        <v>1984</v>
      </c>
      <c r="H1529" t="s">
        <v>8814</v>
      </c>
    </row>
    <row r="1530" spans="1:8">
      <c r="A1530" s="201" t="s">
        <v>7333</v>
      </c>
      <c r="B1530" s="54" t="s">
        <v>8716</v>
      </c>
      <c r="C1530" s="201" t="s">
        <v>2797</v>
      </c>
      <c r="D1530" t="s">
        <v>6036</v>
      </c>
      <c r="E1530" s="1">
        <v>42839</v>
      </c>
      <c r="F1530" s="297" t="s">
        <v>1984</v>
      </c>
      <c r="G1530" s="4">
        <v>97.25</v>
      </c>
      <c r="H1530" t="s">
        <v>8815</v>
      </c>
    </row>
    <row r="1531" spans="1:8">
      <c r="A1531" s="201" t="s">
        <v>7749</v>
      </c>
      <c r="B1531" s="54" t="s">
        <v>8717</v>
      </c>
      <c r="C1531" s="201" t="s">
        <v>2797</v>
      </c>
      <c r="D1531" s="201" t="s">
        <v>5162</v>
      </c>
      <c r="E1531" s="1">
        <v>42843</v>
      </c>
      <c r="F1531" s="297" t="s">
        <v>1984</v>
      </c>
      <c r="G1531" s="4">
        <v>146.97999999999999</v>
      </c>
      <c r="H1531" t="s">
        <v>8816</v>
      </c>
    </row>
    <row r="1532" spans="1:8">
      <c r="A1532" s="201" t="s">
        <v>3335</v>
      </c>
      <c r="B1532" s="54" t="s">
        <v>8718</v>
      </c>
      <c r="C1532" s="201" t="s">
        <v>2797</v>
      </c>
      <c r="D1532" t="s">
        <v>7853</v>
      </c>
      <c r="E1532" s="1">
        <v>42843</v>
      </c>
      <c r="F1532" s="297" t="s">
        <v>1984</v>
      </c>
      <c r="G1532" s="4">
        <v>416.13</v>
      </c>
      <c r="H1532" t="s">
        <v>8829</v>
      </c>
    </row>
    <row r="1533" spans="1:8">
      <c r="A1533" s="201" t="s">
        <v>3335</v>
      </c>
      <c r="B1533" s="54" t="s">
        <v>8719</v>
      </c>
      <c r="C1533" s="201" t="s">
        <v>2797</v>
      </c>
      <c r="D1533" t="s">
        <v>7853</v>
      </c>
      <c r="E1533" s="1">
        <v>42843</v>
      </c>
      <c r="F1533" s="297" t="s">
        <v>1984</v>
      </c>
      <c r="G1533" s="4">
        <v>121.96</v>
      </c>
      <c r="H1533" t="s">
        <v>8830</v>
      </c>
    </row>
    <row r="1534" spans="1:8">
      <c r="A1534" s="201" t="s">
        <v>7333</v>
      </c>
      <c r="B1534" s="54" t="s">
        <v>8720</v>
      </c>
      <c r="C1534" s="201" t="s">
        <v>2797</v>
      </c>
      <c r="D1534" t="s">
        <v>8819</v>
      </c>
      <c r="E1534" s="1">
        <v>42843</v>
      </c>
      <c r="F1534" s="297" t="s">
        <v>5077</v>
      </c>
      <c r="G1534" s="4">
        <v>80.790000000000006</v>
      </c>
      <c r="H1534" t="s">
        <v>8820</v>
      </c>
    </row>
    <row r="1535" spans="1:8">
      <c r="A1535" s="201" t="s">
        <v>7333</v>
      </c>
      <c r="B1535" s="54" t="s">
        <v>8721</v>
      </c>
      <c r="C1535" s="201" t="s">
        <v>2797</v>
      </c>
      <c r="D1535" t="s">
        <v>6036</v>
      </c>
      <c r="E1535" s="1">
        <v>42845</v>
      </c>
      <c r="F1535" s="297" t="s">
        <v>5077</v>
      </c>
      <c r="G1535" s="4">
        <v>9.99</v>
      </c>
      <c r="H1535" t="s">
        <v>8821</v>
      </c>
    </row>
    <row r="1536" spans="1:8">
      <c r="A1536" s="201" t="s">
        <v>6864</v>
      </c>
      <c r="B1536" s="54" t="s">
        <v>8722</v>
      </c>
      <c r="C1536" s="201" t="s">
        <v>2636</v>
      </c>
      <c r="D1536" t="s">
        <v>5322</v>
      </c>
      <c r="E1536" s="1">
        <v>42846</v>
      </c>
      <c r="F1536" s="300" t="s">
        <v>1979</v>
      </c>
      <c r="G1536" s="4">
        <v>304</v>
      </c>
      <c r="H1536" s="201" t="s">
        <v>8822</v>
      </c>
    </row>
    <row r="1537" spans="1:8">
      <c r="A1537" s="201" t="s">
        <v>7333</v>
      </c>
      <c r="B1537" s="54" t="s">
        <v>8723</v>
      </c>
      <c r="C1537" s="201" t="s">
        <v>2797</v>
      </c>
      <c r="D1537" t="s">
        <v>5322</v>
      </c>
      <c r="E1537" s="1">
        <v>42849</v>
      </c>
      <c r="F1537" s="297" t="s">
        <v>1984</v>
      </c>
      <c r="G1537" s="4">
        <v>743.01</v>
      </c>
      <c r="H1537" s="201" t="s">
        <v>8823</v>
      </c>
    </row>
    <row r="1538" spans="1:8">
      <c r="A1538" s="201" t="s">
        <v>2806</v>
      </c>
      <c r="B1538" s="54" t="s">
        <v>8724</v>
      </c>
      <c r="C1538" s="201" t="s">
        <v>2797</v>
      </c>
      <c r="D1538" t="s">
        <v>8856</v>
      </c>
      <c r="E1538" s="1">
        <v>42849</v>
      </c>
      <c r="F1538" s="297" t="s">
        <v>1984</v>
      </c>
      <c r="G1538" s="4">
        <v>505.13</v>
      </c>
      <c r="H1538" t="s">
        <v>8857</v>
      </c>
    </row>
    <row r="1539" spans="1:8">
      <c r="A1539" s="201" t="s">
        <v>7749</v>
      </c>
      <c r="B1539" s="54" t="s">
        <v>8724</v>
      </c>
      <c r="C1539" s="201" t="s">
        <v>2797</v>
      </c>
      <c r="D1539" s="201" t="s">
        <v>5162</v>
      </c>
      <c r="E1539" s="1">
        <v>42850</v>
      </c>
      <c r="F1539" s="297" t="s">
        <v>1984</v>
      </c>
      <c r="G1539" s="4">
        <v>518.9</v>
      </c>
      <c r="H1539" t="s">
        <v>8824</v>
      </c>
    </row>
    <row r="1540" spans="1:8">
      <c r="A1540" s="201" t="s">
        <v>7749</v>
      </c>
      <c r="B1540" s="54" t="s">
        <v>8725</v>
      </c>
      <c r="C1540" s="201" t="s">
        <v>2797</v>
      </c>
      <c r="D1540" s="201" t="s">
        <v>5162</v>
      </c>
      <c r="E1540" s="1">
        <v>42850</v>
      </c>
      <c r="F1540" s="297" t="s">
        <v>1984</v>
      </c>
      <c r="G1540" s="4">
        <v>83.2</v>
      </c>
      <c r="H1540" t="s">
        <v>8825</v>
      </c>
    </row>
    <row r="1541" spans="1:8">
      <c r="A1541" s="201" t="s">
        <v>7333</v>
      </c>
      <c r="B1541" s="54" t="s">
        <v>8726</v>
      </c>
      <c r="C1541" s="201" t="s">
        <v>2797</v>
      </c>
      <c r="D1541" t="s">
        <v>8826</v>
      </c>
      <c r="E1541" s="1">
        <v>42852</v>
      </c>
      <c r="F1541" s="297" t="s">
        <v>5078</v>
      </c>
      <c r="G1541" s="4">
        <v>395.63</v>
      </c>
      <c r="H1541" t="s">
        <v>8827</v>
      </c>
    </row>
    <row r="1542" spans="1:8">
      <c r="A1542" s="201" t="s">
        <v>7749</v>
      </c>
      <c r="B1542" s="54" t="s">
        <v>8727</v>
      </c>
      <c r="C1542" s="201" t="s">
        <v>2797</v>
      </c>
      <c r="D1542" t="s">
        <v>7853</v>
      </c>
      <c r="E1542" s="1">
        <v>42852</v>
      </c>
      <c r="F1542" s="297" t="s">
        <v>1984</v>
      </c>
      <c r="G1542" s="4">
        <v>100.3</v>
      </c>
      <c r="H1542" t="s">
        <v>8828</v>
      </c>
    </row>
    <row r="1543" spans="1:8">
      <c r="A1543" s="201" t="s">
        <v>3335</v>
      </c>
      <c r="B1543" s="54" t="s">
        <v>8728</v>
      </c>
      <c r="C1543" s="201" t="s">
        <v>6629</v>
      </c>
      <c r="D1543" t="s">
        <v>5322</v>
      </c>
      <c r="E1543" s="1">
        <v>42852</v>
      </c>
      <c r="F1543" s="297" t="s">
        <v>1979</v>
      </c>
      <c r="G1543" s="4">
        <v>199.8</v>
      </c>
      <c r="H1543" t="s">
        <v>8884</v>
      </c>
    </row>
    <row r="1544" spans="1:8">
      <c r="A1544" s="201" t="s">
        <v>3335</v>
      </c>
      <c r="B1544" s="54" t="s">
        <v>8729</v>
      </c>
      <c r="C1544" s="201" t="s">
        <v>2797</v>
      </c>
      <c r="D1544" t="s">
        <v>7260</v>
      </c>
      <c r="E1544" s="1">
        <v>42853</v>
      </c>
      <c r="F1544" s="297" t="s">
        <v>5076</v>
      </c>
      <c r="G1544" s="4">
        <v>265.08</v>
      </c>
      <c r="H1544" t="s">
        <v>8831</v>
      </c>
    </row>
    <row r="1545" spans="1:8">
      <c r="A1545" s="201" t="s">
        <v>2806</v>
      </c>
      <c r="B1545" s="54" t="s">
        <v>8730</v>
      </c>
      <c r="C1545" s="201" t="s">
        <v>2797</v>
      </c>
      <c r="D1545" t="s">
        <v>8858</v>
      </c>
      <c r="E1545" s="1">
        <v>42853</v>
      </c>
      <c r="F1545" s="297" t="s">
        <v>5076</v>
      </c>
      <c r="G1545" s="4">
        <v>767.81</v>
      </c>
      <c r="H1545" t="s">
        <v>8859</v>
      </c>
    </row>
    <row r="1546" spans="1:8">
      <c r="A1546" s="201" t="s">
        <v>7333</v>
      </c>
      <c r="B1546" s="54" t="s">
        <v>8731</v>
      </c>
      <c r="C1546" s="201" t="s">
        <v>2797</v>
      </c>
      <c r="D1546" t="s">
        <v>5322</v>
      </c>
      <c r="E1546" s="1">
        <v>42853</v>
      </c>
      <c r="F1546" s="297" t="s">
        <v>8832</v>
      </c>
      <c r="G1546" s="4">
        <v>239.57</v>
      </c>
      <c r="H1546" t="s">
        <v>8833</v>
      </c>
    </row>
    <row r="1547" spans="1:8">
      <c r="A1547" s="201" t="s">
        <v>3335</v>
      </c>
      <c r="B1547" s="54" t="s">
        <v>8732</v>
      </c>
      <c r="C1547" s="201" t="s">
        <v>2797</v>
      </c>
      <c r="D1547" t="s">
        <v>8834</v>
      </c>
      <c r="E1547" s="1">
        <v>42857</v>
      </c>
      <c r="F1547" s="297" t="s">
        <v>1984</v>
      </c>
      <c r="G1547" s="4">
        <v>243.63</v>
      </c>
      <c r="H1547" t="s">
        <v>8835</v>
      </c>
    </row>
    <row r="1548" spans="1:8">
      <c r="A1548" s="201" t="s">
        <v>3335</v>
      </c>
      <c r="B1548" s="54" t="s">
        <v>8733</v>
      </c>
      <c r="C1548" s="201" t="s">
        <v>6171</v>
      </c>
      <c r="D1548" t="s">
        <v>8889</v>
      </c>
      <c r="E1548" s="1">
        <v>42864</v>
      </c>
      <c r="F1548" s="297" t="s">
        <v>1979</v>
      </c>
      <c r="G1548" s="4">
        <v>2057.23</v>
      </c>
      <c r="H1548" t="s">
        <v>8848</v>
      </c>
    </row>
    <row r="1549" spans="1:8">
      <c r="A1549" s="201" t="s">
        <v>3335</v>
      </c>
      <c r="B1549" s="54" t="s">
        <v>8734</v>
      </c>
      <c r="C1549" s="201" t="s">
        <v>6625</v>
      </c>
      <c r="D1549" t="s">
        <v>5322</v>
      </c>
      <c r="E1549" s="1">
        <v>42858</v>
      </c>
      <c r="F1549" s="297" t="s">
        <v>1979</v>
      </c>
      <c r="G1549" s="4">
        <v>187.49</v>
      </c>
      <c r="H1549" t="s">
        <v>8836</v>
      </c>
    </row>
    <row r="1550" spans="1:8">
      <c r="A1550" s="201" t="s">
        <v>7333</v>
      </c>
      <c r="B1550" s="54" t="s">
        <v>8735</v>
      </c>
      <c r="C1550" s="201" t="s">
        <v>2797</v>
      </c>
      <c r="D1550" t="s">
        <v>7916</v>
      </c>
      <c r="E1550" s="1">
        <v>42858</v>
      </c>
      <c r="F1550" s="297" t="s">
        <v>5077</v>
      </c>
      <c r="G1550" s="4">
        <v>61.64</v>
      </c>
      <c r="H1550" t="s">
        <v>8837</v>
      </c>
    </row>
    <row r="1551" spans="1:8">
      <c r="A1551" s="201" t="s">
        <v>7333</v>
      </c>
      <c r="B1551" s="54" t="s">
        <v>8736</v>
      </c>
      <c r="C1551" s="201" t="s">
        <v>2797</v>
      </c>
      <c r="D1551" t="s">
        <v>6036</v>
      </c>
      <c r="E1551" s="1">
        <v>42858</v>
      </c>
      <c r="F1551" s="297" t="s">
        <v>5077</v>
      </c>
      <c r="G1551" s="4">
        <v>14.99</v>
      </c>
      <c r="H1551" t="s">
        <v>8838</v>
      </c>
    </row>
    <row r="1552" spans="1:8">
      <c r="A1552" s="201" t="s">
        <v>7333</v>
      </c>
      <c r="B1552" s="54" t="s">
        <v>8737</v>
      </c>
      <c r="C1552" s="201" t="s">
        <v>2797</v>
      </c>
      <c r="D1552" s="201" t="s">
        <v>5322</v>
      </c>
      <c r="E1552" s="1">
        <v>42858</v>
      </c>
      <c r="F1552" s="300" t="s">
        <v>1984</v>
      </c>
      <c r="G1552" s="4">
        <v>59.99</v>
      </c>
      <c r="H1552" s="201" t="s">
        <v>8839</v>
      </c>
    </row>
    <row r="1553" spans="1:8">
      <c r="A1553" s="201" t="s">
        <v>7333</v>
      </c>
      <c r="B1553" s="202" t="s">
        <v>8738</v>
      </c>
      <c r="C1553" s="201" t="s">
        <v>6171</v>
      </c>
      <c r="D1553" s="201" t="s">
        <v>5170</v>
      </c>
      <c r="E1553" s="1">
        <v>42859</v>
      </c>
      <c r="F1553" s="297" t="s">
        <v>5076</v>
      </c>
      <c r="G1553" s="4">
        <v>759.09</v>
      </c>
      <c r="H1553" s="201" t="s">
        <v>8840</v>
      </c>
    </row>
    <row r="1554" spans="1:8">
      <c r="A1554" s="201" t="s">
        <v>2806</v>
      </c>
      <c r="B1554" s="54" t="s">
        <v>8739</v>
      </c>
      <c r="C1554" s="201" t="s">
        <v>1915</v>
      </c>
      <c r="D1554" s="201" t="s">
        <v>8308</v>
      </c>
      <c r="E1554" s="1">
        <v>42870</v>
      </c>
      <c r="F1554" s="300" t="s">
        <v>1979</v>
      </c>
      <c r="G1554" s="4">
        <v>6076.29</v>
      </c>
      <c r="H1554" s="201" t="s">
        <v>8860</v>
      </c>
    </row>
    <row r="1555" spans="1:8">
      <c r="A1555" s="201" t="s">
        <v>7333</v>
      </c>
      <c r="B1555" s="54" t="s">
        <v>8740</v>
      </c>
      <c r="C1555" s="201" t="s">
        <v>2797</v>
      </c>
      <c r="D1555" s="201" t="s">
        <v>8842</v>
      </c>
      <c r="E1555" s="1">
        <v>42859</v>
      </c>
      <c r="F1555" s="300" t="s">
        <v>1984</v>
      </c>
      <c r="G1555" s="4">
        <v>285.18</v>
      </c>
      <c r="H1555" s="201" t="s">
        <v>8841</v>
      </c>
    </row>
    <row r="1556" spans="1:8">
      <c r="A1556" s="201" t="s">
        <v>7749</v>
      </c>
      <c r="B1556" s="54" t="s">
        <v>8741</v>
      </c>
      <c r="C1556" s="201" t="s">
        <v>2797</v>
      </c>
      <c r="D1556" s="201" t="s">
        <v>5162</v>
      </c>
      <c r="E1556" s="1">
        <v>42859</v>
      </c>
      <c r="F1556" s="297" t="s">
        <v>1984</v>
      </c>
      <c r="G1556" s="4">
        <v>69.98</v>
      </c>
      <c r="H1556" s="201" t="s">
        <v>8843</v>
      </c>
    </row>
    <row r="1557" spans="1:8">
      <c r="A1557" s="201" t="s">
        <v>7333</v>
      </c>
      <c r="B1557" s="54" t="s">
        <v>8742</v>
      </c>
      <c r="C1557" s="201" t="s">
        <v>2797</v>
      </c>
      <c r="D1557" s="201" t="s">
        <v>8846</v>
      </c>
      <c r="E1557" s="1">
        <v>42860</v>
      </c>
      <c r="F1557" s="300" t="s">
        <v>1984</v>
      </c>
      <c r="G1557" s="4">
        <v>15.54</v>
      </c>
      <c r="H1557" s="201" t="s">
        <v>8844</v>
      </c>
    </row>
    <row r="1558" spans="1:8">
      <c r="A1558" s="201" t="s">
        <v>3335</v>
      </c>
      <c r="B1558" s="54" t="s">
        <v>8743</v>
      </c>
      <c r="C1558" s="201" t="s">
        <v>2797</v>
      </c>
      <c r="D1558" s="201" t="s">
        <v>8885</v>
      </c>
      <c r="E1558" s="1">
        <v>42861</v>
      </c>
      <c r="F1558" s="297" t="s">
        <v>1984</v>
      </c>
      <c r="G1558" s="4">
        <v>53.21</v>
      </c>
      <c r="H1558" s="201" t="s">
        <v>8886</v>
      </c>
    </row>
    <row r="1559" spans="1:8">
      <c r="A1559" s="201" t="s">
        <v>7749</v>
      </c>
      <c r="B1559" s="54" t="s">
        <v>8744</v>
      </c>
      <c r="C1559" s="201" t="s">
        <v>2797</v>
      </c>
      <c r="D1559" s="201" t="s">
        <v>5162</v>
      </c>
      <c r="E1559" s="1">
        <v>42863</v>
      </c>
      <c r="F1559" s="297" t="s">
        <v>1984</v>
      </c>
      <c r="G1559" s="4">
        <v>586.5</v>
      </c>
      <c r="H1559" t="s">
        <v>8845</v>
      </c>
    </row>
    <row r="1560" spans="1:8">
      <c r="A1560" s="201" t="s">
        <v>7333</v>
      </c>
      <c r="B1560" s="54" t="s">
        <v>8745</v>
      </c>
      <c r="C1560" s="201" t="s">
        <v>2797</v>
      </c>
      <c r="D1560" t="s">
        <v>7211</v>
      </c>
      <c r="E1560" s="1">
        <v>42863</v>
      </c>
      <c r="F1560" s="297" t="s">
        <v>5077</v>
      </c>
      <c r="G1560" s="4">
        <v>21.42</v>
      </c>
      <c r="H1560" t="s">
        <v>8847</v>
      </c>
    </row>
    <row r="1561" spans="1:8">
      <c r="A1561" s="201" t="s">
        <v>3335</v>
      </c>
      <c r="B1561" s="54" t="s">
        <v>8746</v>
      </c>
      <c r="C1561" s="201" t="s">
        <v>2797</v>
      </c>
      <c r="D1561" t="s">
        <v>8846</v>
      </c>
      <c r="E1561" s="1">
        <v>42864</v>
      </c>
      <c r="F1561" s="297" t="s">
        <v>1984</v>
      </c>
      <c r="G1561" s="4">
        <v>466.11</v>
      </c>
      <c r="H1561" t="s">
        <v>8887</v>
      </c>
    </row>
    <row r="1562" spans="1:8">
      <c r="A1562" s="201" t="s">
        <v>3335</v>
      </c>
      <c r="B1562" s="54" t="s">
        <v>8747</v>
      </c>
      <c r="C1562" s="201" t="s">
        <v>2797</v>
      </c>
      <c r="D1562" t="s">
        <v>8846</v>
      </c>
      <c r="E1562" s="1">
        <v>42864</v>
      </c>
      <c r="F1562" s="297" t="s">
        <v>1984</v>
      </c>
      <c r="G1562" s="4">
        <v>489.04</v>
      </c>
      <c r="H1562" t="s">
        <v>8888</v>
      </c>
    </row>
    <row r="1563" spans="1:8">
      <c r="A1563" s="201" t="s">
        <v>7333</v>
      </c>
      <c r="B1563" s="54" t="s">
        <v>8748</v>
      </c>
      <c r="C1563" s="201" t="s">
        <v>2797</v>
      </c>
      <c r="D1563" t="s">
        <v>8849</v>
      </c>
      <c r="E1563" s="1">
        <v>42864</v>
      </c>
      <c r="F1563" s="297" t="s">
        <v>5077</v>
      </c>
      <c r="G1563" s="4">
        <v>23.19</v>
      </c>
      <c r="H1563" t="s">
        <v>8850</v>
      </c>
    </row>
    <row r="1564" spans="1:8">
      <c r="A1564" s="201" t="s">
        <v>7749</v>
      </c>
      <c r="B1564" s="54" t="s">
        <v>8749</v>
      </c>
      <c r="C1564" s="201" t="s">
        <v>2797</v>
      </c>
      <c r="D1564" s="201" t="s">
        <v>5162</v>
      </c>
      <c r="E1564" s="1">
        <v>42866</v>
      </c>
      <c r="F1564" s="297" t="s">
        <v>1984</v>
      </c>
      <c r="G1564" s="4">
        <v>217.73</v>
      </c>
      <c r="H1564" t="s">
        <v>8851</v>
      </c>
    </row>
    <row r="1565" spans="1:8">
      <c r="A1565" s="201" t="s">
        <v>7333</v>
      </c>
      <c r="B1565" s="54" t="s">
        <v>8750</v>
      </c>
      <c r="C1565" s="201" t="s">
        <v>2797</v>
      </c>
      <c r="D1565" s="201" t="s">
        <v>5322</v>
      </c>
      <c r="E1565" s="1">
        <v>42867</v>
      </c>
      <c r="F1565" s="300" t="s">
        <v>5077</v>
      </c>
      <c r="G1565" s="4">
        <v>107.89</v>
      </c>
      <c r="H1565" s="201" t="s">
        <v>8852</v>
      </c>
    </row>
    <row r="1566" spans="1:8">
      <c r="A1566" s="201" t="s">
        <v>3335</v>
      </c>
      <c r="B1566" s="54" t="s">
        <v>8751</v>
      </c>
      <c r="C1566" s="201" t="s">
        <v>2797</v>
      </c>
      <c r="D1566" s="201" t="s">
        <v>8846</v>
      </c>
      <c r="E1566" s="1">
        <v>42867</v>
      </c>
      <c r="F1566" s="297" t="s">
        <v>5076</v>
      </c>
      <c r="G1566" s="4">
        <v>165.66</v>
      </c>
      <c r="H1566" s="201" t="s">
        <v>8853</v>
      </c>
    </row>
    <row r="1567" spans="1:8">
      <c r="A1567" s="201" t="s">
        <v>3335</v>
      </c>
      <c r="B1567" s="54" t="s">
        <v>8752</v>
      </c>
      <c r="C1567" s="201" t="s">
        <v>2797</v>
      </c>
      <c r="D1567" s="201" t="s">
        <v>8846</v>
      </c>
      <c r="E1567" s="1">
        <v>42867</v>
      </c>
      <c r="F1567" s="297" t="s">
        <v>5076</v>
      </c>
      <c r="G1567" s="4">
        <v>165.66</v>
      </c>
      <c r="H1567" s="201" t="s">
        <v>8853</v>
      </c>
    </row>
    <row r="1568" spans="1:8">
      <c r="A1568" s="201" t="s">
        <v>3335</v>
      </c>
      <c r="B1568" s="54" t="s">
        <v>8753</v>
      </c>
      <c r="C1568" s="201" t="s">
        <v>2797</v>
      </c>
      <c r="D1568" s="201" t="s">
        <v>5322</v>
      </c>
      <c r="E1568" s="1">
        <v>42870</v>
      </c>
      <c r="F1568" s="297" t="s">
        <v>7905</v>
      </c>
      <c r="G1568" s="4">
        <v>210</v>
      </c>
      <c r="H1568" s="201" t="s">
        <v>8854</v>
      </c>
    </row>
    <row r="1569" spans="1:8">
      <c r="A1569" s="201" t="s">
        <v>2806</v>
      </c>
      <c r="B1569" s="54" t="s">
        <v>8754</v>
      </c>
      <c r="C1569" s="201" t="s">
        <v>7078</v>
      </c>
      <c r="D1569" s="201" t="s">
        <v>5322</v>
      </c>
      <c r="E1569" s="1">
        <v>42821</v>
      </c>
      <c r="F1569" s="297" t="s">
        <v>1984</v>
      </c>
      <c r="G1569" s="4">
        <v>1330.2</v>
      </c>
      <c r="H1569" s="201" t="s">
        <v>8861</v>
      </c>
    </row>
    <row r="1570" spans="1:8">
      <c r="A1570" s="201" t="s">
        <v>2806</v>
      </c>
      <c r="B1570" s="54" t="s">
        <v>8755</v>
      </c>
      <c r="C1570" s="201" t="s">
        <v>7078</v>
      </c>
      <c r="D1570" s="201" t="s">
        <v>8862</v>
      </c>
      <c r="E1570" s="1">
        <v>42821</v>
      </c>
      <c r="F1570" s="297" t="s">
        <v>1984</v>
      </c>
      <c r="G1570" s="4">
        <v>5712.39</v>
      </c>
      <c r="H1570" s="201" t="s">
        <v>8863</v>
      </c>
    </row>
    <row r="1571" spans="1:8">
      <c r="A1571" s="201" t="s">
        <v>2806</v>
      </c>
      <c r="B1571" s="54" t="s">
        <v>8756</v>
      </c>
      <c r="C1571" s="201" t="s">
        <v>7078</v>
      </c>
      <c r="D1571" s="201" t="s">
        <v>7853</v>
      </c>
      <c r="E1571" s="1">
        <v>42821</v>
      </c>
      <c r="F1571" s="297" t="s">
        <v>1984</v>
      </c>
      <c r="G1571" s="4">
        <v>6000</v>
      </c>
      <c r="H1571" s="201" t="s">
        <v>8864</v>
      </c>
    </row>
    <row r="1572" spans="1:8">
      <c r="A1572" s="201" t="s">
        <v>2806</v>
      </c>
      <c r="B1572" s="54" t="s">
        <v>8757</v>
      </c>
      <c r="C1572" s="201" t="s">
        <v>7078</v>
      </c>
      <c r="D1572" s="201" t="s">
        <v>5322</v>
      </c>
      <c r="E1572" s="1">
        <v>42845</v>
      </c>
      <c r="F1572" s="297" t="s">
        <v>1984</v>
      </c>
      <c r="G1572" s="4">
        <v>1634</v>
      </c>
      <c r="H1572" s="201" t="s">
        <v>8865</v>
      </c>
    </row>
    <row r="1573" spans="1:8">
      <c r="A1573" s="201" t="s">
        <v>2806</v>
      </c>
      <c r="B1573" s="54" t="s">
        <v>8758</v>
      </c>
      <c r="C1573" s="201" t="s">
        <v>7078</v>
      </c>
      <c r="D1573" s="201" t="s">
        <v>5322</v>
      </c>
      <c r="E1573" s="1">
        <v>42845</v>
      </c>
      <c r="F1573" s="297" t="s">
        <v>1984</v>
      </c>
      <c r="G1573" s="4">
        <v>5491.5</v>
      </c>
      <c r="H1573" s="201" t="s">
        <v>8481</v>
      </c>
    </row>
    <row r="1574" spans="1:8">
      <c r="A1574" s="201" t="s">
        <v>2806</v>
      </c>
      <c r="B1574" s="54" t="s">
        <v>8759</v>
      </c>
      <c r="C1574" s="201" t="s">
        <v>7078</v>
      </c>
      <c r="D1574" s="201" t="s">
        <v>5322</v>
      </c>
      <c r="E1574" s="1">
        <v>42845</v>
      </c>
      <c r="F1574" s="297" t="s">
        <v>1984</v>
      </c>
      <c r="G1574" s="4">
        <v>6000</v>
      </c>
      <c r="H1574" s="201" t="s">
        <v>8864</v>
      </c>
    </row>
    <row r="1575" spans="1:8">
      <c r="A1575" s="201" t="s">
        <v>2806</v>
      </c>
      <c r="B1575" s="54" t="s">
        <v>8760</v>
      </c>
      <c r="C1575" s="201" t="s">
        <v>8473</v>
      </c>
      <c r="D1575" s="201" t="s">
        <v>5322</v>
      </c>
      <c r="E1575" s="1">
        <v>42818</v>
      </c>
      <c r="F1575" s="297" t="s">
        <v>1984</v>
      </c>
      <c r="G1575" s="4">
        <v>112.99</v>
      </c>
      <c r="H1575" s="201" t="s">
        <v>8474</v>
      </c>
    </row>
    <row r="1576" spans="1:8">
      <c r="A1576" s="201" t="s">
        <v>2806</v>
      </c>
      <c r="B1576" s="54" t="s">
        <v>8761</v>
      </c>
      <c r="C1576" s="201" t="s">
        <v>6764</v>
      </c>
      <c r="D1576" s="201" t="s">
        <v>5173</v>
      </c>
      <c r="E1576" s="1">
        <v>42828</v>
      </c>
      <c r="F1576" s="297" t="s">
        <v>1995</v>
      </c>
      <c r="G1576" s="4">
        <v>200.9</v>
      </c>
      <c r="H1576" s="201" t="s">
        <v>8866</v>
      </c>
    </row>
    <row r="1577" spans="1:8">
      <c r="A1577" s="201" t="s">
        <v>2806</v>
      </c>
      <c r="B1577" s="54" t="s">
        <v>8762</v>
      </c>
      <c r="C1577" s="201" t="s">
        <v>2814</v>
      </c>
      <c r="D1577" s="201" t="s">
        <v>8867</v>
      </c>
      <c r="E1577" s="1">
        <v>42832</v>
      </c>
      <c r="F1577" s="297" t="s">
        <v>1979</v>
      </c>
      <c r="G1577" s="4">
        <v>139.97999999999999</v>
      </c>
      <c r="H1577" s="201" t="s">
        <v>8868</v>
      </c>
    </row>
    <row r="1578" spans="1:8">
      <c r="A1578" s="201" t="s">
        <v>2806</v>
      </c>
      <c r="B1578" s="54" t="s">
        <v>8763</v>
      </c>
      <c r="C1578" s="201" t="s">
        <v>2814</v>
      </c>
      <c r="D1578" s="201" t="s">
        <v>8846</v>
      </c>
      <c r="E1578" s="1">
        <v>42837</v>
      </c>
      <c r="F1578" s="297" t="s">
        <v>575</v>
      </c>
      <c r="G1578" s="4">
        <v>839.88</v>
      </c>
      <c r="H1578" s="201" t="s">
        <v>8868</v>
      </c>
    </row>
    <row r="1579" spans="1:8">
      <c r="A1579" s="201" t="s">
        <v>2806</v>
      </c>
      <c r="B1579" s="54" t="s">
        <v>8764</v>
      </c>
      <c r="C1579" s="201" t="s">
        <v>8873</v>
      </c>
      <c r="D1579" s="201" t="s">
        <v>8846</v>
      </c>
      <c r="E1579" s="1">
        <v>42846</v>
      </c>
      <c r="F1579" s="297" t="s">
        <v>1984</v>
      </c>
      <c r="G1579" s="4">
        <v>254.16</v>
      </c>
      <c r="H1579" s="201" t="s">
        <v>8874</v>
      </c>
    </row>
    <row r="1580" spans="1:8">
      <c r="A1580" s="201" t="s">
        <v>7749</v>
      </c>
      <c r="B1580" s="54" t="s">
        <v>8765</v>
      </c>
      <c r="C1580" s="201" t="s">
        <v>2797</v>
      </c>
      <c r="D1580" s="201" t="s">
        <v>8875</v>
      </c>
      <c r="E1580" s="1">
        <v>42870</v>
      </c>
      <c r="F1580" s="297" t="s">
        <v>1984</v>
      </c>
      <c r="G1580" s="4">
        <v>79.75</v>
      </c>
      <c r="H1580" s="201" t="s">
        <v>8876</v>
      </c>
    </row>
    <row r="1581" spans="1:8">
      <c r="A1581" s="201" t="s">
        <v>7749</v>
      </c>
      <c r="B1581" s="54" t="s">
        <v>8766</v>
      </c>
      <c r="C1581" s="201" t="s">
        <v>2797</v>
      </c>
      <c r="D1581" s="201" t="s">
        <v>8890</v>
      </c>
      <c r="E1581" s="1">
        <v>42871</v>
      </c>
      <c r="F1581" s="297" t="s">
        <v>1984</v>
      </c>
      <c r="G1581" s="4">
        <v>455.77</v>
      </c>
      <c r="H1581" s="201" t="s">
        <v>8891</v>
      </c>
    </row>
    <row r="1582" spans="1:8">
      <c r="A1582" s="201" t="s">
        <v>7333</v>
      </c>
      <c r="B1582" s="54" t="s">
        <v>8767</v>
      </c>
      <c r="C1582" s="201" t="s">
        <v>2797</v>
      </c>
      <c r="D1582" s="201" t="s">
        <v>6036</v>
      </c>
      <c r="E1582" s="1">
        <v>42871</v>
      </c>
      <c r="F1582" s="297" t="s">
        <v>1984</v>
      </c>
      <c r="G1582" s="4">
        <v>24.95</v>
      </c>
      <c r="H1582" s="201" t="s">
        <v>8892</v>
      </c>
    </row>
    <row r="1583" spans="1:8">
      <c r="A1583" s="201" t="s">
        <v>7333</v>
      </c>
      <c r="B1583" s="54" t="s">
        <v>8768</v>
      </c>
      <c r="C1583" s="201" t="s">
        <v>2797</v>
      </c>
      <c r="D1583" s="201" t="s">
        <v>8893</v>
      </c>
      <c r="E1583" s="1">
        <v>42871</v>
      </c>
      <c r="F1583" s="297" t="s">
        <v>1984</v>
      </c>
      <c r="G1583" s="4">
        <v>161.87</v>
      </c>
      <c r="H1583" s="201" t="s">
        <v>8894</v>
      </c>
    </row>
    <row r="1584" spans="1:8">
      <c r="A1584" s="201" t="s">
        <v>7749</v>
      </c>
      <c r="B1584" s="54" t="s">
        <v>8769</v>
      </c>
      <c r="C1584" s="201" t="s">
        <v>2797</v>
      </c>
      <c r="D1584" s="201" t="s">
        <v>5162</v>
      </c>
      <c r="E1584" s="1">
        <v>42872</v>
      </c>
      <c r="F1584" s="297" t="s">
        <v>1984</v>
      </c>
      <c r="G1584" s="4">
        <v>14.19</v>
      </c>
      <c r="H1584" s="201" t="s">
        <v>8895</v>
      </c>
    </row>
    <row r="1585" spans="1:8">
      <c r="A1585" s="201" t="s">
        <v>7749</v>
      </c>
      <c r="B1585" s="54" t="s">
        <v>8770</v>
      </c>
      <c r="C1585" s="201" t="s">
        <v>2797</v>
      </c>
      <c r="D1585" s="201" t="s">
        <v>5162</v>
      </c>
      <c r="E1585" s="1">
        <v>42872</v>
      </c>
      <c r="F1585" s="297" t="s">
        <v>1984</v>
      </c>
      <c r="G1585" s="4">
        <v>221.35</v>
      </c>
      <c r="H1585" s="201" t="s">
        <v>8896</v>
      </c>
    </row>
    <row r="1586" spans="1:8">
      <c r="A1586" s="201" t="s">
        <v>7333</v>
      </c>
      <c r="B1586" s="54" t="s">
        <v>8771</v>
      </c>
      <c r="C1586" s="201" t="s">
        <v>2797</v>
      </c>
      <c r="D1586" s="201" t="s">
        <v>6758</v>
      </c>
      <c r="E1586" s="1">
        <v>42873</v>
      </c>
      <c r="F1586" s="297" t="s">
        <v>1984</v>
      </c>
      <c r="G1586" s="4">
        <v>26.94</v>
      </c>
      <c r="H1586" s="201" t="s">
        <v>8897</v>
      </c>
    </row>
    <row r="1587" spans="1:8">
      <c r="A1587" s="201" t="s">
        <v>7333</v>
      </c>
      <c r="B1587" s="54" t="s">
        <v>8772</v>
      </c>
      <c r="C1587" s="201" t="s">
        <v>2797</v>
      </c>
      <c r="D1587" s="201" t="s">
        <v>8898</v>
      </c>
      <c r="E1587" s="1">
        <v>42877</v>
      </c>
      <c r="F1587" s="297" t="s">
        <v>1984</v>
      </c>
      <c r="G1587" s="4">
        <v>238.99</v>
      </c>
      <c r="H1587" s="201" t="s">
        <v>8899</v>
      </c>
    </row>
    <row r="1588" spans="1:8">
      <c r="A1588" s="201" t="s">
        <v>7333</v>
      </c>
      <c r="B1588" s="54" t="s">
        <v>8773</v>
      </c>
      <c r="C1588" s="201" t="s">
        <v>2797</v>
      </c>
      <c r="D1588" s="201" t="s">
        <v>8900</v>
      </c>
      <c r="E1588" s="1">
        <v>42877</v>
      </c>
      <c r="F1588" s="297" t="s">
        <v>1984</v>
      </c>
      <c r="G1588" s="4">
        <v>173.54</v>
      </c>
      <c r="H1588" s="201" t="s">
        <v>8901</v>
      </c>
    </row>
    <row r="1589" spans="1:8">
      <c r="A1589" s="201" t="s">
        <v>6864</v>
      </c>
      <c r="B1589" s="54" t="s">
        <v>8774</v>
      </c>
      <c r="C1589" s="201" t="s">
        <v>2797</v>
      </c>
      <c r="D1589" s="201" t="s">
        <v>8902</v>
      </c>
      <c r="E1589" s="1">
        <v>42878</v>
      </c>
      <c r="F1589" s="297" t="s">
        <v>1984</v>
      </c>
      <c r="G1589" s="4">
        <v>152.46</v>
      </c>
      <c r="H1589" s="4" t="s">
        <v>8904</v>
      </c>
    </row>
    <row r="1590" spans="1:8">
      <c r="A1590" s="201" t="s">
        <v>6864</v>
      </c>
      <c r="B1590" s="54" t="s">
        <v>8775</v>
      </c>
      <c r="C1590" s="201" t="s">
        <v>2797</v>
      </c>
      <c r="D1590" s="201" t="s">
        <v>8506</v>
      </c>
      <c r="E1590" s="1">
        <v>42878</v>
      </c>
      <c r="F1590" s="297" t="s">
        <v>1984</v>
      </c>
      <c r="G1590" s="4">
        <v>32.97</v>
      </c>
      <c r="H1590" s="201" t="s">
        <v>8903</v>
      </c>
    </row>
    <row r="1591" spans="1:8">
      <c r="A1591" s="201" t="s">
        <v>7333</v>
      </c>
      <c r="B1591" s="54" t="s">
        <v>8776</v>
      </c>
      <c r="C1591" s="201" t="s">
        <v>2797</v>
      </c>
      <c r="D1591" s="201" t="s">
        <v>6036</v>
      </c>
      <c r="E1591" s="1">
        <v>42878</v>
      </c>
      <c r="F1591" s="297" t="s">
        <v>1984</v>
      </c>
      <c r="G1591" s="4">
        <v>33.86</v>
      </c>
      <c r="H1591" s="201" t="s">
        <v>8905</v>
      </c>
    </row>
    <row r="1592" spans="1:8">
      <c r="A1592" s="201" t="s">
        <v>7333</v>
      </c>
      <c r="B1592" s="54" t="s">
        <v>8777</v>
      </c>
      <c r="C1592" s="201" t="s">
        <v>6171</v>
      </c>
      <c r="D1592" s="201" t="s">
        <v>8907</v>
      </c>
      <c r="E1592" s="1">
        <v>42878</v>
      </c>
      <c r="F1592" s="297" t="s">
        <v>1984</v>
      </c>
      <c r="G1592" s="4">
        <v>308.87</v>
      </c>
      <c r="H1592" s="201" t="s">
        <v>8906</v>
      </c>
    </row>
    <row r="1593" spans="1:8">
      <c r="A1593" s="201" t="s">
        <v>7749</v>
      </c>
      <c r="B1593" s="54" t="s">
        <v>8778</v>
      </c>
      <c r="C1593" s="201" t="s">
        <v>2797</v>
      </c>
      <c r="D1593" s="201" t="s">
        <v>9096</v>
      </c>
      <c r="E1593" s="265">
        <v>42879</v>
      </c>
      <c r="F1593" s="297" t="s">
        <v>1984</v>
      </c>
      <c r="G1593" s="4">
        <v>160.05000000000001</v>
      </c>
      <c r="H1593" s="201" t="s">
        <v>8908</v>
      </c>
    </row>
    <row r="1594" spans="1:8">
      <c r="A1594" s="201" t="s">
        <v>3335</v>
      </c>
      <c r="B1594" s="54" t="s">
        <v>8779</v>
      </c>
      <c r="C1594" s="201" t="s">
        <v>8909</v>
      </c>
      <c r="D1594" s="201" t="s">
        <v>5322</v>
      </c>
      <c r="E1594" s="1">
        <v>42880</v>
      </c>
      <c r="F1594" s="297" t="s">
        <v>1979</v>
      </c>
      <c r="G1594" s="4">
        <v>199.99</v>
      </c>
      <c r="H1594" s="201" t="s">
        <v>8910</v>
      </c>
    </row>
    <row r="1595" spans="1:8">
      <c r="A1595" s="201" t="s">
        <v>3335</v>
      </c>
      <c r="B1595" s="54" t="s">
        <v>8780</v>
      </c>
      <c r="C1595" s="201" t="s">
        <v>2797</v>
      </c>
      <c r="D1595" s="201" t="s">
        <v>8846</v>
      </c>
      <c r="E1595" s="1">
        <v>42880</v>
      </c>
      <c r="F1595" s="297" t="s">
        <v>5076</v>
      </c>
      <c r="G1595" s="4">
        <v>161.87</v>
      </c>
      <c r="H1595" s="201" t="s">
        <v>8911</v>
      </c>
    </row>
    <row r="1596" spans="1:8">
      <c r="A1596" s="201" t="s">
        <v>6864</v>
      </c>
      <c r="B1596" s="54" t="s">
        <v>8781</v>
      </c>
      <c r="C1596" s="201" t="s">
        <v>2797</v>
      </c>
      <c r="D1596" s="201" t="s">
        <v>8902</v>
      </c>
      <c r="E1596" s="1">
        <v>42881</v>
      </c>
      <c r="F1596" s="297" t="s">
        <v>8912</v>
      </c>
      <c r="G1596" s="4">
        <v>64.95</v>
      </c>
      <c r="H1596" s="201" t="s">
        <v>8913</v>
      </c>
    </row>
    <row r="1597" spans="1:8">
      <c r="A1597" s="201" t="s">
        <v>7333</v>
      </c>
      <c r="B1597" s="54" t="s">
        <v>8782</v>
      </c>
      <c r="C1597" s="201" t="s">
        <v>6171</v>
      </c>
      <c r="D1597" s="201" t="s">
        <v>5162</v>
      </c>
      <c r="E1597" s="1">
        <v>42885</v>
      </c>
      <c r="F1597" s="297" t="s">
        <v>1984</v>
      </c>
      <c r="G1597" s="4">
        <v>158.5</v>
      </c>
      <c r="H1597" s="201" t="s">
        <v>8914</v>
      </c>
    </row>
    <row r="1598" spans="1:8">
      <c r="A1598" s="201" t="s">
        <v>7333</v>
      </c>
      <c r="B1598" s="54" t="s">
        <v>8783</v>
      </c>
      <c r="C1598" s="201" t="s">
        <v>2797</v>
      </c>
      <c r="D1598" t="s">
        <v>8915</v>
      </c>
      <c r="E1598" s="1">
        <v>42885</v>
      </c>
      <c r="F1598" s="297" t="s">
        <v>1984</v>
      </c>
      <c r="G1598" s="4">
        <v>22.88</v>
      </c>
      <c r="H1598" s="201" t="s">
        <v>8916</v>
      </c>
    </row>
    <row r="1599" spans="1:8">
      <c r="A1599" s="201" t="s">
        <v>7333</v>
      </c>
      <c r="B1599" s="54" t="s">
        <v>8784</v>
      </c>
      <c r="C1599" s="201" t="s">
        <v>2797</v>
      </c>
      <c r="D1599" t="s">
        <v>5162</v>
      </c>
      <c r="E1599" s="1">
        <v>42885</v>
      </c>
      <c r="F1599" s="297" t="s">
        <v>1984</v>
      </c>
      <c r="G1599" s="4">
        <v>217.72</v>
      </c>
      <c r="H1599" s="201" t="s">
        <v>8917</v>
      </c>
    </row>
    <row r="1600" spans="1:8">
      <c r="A1600" s="201" t="s">
        <v>7333</v>
      </c>
      <c r="B1600" s="54" t="s">
        <v>8918</v>
      </c>
      <c r="C1600" s="201" t="s">
        <v>2797</v>
      </c>
      <c r="D1600" t="s">
        <v>5317</v>
      </c>
      <c r="E1600" s="1">
        <v>42886</v>
      </c>
      <c r="F1600" s="297" t="s">
        <v>1984</v>
      </c>
      <c r="G1600" s="4">
        <v>54.93</v>
      </c>
      <c r="H1600" s="201" t="s">
        <v>9018</v>
      </c>
    </row>
    <row r="1601" spans="1:8">
      <c r="A1601" s="201" t="s">
        <v>7333</v>
      </c>
      <c r="B1601" s="54" t="s">
        <v>8919</v>
      </c>
      <c r="C1601" s="201" t="s">
        <v>2797</v>
      </c>
      <c r="D1601" t="s">
        <v>9019</v>
      </c>
      <c r="E1601" s="1">
        <v>42886</v>
      </c>
      <c r="F1601" s="297" t="s">
        <v>5077</v>
      </c>
      <c r="G1601" s="4">
        <v>275.76</v>
      </c>
      <c r="H1601" s="201" t="s">
        <v>9020</v>
      </c>
    </row>
    <row r="1602" spans="1:8">
      <c r="A1602" s="201" t="s">
        <v>3335</v>
      </c>
      <c r="B1602" s="54" t="s">
        <v>8920</v>
      </c>
      <c r="C1602" s="201" t="s">
        <v>2797</v>
      </c>
      <c r="D1602" t="s">
        <v>8858</v>
      </c>
      <c r="E1602" s="1">
        <v>42887</v>
      </c>
      <c r="F1602" s="297" t="s">
        <v>1984</v>
      </c>
      <c r="G1602" s="4">
        <v>890.79</v>
      </c>
      <c r="H1602" s="201" t="s">
        <v>9022</v>
      </c>
    </row>
    <row r="1603" spans="1:8">
      <c r="A1603" s="201" t="s">
        <v>3335</v>
      </c>
      <c r="B1603" s="54" t="s">
        <v>8921</v>
      </c>
      <c r="C1603" t="s">
        <v>6171</v>
      </c>
      <c r="D1603" t="s">
        <v>9023</v>
      </c>
      <c r="E1603" s="1">
        <v>42887</v>
      </c>
      <c r="F1603" s="297" t="s">
        <v>5075</v>
      </c>
      <c r="G1603" s="4">
        <v>3089.61</v>
      </c>
      <c r="H1603" t="s">
        <v>9021</v>
      </c>
    </row>
    <row r="1604" spans="1:8">
      <c r="A1604" s="201" t="s">
        <v>3335</v>
      </c>
      <c r="B1604" s="54" t="s">
        <v>8922</v>
      </c>
      <c r="C1604" t="s">
        <v>6171</v>
      </c>
      <c r="D1604" t="s">
        <v>9024</v>
      </c>
      <c r="E1604" s="1">
        <v>42887</v>
      </c>
      <c r="F1604" s="300" t="s">
        <v>5075</v>
      </c>
      <c r="G1604" s="4">
        <v>1112.6400000000001</v>
      </c>
      <c r="H1604" s="201" t="s">
        <v>9025</v>
      </c>
    </row>
    <row r="1605" spans="1:8">
      <c r="A1605" s="201" t="s">
        <v>7333</v>
      </c>
      <c r="B1605" s="54" t="s">
        <v>8923</v>
      </c>
      <c r="C1605" s="201" t="s">
        <v>2797</v>
      </c>
      <c r="D1605" s="201" t="s">
        <v>8365</v>
      </c>
      <c r="E1605" s="1">
        <v>42888</v>
      </c>
      <c r="F1605" s="300" t="s">
        <v>1984</v>
      </c>
      <c r="G1605" s="4">
        <v>176.92</v>
      </c>
      <c r="H1605" s="201" t="s">
        <v>9026</v>
      </c>
    </row>
    <row r="1606" spans="1:8">
      <c r="A1606" s="201" t="s">
        <v>7333</v>
      </c>
      <c r="B1606" s="54" t="s">
        <v>8924</v>
      </c>
      <c r="C1606" s="201" t="s">
        <v>2797</v>
      </c>
      <c r="D1606" s="201" t="s">
        <v>8609</v>
      </c>
      <c r="E1606" s="1">
        <v>42888</v>
      </c>
      <c r="F1606" s="297" t="s">
        <v>1984</v>
      </c>
      <c r="G1606" s="4">
        <v>68.94</v>
      </c>
      <c r="H1606" s="201" t="s">
        <v>9027</v>
      </c>
    </row>
    <row r="1607" spans="1:8">
      <c r="A1607" s="201" t="s">
        <v>7333</v>
      </c>
      <c r="B1607" s="54" t="s">
        <v>8925</v>
      </c>
      <c r="C1607" s="201" t="s">
        <v>2797</v>
      </c>
      <c r="D1607" s="201" t="s">
        <v>8506</v>
      </c>
      <c r="E1607" s="1">
        <v>42888</v>
      </c>
      <c r="F1607" s="297" t="s">
        <v>1984</v>
      </c>
      <c r="G1607" s="4">
        <v>429.98</v>
      </c>
      <c r="H1607" s="201" t="s">
        <v>9028</v>
      </c>
    </row>
    <row r="1608" spans="1:8">
      <c r="A1608" s="201" t="s">
        <v>7749</v>
      </c>
      <c r="B1608" s="54" t="s">
        <v>8926</v>
      </c>
      <c r="C1608" s="201" t="s">
        <v>2797</v>
      </c>
      <c r="D1608" s="201" t="s">
        <v>9031</v>
      </c>
      <c r="E1608" s="1">
        <v>42891</v>
      </c>
      <c r="F1608" s="297" t="s">
        <v>1984</v>
      </c>
      <c r="G1608" s="4">
        <v>754.65</v>
      </c>
      <c r="H1608" s="201" t="s">
        <v>9032</v>
      </c>
    </row>
    <row r="1609" spans="1:8">
      <c r="A1609" s="201" t="s">
        <v>3335</v>
      </c>
      <c r="B1609" s="54" t="s">
        <v>8927</v>
      </c>
      <c r="C1609" s="201" t="s">
        <v>9029</v>
      </c>
      <c r="D1609" s="201" t="s">
        <v>8818</v>
      </c>
      <c r="E1609" s="1">
        <v>42892</v>
      </c>
      <c r="F1609" s="297" t="s">
        <v>9057</v>
      </c>
      <c r="G1609" s="4">
        <v>139.99</v>
      </c>
      <c r="H1609" s="201" t="s">
        <v>9030</v>
      </c>
    </row>
    <row r="1610" spans="1:8">
      <c r="A1610" s="201" t="s">
        <v>7333</v>
      </c>
      <c r="B1610" s="54" t="s">
        <v>8928</v>
      </c>
      <c r="C1610" s="201" t="s">
        <v>2797</v>
      </c>
      <c r="D1610" s="201" t="s">
        <v>8506</v>
      </c>
      <c r="E1610" s="1">
        <v>42893</v>
      </c>
      <c r="F1610" s="297" t="s">
        <v>1984</v>
      </c>
      <c r="G1610" s="4">
        <v>21.98</v>
      </c>
      <c r="H1610" s="201" t="s">
        <v>9033</v>
      </c>
    </row>
    <row r="1611" spans="1:8">
      <c r="A1611" s="201" t="s">
        <v>7333</v>
      </c>
      <c r="B1611" s="54" t="s">
        <v>8929</v>
      </c>
      <c r="C1611" s="201" t="s">
        <v>2797</v>
      </c>
      <c r="D1611" s="201" t="s">
        <v>8587</v>
      </c>
      <c r="E1611" s="1">
        <v>42893</v>
      </c>
      <c r="F1611" s="297" t="s">
        <v>1984</v>
      </c>
      <c r="G1611" s="4">
        <v>38.26</v>
      </c>
      <c r="H1611" s="201" t="s">
        <v>9034</v>
      </c>
    </row>
    <row r="1612" spans="1:8">
      <c r="A1612" s="201" t="s">
        <v>7333</v>
      </c>
      <c r="B1612" s="54" t="s">
        <v>8930</v>
      </c>
      <c r="C1612" s="201" t="s">
        <v>2797</v>
      </c>
      <c r="D1612" s="201" t="s">
        <v>9037</v>
      </c>
      <c r="E1612" s="1">
        <v>42894</v>
      </c>
      <c r="F1612" s="297" t="s">
        <v>5077</v>
      </c>
      <c r="G1612" s="4">
        <v>24.01</v>
      </c>
      <c r="H1612" s="201" t="s">
        <v>9038</v>
      </c>
    </row>
    <row r="1613" spans="1:8">
      <c r="A1613" s="201" t="s">
        <v>7333</v>
      </c>
      <c r="B1613" s="54" t="s">
        <v>8931</v>
      </c>
      <c r="C1613" s="201" t="s">
        <v>4641</v>
      </c>
      <c r="D1613" s="201" t="s">
        <v>9039</v>
      </c>
      <c r="E1613" s="1">
        <v>42894</v>
      </c>
      <c r="F1613" s="297" t="s">
        <v>1979</v>
      </c>
      <c r="G1613" s="4">
        <v>99.9</v>
      </c>
      <c r="H1613" s="201" t="s">
        <v>9040</v>
      </c>
    </row>
    <row r="1614" spans="1:8">
      <c r="A1614" s="201" t="s">
        <v>7749</v>
      </c>
      <c r="B1614" s="54" t="s">
        <v>8932</v>
      </c>
      <c r="C1614" s="201" t="s">
        <v>2797</v>
      </c>
      <c r="D1614" s="201" t="s">
        <v>7211</v>
      </c>
      <c r="E1614" s="1">
        <v>42899</v>
      </c>
      <c r="F1614" s="297" t="s">
        <v>9047</v>
      </c>
      <c r="G1614" s="4">
        <v>24.87</v>
      </c>
      <c r="H1614" s="201" t="s">
        <v>9048</v>
      </c>
    </row>
    <row r="1615" spans="1:8">
      <c r="A1615" s="201" t="s">
        <v>3335</v>
      </c>
      <c r="B1615" s="54" t="s">
        <v>8933</v>
      </c>
      <c r="C1615" s="201" t="s">
        <v>6171</v>
      </c>
      <c r="D1615" t="s">
        <v>5322</v>
      </c>
      <c r="E1615" s="1">
        <v>42895</v>
      </c>
      <c r="F1615" s="297" t="s">
        <v>5075</v>
      </c>
      <c r="G1615" s="4">
        <v>1109.8800000000001</v>
      </c>
      <c r="H1615" t="s">
        <v>9041</v>
      </c>
    </row>
    <row r="1616" spans="1:8">
      <c r="A1616" s="201" t="s">
        <v>3335</v>
      </c>
      <c r="B1616" s="54" t="s">
        <v>8934</v>
      </c>
      <c r="C1616" s="201" t="s">
        <v>6171</v>
      </c>
      <c r="D1616" t="s">
        <v>5307</v>
      </c>
      <c r="E1616" s="1">
        <v>42895</v>
      </c>
      <c r="F1616" s="297" t="s">
        <v>5075</v>
      </c>
      <c r="G1616" s="4">
        <v>1109.8800000000001</v>
      </c>
      <c r="H1616" t="s">
        <v>9042</v>
      </c>
    </row>
    <row r="1617" spans="1:8">
      <c r="A1617" s="201" t="s">
        <v>7333</v>
      </c>
      <c r="B1617" s="54" t="s">
        <v>8935</v>
      </c>
      <c r="C1617" s="201" t="s">
        <v>2797</v>
      </c>
      <c r="D1617" t="s">
        <v>5162</v>
      </c>
      <c r="E1617" s="1">
        <v>42895</v>
      </c>
      <c r="F1617" s="297" t="s">
        <v>5077</v>
      </c>
      <c r="G1617" s="4">
        <v>85.76</v>
      </c>
      <c r="H1617" t="s">
        <v>9043</v>
      </c>
    </row>
    <row r="1618" spans="1:8">
      <c r="A1618" s="201" t="s">
        <v>3335</v>
      </c>
      <c r="B1618" s="54" t="s">
        <v>8936</v>
      </c>
      <c r="C1618" s="201" t="s">
        <v>2797</v>
      </c>
      <c r="D1618" t="s">
        <v>9046</v>
      </c>
      <c r="E1618" s="1">
        <v>42898</v>
      </c>
      <c r="F1618" s="297" t="s">
        <v>1984</v>
      </c>
      <c r="G1618" s="4">
        <v>687.62</v>
      </c>
      <c r="H1618" t="s">
        <v>9045</v>
      </c>
    </row>
    <row r="1619" spans="1:8">
      <c r="A1619" t="s">
        <v>7749</v>
      </c>
      <c r="B1619" s="54" t="s">
        <v>8937</v>
      </c>
      <c r="C1619" t="s">
        <v>2797</v>
      </c>
      <c r="D1619" t="s">
        <v>9035</v>
      </c>
      <c r="E1619" s="1">
        <v>42893</v>
      </c>
      <c r="F1619" s="297" t="s">
        <v>1984</v>
      </c>
      <c r="G1619" s="4">
        <v>109.99</v>
      </c>
      <c r="H1619" t="s">
        <v>9036</v>
      </c>
    </row>
    <row r="1620" spans="1:8">
      <c r="A1620" t="s">
        <v>7333</v>
      </c>
      <c r="B1620" s="54" t="s">
        <v>8938</v>
      </c>
      <c r="C1620" t="s">
        <v>2797</v>
      </c>
      <c r="D1620" t="s">
        <v>9037</v>
      </c>
      <c r="E1620" s="1">
        <v>42898</v>
      </c>
      <c r="F1620" s="297" t="s">
        <v>5077</v>
      </c>
      <c r="G1620" s="4">
        <v>136.66</v>
      </c>
      <c r="H1620" t="s">
        <v>9044</v>
      </c>
    </row>
    <row r="1621" spans="1:8">
      <c r="A1621" t="s">
        <v>6864</v>
      </c>
      <c r="B1621" s="54" t="s">
        <v>8939</v>
      </c>
      <c r="C1621" t="s">
        <v>6171</v>
      </c>
      <c r="D1621" t="s">
        <v>9052</v>
      </c>
      <c r="E1621" s="1">
        <v>42899</v>
      </c>
      <c r="F1621" s="297" t="s">
        <v>8647</v>
      </c>
      <c r="G1621" s="4">
        <v>548.17999999999995</v>
      </c>
      <c r="H1621" t="s">
        <v>9053</v>
      </c>
    </row>
    <row r="1622" spans="1:8">
      <c r="A1622" t="s">
        <v>3335</v>
      </c>
      <c r="B1622" s="54" t="s">
        <v>8940</v>
      </c>
      <c r="C1622" t="s">
        <v>2797</v>
      </c>
      <c r="D1622" t="s">
        <v>8228</v>
      </c>
      <c r="E1622" s="1">
        <v>42900</v>
      </c>
      <c r="F1622" s="297" t="s">
        <v>5076</v>
      </c>
      <c r="G1622" s="4">
        <v>179.17</v>
      </c>
      <c r="H1622" t="s">
        <v>9049</v>
      </c>
    </row>
    <row r="1623" spans="1:8">
      <c r="A1623" t="s">
        <v>3335</v>
      </c>
      <c r="B1623" s="54" t="s">
        <v>8941</v>
      </c>
      <c r="C1623" t="s">
        <v>6171</v>
      </c>
      <c r="D1623" t="s">
        <v>8228</v>
      </c>
      <c r="E1623" s="1">
        <v>42900</v>
      </c>
      <c r="F1623" s="297" t="s">
        <v>5075</v>
      </c>
      <c r="G1623" s="4">
        <v>1109.8800000000001</v>
      </c>
      <c r="H1623" t="s">
        <v>9061</v>
      </c>
    </row>
    <row r="1624" spans="1:8">
      <c r="A1624" t="s">
        <v>7749</v>
      </c>
      <c r="B1624" s="54" t="s">
        <v>8942</v>
      </c>
      <c r="C1624" t="s">
        <v>2797</v>
      </c>
      <c r="D1624" t="s">
        <v>9096</v>
      </c>
      <c r="E1624" s="1">
        <v>42900</v>
      </c>
      <c r="F1624" s="297" t="s">
        <v>5098</v>
      </c>
      <c r="G1624" s="4">
        <v>88.14</v>
      </c>
      <c r="H1624" t="s">
        <v>9050</v>
      </c>
    </row>
    <row r="1625" spans="1:8">
      <c r="A1625" t="s">
        <v>7333</v>
      </c>
      <c r="B1625" s="54" t="s">
        <v>8943</v>
      </c>
      <c r="C1625" t="s">
        <v>2797</v>
      </c>
      <c r="D1625" t="s">
        <v>6036</v>
      </c>
      <c r="E1625" s="1">
        <v>42901</v>
      </c>
      <c r="F1625" s="297" t="s">
        <v>1984</v>
      </c>
      <c r="G1625" s="4">
        <v>393.99</v>
      </c>
      <c r="H1625" t="s">
        <v>9051</v>
      </c>
    </row>
    <row r="1626" spans="1:8">
      <c r="A1626" t="s">
        <v>3335</v>
      </c>
      <c r="B1626" s="54" t="s">
        <v>8944</v>
      </c>
      <c r="C1626" t="s">
        <v>6171</v>
      </c>
      <c r="D1626" t="s">
        <v>9023</v>
      </c>
      <c r="E1626" s="1">
        <v>42902</v>
      </c>
      <c r="F1626" s="297" t="s">
        <v>5075</v>
      </c>
      <c r="G1626" s="4">
        <v>1847.51</v>
      </c>
      <c r="H1626" t="s">
        <v>9054</v>
      </c>
    </row>
    <row r="1627" spans="1:8">
      <c r="A1627" t="s">
        <v>3335</v>
      </c>
      <c r="B1627" s="54" t="s">
        <v>8945</v>
      </c>
      <c r="C1627" t="s">
        <v>6171</v>
      </c>
      <c r="D1627" t="s">
        <v>9073</v>
      </c>
      <c r="E1627" s="1">
        <v>42902</v>
      </c>
      <c r="F1627" s="297" t="s">
        <v>5075</v>
      </c>
      <c r="G1627" s="4">
        <v>1735.01</v>
      </c>
      <c r="H1627" t="s">
        <v>9072</v>
      </c>
    </row>
    <row r="1628" spans="1:8">
      <c r="A1628" s="201" t="s">
        <v>6864</v>
      </c>
      <c r="B1628" s="54" t="s">
        <v>8946</v>
      </c>
      <c r="C1628" s="201" t="s">
        <v>2797</v>
      </c>
      <c r="D1628" s="201" t="s">
        <v>1980</v>
      </c>
      <c r="E1628" s="1">
        <v>42902</v>
      </c>
      <c r="F1628" s="300" t="s">
        <v>9055</v>
      </c>
      <c r="G1628" s="4">
        <v>3171.51</v>
      </c>
      <c r="H1628" s="201" t="s">
        <v>9056</v>
      </c>
    </row>
    <row r="1629" spans="1:8">
      <c r="A1629" s="201" t="s">
        <v>7333</v>
      </c>
      <c r="B1629" s="54" t="s">
        <v>8947</v>
      </c>
      <c r="C1629" s="201" t="s">
        <v>4641</v>
      </c>
      <c r="D1629" s="201" t="s">
        <v>5162</v>
      </c>
      <c r="E1629" s="1">
        <v>42905</v>
      </c>
      <c r="F1629" s="297" t="s">
        <v>1984</v>
      </c>
      <c r="G1629" s="4">
        <v>99.9</v>
      </c>
      <c r="H1629" s="201" t="s">
        <v>9040</v>
      </c>
    </row>
    <row r="1630" spans="1:8">
      <c r="A1630" s="201" t="s">
        <v>3335</v>
      </c>
      <c r="B1630" s="54" t="s">
        <v>8948</v>
      </c>
      <c r="C1630" s="201" t="s">
        <v>2797</v>
      </c>
      <c r="D1630" s="201" t="s">
        <v>9066</v>
      </c>
      <c r="E1630" s="1">
        <v>42905</v>
      </c>
      <c r="F1630" s="297" t="s">
        <v>1984</v>
      </c>
      <c r="G1630" s="4">
        <v>815.69</v>
      </c>
      <c r="H1630" s="201" t="s">
        <v>9067</v>
      </c>
    </row>
    <row r="1631" spans="1:8">
      <c r="A1631" s="201" t="s">
        <v>7333</v>
      </c>
      <c r="B1631" s="54" t="s">
        <v>8949</v>
      </c>
      <c r="C1631" s="201" t="s">
        <v>4928</v>
      </c>
      <c r="D1631" t="s">
        <v>8858</v>
      </c>
      <c r="E1631" s="1">
        <v>42905</v>
      </c>
      <c r="F1631" s="297" t="s">
        <v>1984</v>
      </c>
      <c r="G1631" s="4">
        <v>695</v>
      </c>
      <c r="H1631" t="s">
        <v>9058</v>
      </c>
    </row>
    <row r="1632" spans="1:8">
      <c r="A1632" s="201" t="s">
        <v>7333</v>
      </c>
      <c r="B1632" s="54" t="s">
        <v>8950</v>
      </c>
      <c r="C1632" s="201" t="s">
        <v>2797</v>
      </c>
      <c r="D1632" t="s">
        <v>9059</v>
      </c>
      <c r="E1632" s="1">
        <v>42905</v>
      </c>
      <c r="F1632" s="297" t="s">
        <v>1984</v>
      </c>
      <c r="G1632" s="4">
        <v>30.69</v>
      </c>
      <c r="H1632" t="s">
        <v>9060</v>
      </c>
    </row>
    <row r="1633" spans="1:8">
      <c r="A1633" s="201" t="s">
        <v>3335</v>
      </c>
      <c r="B1633" s="54" t="s">
        <v>8951</v>
      </c>
      <c r="C1633" s="201" t="s">
        <v>6171</v>
      </c>
      <c r="D1633" t="s">
        <v>9062</v>
      </c>
      <c r="E1633" s="1">
        <v>42902</v>
      </c>
      <c r="F1633" s="297" t="s">
        <v>5075</v>
      </c>
      <c r="G1633" s="4">
        <v>1101.81</v>
      </c>
      <c r="H1633" t="s">
        <v>9063</v>
      </c>
    </row>
    <row r="1634" spans="1:8">
      <c r="A1634" s="201" t="s">
        <v>7333</v>
      </c>
      <c r="B1634" s="54" t="s">
        <v>8952</v>
      </c>
      <c r="C1634" s="201" t="s">
        <v>2797</v>
      </c>
      <c r="D1634" t="s">
        <v>8846</v>
      </c>
      <c r="E1634" s="1">
        <v>42906</v>
      </c>
      <c r="F1634" s="297" t="s">
        <v>1984</v>
      </c>
      <c r="G1634" s="4">
        <v>349.98</v>
      </c>
      <c r="H1634" t="s">
        <v>9064</v>
      </c>
    </row>
    <row r="1635" spans="1:8">
      <c r="A1635" s="201" t="s">
        <v>7333</v>
      </c>
      <c r="B1635" s="54" t="s">
        <v>8953</v>
      </c>
      <c r="C1635" s="201" t="s">
        <v>2797</v>
      </c>
      <c r="D1635" t="s">
        <v>6758</v>
      </c>
      <c r="E1635" s="1">
        <v>42906</v>
      </c>
      <c r="F1635" s="297" t="s">
        <v>1984</v>
      </c>
      <c r="G1635" s="4">
        <v>56.3</v>
      </c>
      <c r="H1635" t="s">
        <v>9065</v>
      </c>
    </row>
    <row r="1636" spans="1:8">
      <c r="A1636" s="201" t="s">
        <v>7333</v>
      </c>
      <c r="B1636" s="54" t="s">
        <v>8954</v>
      </c>
      <c r="C1636" s="201" t="s">
        <v>2797</v>
      </c>
      <c r="D1636" t="s">
        <v>9068</v>
      </c>
      <c r="E1636" s="1">
        <v>42908</v>
      </c>
      <c r="F1636" s="297" t="s">
        <v>1984</v>
      </c>
      <c r="G1636" s="4">
        <v>23.3</v>
      </c>
      <c r="H1636" t="s">
        <v>9069</v>
      </c>
    </row>
    <row r="1637" spans="1:8">
      <c r="A1637" s="201" t="s">
        <v>7333</v>
      </c>
      <c r="B1637" s="54" t="s">
        <v>8955</v>
      </c>
      <c r="C1637" s="201" t="s">
        <v>2797</v>
      </c>
      <c r="D1637" t="s">
        <v>5322</v>
      </c>
      <c r="E1637" s="1" t="s">
        <v>9070</v>
      </c>
      <c r="F1637" s="297" t="s">
        <v>1984</v>
      </c>
      <c r="G1637" s="4">
        <v>149.94999999999999</v>
      </c>
      <c r="H1637" t="s">
        <v>8436</v>
      </c>
    </row>
    <row r="1638" spans="1:8">
      <c r="A1638" s="201" t="s">
        <v>3335</v>
      </c>
      <c r="B1638" s="54" t="s">
        <v>8956</v>
      </c>
      <c r="C1638" s="201" t="s">
        <v>2797</v>
      </c>
      <c r="D1638" t="s">
        <v>6036</v>
      </c>
      <c r="E1638" s="1">
        <v>42909</v>
      </c>
      <c r="F1638" s="297" t="s">
        <v>5076</v>
      </c>
      <c r="G1638" s="4">
        <v>41.99</v>
      </c>
      <c r="H1638" t="s">
        <v>9071</v>
      </c>
    </row>
    <row r="1639" spans="1:8">
      <c r="A1639" s="201" t="s">
        <v>3335</v>
      </c>
      <c r="B1639" s="54" t="s">
        <v>8957</v>
      </c>
      <c r="C1639" s="201" t="s">
        <v>6171</v>
      </c>
      <c r="D1639" t="s">
        <v>9082</v>
      </c>
      <c r="E1639" s="1">
        <v>42909</v>
      </c>
      <c r="F1639" s="297" t="s">
        <v>5075</v>
      </c>
      <c r="G1639" s="4">
        <v>1735.01</v>
      </c>
      <c r="H1639" t="s">
        <v>9074</v>
      </c>
    </row>
    <row r="1640" spans="1:8">
      <c r="A1640" s="201" t="s">
        <v>7749</v>
      </c>
      <c r="B1640" s="54" t="s">
        <v>8958</v>
      </c>
      <c r="C1640" s="201" t="s">
        <v>2797</v>
      </c>
      <c r="D1640" t="s">
        <v>9075</v>
      </c>
      <c r="E1640" s="1">
        <v>42909</v>
      </c>
      <c r="F1640" s="297" t="s">
        <v>1984</v>
      </c>
      <c r="G1640" s="4">
        <v>662.26</v>
      </c>
      <c r="H1640" t="s">
        <v>9076</v>
      </c>
    </row>
    <row r="1641" spans="1:8">
      <c r="A1641" s="201" t="s">
        <v>3335</v>
      </c>
      <c r="B1641" s="54" t="s">
        <v>8959</v>
      </c>
      <c r="C1641" s="201" t="s">
        <v>6171</v>
      </c>
      <c r="D1641" t="s">
        <v>9077</v>
      </c>
      <c r="E1641" s="1">
        <v>42909</v>
      </c>
      <c r="F1641" s="297" t="s">
        <v>5075</v>
      </c>
      <c r="G1641" s="4">
        <v>1065.68</v>
      </c>
      <c r="H1641" t="s">
        <v>9079</v>
      </c>
    </row>
    <row r="1642" spans="1:8">
      <c r="A1642" s="201" t="s">
        <v>3335</v>
      </c>
      <c r="B1642" s="54" t="s">
        <v>8960</v>
      </c>
      <c r="C1642" s="201" t="s">
        <v>6171</v>
      </c>
      <c r="D1642" t="s">
        <v>9078</v>
      </c>
      <c r="E1642" s="1">
        <v>42909</v>
      </c>
      <c r="F1642" s="297" t="s">
        <v>5075</v>
      </c>
      <c r="G1642" s="4">
        <v>1065.68</v>
      </c>
      <c r="H1642" t="s">
        <v>9080</v>
      </c>
    </row>
    <row r="1643" spans="1:8">
      <c r="A1643" s="201" t="s">
        <v>3335</v>
      </c>
      <c r="B1643" s="54" t="s">
        <v>8961</v>
      </c>
      <c r="C1643" s="201" t="s">
        <v>1915</v>
      </c>
      <c r="D1643" t="s">
        <v>8846</v>
      </c>
      <c r="E1643" s="1">
        <v>42909</v>
      </c>
      <c r="F1643" s="297" t="s">
        <v>1979</v>
      </c>
      <c r="G1643" s="4">
        <v>400</v>
      </c>
      <c r="H1643" t="s">
        <v>9081</v>
      </c>
    </row>
    <row r="1644" spans="1:8">
      <c r="A1644" s="201" t="s">
        <v>3335</v>
      </c>
      <c r="B1644" s="54" t="s">
        <v>8962</v>
      </c>
      <c r="C1644" s="201" t="s">
        <v>2797</v>
      </c>
      <c r="D1644" t="s">
        <v>5173</v>
      </c>
      <c r="E1644" s="1">
        <v>42909</v>
      </c>
      <c r="F1644" s="300" t="s">
        <v>5076</v>
      </c>
      <c r="G1644" s="4">
        <v>1204.3800000000001</v>
      </c>
      <c r="H1644" s="201" t="s">
        <v>9083</v>
      </c>
    </row>
    <row r="1645" spans="1:8">
      <c r="A1645" s="201"/>
      <c r="B1645" s="54" t="s">
        <v>8963</v>
      </c>
      <c r="C1645" s="201"/>
    </row>
    <row r="1646" spans="1:8">
      <c r="A1646" s="201" t="s">
        <v>3335</v>
      </c>
      <c r="B1646" s="54" t="s">
        <v>8964</v>
      </c>
      <c r="C1646" s="201" t="s">
        <v>2797</v>
      </c>
      <c r="D1646" t="s">
        <v>9090</v>
      </c>
      <c r="E1646" s="1">
        <v>42912</v>
      </c>
      <c r="F1646" s="297" t="s">
        <v>1984</v>
      </c>
      <c r="G1646" s="4">
        <v>194.85</v>
      </c>
      <c r="H1646" t="s">
        <v>9091</v>
      </c>
    </row>
    <row r="1647" spans="1:8">
      <c r="A1647" s="201" t="s">
        <v>7333</v>
      </c>
      <c r="B1647" s="54" t="s">
        <v>8965</v>
      </c>
      <c r="C1647" s="201" t="s">
        <v>2797</v>
      </c>
      <c r="D1647" t="s">
        <v>5162</v>
      </c>
      <c r="E1647" s="1">
        <v>42912</v>
      </c>
      <c r="F1647" s="297" t="s">
        <v>1984</v>
      </c>
      <c r="G1647" s="4">
        <v>149.28</v>
      </c>
      <c r="H1647" t="s">
        <v>9084</v>
      </c>
    </row>
    <row r="1648" spans="1:8">
      <c r="A1648" s="201" t="s">
        <v>6864</v>
      </c>
      <c r="B1648" s="54" t="s">
        <v>8966</v>
      </c>
      <c r="C1648" s="201" t="s">
        <v>7078</v>
      </c>
      <c r="D1648" t="s">
        <v>9085</v>
      </c>
      <c r="E1648" s="1">
        <v>42901</v>
      </c>
      <c r="F1648" s="297" t="s">
        <v>1984</v>
      </c>
      <c r="G1648" s="4">
        <v>2169.48</v>
      </c>
      <c r="H1648" t="s">
        <v>9086</v>
      </c>
    </row>
    <row r="1649" spans="1:8">
      <c r="A1649" s="201" t="s">
        <v>7333</v>
      </c>
      <c r="B1649" s="54" t="s">
        <v>8967</v>
      </c>
      <c r="C1649" s="201" t="s">
        <v>2797</v>
      </c>
      <c r="D1649" t="s">
        <v>8858</v>
      </c>
      <c r="E1649" s="1">
        <v>42914</v>
      </c>
      <c r="F1649" s="297" t="s">
        <v>1984</v>
      </c>
      <c r="G1649" s="4">
        <v>183.96</v>
      </c>
      <c r="H1649" t="s">
        <v>9087</v>
      </c>
    </row>
    <row r="1650" spans="1:8">
      <c r="A1650" s="201" t="s">
        <v>7333</v>
      </c>
      <c r="B1650" s="54" t="s">
        <v>8968</v>
      </c>
      <c r="C1650" s="201" t="s">
        <v>2797</v>
      </c>
      <c r="D1650" t="s">
        <v>8179</v>
      </c>
      <c r="E1650" s="1">
        <v>42916</v>
      </c>
      <c r="F1650" s="297" t="s">
        <v>1984</v>
      </c>
      <c r="G1650" s="4">
        <v>100.23</v>
      </c>
      <c r="H1650" t="s">
        <v>9088</v>
      </c>
    </row>
    <row r="1651" spans="1:8">
      <c r="A1651" s="201" t="s">
        <v>7749</v>
      </c>
      <c r="B1651" s="54" t="s">
        <v>8969</v>
      </c>
      <c r="C1651" s="201" t="s">
        <v>2797</v>
      </c>
      <c r="D1651" t="s">
        <v>5162</v>
      </c>
      <c r="E1651" s="1">
        <v>42916</v>
      </c>
      <c r="F1651" s="297" t="s">
        <v>1984</v>
      </c>
      <c r="G1651" s="4">
        <v>195.81</v>
      </c>
      <c r="H1651" t="s">
        <v>9089</v>
      </c>
    </row>
    <row r="1652" spans="1:8">
      <c r="A1652" s="201" t="s">
        <v>3335</v>
      </c>
      <c r="B1652" s="54" t="s">
        <v>8970</v>
      </c>
      <c r="C1652" s="201" t="s">
        <v>1915</v>
      </c>
      <c r="D1652" t="s">
        <v>8846</v>
      </c>
      <c r="E1652" s="1">
        <v>42916</v>
      </c>
      <c r="F1652" s="297" t="s">
        <v>1979</v>
      </c>
      <c r="G1652" s="4">
        <v>400</v>
      </c>
      <c r="H1652" t="s">
        <v>9092</v>
      </c>
    </row>
    <row r="1653" spans="1:8">
      <c r="A1653" s="201" t="s">
        <v>3335</v>
      </c>
      <c r="B1653" s="54" t="s">
        <v>8971</v>
      </c>
      <c r="C1653" s="201" t="s">
        <v>6171</v>
      </c>
      <c r="D1653" t="s">
        <v>9093</v>
      </c>
      <c r="E1653" s="1">
        <v>42916</v>
      </c>
      <c r="F1653" s="297" t="s">
        <v>5075</v>
      </c>
      <c r="G1653" s="4">
        <v>1101.81</v>
      </c>
      <c r="H1653" t="s">
        <v>9094</v>
      </c>
    </row>
    <row r="1654" spans="1:8">
      <c r="A1654" s="201" t="s">
        <v>7749</v>
      </c>
      <c r="B1654" s="54" t="s">
        <v>8972</v>
      </c>
      <c r="C1654" s="201" t="s">
        <v>2797</v>
      </c>
      <c r="D1654" t="s">
        <v>5162</v>
      </c>
      <c r="E1654" s="1">
        <v>42922</v>
      </c>
      <c r="F1654" s="297" t="s">
        <v>1984</v>
      </c>
      <c r="G1654" s="4">
        <v>256.04000000000002</v>
      </c>
      <c r="H1654" t="s">
        <v>9095</v>
      </c>
    </row>
    <row r="1655" spans="1:8">
      <c r="A1655" s="201" t="s">
        <v>7333</v>
      </c>
      <c r="B1655" s="54" t="s">
        <v>8973</v>
      </c>
      <c r="C1655" s="201" t="s">
        <v>2797</v>
      </c>
      <c r="D1655" t="s">
        <v>5162</v>
      </c>
      <c r="E1655" s="1">
        <v>42926</v>
      </c>
      <c r="F1655" s="297" t="s">
        <v>5077</v>
      </c>
      <c r="G1655" s="4">
        <v>27.01</v>
      </c>
      <c r="H1655" t="s">
        <v>9097</v>
      </c>
    </row>
    <row r="1656" spans="1:8">
      <c r="A1656" s="201" t="s">
        <v>7333</v>
      </c>
      <c r="B1656" s="54" t="s">
        <v>8974</v>
      </c>
      <c r="C1656" s="201" t="s">
        <v>2797</v>
      </c>
      <c r="D1656" t="s">
        <v>9093</v>
      </c>
      <c r="E1656" s="1">
        <v>42926</v>
      </c>
      <c r="F1656" s="297" t="s">
        <v>1984</v>
      </c>
      <c r="G1656" s="4">
        <v>173.24</v>
      </c>
      <c r="H1656" t="s">
        <v>9098</v>
      </c>
    </row>
    <row r="1657" spans="1:8">
      <c r="A1657" s="201" t="s">
        <v>9099</v>
      </c>
      <c r="B1657" s="54" t="s">
        <v>8975</v>
      </c>
      <c r="C1657" s="201" t="s">
        <v>2797</v>
      </c>
      <c r="D1657" t="s">
        <v>9100</v>
      </c>
      <c r="E1657" s="1">
        <v>42927</v>
      </c>
      <c r="F1657" s="297" t="s">
        <v>1984</v>
      </c>
      <c r="G1657" s="4">
        <v>149.94999999999999</v>
      </c>
      <c r="H1657" t="s">
        <v>9101</v>
      </c>
    </row>
    <row r="1658" spans="1:8">
      <c r="A1658" s="201" t="s">
        <v>7749</v>
      </c>
      <c r="B1658" s="54" t="s">
        <v>8976</v>
      </c>
      <c r="C1658" s="201" t="s">
        <v>2797</v>
      </c>
      <c r="D1658" t="s">
        <v>9102</v>
      </c>
      <c r="E1658" s="1">
        <v>42927</v>
      </c>
      <c r="F1658" s="297" t="s">
        <v>1984</v>
      </c>
      <c r="G1658" s="4">
        <v>106.98</v>
      </c>
      <c r="H1658" t="s">
        <v>9103</v>
      </c>
    </row>
    <row r="1659" spans="1:8">
      <c r="A1659" s="201" t="s">
        <v>7749</v>
      </c>
      <c r="B1659" s="54" t="s">
        <v>8977</v>
      </c>
      <c r="C1659" s="201" t="s">
        <v>2797</v>
      </c>
      <c r="D1659" t="s">
        <v>5162</v>
      </c>
      <c r="E1659" s="1">
        <v>42927</v>
      </c>
      <c r="F1659" s="297" t="s">
        <v>1984</v>
      </c>
      <c r="G1659" s="4">
        <v>164.43</v>
      </c>
      <c r="H1659" t="s">
        <v>9104</v>
      </c>
    </row>
    <row r="1660" spans="1:8">
      <c r="A1660" s="201" t="s">
        <v>7749</v>
      </c>
      <c r="B1660" s="54" t="s">
        <v>8978</v>
      </c>
      <c r="C1660" s="201" t="s">
        <v>2797</v>
      </c>
      <c r="D1660" t="s">
        <v>9105</v>
      </c>
      <c r="E1660" s="1">
        <v>42928</v>
      </c>
      <c r="F1660" s="297" t="s">
        <v>1984</v>
      </c>
      <c r="G1660" s="4">
        <v>1812.99</v>
      </c>
      <c r="H1660" t="s">
        <v>9106</v>
      </c>
    </row>
    <row r="1661" spans="1:8">
      <c r="A1661" s="201" t="s">
        <v>7333</v>
      </c>
      <c r="B1661" s="54" t="s">
        <v>8979</v>
      </c>
      <c r="C1661" s="201" t="s">
        <v>4928</v>
      </c>
      <c r="D1661" t="s">
        <v>8858</v>
      </c>
      <c r="E1661" s="1">
        <v>42928</v>
      </c>
      <c r="F1661" s="297" t="s">
        <v>1984</v>
      </c>
      <c r="G1661" s="4">
        <v>180</v>
      </c>
      <c r="H1661" t="s">
        <v>9107</v>
      </c>
    </row>
    <row r="1662" spans="1:8">
      <c r="A1662" s="201" t="s">
        <v>7333</v>
      </c>
      <c r="B1662" s="54" t="s">
        <v>8980</v>
      </c>
      <c r="C1662" s="201" t="s">
        <v>2797</v>
      </c>
      <c r="D1662" t="s">
        <v>5162</v>
      </c>
      <c r="E1662" s="1">
        <v>42929</v>
      </c>
      <c r="F1662" s="297" t="s">
        <v>1984</v>
      </c>
      <c r="G1662" s="4">
        <v>106.7</v>
      </c>
      <c r="H1662" t="s">
        <v>9108</v>
      </c>
    </row>
    <row r="1663" spans="1:8">
      <c r="A1663" s="201" t="s">
        <v>3335</v>
      </c>
      <c r="B1663" s="54" t="s">
        <v>8981</v>
      </c>
      <c r="C1663" s="201" t="s">
        <v>6171</v>
      </c>
      <c r="D1663" t="s">
        <v>9109</v>
      </c>
      <c r="E1663" s="1">
        <v>42930</v>
      </c>
      <c r="F1663" s="297" t="s">
        <v>5075</v>
      </c>
      <c r="G1663" s="4">
        <v>3338.2</v>
      </c>
      <c r="H1663" t="s">
        <v>9110</v>
      </c>
    </row>
    <row r="1664" spans="1:8">
      <c r="A1664" s="201" t="s">
        <v>7749</v>
      </c>
      <c r="B1664" s="54" t="s">
        <v>8982</v>
      </c>
      <c r="C1664" s="201" t="s">
        <v>2797</v>
      </c>
      <c r="D1664" t="s">
        <v>9102</v>
      </c>
      <c r="E1664" s="1">
        <v>42929</v>
      </c>
      <c r="F1664" s="297" t="s">
        <v>1984</v>
      </c>
      <c r="G1664" s="4">
        <v>87.9</v>
      </c>
      <c r="H1664" s="201" t="s">
        <v>10164</v>
      </c>
    </row>
    <row r="1665" spans="1:8" ht="15" customHeight="1">
      <c r="A1665" s="201" t="s">
        <v>7749</v>
      </c>
      <c r="B1665" s="54" t="s">
        <v>8983</v>
      </c>
      <c r="C1665" s="201" t="s">
        <v>2797</v>
      </c>
      <c r="D1665" t="s">
        <v>8317</v>
      </c>
      <c r="E1665" s="1">
        <v>42930</v>
      </c>
      <c r="F1665" s="297" t="s">
        <v>1984</v>
      </c>
      <c r="G1665" s="4">
        <v>22.71</v>
      </c>
      <c r="H1665" t="s">
        <v>9111</v>
      </c>
    </row>
    <row r="1666" spans="1:8" ht="12.75" customHeight="1">
      <c r="A1666" s="201" t="s">
        <v>3335</v>
      </c>
      <c r="B1666" s="54" t="s">
        <v>8984</v>
      </c>
      <c r="C1666" s="201" t="s">
        <v>2797</v>
      </c>
      <c r="D1666" s="79" t="s">
        <v>9112</v>
      </c>
      <c r="E1666" s="1">
        <v>42930</v>
      </c>
      <c r="F1666" s="300" t="s">
        <v>1984</v>
      </c>
      <c r="G1666" s="4">
        <v>516.94000000000005</v>
      </c>
      <c r="H1666" s="201" t="s">
        <v>9113</v>
      </c>
    </row>
    <row r="1667" spans="1:8">
      <c r="A1667" s="201" t="s">
        <v>7333</v>
      </c>
      <c r="B1667" s="54" t="s">
        <v>8985</v>
      </c>
      <c r="C1667" s="201" t="s">
        <v>4928</v>
      </c>
      <c r="D1667" t="s">
        <v>8858</v>
      </c>
      <c r="E1667" s="1">
        <v>42934</v>
      </c>
      <c r="F1667" s="297" t="s">
        <v>1984</v>
      </c>
      <c r="G1667" s="4">
        <v>695</v>
      </c>
      <c r="H1667" s="201" t="s">
        <v>9114</v>
      </c>
    </row>
    <row r="1668" spans="1:8">
      <c r="A1668" s="201" t="s">
        <v>3335</v>
      </c>
      <c r="B1668" s="54" t="s">
        <v>8986</v>
      </c>
      <c r="C1668" s="201" t="s">
        <v>2797</v>
      </c>
      <c r="D1668" t="s">
        <v>9116</v>
      </c>
      <c r="E1668" s="1">
        <v>42935</v>
      </c>
      <c r="F1668" s="297" t="s">
        <v>1984</v>
      </c>
      <c r="G1668" s="4">
        <v>200.92</v>
      </c>
      <c r="H1668" s="201" t="s">
        <v>9115</v>
      </c>
    </row>
    <row r="1669" spans="1:8">
      <c r="A1669" s="201" t="s">
        <v>3335</v>
      </c>
      <c r="B1669" s="54" t="s">
        <v>8987</v>
      </c>
      <c r="C1669" s="201" t="s">
        <v>6171</v>
      </c>
      <c r="D1669" t="s">
        <v>9117</v>
      </c>
      <c r="E1669" s="1">
        <v>42933</v>
      </c>
      <c r="F1669" s="297" t="s">
        <v>5075</v>
      </c>
      <c r="G1669" s="4">
        <v>1903.16</v>
      </c>
      <c r="H1669" s="201" t="s">
        <v>9118</v>
      </c>
    </row>
    <row r="1670" spans="1:8" ht="15" customHeight="1">
      <c r="A1670" s="201" t="s">
        <v>7333</v>
      </c>
      <c r="B1670" s="54" t="s">
        <v>8988</v>
      </c>
      <c r="C1670" s="201" t="s">
        <v>2797</v>
      </c>
      <c r="D1670" t="s">
        <v>5322</v>
      </c>
      <c r="E1670" s="1">
        <v>42936</v>
      </c>
      <c r="F1670" s="297" t="s">
        <v>1984</v>
      </c>
      <c r="G1670" s="4">
        <v>133.57</v>
      </c>
      <c r="H1670" s="201" t="s">
        <v>9119</v>
      </c>
    </row>
    <row r="1671" spans="1:8" ht="12.75" customHeight="1">
      <c r="A1671" s="201" t="s">
        <v>7749</v>
      </c>
      <c r="B1671" s="54" t="s">
        <v>8989</v>
      </c>
      <c r="C1671" s="201" t="s">
        <v>2797</v>
      </c>
      <c r="D1671" s="79" t="s">
        <v>9120</v>
      </c>
      <c r="E1671" s="1">
        <v>42936</v>
      </c>
      <c r="F1671" s="300" t="s">
        <v>1984</v>
      </c>
      <c r="G1671" s="4">
        <v>24.71</v>
      </c>
      <c r="H1671" s="201" t="s">
        <v>9121</v>
      </c>
    </row>
    <row r="1672" spans="1:8">
      <c r="A1672" s="201" t="s">
        <v>2806</v>
      </c>
      <c r="B1672" s="54" t="s">
        <v>8990</v>
      </c>
      <c r="C1672" s="201" t="s">
        <v>2797</v>
      </c>
      <c r="D1672" t="s">
        <v>10149</v>
      </c>
      <c r="E1672" s="1">
        <v>42940</v>
      </c>
      <c r="F1672" s="297" t="s">
        <v>1984</v>
      </c>
      <c r="G1672" s="4">
        <v>31.49</v>
      </c>
      <c r="H1672" s="201" t="s">
        <v>9147</v>
      </c>
    </row>
    <row r="1673" spans="1:8" ht="12.4" customHeight="1">
      <c r="A1673" s="201" t="s">
        <v>3335</v>
      </c>
      <c r="B1673" s="54" t="s">
        <v>8991</v>
      </c>
      <c r="C1673" s="201" t="s">
        <v>9122</v>
      </c>
      <c r="D1673" t="s">
        <v>5322</v>
      </c>
      <c r="E1673" s="1">
        <v>42940</v>
      </c>
      <c r="F1673" s="297" t="s">
        <v>575</v>
      </c>
      <c r="G1673" s="4">
        <v>74.989999999999995</v>
      </c>
      <c r="H1673" t="s">
        <v>9123</v>
      </c>
    </row>
    <row r="1674" spans="1:8">
      <c r="A1674" s="201" t="s">
        <v>9099</v>
      </c>
      <c r="B1674" s="54" t="s">
        <v>8992</v>
      </c>
      <c r="C1674" s="201" t="s">
        <v>2797</v>
      </c>
      <c r="D1674" t="s">
        <v>9124</v>
      </c>
      <c r="E1674" s="1">
        <v>42940</v>
      </c>
      <c r="F1674" s="297" t="s">
        <v>9125</v>
      </c>
      <c r="G1674" s="4">
        <v>182.12</v>
      </c>
      <c r="H1674" t="s">
        <v>9126</v>
      </c>
    </row>
    <row r="1675" spans="1:8">
      <c r="A1675" s="201" t="s">
        <v>7749</v>
      </c>
      <c r="B1675" s="54" t="s">
        <v>8993</v>
      </c>
      <c r="C1675" s="201" t="s">
        <v>2797</v>
      </c>
      <c r="D1675" t="s">
        <v>5162</v>
      </c>
      <c r="E1675" s="1">
        <v>42941</v>
      </c>
      <c r="F1675" s="297" t="s">
        <v>1984</v>
      </c>
      <c r="G1675" s="4">
        <v>256.64999999999998</v>
      </c>
      <c r="H1675" t="s">
        <v>9127</v>
      </c>
    </row>
    <row r="1676" spans="1:8" ht="14.25">
      <c r="A1676" s="201" t="s">
        <v>3335</v>
      </c>
      <c r="B1676" s="54" t="s">
        <v>8994</v>
      </c>
      <c r="C1676" s="201" t="s">
        <v>2797</v>
      </c>
      <c r="D1676" s="340" t="s">
        <v>9129</v>
      </c>
      <c r="E1676" s="1">
        <v>42941</v>
      </c>
      <c r="F1676" s="297" t="s">
        <v>5077</v>
      </c>
      <c r="G1676" s="4">
        <v>89.98</v>
      </c>
      <c r="H1676" t="s">
        <v>9128</v>
      </c>
    </row>
    <row r="1677" spans="1:8">
      <c r="A1677" s="201" t="s">
        <v>7749</v>
      </c>
      <c r="B1677" s="54" t="s">
        <v>8995</v>
      </c>
      <c r="C1677" s="201" t="s">
        <v>2797</v>
      </c>
      <c r="D1677" t="s">
        <v>8846</v>
      </c>
      <c r="E1677" s="1">
        <v>42941</v>
      </c>
      <c r="F1677" s="297" t="s">
        <v>1995</v>
      </c>
      <c r="G1677" s="4">
        <v>147.88999999999999</v>
      </c>
      <c r="H1677" t="s">
        <v>9130</v>
      </c>
    </row>
    <row r="1678" spans="1:8">
      <c r="A1678" s="201" t="s">
        <v>7333</v>
      </c>
      <c r="B1678" s="54" t="s">
        <v>8996</v>
      </c>
      <c r="C1678" s="201" t="s">
        <v>2797</v>
      </c>
      <c r="D1678" t="s">
        <v>9132</v>
      </c>
      <c r="E1678" s="1">
        <v>42941</v>
      </c>
      <c r="F1678" s="297" t="s">
        <v>1984</v>
      </c>
      <c r="G1678" s="4">
        <v>349.74</v>
      </c>
      <c r="H1678" t="s">
        <v>9131</v>
      </c>
    </row>
    <row r="1679" spans="1:8">
      <c r="A1679" s="201" t="s">
        <v>7749</v>
      </c>
      <c r="B1679" s="54" t="s">
        <v>8997</v>
      </c>
      <c r="C1679" s="201" t="s">
        <v>2797</v>
      </c>
      <c r="D1679" s="201" t="s">
        <v>9134</v>
      </c>
      <c r="E1679" s="1">
        <v>42941</v>
      </c>
      <c r="F1679" s="300" t="s">
        <v>1984</v>
      </c>
      <c r="G1679" s="4">
        <v>25.99</v>
      </c>
      <c r="H1679" s="201" t="s">
        <v>9133</v>
      </c>
    </row>
    <row r="1680" spans="1:8">
      <c r="A1680" s="201" t="s">
        <v>7333</v>
      </c>
      <c r="B1680" s="54" t="s">
        <v>8998</v>
      </c>
      <c r="C1680" s="201" t="s">
        <v>2797</v>
      </c>
      <c r="D1680" s="201" t="s">
        <v>5322</v>
      </c>
      <c r="E1680" s="1">
        <v>42943</v>
      </c>
      <c r="F1680" s="297" t="s">
        <v>1984</v>
      </c>
      <c r="G1680" s="4">
        <v>337.97</v>
      </c>
      <c r="H1680" s="201" t="s">
        <v>9135</v>
      </c>
    </row>
    <row r="1681" spans="1:8">
      <c r="A1681" s="201" t="s">
        <v>7333</v>
      </c>
      <c r="B1681" s="54" t="s">
        <v>8999</v>
      </c>
      <c r="C1681" s="201" t="s">
        <v>9136</v>
      </c>
      <c r="D1681" s="201" t="s">
        <v>5322</v>
      </c>
      <c r="E1681" s="1">
        <v>42943</v>
      </c>
      <c r="F1681" s="297" t="s">
        <v>1984</v>
      </c>
      <c r="G1681" s="4">
        <v>99.9</v>
      </c>
      <c r="H1681" s="201" t="s">
        <v>9137</v>
      </c>
    </row>
    <row r="1682" spans="1:8">
      <c r="A1682" s="201" t="s">
        <v>7749</v>
      </c>
      <c r="B1682" s="54" t="s">
        <v>9000</v>
      </c>
      <c r="C1682" s="201" t="s">
        <v>2797</v>
      </c>
      <c r="D1682" s="201" t="s">
        <v>9134</v>
      </c>
      <c r="E1682" s="1">
        <v>42943</v>
      </c>
      <c r="F1682" s="297" t="s">
        <v>1984</v>
      </c>
      <c r="G1682" s="4">
        <v>95.69</v>
      </c>
      <c r="H1682" s="201" t="s">
        <v>9138</v>
      </c>
    </row>
    <row r="1683" spans="1:8">
      <c r="A1683" s="201" t="s">
        <v>3335</v>
      </c>
      <c r="B1683" s="54" t="s">
        <v>9001</v>
      </c>
      <c r="C1683" s="201" t="s">
        <v>1850</v>
      </c>
      <c r="D1683" s="201" t="s">
        <v>7571</v>
      </c>
      <c r="E1683" s="1">
        <v>42944</v>
      </c>
      <c r="F1683" s="297" t="s">
        <v>1984</v>
      </c>
      <c r="G1683" s="4">
        <v>1351.3</v>
      </c>
      <c r="H1683" s="201" t="s">
        <v>9139</v>
      </c>
    </row>
    <row r="1684" spans="1:8" ht="14.25">
      <c r="A1684" s="201" t="s">
        <v>2806</v>
      </c>
      <c r="B1684" s="54" t="s">
        <v>9002</v>
      </c>
      <c r="C1684" s="201" t="s">
        <v>2797</v>
      </c>
      <c r="D1684" s="341" t="s">
        <v>8902</v>
      </c>
      <c r="E1684" s="1">
        <v>42947</v>
      </c>
      <c r="F1684" s="297" t="s">
        <v>1984</v>
      </c>
      <c r="G1684" s="4">
        <v>134.12</v>
      </c>
      <c r="H1684" s="201" t="s">
        <v>9140</v>
      </c>
    </row>
    <row r="1685" spans="1:8">
      <c r="A1685" s="201" t="s">
        <v>3335</v>
      </c>
      <c r="B1685" s="54" t="s">
        <v>9003</v>
      </c>
      <c r="C1685" s="201" t="s">
        <v>2797</v>
      </c>
      <c r="D1685" s="201" t="s">
        <v>8017</v>
      </c>
      <c r="E1685" s="1">
        <v>42582</v>
      </c>
      <c r="F1685" s="297" t="s">
        <v>5077</v>
      </c>
      <c r="G1685" s="4">
        <v>6.99</v>
      </c>
      <c r="H1685" s="201" t="s">
        <v>9141</v>
      </c>
    </row>
    <row r="1686" spans="1:8">
      <c r="A1686" s="201" t="s">
        <v>7749</v>
      </c>
      <c r="B1686" s="54" t="s">
        <v>9004</v>
      </c>
      <c r="C1686" s="201" t="s">
        <v>2797</v>
      </c>
      <c r="D1686" s="201" t="s">
        <v>9142</v>
      </c>
      <c r="E1686" s="1">
        <v>42947</v>
      </c>
      <c r="F1686" s="297" t="s">
        <v>1984</v>
      </c>
      <c r="G1686" s="4">
        <v>28.83</v>
      </c>
      <c r="H1686" s="201" t="s">
        <v>9143</v>
      </c>
    </row>
    <row r="1687" spans="1:8">
      <c r="A1687" s="201" t="s">
        <v>7333</v>
      </c>
      <c r="B1687" s="54" t="s">
        <v>9005</v>
      </c>
      <c r="C1687" s="201" t="s">
        <v>2797</v>
      </c>
      <c r="D1687" s="201" t="s">
        <v>9059</v>
      </c>
      <c r="E1687" s="1">
        <v>42947</v>
      </c>
      <c r="F1687" s="297" t="s">
        <v>1984</v>
      </c>
      <c r="G1687" s="4">
        <v>401.67</v>
      </c>
      <c r="H1687" s="201" t="s">
        <v>9144</v>
      </c>
    </row>
    <row r="1688" spans="1:8">
      <c r="A1688" s="201" t="s">
        <v>3335</v>
      </c>
      <c r="B1688" s="54" t="s">
        <v>9006</v>
      </c>
      <c r="C1688" s="201" t="s">
        <v>2797</v>
      </c>
      <c r="D1688" s="201" t="s">
        <v>9145</v>
      </c>
      <c r="E1688" s="1">
        <v>42948</v>
      </c>
      <c r="F1688" s="297" t="s">
        <v>1984</v>
      </c>
      <c r="G1688" s="4">
        <v>128.87</v>
      </c>
      <c r="H1688" s="201" t="s">
        <v>9146</v>
      </c>
    </row>
    <row r="1689" spans="1:8">
      <c r="A1689" s="201" t="s">
        <v>3335</v>
      </c>
      <c r="B1689" s="54" t="s">
        <v>9007</v>
      </c>
      <c r="C1689" s="201" t="s">
        <v>2797</v>
      </c>
      <c r="D1689" s="201" t="s">
        <v>9148</v>
      </c>
      <c r="E1689" s="1">
        <v>42949</v>
      </c>
      <c r="F1689" s="297" t="s">
        <v>1984</v>
      </c>
      <c r="G1689" s="4">
        <v>27.45</v>
      </c>
      <c r="H1689" s="201" t="s">
        <v>9149</v>
      </c>
    </row>
    <row r="1690" spans="1:8">
      <c r="A1690" s="201" t="s">
        <v>2806</v>
      </c>
      <c r="B1690" s="54" t="s">
        <v>9008</v>
      </c>
      <c r="C1690" s="201" t="s">
        <v>2814</v>
      </c>
      <c r="D1690" s="201" t="s">
        <v>10151</v>
      </c>
      <c r="E1690" s="1">
        <v>42880</v>
      </c>
      <c r="F1690" s="297" t="s">
        <v>1979</v>
      </c>
      <c r="G1690" s="4">
        <v>2159.2800000000002</v>
      </c>
      <c r="H1690" s="201" t="s">
        <v>10150</v>
      </c>
    </row>
    <row r="1691" spans="1:8">
      <c r="A1691" s="201" t="s">
        <v>2806</v>
      </c>
      <c r="B1691" s="54" t="s">
        <v>9009</v>
      </c>
      <c r="C1691" s="201" t="s">
        <v>7078</v>
      </c>
      <c r="D1691" s="201" t="s">
        <v>5322</v>
      </c>
      <c r="E1691" s="1">
        <v>42881</v>
      </c>
      <c r="F1691" s="297" t="s">
        <v>1982</v>
      </c>
      <c r="G1691" s="4">
        <v>6000</v>
      </c>
      <c r="H1691" s="201" t="s">
        <v>8864</v>
      </c>
    </row>
    <row r="1692" spans="1:8">
      <c r="A1692" s="201" t="s">
        <v>2806</v>
      </c>
      <c r="B1692" s="54" t="s">
        <v>9010</v>
      </c>
      <c r="C1692" s="201" t="s">
        <v>7078</v>
      </c>
      <c r="D1692" s="201" t="s">
        <v>5322</v>
      </c>
      <c r="E1692" s="1">
        <v>42881</v>
      </c>
      <c r="F1692" s="300" t="s">
        <v>1982</v>
      </c>
      <c r="G1692" s="4">
        <v>5491.5</v>
      </c>
      <c r="H1692" s="201" t="s">
        <v>10152</v>
      </c>
    </row>
    <row r="1693" spans="1:8">
      <c r="A1693" s="201" t="s">
        <v>2806</v>
      </c>
      <c r="B1693" s="54" t="s">
        <v>9011</v>
      </c>
      <c r="C1693" s="201" t="s">
        <v>7078</v>
      </c>
      <c r="D1693" s="201" t="s">
        <v>5322</v>
      </c>
      <c r="E1693" s="1">
        <v>42916</v>
      </c>
      <c r="F1693" s="297" t="s">
        <v>1982</v>
      </c>
      <c r="G1693" s="4">
        <v>5440.73</v>
      </c>
      <c r="H1693" s="201" t="s">
        <v>10153</v>
      </c>
    </row>
    <row r="1694" spans="1:8">
      <c r="A1694" s="201" t="s">
        <v>2806</v>
      </c>
      <c r="B1694" s="54" t="s">
        <v>9012</v>
      </c>
      <c r="C1694" s="201" t="s">
        <v>7078</v>
      </c>
      <c r="D1694" s="201" t="s">
        <v>5322</v>
      </c>
      <c r="E1694" s="1">
        <v>42916</v>
      </c>
      <c r="F1694" s="297" t="s">
        <v>1982</v>
      </c>
      <c r="G1694" s="4">
        <v>2650</v>
      </c>
      <c r="H1694" s="201" t="s">
        <v>10154</v>
      </c>
    </row>
    <row r="1695" spans="1:8">
      <c r="A1695" s="201" t="s">
        <v>2806</v>
      </c>
      <c r="B1695" s="54" t="s">
        <v>9013</v>
      </c>
      <c r="C1695" s="201" t="s">
        <v>7078</v>
      </c>
      <c r="D1695" s="201" t="s">
        <v>5322</v>
      </c>
      <c r="E1695" s="1">
        <v>42916</v>
      </c>
      <c r="F1695" s="297" t="s">
        <v>1982</v>
      </c>
      <c r="G1695" s="4">
        <v>6000</v>
      </c>
      <c r="H1695" s="201" t="s">
        <v>10155</v>
      </c>
    </row>
    <row r="1696" spans="1:8">
      <c r="A1696" s="201" t="s">
        <v>2806</v>
      </c>
      <c r="B1696" s="54" t="s">
        <v>9014</v>
      </c>
      <c r="C1696" s="201" t="s">
        <v>7078</v>
      </c>
      <c r="D1696" s="201" t="s">
        <v>5322</v>
      </c>
      <c r="E1696" s="1">
        <v>42949</v>
      </c>
      <c r="F1696" s="297" t="s">
        <v>1982</v>
      </c>
      <c r="G1696" s="4">
        <v>6000</v>
      </c>
      <c r="H1696" s="201" t="s">
        <v>10156</v>
      </c>
    </row>
    <row r="1697" spans="1:8">
      <c r="A1697" s="201" t="s">
        <v>2806</v>
      </c>
      <c r="B1697" s="54" t="s">
        <v>9015</v>
      </c>
      <c r="C1697" s="201" t="s">
        <v>7078</v>
      </c>
      <c r="D1697" s="201" t="s">
        <v>5322</v>
      </c>
      <c r="E1697" s="1">
        <v>42949</v>
      </c>
      <c r="F1697" s="297" t="s">
        <v>1982</v>
      </c>
      <c r="G1697" s="4">
        <v>5772.97</v>
      </c>
      <c r="H1697" s="201" t="s">
        <v>10157</v>
      </c>
    </row>
    <row r="1698" spans="1:8">
      <c r="A1698" s="201" t="s">
        <v>2806</v>
      </c>
      <c r="B1698" s="54" t="s">
        <v>9016</v>
      </c>
      <c r="C1698" s="201" t="s">
        <v>10158</v>
      </c>
      <c r="D1698" s="201" t="s">
        <v>6758</v>
      </c>
      <c r="E1698" s="1">
        <v>42892</v>
      </c>
      <c r="F1698" s="297" t="s">
        <v>1979</v>
      </c>
      <c r="G1698" s="4">
        <v>240</v>
      </c>
      <c r="H1698" s="201" t="s">
        <v>10159</v>
      </c>
    </row>
    <row r="1699" spans="1:8" ht="15" customHeight="1">
      <c r="A1699" s="201" t="s">
        <v>7333</v>
      </c>
      <c r="B1699" s="54" t="s">
        <v>9017</v>
      </c>
      <c r="C1699" s="201" t="s">
        <v>2797</v>
      </c>
      <c r="D1699" s="201" t="s">
        <v>8819</v>
      </c>
      <c r="E1699" s="1">
        <v>42951</v>
      </c>
      <c r="F1699" s="297" t="s">
        <v>1984</v>
      </c>
      <c r="G1699" s="4">
        <v>28.06</v>
      </c>
      <c r="H1699" s="201" t="s">
        <v>10161</v>
      </c>
    </row>
    <row r="1700" spans="1:8" ht="12.4" customHeight="1">
      <c r="A1700" s="201" t="s">
        <v>9099</v>
      </c>
      <c r="B1700" s="54" t="s">
        <v>9150</v>
      </c>
      <c r="C1700" s="201" t="s">
        <v>2797</v>
      </c>
      <c r="D1700" s="79" t="s">
        <v>10162</v>
      </c>
      <c r="E1700" s="1">
        <v>42954</v>
      </c>
      <c r="F1700" s="300" t="s">
        <v>1984</v>
      </c>
      <c r="G1700" s="4">
        <v>361.1</v>
      </c>
      <c r="H1700" s="201" t="s">
        <v>10163</v>
      </c>
    </row>
    <row r="1701" spans="1:8">
      <c r="A1701" s="201" t="s">
        <v>7749</v>
      </c>
      <c r="B1701" s="54" t="s">
        <v>9151</v>
      </c>
      <c r="C1701" s="201" t="s">
        <v>2797</v>
      </c>
      <c r="D1701" s="201" t="s">
        <v>5162</v>
      </c>
      <c r="E1701" s="1">
        <v>42955</v>
      </c>
      <c r="F1701" s="297" t="s">
        <v>1984</v>
      </c>
      <c r="G1701" s="4">
        <v>236.25</v>
      </c>
      <c r="H1701" s="201" t="s">
        <v>10167</v>
      </c>
    </row>
    <row r="1702" spans="1:8">
      <c r="A1702" s="201" t="s">
        <v>7749</v>
      </c>
      <c r="B1702" s="54" t="s">
        <v>9152</v>
      </c>
      <c r="C1702" s="201" t="s">
        <v>10165</v>
      </c>
      <c r="D1702" s="201" t="s">
        <v>5162</v>
      </c>
      <c r="E1702" s="1">
        <v>42955</v>
      </c>
      <c r="F1702" s="297" t="s">
        <v>1984</v>
      </c>
      <c r="G1702" s="4">
        <v>302</v>
      </c>
      <c r="H1702" t="s">
        <v>10166</v>
      </c>
    </row>
    <row r="1703" spans="1:8">
      <c r="A1703" s="201" t="s">
        <v>3335</v>
      </c>
      <c r="B1703" s="54" t="s">
        <v>9153</v>
      </c>
      <c r="C1703" s="201" t="s">
        <v>2797</v>
      </c>
      <c r="D1703" s="201" t="s">
        <v>5162</v>
      </c>
      <c r="E1703" s="1">
        <v>42955</v>
      </c>
      <c r="F1703" s="300" t="s">
        <v>5075</v>
      </c>
      <c r="G1703" s="4">
        <v>256.45999999999998</v>
      </c>
      <c r="H1703" s="201" t="s">
        <v>10168</v>
      </c>
    </row>
    <row r="1704" spans="1:8">
      <c r="A1704" s="201" t="s">
        <v>7333</v>
      </c>
      <c r="B1704" s="54" t="s">
        <v>9154</v>
      </c>
      <c r="C1704" s="201" t="s">
        <v>2797</v>
      </c>
      <c r="D1704" s="201" t="s">
        <v>8228</v>
      </c>
      <c r="E1704" s="1">
        <v>42956</v>
      </c>
      <c r="F1704" s="297" t="s">
        <v>1984</v>
      </c>
      <c r="G1704" s="4">
        <v>27.57</v>
      </c>
      <c r="H1704" s="201" t="s">
        <v>10169</v>
      </c>
    </row>
    <row r="1705" spans="1:8">
      <c r="A1705" s="201" t="s">
        <v>7333</v>
      </c>
      <c r="B1705" s="54" t="s">
        <v>9155</v>
      </c>
      <c r="C1705" s="201" t="s">
        <v>2797</v>
      </c>
      <c r="D1705" s="201" t="s">
        <v>6758</v>
      </c>
      <c r="E1705" s="1">
        <v>42956</v>
      </c>
      <c r="F1705" s="297" t="s">
        <v>1984</v>
      </c>
      <c r="G1705" s="4">
        <v>108.2</v>
      </c>
      <c r="H1705" s="201" t="s">
        <v>10170</v>
      </c>
    </row>
    <row r="1706" spans="1:8">
      <c r="A1706" s="201" t="s">
        <v>7749</v>
      </c>
      <c r="B1706" s="54" t="s">
        <v>9156</v>
      </c>
      <c r="C1706" s="201" t="s">
        <v>2797</v>
      </c>
      <c r="D1706" s="201" t="s">
        <v>10171</v>
      </c>
      <c r="E1706" s="1">
        <v>42956</v>
      </c>
      <c r="F1706" s="297" t="s">
        <v>1984</v>
      </c>
      <c r="G1706" s="4">
        <v>189.74</v>
      </c>
      <c r="H1706" s="201" t="s">
        <v>10172</v>
      </c>
    </row>
    <row r="1707" spans="1:8">
      <c r="A1707" s="201" t="s">
        <v>7333</v>
      </c>
      <c r="B1707" s="54" t="s">
        <v>9157</v>
      </c>
      <c r="C1707" s="201" t="s">
        <v>2797</v>
      </c>
      <c r="D1707" s="201" t="s">
        <v>5317</v>
      </c>
      <c r="E1707" s="1">
        <v>42957</v>
      </c>
      <c r="F1707" s="297" t="s">
        <v>1984</v>
      </c>
      <c r="G1707" s="4">
        <v>66.44</v>
      </c>
      <c r="H1707" s="201" t="s">
        <v>10173</v>
      </c>
    </row>
    <row r="1708" spans="1:8">
      <c r="A1708" s="201" t="s">
        <v>7333</v>
      </c>
      <c r="B1708" s="54" t="s">
        <v>9158</v>
      </c>
      <c r="C1708" s="201" t="s">
        <v>2797</v>
      </c>
      <c r="D1708" s="201" t="s">
        <v>8858</v>
      </c>
      <c r="E1708" s="1">
        <v>42958</v>
      </c>
      <c r="F1708" s="297" t="s">
        <v>1984</v>
      </c>
      <c r="G1708" s="4">
        <v>178.7</v>
      </c>
      <c r="H1708" s="201" t="s">
        <v>10174</v>
      </c>
    </row>
    <row r="1709" spans="1:8">
      <c r="A1709" s="201" t="s">
        <v>7333</v>
      </c>
      <c r="B1709" s="54" t="s">
        <v>9159</v>
      </c>
      <c r="C1709" s="201" t="s">
        <v>10175</v>
      </c>
      <c r="D1709" s="201" t="s">
        <v>5322</v>
      </c>
      <c r="E1709" s="1">
        <v>42962</v>
      </c>
      <c r="F1709" s="297" t="s">
        <v>1984</v>
      </c>
      <c r="G1709" s="4">
        <v>99.9</v>
      </c>
      <c r="H1709" s="201" t="s">
        <v>9137</v>
      </c>
    </row>
    <row r="1710" spans="1:8">
      <c r="A1710" s="201" t="s">
        <v>7333</v>
      </c>
      <c r="B1710" s="54" t="s">
        <v>9160</v>
      </c>
      <c r="C1710" s="201" t="s">
        <v>2797</v>
      </c>
      <c r="D1710" s="201" t="s">
        <v>5322</v>
      </c>
      <c r="E1710" s="1">
        <v>42963</v>
      </c>
      <c r="F1710" s="297" t="s">
        <v>5075</v>
      </c>
      <c r="G1710" s="4">
        <v>26.99</v>
      </c>
      <c r="H1710" s="201" t="s">
        <v>10176</v>
      </c>
    </row>
    <row r="1711" spans="1:8">
      <c r="A1711" s="201" t="s">
        <v>7749</v>
      </c>
      <c r="B1711" s="54" t="s">
        <v>9161</v>
      </c>
      <c r="C1711" s="201" t="s">
        <v>2797</v>
      </c>
      <c r="D1711" s="201" t="s">
        <v>5322</v>
      </c>
      <c r="E1711" s="1">
        <v>42964</v>
      </c>
      <c r="F1711" s="297" t="s">
        <v>1984</v>
      </c>
      <c r="G1711" s="4">
        <v>11.99</v>
      </c>
      <c r="H1711" s="201" t="s">
        <v>10177</v>
      </c>
    </row>
    <row r="1712" spans="1:8">
      <c r="A1712" s="201" t="s">
        <v>3335</v>
      </c>
      <c r="B1712" s="54" t="s">
        <v>9162</v>
      </c>
      <c r="C1712" s="201" t="s">
        <v>7016</v>
      </c>
      <c r="D1712" s="201" t="s">
        <v>5322</v>
      </c>
      <c r="E1712" s="1">
        <v>42965</v>
      </c>
      <c r="F1712" s="297" t="s">
        <v>575</v>
      </c>
      <c r="G1712" s="4">
        <v>1995</v>
      </c>
      <c r="H1712" s="201" t="s">
        <v>10178</v>
      </c>
    </row>
    <row r="1713" spans="1:8">
      <c r="A1713" s="201" t="s">
        <v>7333</v>
      </c>
      <c r="B1713" s="54" t="s">
        <v>9163</v>
      </c>
      <c r="C1713" s="201" t="s">
        <v>2797</v>
      </c>
      <c r="D1713" s="201" t="s">
        <v>10187</v>
      </c>
      <c r="E1713" s="1">
        <v>42965</v>
      </c>
      <c r="F1713" s="297" t="s">
        <v>1984</v>
      </c>
      <c r="G1713" s="4">
        <v>237.9</v>
      </c>
      <c r="H1713" s="201" t="s">
        <v>10179</v>
      </c>
    </row>
    <row r="1714" spans="1:8">
      <c r="A1714" s="201" t="s">
        <v>7749</v>
      </c>
      <c r="B1714" s="54" t="s">
        <v>9164</v>
      </c>
      <c r="C1714" s="201" t="s">
        <v>2797</v>
      </c>
      <c r="D1714" s="201" t="s">
        <v>10180</v>
      </c>
      <c r="E1714" s="1">
        <v>42968</v>
      </c>
      <c r="F1714" s="297" t="s">
        <v>1984</v>
      </c>
      <c r="G1714" s="4">
        <v>458.41</v>
      </c>
      <c r="H1714" s="201" t="s">
        <v>10181</v>
      </c>
    </row>
    <row r="1715" spans="1:8">
      <c r="A1715" s="201" t="s">
        <v>7749</v>
      </c>
      <c r="B1715" s="54" t="s">
        <v>9165</v>
      </c>
      <c r="C1715" s="201" t="s">
        <v>2797</v>
      </c>
      <c r="D1715" s="201" t="s">
        <v>10182</v>
      </c>
      <c r="E1715" s="1">
        <v>42968</v>
      </c>
      <c r="F1715" s="297" t="s">
        <v>1984</v>
      </c>
      <c r="G1715" s="4">
        <v>134.19999999999999</v>
      </c>
      <c r="H1715" s="201" t="s">
        <v>10183</v>
      </c>
    </row>
    <row r="1716" spans="1:8">
      <c r="A1716" s="201" t="s">
        <v>2806</v>
      </c>
      <c r="B1716" s="54" t="s">
        <v>9166</v>
      </c>
      <c r="C1716" s="201" t="s">
        <v>2797</v>
      </c>
      <c r="D1716" s="201" t="s">
        <v>10184</v>
      </c>
      <c r="E1716" s="1">
        <v>42968</v>
      </c>
      <c r="F1716" s="297" t="s">
        <v>1984</v>
      </c>
      <c r="G1716" s="4">
        <v>154.22999999999999</v>
      </c>
      <c r="H1716" s="201" t="s">
        <v>10247</v>
      </c>
    </row>
    <row r="1717" spans="1:8">
      <c r="A1717" s="201" t="s">
        <v>2806</v>
      </c>
      <c r="B1717" s="54" t="s">
        <v>9167</v>
      </c>
      <c r="C1717" s="201" t="s">
        <v>7078</v>
      </c>
      <c r="D1717" s="201" t="s">
        <v>5322</v>
      </c>
      <c r="E1717" s="1">
        <v>42984</v>
      </c>
      <c r="F1717" s="297" t="s">
        <v>1982</v>
      </c>
      <c r="G1717" s="4">
        <v>6000</v>
      </c>
      <c r="H1717" s="201" t="s">
        <v>10252</v>
      </c>
    </row>
    <row r="1718" spans="1:8">
      <c r="A1718" s="201" t="s">
        <v>7749</v>
      </c>
      <c r="B1718" s="54" t="s">
        <v>9168</v>
      </c>
      <c r="C1718" s="201" t="s">
        <v>2797</v>
      </c>
      <c r="D1718" s="201" t="s">
        <v>10185</v>
      </c>
      <c r="E1718" s="1">
        <v>42970</v>
      </c>
      <c r="F1718" s="297" t="s">
        <v>1984</v>
      </c>
      <c r="G1718" s="4">
        <v>10.99</v>
      </c>
      <c r="H1718" t="s">
        <v>10186</v>
      </c>
    </row>
    <row r="1719" spans="1:8">
      <c r="A1719" s="201" t="s">
        <v>7333</v>
      </c>
      <c r="B1719" s="54" t="s">
        <v>9169</v>
      </c>
      <c r="C1719" s="201" t="s">
        <v>10188</v>
      </c>
      <c r="D1719" s="201" t="s">
        <v>10189</v>
      </c>
      <c r="E1719" s="1">
        <v>42975</v>
      </c>
      <c r="F1719" s="297" t="s">
        <v>1984</v>
      </c>
      <c r="G1719" s="4">
        <v>172.31</v>
      </c>
      <c r="H1719" t="s">
        <v>10190</v>
      </c>
    </row>
    <row r="1720" spans="1:8">
      <c r="A1720" s="201" t="s">
        <v>7333</v>
      </c>
      <c r="B1720" s="54" t="s">
        <v>9170</v>
      </c>
      <c r="C1720" s="201" t="s">
        <v>2797</v>
      </c>
      <c r="D1720" s="201" t="s">
        <v>10189</v>
      </c>
      <c r="E1720" s="1">
        <v>42975</v>
      </c>
      <c r="F1720" s="297" t="s">
        <v>1984</v>
      </c>
      <c r="G1720" s="4">
        <v>196.28</v>
      </c>
      <c r="H1720" t="s">
        <v>10191</v>
      </c>
    </row>
    <row r="1721" spans="1:8">
      <c r="A1721" s="201" t="s">
        <v>7749</v>
      </c>
      <c r="B1721" s="54" t="s">
        <v>9171</v>
      </c>
      <c r="C1721" s="201" t="s">
        <v>2797</v>
      </c>
      <c r="D1721" s="201" t="s">
        <v>9019</v>
      </c>
      <c r="E1721" s="1">
        <v>42975</v>
      </c>
      <c r="F1721" s="297" t="s">
        <v>1984</v>
      </c>
      <c r="G1721" s="4">
        <v>188.49</v>
      </c>
    </row>
    <row r="1722" spans="1:8">
      <c r="A1722" s="201" t="s">
        <v>7749</v>
      </c>
      <c r="B1722" s="54" t="s">
        <v>9172</v>
      </c>
      <c r="C1722" s="201" t="s">
        <v>2797</v>
      </c>
      <c r="D1722" s="201" t="s">
        <v>10192</v>
      </c>
      <c r="E1722" s="1">
        <v>42977</v>
      </c>
      <c r="F1722" s="297" t="s">
        <v>1984</v>
      </c>
      <c r="G1722" s="4">
        <v>26.07</v>
      </c>
      <c r="H1722" t="s">
        <v>10193</v>
      </c>
    </row>
    <row r="1723" spans="1:8">
      <c r="A1723" s="201" t="s">
        <v>7749</v>
      </c>
      <c r="B1723" s="54" t="s">
        <v>9173</v>
      </c>
      <c r="C1723" s="201" t="s">
        <v>2797</v>
      </c>
      <c r="D1723" s="201" t="s">
        <v>10194</v>
      </c>
      <c r="E1723" s="1">
        <v>42977</v>
      </c>
      <c r="F1723" s="297" t="s">
        <v>1984</v>
      </c>
      <c r="G1723" s="4">
        <v>155.99</v>
      </c>
      <c r="H1723" t="s">
        <v>10195</v>
      </c>
    </row>
    <row r="1724" spans="1:8">
      <c r="A1724" s="201" t="s">
        <v>7749</v>
      </c>
      <c r="B1724" s="54" t="s">
        <v>9174</v>
      </c>
      <c r="C1724" s="201" t="s">
        <v>2797</v>
      </c>
      <c r="D1724" s="201" t="s">
        <v>10196</v>
      </c>
      <c r="E1724" s="1">
        <v>42977</v>
      </c>
      <c r="F1724" s="297" t="s">
        <v>1984</v>
      </c>
      <c r="G1724" s="4">
        <v>51.94</v>
      </c>
      <c r="H1724" t="s">
        <v>10197</v>
      </c>
    </row>
    <row r="1725" spans="1:8">
      <c r="A1725" s="201" t="s">
        <v>3335</v>
      </c>
      <c r="B1725" s="54" t="s">
        <v>9175</v>
      </c>
      <c r="C1725" s="201" t="s">
        <v>6171</v>
      </c>
      <c r="D1725" s="201" t="s">
        <v>10198</v>
      </c>
      <c r="E1725" s="1">
        <v>42983</v>
      </c>
      <c r="F1725" s="297" t="s">
        <v>1979</v>
      </c>
      <c r="G1725" s="4">
        <v>314.94</v>
      </c>
      <c r="H1725" t="s">
        <v>10199</v>
      </c>
    </row>
    <row r="1726" spans="1:8">
      <c r="A1726" s="201" t="s">
        <v>7333</v>
      </c>
      <c r="B1726" s="54" t="s">
        <v>9176</v>
      </c>
      <c r="C1726" s="201" t="s">
        <v>10188</v>
      </c>
      <c r="D1726" s="201" t="s">
        <v>5322</v>
      </c>
      <c r="E1726" s="1">
        <v>42983</v>
      </c>
      <c r="F1726" s="297" t="s">
        <v>1984</v>
      </c>
      <c r="G1726" s="4">
        <v>90.3</v>
      </c>
      <c r="H1726" t="s">
        <v>10200</v>
      </c>
    </row>
    <row r="1727" spans="1:8">
      <c r="A1727" s="201" t="s">
        <v>3335</v>
      </c>
      <c r="B1727" s="54" t="s">
        <v>9177</v>
      </c>
      <c r="C1727" s="201" t="s">
        <v>7083</v>
      </c>
      <c r="D1727" s="201" t="s">
        <v>10201</v>
      </c>
      <c r="E1727" s="1">
        <v>42620</v>
      </c>
      <c r="F1727" s="297" t="s">
        <v>1982</v>
      </c>
      <c r="G1727" s="4">
        <v>995</v>
      </c>
      <c r="H1727" t="s">
        <v>10202</v>
      </c>
    </row>
    <row r="1728" spans="1:8">
      <c r="A1728" s="201" t="s">
        <v>6864</v>
      </c>
      <c r="B1728" s="54" t="s">
        <v>9178</v>
      </c>
      <c r="C1728" s="201" t="s">
        <v>7078</v>
      </c>
      <c r="D1728" s="201" t="s">
        <v>8858</v>
      </c>
      <c r="E1728" s="1">
        <v>42948</v>
      </c>
      <c r="F1728" s="300" t="s">
        <v>2127</v>
      </c>
      <c r="G1728" s="4">
        <v>726.99</v>
      </c>
      <c r="H1728" s="201" t="s">
        <v>10203</v>
      </c>
    </row>
    <row r="1729" spans="1:8">
      <c r="A1729" s="201" t="s">
        <v>7749</v>
      </c>
      <c r="B1729" s="54" t="s">
        <v>9179</v>
      </c>
      <c r="C1729" s="201" t="s">
        <v>2797</v>
      </c>
      <c r="D1729" s="342" t="s">
        <v>10204</v>
      </c>
      <c r="E1729" s="1">
        <v>42985</v>
      </c>
      <c r="F1729" s="300" t="s">
        <v>1984</v>
      </c>
      <c r="G1729" s="4">
        <v>1456.32</v>
      </c>
      <c r="H1729" s="201" t="s">
        <v>10223</v>
      </c>
    </row>
    <row r="1730" spans="1:8">
      <c r="A1730" s="201" t="s">
        <v>7333</v>
      </c>
      <c r="B1730" s="54" t="s">
        <v>9180</v>
      </c>
      <c r="C1730" s="201" t="s">
        <v>2797</v>
      </c>
      <c r="D1730" s="201" t="s">
        <v>5322</v>
      </c>
      <c r="E1730" s="1">
        <v>42986</v>
      </c>
      <c r="F1730" s="297" t="s">
        <v>1984</v>
      </c>
      <c r="G1730" s="4">
        <v>9.9</v>
      </c>
      <c r="H1730" s="201" t="s">
        <v>10205</v>
      </c>
    </row>
    <row r="1731" spans="1:8">
      <c r="A1731" s="201" t="s">
        <v>7333</v>
      </c>
      <c r="B1731" s="54" t="s">
        <v>9181</v>
      </c>
      <c r="C1731" s="201" t="s">
        <v>10188</v>
      </c>
      <c r="D1731" s="201" t="s">
        <v>5322</v>
      </c>
      <c r="E1731" s="1">
        <v>42986</v>
      </c>
      <c r="F1731" s="297" t="s">
        <v>1984</v>
      </c>
      <c r="G1731" s="4">
        <v>23.99</v>
      </c>
      <c r="H1731" s="201" t="s">
        <v>10206</v>
      </c>
    </row>
    <row r="1732" spans="1:8">
      <c r="A1732" s="201" t="s">
        <v>7333</v>
      </c>
      <c r="B1732" s="54" t="s">
        <v>9182</v>
      </c>
      <c r="C1732" s="201" t="s">
        <v>2797</v>
      </c>
      <c r="D1732" s="201" t="s">
        <v>5173</v>
      </c>
      <c r="E1732" s="1">
        <v>42986</v>
      </c>
      <c r="F1732" s="297" t="s">
        <v>1984</v>
      </c>
      <c r="G1732" s="4">
        <v>369.44</v>
      </c>
      <c r="H1732" s="201" t="s">
        <v>10207</v>
      </c>
    </row>
    <row r="1733" spans="1:8">
      <c r="A1733" s="201" t="s">
        <v>7333</v>
      </c>
      <c r="B1733" s="54" t="s">
        <v>9183</v>
      </c>
      <c r="C1733" s="201" t="s">
        <v>2797</v>
      </c>
      <c r="D1733" s="201" t="s">
        <v>5173</v>
      </c>
      <c r="E1733" s="1">
        <v>42989</v>
      </c>
      <c r="F1733" s="297" t="s">
        <v>1984</v>
      </c>
      <c r="G1733" s="4">
        <v>431.8</v>
      </c>
      <c r="H1733" s="201" t="s">
        <v>10208</v>
      </c>
    </row>
    <row r="1734" spans="1:8">
      <c r="A1734" s="201" t="s">
        <v>7333</v>
      </c>
      <c r="B1734" s="54" t="s">
        <v>9184</v>
      </c>
      <c r="C1734" s="201" t="s">
        <v>2797</v>
      </c>
      <c r="D1734" s="201" t="s">
        <v>5322</v>
      </c>
      <c r="E1734" s="1">
        <v>42989</v>
      </c>
      <c r="F1734" s="297" t="s">
        <v>1984</v>
      </c>
      <c r="G1734" s="4">
        <v>296.07</v>
      </c>
      <c r="H1734" s="201" t="s">
        <v>10209</v>
      </c>
    </row>
    <row r="1735" spans="1:8">
      <c r="A1735" s="201" t="s">
        <v>3335</v>
      </c>
      <c r="B1735" s="54" t="s">
        <v>9185</v>
      </c>
      <c r="C1735" s="201" t="s">
        <v>2797</v>
      </c>
      <c r="D1735" s="201" t="s">
        <v>10210</v>
      </c>
      <c r="E1735" s="1">
        <v>42990</v>
      </c>
      <c r="F1735" s="297" t="s">
        <v>5076</v>
      </c>
      <c r="G1735" s="4">
        <v>701.89</v>
      </c>
      <c r="H1735" s="201" t="s">
        <v>10211</v>
      </c>
    </row>
    <row r="1736" spans="1:8">
      <c r="A1736" s="201" t="s">
        <v>3335</v>
      </c>
      <c r="B1736" s="54" t="s">
        <v>9186</v>
      </c>
      <c r="C1736" s="201" t="s">
        <v>10188</v>
      </c>
      <c r="D1736" s="201" t="s">
        <v>10210</v>
      </c>
      <c r="E1736" s="1">
        <v>42990</v>
      </c>
      <c r="F1736" s="297" t="s">
        <v>1984</v>
      </c>
      <c r="G1736" s="4">
        <v>155.44999999999999</v>
      </c>
      <c r="H1736" s="201" t="s">
        <v>10212</v>
      </c>
    </row>
    <row r="1737" spans="1:8">
      <c r="A1737" s="201" t="s">
        <v>7333</v>
      </c>
      <c r="B1737" s="54" t="s">
        <v>9187</v>
      </c>
      <c r="C1737" s="201" t="s">
        <v>2797</v>
      </c>
      <c r="D1737" s="201" t="s">
        <v>5322</v>
      </c>
      <c r="E1737" s="1">
        <v>42990</v>
      </c>
      <c r="F1737" s="297" t="s">
        <v>1984</v>
      </c>
      <c r="G1737" s="4">
        <v>13.98</v>
      </c>
      <c r="H1737" s="201" t="s">
        <v>10213</v>
      </c>
    </row>
    <row r="1738" spans="1:8">
      <c r="A1738" s="201" t="s">
        <v>3335</v>
      </c>
      <c r="B1738" s="54" t="s">
        <v>9188</v>
      </c>
      <c r="C1738" s="201" t="s">
        <v>6171</v>
      </c>
      <c r="D1738" s="201" t="s">
        <v>10214</v>
      </c>
      <c r="E1738" s="1">
        <v>42990</v>
      </c>
      <c r="F1738" s="297" t="s">
        <v>5075</v>
      </c>
      <c r="G1738" s="4">
        <v>1988.97</v>
      </c>
      <c r="H1738" s="201" t="s">
        <v>10215</v>
      </c>
    </row>
    <row r="1739" spans="1:8">
      <c r="A1739" s="201" t="s">
        <v>7749</v>
      </c>
      <c r="B1739" s="54" t="s">
        <v>9189</v>
      </c>
      <c r="C1739" s="201" t="s">
        <v>2797</v>
      </c>
      <c r="D1739" s="201" t="s">
        <v>10216</v>
      </c>
      <c r="E1739" s="1">
        <v>42991</v>
      </c>
      <c r="F1739" s="297" t="s">
        <v>1984</v>
      </c>
      <c r="G1739" s="4">
        <v>53.98</v>
      </c>
      <c r="H1739" s="201" t="s">
        <v>10217</v>
      </c>
    </row>
    <row r="1740" spans="1:8">
      <c r="A1740" s="201" t="s">
        <v>3335</v>
      </c>
      <c r="B1740" s="54" t="s">
        <v>9190</v>
      </c>
      <c r="C1740" s="201" t="s">
        <v>6171</v>
      </c>
      <c r="D1740" s="201" t="s">
        <v>10218</v>
      </c>
      <c r="E1740" s="1">
        <v>42991</v>
      </c>
      <c r="F1740" s="297" t="s">
        <v>5075</v>
      </c>
      <c r="G1740" s="4">
        <v>1175.08</v>
      </c>
      <c r="H1740" s="201" t="s">
        <v>10219</v>
      </c>
    </row>
    <row r="1741" spans="1:8">
      <c r="A1741" s="201" t="s">
        <v>7749</v>
      </c>
      <c r="B1741" s="54" t="s">
        <v>9191</v>
      </c>
      <c r="C1741" s="201" t="s">
        <v>2797</v>
      </c>
      <c r="D1741" s="201" t="s">
        <v>9019</v>
      </c>
      <c r="E1741" s="1">
        <v>42992</v>
      </c>
      <c r="F1741" s="297" t="s">
        <v>1984</v>
      </c>
      <c r="G1741" s="4">
        <v>23.97</v>
      </c>
      <c r="H1741" s="201" t="s">
        <v>10220</v>
      </c>
    </row>
    <row r="1742" spans="1:8">
      <c r="A1742" s="201" t="s">
        <v>7749</v>
      </c>
      <c r="B1742" s="54" t="s">
        <v>9192</v>
      </c>
      <c r="C1742" s="201" t="s">
        <v>2797</v>
      </c>
      <c r="D1742" t="s">
        <v>10226</v>
      </c>
      <c r="E1742" s="1">
        <v>42992</v>
      </c>
      <c r="F1742" s="297" t="s">
        <v>1984</v>
      </c>
      <c r="G1742" s="4">
        <v>69.930000000000007</v>
      </c>
      <c r="H1742" s="201" t="s">
        <v>10221</v>
      </c>
    </row>
    <row r="1743" spans="1:8">
      <c r="A1743" s="201" t="s">
        <v>7749</v>
      </c>
      <c r="B1743" s="54" t="s">
        <v>9193</v>
      </c>
      <c r="C1743" s="201" t="s">
        <v>2797</v>
      </c>
      <c r="D1743" s="342" t="s">
        <v>10204</v>
      </c>
      <c r="E1743" s="1">
        <v>42992</v>
      </c>
      <c r="F1743" s="297" t="s">
        <v>1984</v>
      </c>
      <c r="G1743" s="4">
        <v>65.98</v>
      </c>
      <c r="H1743" s="201" t="s">
        <v>10222</v>
      </c>
    </row>
    <row r="1744" spans="1:8">
      <c r="A1744" s="201" t="s">
        <v>7333</v>
      </c>
      <c r="B1744" s="54" t="s">
        <v>9194</v>
      </c>
      <c r="C1744" s="201" t="s">
        <v>2797</v>
      </c>
      <c r="D1744" t="s">
        <v>8375</v>
      </c>
      <c r="E1744" s="1">
        <v>42992</v>
      </c>
      <c r="F1744" s="297" t="s">
        <v>1984</v>
      </c>
      <c r="G1744" s="4">
        <v>9.99</v>
      </c>
      <c r="H1744" s="201" t="s">
        <v>10224</v>
      </c>
    </row>
    <row r="1745" spans="1:8">
      <c r="A1745" s="201" t="s">
        <v>7333</v>
      </c>
      <c r="B1745" s="54" t="s">
        <v>9195</v>
      </c>
      <c r="C1745" s="201" t="s">
        <v>2797</v>
      </c>
      <c r="D1745" t="s">
        <v>5322</v>
      </c>
      <c r="E1745" s="1">
        <v>42993</v>
      </c>
      <c r="F1745" s="297" t="s">
        <v>1984</v>
      </c>
      <c r="G1745" s="4">
        <v>61.94</v>
      </c>
      <c r="H1745" s="201" t="s">
        <v>10225</v>
      </c>
    </row>
    <row r="1746" spans="1:8">
      <c r="A1746" s="201" t="s">
        <v>7749</v>
      </c>
      <c r="B1746" s="54" t="s">
        <v>9196</v>
      </c>
      <c r="C1746" s="201" t="s">
        <v>2797</v>
      </c>
      <c r="D1746" t="s">
        <v>10227</v>
      </c>
      <c r="E1746" s="1">
        <v>42993</v>
      </c>
      <c r="F1746" s="297" t="s">
        <v>1984</v>
      </c>
      <c r="G1746" s="4">
        <v>146.97</v>
      </c>
      <c r="H1746" s="201" t="s">
        <v>10228</v>
      </c>
    </row>
    <row r="1747" spans="1:8">
      <c r="A1747" s="201" t="s">
        <v>7333</v>
      </c>
      <c r="B1747" s="54" t="s">
        <v>9197</v>
      </c>
      <c r="C1747" s="201" t="s">
        <v>2797</v>
      </c>
      <c r="D1747" t="s">
        <v>5307</v>
      </c>
      <c r="E1747" s="1">
        <v>42993</v>
      </c>
      <c r="F1747" s="297" t="s">
        <v>1984</v>
      </c>
      <c r="G1747" s="4">
        <v>124.06</v>
      </c>
      <c r="H1747" s="201" t="s">
        <v>10229</v>
      </c>
    </row>
    <row r="1748" spans="1:8">
      <c r="A1748" s="201" t="s">
        <v>7333</v>
      </c>
      <c r="B1748" s="54" t="s">
        <v>9198</v>
      </c>
      <c r="C1748" s="201" t="s">
        <v>2797</v>
      </c>
      <c r="D1748" t="s">
        <v>5307</v>
      </c>
      <c r="E1748" s="1">
        <v>42993</v>
      </c>
      <c r="F1748" s="297" t="s">
        <v>1984</v>
      </c>
      <c r="G1748" s="4">
        <v>524.61</v>
      </c>
      <c r="H1748" s="201" t="s">
        <v>10230</v>
      </c>
    </row>
    <row r="1749" spans="1:8">
      <c r="A1749" s="201" t="s">
        <v>7749</v>
      </c>
      <c r="B1749" s="54" t="s">
        <v>9199</v>
      </c>
      <c r="C1749" s="201" t="s">
        <v>2797</v>
      </c>
      <c r="D1749" t="s">
        <v>9035</v>
      </c>
      <c r="E1749" s="1">
        <v>42996</v>
      </c>
      <c r="F1749" s="297" t="s">
        <v>1984</v>
      </c>
      <c r="G1749" s="4">
        <v>126.42</v>
      </c>
      <c r="H1749" s="201" t="s">
        <v>10231</v>
      </c>
    </row>
    <row r="1750" spans="1:8">
      <c r="A1750" s="201" t="s">
        <v>3335</v>
      </c>
      <c r="B1750" s="54" t="s">
        <v>9200</v>
      </c>
      <c r="C1750" s="201" t="s">
        <v>6171</v>
      </c>
      <c r="D1750" t="s">
        <v>10232</v>
      </c>
      <c r="E1750" s="1">
        <v>42996</v>
      </c>
      <c r="F1750" s="297" t="s">
        <v>5075</v>
      </c>
      <c r="G1750" s="4">
        <v>1879.05</v>
      </c>
      <c r="H1750" s="201" t="s">
        <v>10233</v>
      </c>
    </row>
    <row r="1751" spans="1:8">
      <c r="A1751" s="201" t="s">
        <v>3335</v>
      </c>
      <c r="B1751" s="54" t="s">
        <v>9201</v>
      </c>
      <c r="C1751" s="201" t="s">
        <v>6171</v>
      </c>
      <c r="D1751" t="s">
        <v>10232</v>
      </c>
      <c r="E1751" s="1">
        <v>42998</v>
      </c>
      <c r="F1751" s="297" t="s">
        <v>575</v>
      </c>
      <c r="G1751" s="4">
        <v>1416</v>
      </c>
      <c r="H1751" s="201" t="s">
        <v>10234</v>
      </c>
    </row>
    <row r="1752" spans="1:8">
      <c r="A1752" s="201" t="s">
        <v>3335</v>
      </c>
      <c r="B1752" s="54" t="s">
        <v>9202</v>
      </c>
      <c r="C1752" s="201" t="s">
        <v>2797</v>
      </c>
      <c r="D1752" t="s">
        <v>10235</v>
      </c>
      <c r="E1752" s="1">
        <v>42998</v>
      </c>
      <c r="F1752" s="297" t="s">
        <v>1984</v>
      </c>
      <c r="G1752" s="4">
        <v>330.39</v>
      </c>
      <c r="H1752" s="201" t="s">
        <v>10236</v>
      </c>
    </row>
    <row r="1753" spans="1:8">
      <c r="A1753" s="201" t="s">
        <v>7749</v>
      </c>
      <c r="B1753" s="54" t="s">
        <v>9203</v>
      </c>
      <c r="C1753" s="201" t="s">
        <v>2797</v>
      </c>
      <c r="D1753" t="s">
        <v>5322</v>
      </c>
      <c r="E1753" s="1">
        <v>42998</v>
      </c>
      <c r="F1753" s="297" t="s">
        <v>1984</v>
      </c>
      <c r="G1753" s="4">
        <v>15.2</v>
      </c>
      <c r="H1753" s="201" t="s">
        <v>10237</v>
      </c>
    </row>
    <row r="1754" spans="1:8" ht="14.25">
      <c r="A1754" s="201" t="s">
        <v>2806</v>
      </c>
      <c r="B1754" s="54" t="s">
        <v>9204</v>
      </c>
      <c r="C1754" s="201" t="s">
        <v>2797</v>
      </c>
      <c r="D1754" s="343" t="s">
        <v>7882</v>
      </c>
      <c r="E1754" s="1">
        <v>42999</v>
      </c>
      <c r="F1754" s="297" t="s">
        <v>1984</v>
      </c>
      <c r="G1754" s="4">
        <v>35.99</v>
      </c>
      <c r="H1754" t="s">
        <v>10251</v>
      </c>
    </row>
    <row r="1755" spans="1:8">
      <c r="A1755" s="201" t="s">
        <v>7333</v>
      </c>
      <c r="B1755" s="54" t="s">
        <v>9205</v>
      </c>
      <c r="C1755" s="201" t="s">
        <v>2797</v>
      </c>
      <c r="D1755" t="s">
        <v>5322</v>
      </c>
      <c r="E1755" s="1">
        <v>42999</v>
      </c>
      <c r="F1755" s="297" t="s">
        <v>1984</v>
      </c>
      <c r="G1755" s="4">
        <v>168.05</v>
      </c>
      <c r="H1755" t="s">
        <v>10238</v>
      </c>
    </row>
    <row r="1756" spans="1:8">
      <c r="A1756" s="201" t="s">
        <v>7333</v>
      </c>
      <c r="B1756" s="54" t="s">
        <v>9206</v>
      </c>
      <c r="C1756" s="201" t="s">
        <v>5825</v>
      </c>
      <c r="D1756" t="s">
        <v>10240</v>
      </c>
      <c r="E1756" s="1">
        <v>42999</v>
      </c>
      <c r="F1756" s="297" t="s">
        <v>1984</v>
      </c>
      <c r="G1756" s="4">
        <v>215.89</v>
      </c>
      <c r="H1756" t="s">
        <v>10239</v>
      </c>
    </row>
    <row r="1757" spans="1:8">
      <c r="A1757" s="201" t="s">
        <v>7749</v>
      </c>
      <c r="B1757" s="54" t="s">
        <v>9207</v>
      </c>
      <c r="C1757" s="201" t="s">
        <v>2797</v>
      </c>
      <c r="D1757" s="22" t="s">
        <v>10241</v>
      </c>
      <c r="E1757" s="1">
        <v>43000</v>
      </c>
      <c r="F1757" s="300" t="s">
        <v>1984</v>
      </c>
      <c r="G1757" s="4">
        <v>1678.25</v>
      </c>
      <c r="H1757" s="201" t="s">
        <v>10390</v>
      </c>
    </row>
    <row r="1758" spans="1:8">
      <c r="A1758" s="201" t="s">
        <v>3335</v>
      </c>
      <c r="B1758" s="54" t="s">
        <v>9208</v>
      </c>
      <c r="C1758" s="201" t="s">
        <v>6171</v>
      </c>
      <c r="D1758" t="s">
        <v>8858</v>
      </c>
      <c r="E1758" s="1">
        <v>43003</v>
      </c>
      <c r="F1758" s="297" t="s">
        <v>575</v>
      </c>
      <c r="G1758" s="4">
        <v>248.07</v>
      </c>
      <c r="H1758" t="s">
        <v>10242</v>
      </c>
    </row>
    <row r="1759" spans="1:8">
      <c r="A1759" s="201" t="s">
        <v>7749</v>
      </c>
      <c r="B1759" s="54" t="s">
        <v>9209</v>
      </c>
      <c r="C1759" s="201" t="s">
        <v>6171</v>
      </c>
      <c r="D1759" t="s">
        <v>5322</v>
      </c>
      <c r="E1759" s="1">
        <v>43003</v>
      </c>
      <c r="F1759" s="297" t="s">
        <v>1979</v>
      </c>
      <c r="G1759" s="4">
        <v>3039.17</v>
      </c>
      <c r="H1759" t="s">
        <v>10243</v>
      </c>
    </row>
    <row r="1760" spans="1:8">
      <c r="A1760" s="201" t="s">
        <v>7333</v>
      </c>
      <c r="B1760" s="54" t="s">
        <v>9210</v>
      </c>
      <c r="C1760" s="201" t="s">
        <v>2797</v>
      </c>
      <c r="D1760" t="s">
        <v>5307</v>
      </c>
      <c r="E1760" s="1">
        <v>43003</v>
      </c>
      <c r="F1760" s="297" t="s">
        <v>1984</v>
      </c>
      <c r="G1760" s="4">
        <v>129.99</v>
      </c>
      <c r="H1760" t="s">
        <v>10244</v>
      </c>
    </row>
    <row r="1761" spans="1:8">
      <c r="A1761" s="201" t="s">
        <v>7333</v>
      </c>
      <c r="B1761" s="54" t="s">
        <v>9211</v>
      </c>
      <c r="C1761" s="201" t="s">
        <v>2797</v>
      </c>
      <c r="D1761" t="s">
        <v>5322</v>
      </c>
      <c r="E1761" s="1">
        <v>43004</v>
      </c>
      <c r="F1761" s="297" t="s">
        <v>1984</v>
      </c>
      <c r="G1761" s="4">
        <v>132.86000000000001</v>
      </c>
      <c r="H1761" t="s">
        <v>10245</v>
      </c>
    </row>
    <row r="1762" spans="1:8">
      <c r="A1762" s="201" t="s">
        <v>7749</v>
      </c>
      <c r="B1762" s="54" t="s">
        <v>9212</v>
      </c>
      <c r="C1762" s="201" t="s">
        <v>2797</v>
      </c>
      <c r="D1762" s="22" t="s">
        <v>10241</v>
      </c>
      <c r="E1762" s="1">
        <v>43006</v>
      </c>
      <c r="F1762" s="300" t="s">
        <v>1984</v>
      </c>
      <c r="G1762" s="4">
        <v>76.510000000000005</v>
      </c>
      <c r="H1762" s="201" t="s">
        <v>10246</v>
      </c>
    </row>
    <row r="1763" spans="1:8">
      <c r="A1763" s="201" t="s">
        <v>7333</v>
      </c>
      <c r="B1763" s="54" t="s">
        <v>9213</v>
      </c>
      <c r="C1763" s="201" t="s">
        <v>2797</v>
      </c>
      <c r="D1763" s="22" t="s">
        <v>6036</v>
      </c>
      <c r="E1763" s="1">
        <v>43006</v>
      </c>
      <c r="F1763" s="297" t="s">
        <v>1984</v>
      </c>
      <c r="G1763" s="4">
        <v>99.36</v>
      </c>
      <c r="H1763" s="201" t="s">
        <v>10248</v>
      </c>
    </row>
    <row r="1764" spans="1:8">
      <c r="A1764" s="201" t="s">
        <v>7749</v>
      </c>
      <c r="B1764" s="54" t="s">
        <v>9214</v>
      </c>
      <c r="C1764" s="201" t="s">
        <v>2797</v>
      </c>
      <c r="D1764" s="22" t="s">
        <v>10249</v>
      </c>
      <c r="E1764" s="1">
        <v>43006</v>
      </c>
      <c r="F1764" s="297" t="s">
        <v>1984</v>
      </c>
      <c r="G1764" s="4">
        <v>49.95</v>
      </c>
      <c r="H1764" s="201" t="s">
        <v>10250</v>
      </c>
    </row>
    <row r="1765" spans="1:8">
      <c r="A1765" s="201" t="s">
        <v>2806</v>
      </c>
      <c r="B1765" s="54" t="s">
        <v>9215</v>
      </c>
      <c r="C1765" s="201" t="s">
        <v>7078</v>
      </c>
      <c r="D1765" s="22" t="s">
        <v>10253</v>
      </c>
      <c r="E1765" s="1">
        <v>42984</v>
      </c>
      <c r="F1765" s="297" t="s">
        <v>1982</v>
      </c>
      <c r="G1765" s="4">
        <v>6628.91</v>
      </c>
      <c r="H1765" s="201" t="s">
        <v>10254</v>
      </c>
    </row>
    <row r="1766" spans="1:8">
      <c r="A1766" s="201" t="s">
        <v>2806</v>
      </c>
      <c r="B1766" s="54" t="s">
        <v>9216</v>
      </c>
      <c r="C1766" s="201" t="s">
        <v>6171</v>
      </c>
      <c r="D1766" s="22" t="s">
        <v>8858</v>
      </c>
      <c r="E1766" s="1">
        <v>42999</v>
      </c>
      <c r="F1766" s="297" t="s">
        <v>1979</v>
      </c>
      <c r="G1766" s="4">
        <v>426.8</v>
      </c>
      <c r="H1766" s="201" t="s">
        <v>10242</v>
      </c>
    </row>
    <row r="1767" spans="1:8">
      <c r="A1767" s="201" t="s">
        <v>7749</v>
      </c>
      <c r="B1767" s="54" t="s">
        <v>9217</v>
      </c>
      <c r="C1767" s="201" t="s">
        <v>2797</v>
      </c>
      <c r="D1767" s="22" t="s">
        <v>5162</v>
      </c>
      <c r="E1767" s="1">
        <v>43007</v>
      </c>
      <c r="F1767" t="s">
        <v>1984</v>
      </c>
      <c r="G1767">
        <v>64.989999999999995</v>
      </c>
      <c r="H1767" t="s">
        <v>10255</v>
      </c>
    </row>
    <row r="1768" spans="1:8">
      <c r="A1768" s="201" t="s">
        <v>3335</v>
      </c>
      <c r="B1768" s="54" t="s">
        <v>9218</v>
      </c>
      <c r="C1768" s="201" t="s">
        <v>6171</v>
      </c>
      <c r="D1768" s="22" t="s">
        <v>8506</v>
      </c>
      <c r="E1768" s="1">
        <v>43010</v>
      </c>
      <c r="F1768" t="s">
        <v>1979</v>
      </c>
      <c r="G1768">
        <v>484.8</v>
      </c>
      <c r="H1768" t="s">
        <v>10258</v>
      </c>
    </row>
    <row r="1769" spans="1:8">
      <c r="A1769" s="201" t="s">
        <v>3335</v>
      </c>
      <c r="B1769" s="54" t="s">
        <v>9219</v>
      </c>
      <c r="C1769" s="201" t="s">
        <v>6171</v>
      </c>
      <c r="D1769" t="s">
        <v>10256</v>
      </c>
      <c r="E1769" s="1">
        <v>43010</v>
      </c>
      <c r="F1769" t="s">
        <v>1982</v>
      </c>
      <c r="G1769">
        <v>5255</v>
      </c>
      <c r="H1769" t="s">
        <v>10257</v>
      </c>
    </row>
    <row r="1770" spans="1:8">
      <c r="A1770" s="201" t="s">
        <v>3335</v>
      </c>
      <c r="B1770" s="54" t="s">
        <v>9220</v>
      </c>
      <c r="C1770" s="201" t="s">
        <v>9136</v>
      </c>
      <c r="D1770" t="s">
        <v>10259</v>
      </c>
      <c r="E1770" s="1">
        <v>43010</v>
      </c>
      <c r="F1770" t="s">
        <v>1984</v>
      </c>
      <c r="G1770">
        <v>149</v>
      </c>
      <c r="H1770" t="s">
        <v>10260</v>
      </c>
    </row>
    <row r="1771" spans="1:8">
      <c r="A1771" s="201" t="s">
        <v>7333</v>
      </c>
      <c r="B1771" s="54" t="s">
        <v>9221</v>
      </c>
      <c r="C1771" s="201" t="s">
        <v>2797</v>
      </c>
      <c r="D1771" t="s">
        <v>5322</v>
      </c>
      <c r="E1771" s="1">
        <v>43011</v>
      </c>
      <c r="F1771" t="s">
        <v>1984</v>
      </c>
      <c r="G1771">
        <v>439.33</v>
      </c>
      <c r="H1771" t="s">
        <v>10261</v>
      </c>
    </row>
    <row r="1772" spans="1:8">
      <c r="A1772" s="201" t="s">
        <v>7749</v>
      </c>
      <c r="B1772" s="54" t="s">
        <v>9222</v>
      </c>
      <c r="C1772" s="201" t="s">
        <v>2797</v>
      </c>
      <c r="D1772" t="s">
        <v>5322</v>
      </c>
      <c r="E1772" s="1">
        <v>43012</v>
      </c>
      <c r="F1772" t="s">
        <v>1984</v>
      </c>
      <c r="G1772">
        <v>47.98</v>
      </c>
      <c r="H1772" t="s">
        <v>10262</v>
      </c>
    </row>
    <row r="1773" spans="1:8">
      <c r="A1773" s="201" t="s">
        <v>7333</v>
      </c>
      <c r="B1773" s="54" t="s">
        <v>9223</v>
      </c>
      <c r="C1773" s="201" t="s">
        <v>6171</v>
      </c>
      <c r="D1773" t="s">
        <v>5322</v>
      </c>
      <c r="E1773" s="1">
        <v>43011</v>
      </c>
      <c r="F1773" t="s">
        <v>1984</v>
      </c>
      <c r="G1773">
        <v>474.67</v>
      </c>
      <c r="H1773" t="s">
        <v>10266</v>
      </c>
    </row>
    <row r="1774" spans="1:8">
      <c r="A1774" s="201" t="s">
        <v>2806</v>
      </c>
      <c r="B1774" s="54" t="s">
        <v>9224</v>
      </c>
      <c r="C1774" s="201" t="s">
        <v>2797</v>
      </c>
      <c r="D1774" t="s">
        <v>10263</v>
      </c>
      <c r="E1774" s="1">
        <v>43017</v>
      </c>
      <c r="F1774" s="297" t="s">
        <v>1984</v>
      </c>
      <c r="G1774" s="4">
        <v>49.99</v>
      </c>
      <c r="H1774" s="201" t="s">
        <v>10341</v>
      </c>
    </row>
    <row r="1775" spans="1:8">
      <c r="A1775" s="201" t="s">
        <v>3335</v>
      </c>
      <c r="B1775" s="54" t="s">
        <v>9225</v>
      </c>
      <c r="C1775" s="201" t="s">
        <v>6171</v>
      </c>
      <c r="D1775" t="s">
        <v>10264</v>
      </c>
      <c r="E1775" s="1">
        <v>43013</v>
      </c>
      <c r="F1775" t="s">
        <v>1979</v>
      </c>
      <c r="G1775">
        <v>484.8</v>
      </c>
      <c r="H1775" t="s">
        <v>10265</v>
      </c>
    </row>
    <row r="1776" spans="1:8">
      <c r="A1776" s="201" t="s">
        <v>7749</v>
      </c>
      <c r="B1776" s="54" t="s">
        <v>9226</v>
      </c>
      <c r="C1776" s="201" t="s">
        <v>2797</v>
      </c>
      <c r="D1776" t="s">
        <v>9100</v>
      </c>
      <c r="E1776" s="1">
        <v>43017</v>
      </c>
      <c r="F1776" t="s">
        <v>1984</v>
      </c>
      <c r="G1776">
        <v>189</v>
      </c>
      <c r="H1776" t="s">
        <v>10267</v>
      </c>
    </row>
    <row r="1777" spans="1:8">
      <c r="A1777" s="201" t="s">
        <v>3335</v>
      </c>
      <c r="B1777" s="54" t="s">
        <v>9227</v>
      </c>
      <c r="C1777" s="201" t="s">
        <v>6171</v>
      </c>
      <c r="D1777" t="s">
        <v>5173</v>
      </c>
      <c r="E1777" s="1">
        <v>43018</v>
      </c>
      <c r="F1777" t="s">
        <v>575</v>
      </c>
      <c r="G1777">
        <v>310.73</v>
      </c>
      <c r="H1777" t="s">
        <v>10270</v>
      </c>
    </row>
    <row r="1778" spans="1:8">
      <c r="A1778" s="201" t="s">
        <v>3335</v>
      </c>
      <c r="B1778" s="54" t="s">
        <v>9228</v>
      </c>
      <c r="C1778" s="201" t="s">
        <v>10268</v>
      </c>
      <c r="D1778" t="s">
        <v>5322</v>
      </c>
      <c r="E1778" s="1">
        <v>43012</v>
      </c>
      <c r="F1778" t="s">
        <v>575</v>
      </c>
      <c r="G1778">
        <v>31.92</v>
      </c>
      <c r="H1778" t="s">
        <v>10269</v>
      </c>
    </row>
    <row r="1779" spans="1:8">
      <c r="A1779" s="201" t="s">
        <v>7749</v>
      </c>
      <c r="B1779" s="54" t="s">
        <v>9229</v>
      </c>
      <c r="C1779" s="201" t="s">
        <v>2797</v>
      </c>
      <c r="D1779" t="s">
        <v>10271</v>
      </c>
      <c r="E1779" s="1">
        <v>43019</v>
      </c>
      <c r="F1779" t="s">
        <v>1984</v>
      </c>
      <c r="G1779">
        <v>784.9</v>
      </c>
      <c r="H1779" t="s">
        <v>10272</v>
      </c>
    </row>
    <row r="1780" spans="1:8">
      <c r="A1780" s="201" t="s">
        <v>7749</v>
      </c>
      <c r="B1780" s="54" t="s">
        <v>9230</v>
      </c>
      <c r="C1780" s="201" t="s">
        <v>2797</v>
      </c>
      <c r="D1780" t="s">
        <v>10271</v>
      </c>
      <c r="E1780" s="1">
        <v>43019</v>
      </c>
      <c r="F1780" t="s">
        <v>1984</v>
      </c>
      <c r="G1780">
        <v>149</v>
      </c>
      <c r="H1780" t="s">
        <v>10273</v>
      </c>
    </row>
    <row r="1781" spans="1:8">
      <c r="A1781" s="201" t="s">
        <v>6864</v>
      </c>
      <c r="B1781" s="54" t="s">
        <v>9231</v>
      </c>
      <c r="C1781" s="201" t="s">
        <v>10274</v>
      </c>
      <c r="D1781" t="s">
        <v>5322</v>
      </c>
      <c r="E1781" s="1">
        <v>42993</v>
      </c>
      <c r="F1781" t="s">
        <v>2127</v>
      </c>
      <c r="G1781">
        <v>299.99</v>
      </c>
      <c r="H1781" t="s">
        <v>10275</v>
      </c>
    </row>
    <row r="1782" spans="1:8">
      <c r="A1782" s="201" t="s">
        <v>7333</v>
      </c>
      <c r="B1782" s="54" t="s">
        <v>9232</v>
      </c>
      <c r="C1782" s="201" t="s">
        <v>2797</v>
      </c>
      <c r="D1782" t="s">
        <v>6758</v>
      </c>
      <c r="E1782" s="1">
        <v>43020</v>
      </c>
      <c r="F1782" t="s">
        <v>5075</v>
      </c>
      <c r="G1782">
        <v>155.99</v>
      </c>
      <c r="H1782" t="s">
        <v>10276</v>
      </c>
    </row>
    <row r="1783" spans="1:8">
      <c r="A1783" s="201" t="s">
        <v>7749</v>
      </c>
      <c r="B1783" s="54" t="s">
        <v>9233</v>
      </c>
      <c r="C1783" s="201" t="s">
        <v>2797</v>
      </c>
      <c r="D1783" t="s">
        <v>10277</v>
      </c>
      <c r="E1783" s="1">
        <v>43020</v>
      </c>
      <c r="F1783" t="s">
        <v>1984</v>
      </c>
      <c r="G1783">
        <v>38.97</v>
      </c>
      <c r="H1783" t="s">
        <v>10278</v>
      </c>
    </row>
    <row r="1784" spans="1:8">
      <c r="A1784" s="201" t="s">
        <v>7333</v>
      </c>
      <c r="B1784" s="54" t="s">
        <v>9234</v>
      </c>
      <c r="C1784" s="201" t="s">
        <v>10175</v>
      </c>
      <c r="D1784" t="s">
        <v>5322</v>
      </c>
      <c r="E1784" s="1">
        <v>43021</v>
      </c>
      <c r="F1784" t="s">
        <v>1984</v>
      </c>
      <c r="G1784">
        <v>99.9</v>
      </c>
      <c r="H1784" t="s">
        <v>10279</v>
      </c>
    </row>
    <row r="1785" spans="1:8">
      <c r="A1785" s="201" t="s">
        <v>7333</v>
      </c>
      <c r="B1785" s="54" t="s">
        <v>9235</v>
      </c>
      <c r="C1785" s="201" t="s">
        <v>2797</v>
      </c>
      <c r="D1785" t="s">
        <v>10280</v>
      </c>
      <c r="E1785" s="1">
        <v>43021</v>
      </c>
      <c r="F1785" t="s">
        <v>1984</v>
      </c>
      <c r="G1785">
        <v>138</v>
      </c>
      <c r="H1785" t="s">
        <v>10281</v>
      </c>
    </row>
    <row r="1786" spans="1:8">
      <c r="A1786" s="201" t="s">
        <v>7749</v>
      </c>
      <c r="B1786" s="54" t="s">
        <v>9236</v>
      </c>
      <c r="C1786" s="201" t="s">
        <v>2797</v>
      </c>
      <c r="D1786" t="s">
        <v>10282</v>
      </c>
      <c r="E1786" s="1">
        <v>43021</v>
      </c>
      <c r="F1786" t="s">
        <v>1984</v>
      </c>
      <c r="G1786">
        <v>1298.78</v>
      </c>
      <c r="H1786" t="s">
        <v>10283</v>
      </c>
    </row>
    <row r="1787" spans="1:8">
      <c r="A1787" s="201" t="s">
        <v>3335</v>
      </c>
      <c r="B1787" s="54" t="s">
        <v>9237</v>
      </c>
      <c r="C1787" s="201" t="s">
        <v>2797</v>
      </c>
      <c r="D1787" t="s">
        <v>8846</v>
      </c>
      <c r="E1787" s="1">
        <v>43021</v>
      </c>
      <c r="F1787" t="s">
        <v>1984</v>
      </c>
      <c r="G1787">
        <v>46.14</v>
      </c>
      <c r="H1787" t="s">
        <v>10289</v>
      </c>
    </row>
    <row r="1788" spans="1:8">
      <c r="A1788" s="201" t="s">
        <v>7749</v>
      </c>
      <c r="B1788" s="54" t="s">
        <v>9238</v>
      </c>
      <c r="C1788" s="201" t="s">
        <v>2797</v>
      </c>
      <c r="D1788" t="s">
        <v>10285</v>
      </c>
      <c r="E1788" s="1">
        <v>43024</v>
      </c>
      <c r="F1788" t="s">
        <v>1984</v>
      </c>
      <c r="G1788">
        <v>1298.78</v>
      </c>
      <c r="H1788" t="s">
        <v>10284</v>
      </c>
    </row>
    <row r="1789" spans="1:8">
      <c r="A1789" s="201" t="s">
        <v>7749</v>
      </c>
      <c r="B1789" s="54" t="s">
        <v>9239</v>
      </c>
      <c r="C1789" s="201" t="s">
        <v>2797</v>
      </c>
      <c r="D1789" t="s">
        <v>10286</v>
      </c>
      <c r="E1789" s="1">
        <v>43025</v>
      </c>
      <c r="F1789" t="s">
        <v>1984</v>
      </c>
      <c r="G1789">
        <v>194.5</v>
      </c>
      <c r="H1789" t="s">
        <v>10287</v>
      </c>
    </row>
    <row r="1790" spans="1:8">
      <c r="A1790" s="201" t="s">
        <v>3335</v>
      </c>
      <c r="B1790" s="54" t="s">
        <v>9240</v>
      </c>
      <c r="C1790" s="201" t="s">
        <v>2797</v>
      </c>
      <c r="D1790" t="s">
        <v>10288</v>
      </c>
      <c r="E1790" s="1">
        <v>43025</v>
      </c>
      <c r="F1790" t="s">
        <v>1984</v>
      </c>
      <c r="G1790">
        <v>508.28</v>
      </c>
      <c r="H1790" t="s">
        <v>10290</v>
      </c>
    </row>
    <row r="1791" spans="1:8">
      <c r="A1791" s="201" t="s">
        <v>3335</v>
      </c>
      <c r="B1791" s="54" t="s">
        <v>9241</v>
      </c>
      <c r="C1791" s="201" t="s">
        <v>6636</v>
      </c>
      <c r="D1791" t="s">
        <v>5322</v>
      </c>
      <c r="E1791" s="1">
        <v>43026</v>
      </c>
      <c r="F1791" t="s">
        <v>575</v>
      </c>
      <c r="G1791">
        <v>24.95</v>
      </c>
      <c r="H1791" t="s">
        <v>10291</v>
      </c>
    </row>
    <row r="1792" spans="1:8">
      <c r="A1792" s="201" t="s">
        <v>7749</v>
      </c>
      <c r="B1792" s="54" t="s">
        <v>9242</v>
      </c>
      <c r="C1792" s="201" t="s">
        <v>2797</v>
      </c>
      <c r="D1792" t="s">
        <v>10292</v>
      </c>
      <c r="E1792" s="1">
        <v>43031</v>
      </c>
      <c r="F1792" t="s">
        <v>1984</v>
      </c>
      <c r="G1792">
        <v>200.44</v>
      </c>
      <c r="H1792" t="s">
        <v>10293</v>
      </c>
    </row>
    <row r="1793" spans="1:8">
      <c r="A1793" s="201" t="s">
        <v>7333</v>
      </c>
      <c r="B1793" s="54" t="s">
        <v>9243</v>
      </c>
      <c r="C1793" s="201" t="s">
        <v>2797</v>
      </c>
      <c r="D1793" t="s">
        <v>8228</v>
      </c>
      <c r="E1793" s="1">
        <v>43031</v>
      </c>
      <c r="F1793" t="s">
        <v>1984</v>
      </c>
      <c r="G1793">
        <v>200.72</v>
      </c>
      <c r="H1793" t="s">
        <v>10294</v>
      </c>
    </row>
    <row r="1794" spans="1:8">
      <c r="A1794" s="201" t="s">
        <v>7749</v>
      </c>
      <c r="B1794" s="54" t="s">
        <v>9244</v>
      </c>
      <c r="C1794" s="201" t="s">
        <v>10175</v>
      </c>
      <c r="D1794" t="s">
        <v>10295</v>
      </c>
      <c r="E1794" s="1">
        <v>43032</v>
      </c>
      <c r="F1794" t="s">
        <v>1984</v>
      </c>
      <c r="G1794">
        <v>24.99</v>
      </c>
      <c r="H1794" t="s">
        <v>10296</v>
      </c>
    </row>
    <row r="1795" spans="1:8">
      <c r="A1795" s="201" t="s">
        <v>7333</v>
      </c>
      <c r="B1795" s="54" t="s">
        <v>9245</v>
      </c>
      <c r="C1795" s="201" t="s">
        <v>2797</v>
      </c>
      <c r="D1795" t="s">
        <v>6758</v>
      </c>
      <c r="E1795" s="1">
        <v>43032</v>
      </c>
      <c r="F1795" t="s">
        <v>1984</v>
      </c>
      <c r="G1795">
        <v>129.99</v>
      </c>
      <c r="H1795" t="s">
        <v>10297</v>
      </c>
    </row>
    <row r="1796" spans="1:8">
      <c r="A1796" s="201" t="s">
        <v>7749</v>
      </c>
      <c r="B1796" s="54" t="s">
        <v>9246</v>
      </c>
      <c r="C1796" s="201" t="s">
        <v>10298</v>
      </c>
      <c r="D1796" t="s">
        <v>10301</v>
      </c>
      <c r="E1796" s="1">
        <v>43032</v>
      </c>
      <c r="F1796" t="s">
        <v>1984</v>
      </c>
      <c r="G1796"/>
    </row>
    <row r="1797" spans="1:8">
      <c r="A1797" s="201" t="s">
        <v>7749</v>
      </c>
      <c r="B1797" s="54" t="s">
        <v>9247</v>
      </c>
      <c r="C1797" s="201" t="s">
        <v>2797</v>
      </c>
      <c r="D1797" t="s">
        <v>5162</v>
      </c>
      <c r="E1797" s="1">
        <v>43032</v>
      </c>
      <c r="F1797" t="s">
        <v>1984</v>
      </c>
      <c r="G1797">
        <v>13.79</v>
      </c>
      <c r="H1797" t="s">
        <v>10299</v>
      </c>
    </row>
    <row r="1798" spans="1:8">
      <c r="A1798" s="201" t="s">
        <v>7333</v>
      </c>
      <c r="B1798" s="54" t="s">
        <v>9248</v>
      </c>
      <c r="C1798" s="201" t="s">
        <v>2797</v>
      </c>
      <c r="D1798" t="s">
        <v>8858</v>
      </c>
      <c r="E1798" s="1">
        <v>43033</v>
      </c>
      <c r="F1798" t="s">
        <v>1984</v>
      </c>
      <c r="G1798">
        <v>516.91999999999996</v>
      </c>
      <c r="H1798" t="s">
        <v>10300</v>
      </c>
    </row>
    <row r="1799" spans="1:8">
      <c r="A1799" s="201" t="s">
        <v>7749</v>
      </c>
      <c r="B1799" s="54" t="s">
        <v>9249</v>
      </c>
      <c r="C1799" s="201" t="s">
        <v>2797</v>
      </c>
      <c r="D1799" t="s">
        <v>10301</v>
      </c>
      <c r="E1799" s="1">
        <v>43033</v>
      </c>
      <c r="F1799" t="s">
        <v>1984</v>
      </c>
      <c r="G1799">
        <v>85.06</v>
      </c>
      <c r="H1799" s="201" t="s">
        <v>10302</v>
      </c>
    </row>
    <row r="1800" spans="1:8">
      <c r="A1800" s="201" t="s">
        <v>7749</v>
      </c>
      <c r="B1800" s="54" t="s">
        <v>9250</v>
      </c>
      <c r="C1800" s="201" t="s">
        <v>2797</v>
      </c>
      <c r="D1800" t="s">
        <v>10412</v>
      </c>
      <c r="E1800" s="1">
        <v>43033</v>
      </c>
      <c r="F1800" t="s">
        <v>1984</v>
      </c>
      <c r="G1800">
        <v>102.84</v>
      </c>
      <c r="H1800" s="211" t="s">
        <v>10303</v>
      </c>
    </row>
    <row r="1801" spans="1:8">
      <c r="A1801" s="201" t="s">
        <v>2806</v>
      </c>
      <c r="B1801" s="54" t="s">
        <v>9251</v>
      </c>
      <c r="C1801" s="201" t="s">
        <v>2797</v>
      </c>
      <c r="D1801" t="s">
        <v>10342</v>
      </c>
      <c r="E1801" s="1">
        <v>43038</v>
      </c>
      <c r="F1801" s="297" t="s">
        <v>1984</v>
      </c>
      <c r="G1801" s="4">
        <v>505.9</v>
      </c>
    </row>
    <row r="1802" spans="1:8">
      <c r="A1802" s="201" t="s">
        <v>7749</v>
      </c>
      <c r="B1802" s="54" t="s">
        <v>9252</v>
      </c>
      <c r="C1802" s="201" t="s">
        <v>10304</v>
      </c>
      <c r="D1802" t="s">
        <v>10305</v>
      </c>
      <c r="E1802" s="1">
        <v>43034</v>
      </c>
      <c r="F1802" t="s">
        <v>1984</v>
      </c>
      <c r="G1802" s="4">
        <v>49.99</v>
      </c>
      <c r="H1802" t="s">
        <v>10306</v>
      </c>
    </row>
    <row r="1803" spans="1:8">
      <c r="A1803" s="201" t="s">
        <v>7333</v>
      </c>
      <c r="B1803" s="54" t="s">
        <v>9253</v>
      </c>
      <c r="C1803" s="201" t="s">
        <v>2797</v>
      </c>
      <c r="D1803" t="s">
        <v>5307</v>
      </c>
      <c r="E1803" s="1">
        <v>43034</v>
      </c>
      <c r="F1803" s="297" t="s">
        <v>1984</v>
      </c>
      <c r="G1803" s="4">
        <v>60.06</v>
      </c>
      <c r="H1803" t="s">
        <v>10307</v>
      </c>
    </row>
    <row r="1804" spans="1:8">
      <c r="A1804" s="201" t="s">
        <v>7333</v>
      </c>
      <c r="B1804" s="54" t="s">
        <v>9254</v>
      </c>
      <c r="C1804" s="201" t="s">
        <v>2797</v>
      </c>
      <c r="D1804" t="s">
        <v>5162</v>
      </c>
      <c r="E1804" s="1">
        <v>43035</v>
      </c>
      <c r="F1804" s="297" t="s">
        <v>1984</v>
      </c>
      <c r="G1804" s="4">
        <v>410.47</v>
      </c>
      <c r="H1804" t="s">
        <v>10308</v>
      </c>
    </row>
    <row r="1805" spans="1:8">
      <c r="A1805" s="201" t="s">
        <v>3335</v>
      </c>
      <c r="B1805" s="54" t="s">
        <v>9255</v>
      </c>
      <c r="C1805" s="201" t="s">
        <v>2797</v>
      </c>
      <c r="D1805" t="s">
        <v>9100</v>
      </c>
      <c r="E1805" s="1">
        <v>43035</v>
      </c>
      <c r="F1805" s="297" t="s">
        <v>5075</v>
      </c>
      <c r="G1805" s="4">
        <v>57.99</v>
      </c>
      <c r="H1805" t="s">
        <v>10309</v>
      </c>
    </row>
    <row r="1806" spans="1:8">
      <c r="A1806" s="201" t="s">
        <v>3335</v>
      </c>
      <c r="B1806" s="54" t="s">
        <v>9256</v>
      </c>
      <c r="C1806" s="201" t="s">
        <v>6171</v>
      </c>
      <c r="D1806" t="s">
        <v>10310</v>
      </c>
      <c r="E1806" s="1">
        <v>43035</v>
      </c>
      <c r="F1806" s="297" t="s">
        <v>575</v>
      </c>
      <c r="G1806" s="4">
        <v>1139.8800000000001</v>
      </c>
      <c r="H1806" t="s">
        <v>10311</v>
      </c>
    </row>
    <row r="1807" spans="1:8">
      <c r="A1807" s="201" t="s">
        <v>7333</v>
      </c>
      <c r="B1807" s="54" t="s">
        <v>9257</v>
      </c>
      <c r="C1807" s="201" t="s">
        <v>2797</v>
      </c>
      <c r="D1807" t="s">
        <v>6758</v>
      </c>
      <c r="E1807" s="1">
        <v>43035</v>
      </c>
      <c r="F1807" s="297" t="s">
        <v>5077</v>
      </c>
      <c r="G1807" s="4">
        <v>9.73</v>
      </c>
      <c r="H1807" t="s">
        <v>10312</v>
      </c>
    </row>
    <row r="1808" spans="1:8">
      <c r="A1808" s="201" t="s">
        <v>7749</v>
      </c>
      <c r="B1808" s="54" t="s">
        <v>9258</v>
      </c>
      <c r="C1808" s="201" t="s">
        <v>2797</v>
      </c>
      <c r="D1808" t="s">
        <v>9019</v>
      </c>
      <c r="E1808" s="1">
        <v>43038</v>
      </c>
      <c r="F1808" s="297" t="s">
        <v>1984</v>
      </c>
      <c r="G1808" s="4">
        <v>188.69</v>
      </c>
      <c r="H1808" t="s">
        <v>10313</v>
      </c>
    </row>
    <row r="1809" spans="1:8">
      <c r="A1809" s="201" t="s">
        <v>7749</v>
      </c>
      <c r="B1809" s="54" t="s">
        <v>9259</v>
      </c>
      <c r="C1809" s="201" t="s">
        <v>2797</v>
      </c>
      <c r="D1809" t="s">
        <v>10315</v>
      </c>
      <c r="E1809" s="1">
        <v>43038</v>
      </c>
      <c r="F1809" s="297" t="s">
        <v>1984</v>
      </c>
      <c r="G1809" s="4">
        <v>30.15</v>
      </c>
      <c r="H1809" t="s">
        <v>10314</v>
      </c>
    </row>
    <row r="1810" spans="1:8">
      <c r="A1810" s="201" t="s">
        <v>7333</v>
      </c>
      <c r="B1810" s="54" t="s">
        <v>9260</v>
      </c>
      <c r="C1810" s="201" t="s">
        <v>2797</v>
      </c>
      <c r="D1810" t="s">
        <v>5307</v>
      </c>
      <c r="E1810" s="1">
        <v>43038</v>
      </c>
      <c r="F1810" s="297" t="s">
        <v>1984</v>
      </c>
      <c r="G1810" s="4">
        <v>175.21</v>
      </c>
      <c r="H1810" t="s">
        <v>10316</v>
      </c>
    </row>
    <row r="1811" spans="1:8">
      <c r="A1811" s="201" t="s">
        <v>3335</v>
      </c>
      <c r="B1811" s="54" t="s">
        <v>9261</v>
      </c>
      <c r="C1811" s="201" t="s">
        <v>2797</v>
      </c>
      <c r="D1811" t="s">
        <v>5322</v>
      </c>
      <c r="E1811" s="1">
        <v>43038</v>
      </c>
      <c r="F1811" s="297" t="s">
        <v>1984</v>
      </c>
      <c r="G1811" s="4">
        <v>13.96</v>
      </c>
      <c r="H1811" t="s">
        <v>10317</v>
      </c>
    </row>
    <row r="1812" spans="1:8">
      <c r="A1812" s="201" t="s">
        <v>3335</v>
      </c>
      <c r="B1812" s="54" t="s">
        <v>9262</v>
      </c>
      <c r="C1812" s="201" t="s">
        <v>2797</v>
      </c>
      <c r="D1812" t="s">
        <v>10318</v>
      </c>
      <c r="E1812" s="1">
        <v>43039</v>
      </c>
      <c r="F1812" s="297" t="s">
        <v>5077</v>
      </c>
      <c r="G1812" s="4">
        <v>55.99</v>
      </c>
      <c r="H1812" t="s">
        <v>10319</v>
      </c>
    </row>
    <row r="1813" spans="1:8">
      <c r="A1813" s="201" t="s">
        <v>3335</v>
      </c>
      <c r="B1813" s="54" t="s">
        <v>9263</v>
      </c>
      <c r="C1813" s="201" t="s">
        <v>6171</v>
      </c>
      <c r="D1813" t="s">
        <v>5322</v>
      </c>
      <c r="E1813" s="1">
        <v>43039</v>
      </c>
      <c r="F1813" s="297" t="s">
        <v>1979</v>
      </c>
      <c r="G1813" s="4">
        <v>49916</v>
      </c>
      <c r="H1813" t="s">
        <v>10323</v>
      </c>
    </row>
    <row r="1814" spans="1:8">
      <c r="A1814" s="201" t="s">
        <v>6864</v>
      </c>
      <c r="B1814" s="54" t="s">
        <v>9264</v>
      </c>
      <c r="C1814" s="201" t="s">
        <v>10320</v>
      </c>
      <c r="D1814" t="s">
        <v>9100</v>
      </c>
      <c r="E1814" s="1">
        <v>43033</v>
      </c>
      <c r="F1814" s="297" t="s">
        <v>10321</v>
      </c>
      <c r="G1814" s="4">
        <v>767.5</v>
      </c>
      <c r="H1814" t="s">
        <v>10322</v>
      </c>
    </row>
    <row r="1815" spans="1:8">
      <c r="A1815" s="201" t="s">
        <v>7749</v>
      </c>
      <c r="B1815" s="54" t="s">
        <v>9265</v>
      </c>
      <c r="C1815" s="201" t="s">
        <v>2797</v>
      </c>
      <c r="D1815" t="s">
        <v>8658</v>
      </c>
      <c r="E1815" s="1">
        <v>43045</v>
      </c>
      <c r="F1815" s="297" t="s">
        <v>1984</v>
      </c>
      <c r="G1815" s="4">
        <v>21.93</v>
      </c>
      <c r="H1815" t="s">
        <v>10324</v>
      </c>
    </row>
    <row r="1816" spans="1:8">
      <c r="A1816" s="201" t="s">
        <v>7333</v>
      </c>
      <c r="B1816" s="54" t="s">
        <v>9266</v>
      </c>
      <c r="C1816" s="201" t="s">
        <v>2797</v>
      </c>
      <c r="D1816" t="s">
        <v>5162</v>
      </c>
      <c r="E1816" s="1">
        <v>43045</v>
      </c>
      <c r="F1816" s="297" t="s">
        <v>1984</v>
      </c>
      <c r="G1816" s="4">
        <v>131.51</v>
      </c>
      <c r="H1816" t="s">
        <v>10325</v>
      </c>
    </row>
    <row r="1817" spans="1:8">
      <c r="A1817" s="201" t="s">
        <v>3335</v>
      </c>
      <c r="B1817" s="54" t="s">
        <v>9267</v>
      </c>
      <c r="C1817" s="201" t="s">
        <v>2797</v>
      </c>
      <c r="D1817" t="s">
        <v>5663</v>
      </c>
      <c r="E1817" s="1">
        <v>43045</v>
      </c>
      <c r="F1817" s="297" t="s">
        <v>5077</v>
      </c>
      <c r="G1817" s="4">
        <v>52.92</v>
      </c>
      <c r="H1817" t="s">
        <v>10326</v>
      </c>
    </row>
    <row r="1818" spans="1:8">
      <c r="A1818" s="201" t="s">
        <v>7749</v>
      </c>
      <c r="B1818" s="54" t="s">
        <v>9268</v>
      </c>
      <c r="C1818" s="201" t="s">
        <v>10327</v>
      </c>
      <c r="D1818" t="s">
        <v>8506</v>
      </c>
      <c r="E1818" s="1">
        <v>43046</v>
      </c>
      <c r="F1818" s="297" t="s">
        <v>10329</v>
      </c>
      <c r="G1818" s="4">
        <v>168</v>
      </c>
      <c r="H1818" t="s">
        <v>10328</v>
      </c>
    </row>
    <row r="1819" spans="1:8">
      <c r="A1819" s="201" t="s">
        <v>7333</v>
      </c>
      <c r="B1819" s="54" t="s">
        <v>9269</v>
      </c>
      <c r="C1819" s="201" t="s">
        <v>2797</v>
      </c>
      <c r="D1819" t="s">
        <v>5322</v>
      </c>
      <c r="E1819" s="1">
        <v>43046</v>
      </c>
      <c r="F1819" s="297" t="s">
        <v>1984</v>
      </c>
      <c r="G1819" s="4">
        <v>223.65</v>
      </c>
      <c r="H1819" t="s">
        <v>10330</v>
      </c>
    </row>
    <row r="1820" spans="1:8">
      <c r="A1820" s="201" t="s">
        <v>7333</v>
      </c>
      <c r="B1820" s="54" t="s">
        <v>9270</v>
      </c>
      <c r="C1820" s="201" t="s">
        <v>2797</v>
      </c>
      <c r="D1820" t="s">
        <v>5322</v>
      </c>
      <c r="E1820" s="1">
        <v>43046</v>
      </c>
      <c r="F1820" s="297" t="s">
        <v>1984</v>
      </c>
      <c r="G1820" s="4">
        <v>501.48</v>
      </c>
      <c r="H1820" t="s">
        <v>10331</v>
      </c>
    </row>
    <row r="1821" spans="1:8">
      <c r="A1821" s="201" t="s">
        <v>7333</v>
      </c>
      <c r="B1821" s="54" t="s">
        <v>9271</v>
      </c>
      <c r="C1821" s="201" t="s">
        <v>2797</v>
      </c>
      <c r="D1821" t="s">
        <v>5173</v>
      </c>
      <c r="E1821" s="1">
        <v>43047</v>
      </c>
      <c r="F1821" s="297" t="s">
        <v>1984</v>
      </c>
      <c r="G1821" s="4">
        <v>24.01</v>
      </c>
      <c r="H1821" t="s">
        <v>10332</v>
      </c>
    </row>
    <row r="1822" spans="1:8">
      <c r="A1822" s="201" t="s">
        <v>3335</v>
      </c>
      <c r="B1822" s="54" t="s">
        <v>9272</v>
      </c>
      <c r="C1822" s="201" t="s">
        <v>2797</v>
      </c>
      <c r="D1822" t="s">
        <v>5322</v>
      </c>
      <c r="E1822" s="1">
        <v>43047</v>
      </c>
      <c r="F1822" s="297" t="s">
        <v>5076</v>
      </c>
      <c r="G1822" s="4">
        <v>89.99</v>
      </c>
      <c r="H1822" t="s">
        <v>10333</v>
      </c>
    </row>
    <row r="1823" spans="1:8">
      <c r="A1823" s="201" t="s">
        <v>7749</v>
      </c>
      <c r="B1823" s="54" t="s">
        <v>9273</v>
      </c>
      <c r="C1823" s="201" t="s">
        <v>2797</v>
      </c>
      <c r="D1823" t="s">
        <v>10334</v>
      </c>
      <c r="E1823" s="1">
        <v>43047</v>
      </c>
      <c r="F1823" s="297" t="s">
        <v>1984</v>
      </c>
      <c r="G1823" s="4">
        <v>95.15</v>
      </c>
      <c r="H1823" t="s">
        <v>10335</v>
      </c>
    </row>
    <row r="1824" spans="1:8">
      <c r="A1824" s="201" t="s">
        <v>7749</v>
      </c>
      <c r="B1824" s="54" t="s">
        <v>9274</v>
      </c>
      <c r="C1824" s="201" t="s">
        <v>2797</v>
      </c>
      <c r="D1824" t="s">
        <v>10301</v>
      </c>
      <c r="E1824" s="1">
        <v>43047</v>
      </c>
      <c r="F1824" s="297" t="s">
        <v>1984</v>
      </c>
      <c r="G1824" s="4">
        <v>159.99</v>
      </c>
      <c r="H1824" t="s">
        <v>10336</v>
      </c>
    </row>
    <row r="1825" spans="1:8">
      <c r="A1825" s="201" t="s">
        <v>7749</v>
      </c>
      <c r="B1825" s="54" t="s">
        <v>9275</v>
      </c>
      <c r="C1825" s="201" t="s">
        <v>2797</v>
      </c>
      <c r="D1825" t="s">
        <v>10301</v>
      </c>
      <c r="E1825" s="1">
        <v>43047</v>
      </c>
      <c r="F1825" s="297" t="s">
        <v>1984</v>
      </c>
      <c r="G1825" s="4">
        <v>917.85</v>
      </c>
      <c r="H1825" t="s">
        <v>10337</v>
      </c>
    </row>
    <row r="1826" spans="1:8">
      <c r="A1826" s="201" t="s">
        <v>7749</v>
      </c>
      <c r="B1826" s="54" t="s">
        <v>9276</v>
      </c>
      <c r="C1826" s="201" t="s">
        <v>2797</v>
      </c>
      <c r="D1826" t="s">
        <v>10301</v>
      </c>
      <c r="E1826" s="1">
        <v>43047</v>
      </c>
      <c r="F1826" s="297" t="s">
        <v>1984</v>
      </c>
      <c r="G1826" s="4">
        <v>156.94999999999999</v>
      </c>
      <c r="H1826" t="s">
        <v>10338</v>
      </c>
    </row>
    <row r="1827" spans="1:8">
      <c r="A1827" s="201" t="s">
        <v>6864</v>
      </c>
      <c r="B1827" s="54" t="s">
        <v>9277</v>
      </c>
      <c r="C1827" s="201" t="s">
        <v>7078</v>
      </c>
      <c r="D1827" t="s">
        <v>10259</v>
      </c>
      <c r="E1827" s="1">
        <v>42984</v>
      </c>
      <c r="F1827" s="300" t="s">
        <v>10339</v>
      </c>
      <c r="G1827" s="4">
        <v>725.99</v>
      </c>
      <c r="H1827" s="201" t="s">
        <v>10340</v>
      </c>
    </row>
    <row r="1828" spans="1:8">
      <c r="A1828" s="201" t="s">
        <v>7333</v>
      </c>
      <c r="B1828" s="54" t="s">
        <v>9278</v>
      </c>
      <c r="C1828" s="201" t="s">
        <v>10188</v>
      </c>
      <c r="D1828" t="s">
        <v>8858</v>
      </c>
      <c r="E1828" s="1">
        <v>43054</v>
      </c>
      <c r="F1828" s="297" t="s">
        <v>1984</v>
      </c>
      <c r="G1828" s="4">
        <v>154.91</v>
      </c>
      <c r="H1828" s="201" t="s">
        <v>10345</v>
      </c>
    </row>
    <row r="1829" spans="1:8">
      <c r="A1829" s="201" t="s">
        <v>7333</v>
      </c>
      <c r="B1829" s="54" t="s">
        <v>9279</v>
      </c>
      <c r="C1829" s="201" t="s">
        <v>10188</v>
      </c>
      <c r="D1829" t="s">
        <v>5322</v>
      </c>
      <c r="E1829" s="1">
        <v>43054</v>
      </c>
      <c r="F1829" s="297" t="s">
        <v>1984</v>
      </c>
      <c r="G1829" s="4">
        <v>18.96</v>
      </c>
      <c r="H1829" s="201" t="s">
        <v>10346</v>
      </c>
    </row>
    <row r="1830" spans="1:8">
      <c r="A1830" s="201" t="s">
        <v>7749</v>
      </c>
      <c r="B1830" s="54" t="s">
        <v>9280</v>
      </c>
      <c r="C1830" s="201" t="s">
        <v>10347</v>
      </c>
      <c r="D1830" t="s">
        <v>8451</v>
      </c>
      <c r="E1830" s="1">
        <v>43054</v>
      </c>
      <c r="F1830" s="297" t="s">
        <v>1979</v>
      </c>
      <c r="G1830" s="4">
        <v>464.23</v>
      </c>
      <c r="H1830" s="201" t="s">
        <v>10348</v>
      </c>
    </row>
    <row r="1831" spans="1:8">
      <c r="A1831" s="201" t="s">
        <v>7749</v>
      </c>
      <c r="B1831" s="54" t="s">
        <v>9281</v>
      </c>
      <c r="C1831" s="201" t="s">
        <v>2797</v>
      </c>
      <c r="D1831" t="s">
        <v>8451</v>
      </c>
      <c r="E1831" s="1">
        <v>43055</v>
      </c>
      <c r="F1831" s="297" t="s">
        <v>1984</v>
      </c>
      <c r="G1831" s="4">
        <v>322.37</v>
      </c>
      <c r="H1831" s="201" t="s">
        <v>10349</v>
      </c>
    </row>
    <row r="1832" spans="1:8">
      <c r="A1832" s="201" t="s">
        <v>7333</v>
      </c>
      <c r="B1832" s="54" t="s">
        <v>9282</v>
      </c>
      <c r="C1832" s="201" t="s">
        <v>2797</v>
      </c>
      <c r="D1832" t="s">
        <v>5322</v>
      </c>
      <c r="E1832" s="1">
        <v>43055</v>
      </c>
      <c r="F1832" s="297" t="s">
        <v>1984</v>
      </c>
      <c r="G1832" s="4">
        <v>34.99</v>
      </c>
      <c r="H1832" s="201" t="s">
        <v>10350</v>
      </c>
    </row>
    <row r="1833" spans="1:8">
      <c r="A1833" s="201" t="s">
        <v>2806</v>
      </c>
      <c r="B1833" s="54" t="s">
        <v>9283</v>
      </c>
      <c r="C1833" s="201" t="s">
        <v>10320</v>
      </c>
      <c r="D1833" t="s">
        <v>5322</v>
      </c>
      <c r="E1833" s="1">
        <v>43018</v>
      </c>
      <c r="F1833" s="297" t="s">
        <v>10329</v>
      </c>
      <c r="G1833" s="4">
        <v>5701.85</v>
      </c>
      <c r="H1833" s="201" t="s">
        <v>10351</v>
      </c>
    </row>
    <row r="1834" spans="1:8">
      <c r="A1834" t="s">
        <v>7749</v>
      </c>
      <c r="B1834" s="54" t="s">
        <v>9284</v>
      </c>
      <c r="C1834" t="s">
        <v>2797</v>
      </c>
      <c r="D1834" t="s">
        <v>8451</v>
      </c>
      <c r="E1834" s="1">
        <v>43052</v>
      </c>
      <c r="F1834" s="297" t="s">
        <v>1984</v>
      </c>
      <c r="G1834" s="4">
        <v>18.39</v>
      </c>
      <c r="H1834" t="s">
        <v>10343</v>
      </c>
    </row>
    <row r="1835" spans="1:8">
      <c r="A1835" t="s">
        <v>7749</v>
      </c>
      <c r="B1835" s="54" t="s">
        <v>9285</v>
      </c>
      <c r="C1835" t="s">
        <v>2797</v>
      </c>
      <c r="D1835" t="s">
        <v>8141</v>
      </c>
      <c r="E1835" s="1">
        <v>43053</v>
      </c>
      <c r="F1835" s="297" t="s">
        <v>1984</v>
      </c>
      <c r="G1835" s="4">
        <v>148.99</v>
      </c>
      <c r="H1835" t="s">
        <v>10344</v>
      </c>
    </row>
    <row r="1836" spans="1:8">
      <c r="A1836" t="s">
        <v>2806</v>
      </c>
      <c r="B1836" s="54" t="s">
        <v>9286</v>
      </c>
      <c r="C1836" t="s">
        <v>10320</v>
      </c>
      <c r="D1836" t="s">
        <v>5322</v>
      </c>
      <c r="E1836" s="1">
        <v>43018</v>
      </c>
      <c r="F1836" s="297" t="s">
        <v>10329</v>
      </c>
      <c r="G1836" s="4">
        <v>5046.8500000000004</v>
      </c>
      <c r="H1836" t="s">
        <v>10352</v>
      </c>
    </row>
    <row r="1837" spans="1:8">
      <c r="A1837" t="s">
        <v>2806</v>
      </c>
      <c r="B1837" s="54" t="s">
        <v>9287</v>
      </c>
      <c r="C1837" t="s">
        <v>10320</v>
      </c>
      <c r="D1837" t="s">
        <v>5322</v>
      </c>
      <c r="E1837" s="1">
        <v>43018</v>
      </c>
      <c r="F1837" s="297" t="s">
        <v>1982</v>
      </c>
      <c r="G1837" s="4">
        <v>6000</v>
      </c>
      <c r="H1837" t="s">
        <v>10353</v>
      </c>
    </row>
    <row r="1838" spans="1:8">
      <c r="A1838" t="s">
        <v>3335</v>
      </c>
      <c r="B1838" s="54" t="s">
        <v>9288</v>
      </c>
      <c r="C1838" t="s">
        <v>2797</v>
      </c>
      <c r="D1838" t="s">
        <v>7238</v>
      </c>
      <c r="E1838" s="1">
        <v>43055</v>
      </c>
      <c r="F1838" s="297" t="s">
        <v>1984</v>
      </c>
      <c r="G1838" s="4">
        <v>35.979999999999997</v>
      </c>
      <c r="H1838" t="s">
        <v>10356</v>
      </c>
    </row>
    <row r="1839" spans="1:8">
      <c r="A1839" t="s">
        <v>3335</v>
      </c>
      <c r="B1839" s="54" t="s">
        <v>9289</v>
      </c>
      <c r="C1839" t="s">
        <v>10354</v>
      </c>
      <c r="D1839" t="s">
        <v>7571</v>
      </c>
      <c r="E1839" s="1">
        <v>43061</v>
      </c>
      <c r="F1839" s="297" t="s">
        <v>1984</v>
      </c>
      <c r="G1839" s="4">
        <v>1150</v>
      </c>
      <c r="H1839" t="s">
        <v>10355</v>
      </c>
    </row>
    <row r="1840" spans="1:8">
      <c r="A1840" t="s">
        <v>7333</v>
      </c>
      <c r="B1840" s="54" t="s">
        <v>9290</v>
      </c>
      <c r="C1840" t="s">
        <v>2797</v>
      </c>
      <c r="D1840" t="s">
        <v>5322</v>
      </c>
      <c r="E1840" s="1">
        <v>43066</v>
      </c>
      <c r="F1840" s="297" t="s">
        <v>1984</v>
      </c>
      <c r="G1840" s="4">
        <v>30.14</v>
      </c>
      <c r="H1840" t="s">
        <v>10357</v>
      </c>
    </row>
    <row r="1841" spans="1:8">
      <c r="A1841" t="s">
        <v>7749</v>
      </c>
      <c r="B1841" s="54" t="s">
        <v>9291</v>
      </c>
      <c r="C1841" t="s">
        <v>2797</v>
      </c>
      <c r="D1841" t="s">
        <v>10301</v>
      </c>
      <c r="E1841" s="1">
        <v>43066</v>
      </c>
      <c r="F1841" s="297" t="s">
        <v>1984</v>
      </c>
      <c r="G1841" s="4">
        <v>81.12</v>
      </c>
      <c r="H1841" t="s">
        <v>10358</v>
      </c>
    </row>
    <row r="1842" spans="1:8">
      <c r="A1842" t="s">
        <v>7749</v>
      </c>
      <c r="B1842" s="54" t="s">
        <v>9292</v>
      </c>
      <c r="C1842" t="s">
        <v>2797</v>
      </c>
      <c r="D1842" t="s">
        <v>6079</v>
      </c>
      <c r="E1842" s="1">
        <v>43066</v>
      </c>
      <c r="F1842" s="297" t="s">
        <v>1984</v>
      </c>
      <c r="H1842" t="s">
        <v>10359</v>
      </c>
    </row>
    <row r="1843" spans="1:8">
      <c r="A1843" t="s">
        <v>7333</v>
      </c>
      <c r="B1843" s="54" t="s">
        <v>9293</v>
      </c>
      <c r="C1843" t="s">
        <v>2797</v>
      </c>
      <c r="D1843" t="s">
        <v>6079</v>
      </c>
      <c r="E1843" s="1">
        <v>43067</v>
      </c>
      <c r="F1843" s="297" t="s">
        <v>1984</v>
      </c>
      <c r="G1843" s="4">
        <v>67.44</v>
      </c>
      <c r="H1843" t="s">
        <v>10360</v>
      </c>
    </row>
    <row r="1844" spans="1:8">
      <c r="A1844" t="s">
        <v>3335</v>
      </c>
      <c r="B1844" s="54" t="s">
        <v>9294</v>
      </c>
      <c r="C1844" t="s">
        <v>6171</v>
      </c>
      <c r="D1844" t="s">
        <v>10361</v>
      </c>
      <c r="E1844" s="1">
        <v>43067</v>
      </c>
      <c r="F1844" s="297" t="s">
        <v>5075</v>
      </c>
      <c r="G1844" s="4">
        <v>1192.8499999999999</v>
      </c>
      <c r="H1844" t="s">
        <v>10362</v>
      </c>
    </row>
    <row r="1845" spans="1:8">
      <c r="A1845" t="s">
        <v>7749</v>
      </c>
      <c r="B1845" s="54" t="s">
        <v>9295</v>
      </c>
      <c r="C1845" t="s">
        <v>2797</v>
      </c>
      <c r="D1845" t="s">
        <v>10363</v>
      </c>
      <c r="E1845" s="1">
        <v>43073</v>
      </c>
      <c r="F1845" s="297" t="s">
        <v>1984</v>
      </c>
      <c r="G1845" s="4">
        <v>3236.8</v>
      </c>
      <c r="H1845" t="s">
        <v>10364</v>
      </c>
    </row>
    <row r="1846" spans="1:8">
      <c r="A1846" t="s">
        <v>7749</v>
      </c>
      <c r="B1846" s="54" t="s">
        <v>9296</v>
      </c>
      <c r="C1846" t="s">
        <v>2797</v>
      </c>
      <c r="D1846" t="s">
        <v>10502</v>
      </c>
      <c r="E1846" s="1">
        <v>43073</v>
      </c>
      <c r="F1846" s="297" t="s">
        <v>1984</v>
      </c>
      <c r="G1846" s="4">
        <v>18.39</v>
      </c>
      <c r="H1846" t="s">
        <v>10365</v>
      </c>
    </row>
    <row r="1847" spans="1:8">
      <c r="A1847" t="s">
        <v>2806</v>
      </c>
      <c r="B1847" s="54" t="s">
        <v>9297</v>
      </c>
      <c r="C1847" t="s">
        <v>2797</v>
      </c>
      <c r="D1847" t="s">
        <v>10410</v>
      </c>
      <c r="E1847" s="1">
        <v>43073</v>
      </c>
      <c r="F1847" s="297" t="s">
        <v>5076</v>
      </c>
      <c r="G1847" s="4">
        <v>1414.39</v>
      </c>
      <c r="H1847" t="s">
        <v>10436</v>
      </c>
    </row>
    <row r="1848" spans="1:8">
      <c r="A1848" t="s">
        <v>3335</v>
      </c>
      <c r="B1848" s="54" t="s">
        <v>9298</v>
      </c>
      <c r="C1848" t="s">
        <v>2797</v>
      </c>
      <c r="D1848" t="s">
        <v>10366</v>
      </c>
      <c r="E1848" s="1">
        <v>43069</v>
      </c>
      <c r="F1848" s="297" t="s">
        <v>1984</v>
      </c>
      <c r="G1848" s="4">
        <v>101.11</v>
      </c>
      <c r="H1848" t="s">
        <v>10368</v>
      </c>
    </row>
    <row r="1849" spans="1:8">
      <c r="A1849" t="s">
        <v>3335</v>
      </c>
      <c r="B1849" s="54" t="s">
        <v>9299</v>
      </c>
      <c r="C1849" t="s">
        <v>6171</v>
      </c>
      <c r="D1849" t="s">
        <v>4962</v>
      </c>
      <c r="E1849" s="1">
        <v>43074</v>
      </c>
      <c r="F1849" s="297" t="s">
        <v>5075</v>
      </c>
      <c r="G1849" s="4">
        <v>1407.88</v>
      </c>
      <c r="H1849" t="s">
        <v>10367</v>
      </c>
    </row>
    <row r="1850" spans="1:8">
      <c r="A1850" t="s">
        <v>6864</v>
      </c>
      <c r="B1850" s="54" t="s">
        <v>9300</v>
      </c>
      <c r="C1850" t="s">
        <v>7078</v>
      </c>
      <c r="D1850" t="s">
        <v>10369</v>
      </c>
      <c r="E1850" s="1">
        <v>43055</v>
      </c>
      <c r="F1850" s="297" t="s">
        <v>10370</v>
      </c>
      <c r="G1850" s="4">
        <v>1479.18</v>
      </c>
      <c r="H1850" t="s">
        <v>10371</v>
      </c>
    </row>
    <row r="1851" spans="1:8">
      <c r="A1851" t="s">
        <v>6864</v>
      </c>
      <c r="B1851" s="54" t="s">
        <v>9301</v>
      </c>
      <c r="C1851" t="s">
        <v>7078</v>
      </c>
      <c r="D1851" t="s">
        <v>6079</v>
      </c>
      <c r="E1851" s="1">
        <v>43033</v>
      </c>
      <c r="F1851" s="297" t="s">
        <v>10321</v>
      </c>
      <c r="G1851" s="4">
        <v>767.5</v>
      </c>
      <c r="H1851" t="s">
        <v>10322</v>
      </c>
    </row>
    <row r="1852" spans="1:8">
      <c r="A1852" t="s">
        <v>6864</v>
      </c>
      <c r="B1852" s="54" t="s">
        <v>9302</v>
      </c>
      <c r="C1852" t="s">
        <v>7078</v>
      </c>
      <c r="D1852" t="s">
        <v>5708</v>
      </c>
      <c r="E1852" s="1">
        <v>43073</v>
      </c>
      <c r="F1852" s="297" t="s">
        <v>2127</v>
      </c>
      <c r="G1852" s="4">
        <v>754.39</v>
      </c>
      <c r="H1852" t="s">
        <v>10372</v>
      </c>
    </row>
    <row r="1853" spans="1:8">
      <c r="A1853" t="s">
        <v>6864</v>
      </c>
      <c r="B1853" s="54" t="s">
        <v>9303</v>
      </c>
      <c r="C1853" t="s">
        <v>7078</v>
      </c>
      <c r="D1853" t="s">
        <v>10373</v>
      </c>
      <c r="E1853" s="1">
        <v>43074</v>
      </c>
      <c r="F1853" s="297" t="s">
        <v>10370</v>
      </c>
      <c r="G1853" s="4">
        <v>730.99</v>
      </c>
      <c r="H1853" s="201" t="s">
        <v>10374</v>
      </c>
    </row>
    <row r="1854" spans="1:8">
      <c r="A1854" t="s">
        <v>7333</v>
      </c>
      <c r="B1854" s="54" t="s">
        <v>9304</v>
      </c>
      <c r="C1854" t="s">
        <v>2797</v>
      </c>
      <c r="D1854" t="s">
        <v>8858</v>
      </c>
      <c r="E1854" s="1">
        <v>43076</v>
      </c>
      <c r="F1854" s="297" t="s">
        <v>1984</v>
      </c>
      <c r="G1854" s="4">
        <v>64.95</v>
      </c>
      <c r="H1854" s="201" t="s">
        <v>10375</v>
      </c>
    </row>
    <row r="1855" spans="1:8">
      <c r="A1855" t="s">
        <v>2806</v>
      </c>
      <c r="B1855" s="54" t="s">
        <v>9305</v>
      </c>
      <c r="C1855" t="s">
        <v>2797</v>
      </c>
      <c r="D1855" t="s">
        <v>4962</v>
      </c>
      <c r="E1855" s="1">
        <v>43080</v>
      </c>
      <c r="F1855" s="297" t="s">
        <v>1984</v>
      </c>
      <c r="G1855" s="4">
        <v>17.13</v>
      </c>
      <c r="H1855" t="s">
        <v>10437</v>
      </c>
    </row>
    <row r="1856" spans="1:8">
      <c r="A1856" t="s">
        <v>7749</v>
      </c>
      <c r="B1856" s="54" t="s">
        <v>9306</v>
      </c>
      <c r="C1856" t="s">
        <v>10376</v>
      </c>
      <c r="D1856" t="s">
        <v>10377</v>
      </c>
      <c r="E1856" s="1">
        <v>43035</v>
      </c>
      <c r="F1856" s="297" t="s">
        <v>1979</v>
      </c>
      <c r="G1856" s="4">
        <v>459.95</v>
      </c>
      <c r="H1856" t="s">
        <v>10378</v>
      </c>
    </row>
    <row r="1857" spans="1:8">
      <c r="A1857" t="s">
        <v>7749</v>
      </c>
      <c r="B1857" s="54" t="s">
        <v>9307</v>
      </c>
      <c r="C1857" t="s">
        <v>2797</v>
      </c>
      <c r="D1857" s="22" t="s">
        <v>10241</v>
      </c>
      <c r="E1857" s="1">
        <v>43081</v>
      </c>
      <c r="F1857" s="297" t="s">
        <v>1984</v>
      </c>
      <c r="G1857" s="4">
        <v>418.85</v>
      </c>
      <c r="H1857" t="s">
        <v>10379</v>
      </c>
    </row>
    <row r="1858" spans="1:8">
      <c r="A1858" t="s">
        <v>7785</v>
      </c>
      <c r="B1858" s="54" t="s">
        <v>9308</v>
      </c>
      <c r="C1858" t="s">
        <v>6171</v>
      </c>
      <c r="D1858" s="22" t="s">
        <v>5322</v>
      </c>
      <c r="E1858" s="1">
        <v>43067</v>
      </c>
      <c r="F1858" s="297" t="s">
        <v>8912</v>
      </c>
      <c r="G1858" s="4">
        <v>8059.68</v>
      </c>
      <c r="H1858" t="s">
        <v>10380</v>
      </c>
    </row>
    <row r="1859" spans="1:8">
      <c r="A1859" t="s">
        <v>7785</v>
      </c>
      <c r="B1859" s="54" t="s">
        <v>9309</v>
      </c>
      <c r="C1859" t="s">
        <v>6171</v>
      </c>
      <c r="D1859" s="22" t="s">
        <v>5708</v>
      </c>
      <c r="E1859" s="1">
        <v>43110</v>
      </c>
      <c r="F1859" s="297" t="s">
        <v>2127</v>
      </c>
      <c r="G1859" s="4">
        <v>13121.28</v>
      </c>
      <c r="H1859" t="s">
        <v>10381</v>
      </c>
    </row>
    <row r="1860" spans="1:8">
      <c r="A1860" t="s">
        <v>3335</v>
      </c>
      <c r="B1860" s="54" t="s">
        <v>9310</v>
      </c>
      <c r="C1860" t="s">
        <v>10382</v>
      </c>
      <c r="D1860" s="22" t="s">
        <v>5322</v>
      </c>
      <c r="E1860" s="1">
        <v>43082</v>
      </c>
      <c r="F1860" s="297" t="s">
        <v>7905</v>
      </c>
      <c r="G1860" s="4">
        <v>230</v>
      </c>
      <c r="H1860" t="s">
        <v>10383</v>
      </c>
    </row>
    <row r="1861" spans="1:8">
      <c r="A1861" t="s">
        <v>6864</v>
      </c>
      <c r="B1861" s="54" t="s">
        <v>9311</v>
      </c>
      <c r="C1861" t="s">
        <v>9122</v>
      </c>
      <c r="D1861" s="22" t="s">
        <v>5322</v>
      </c>
      <c r="E1861" s="1">
        <v>43061</v>
      </c>
      <c r="F1861" s="297" t="s">
        <v>1979</v>
      </c>
      <c r="G1861" s="4">
        <v>202.49</v>
      </c>
      <c r="H1861" t="s">
        <v>10384</v>
      </c>
    </row>
    <row r="1862" spans="1:8">
      <c r="A1862" t="s">
        <v>7333</v>
      </c>
      <c r="B1862" s="54" t="s">
        <v>9312</v>
      </c>
      <c r="C1862" t="s">
        <v>10188</v>
      </c>
      <c r="D1862" s="22" t="s">
        <v>5322</v>
      </c>
      <c r="E1862" s="1">
        <v>43083</v>
      </c>
      <c r="F1862" s="297" t="s">
        <v>1984</v>
      </c>
      <c r="G1862" s="4">
        <v>35.99</v>
      </c>
      <c r="H1862" t="s">
        <v>10399</v>
      </c>
    </row>
    <row r="1863" spans="1:8">
      <c r="A1863" t="s">
        <v>7333</v>
      </c>
      <c r="B1863" s="54" t="s">
        <v>9313</v>
      </c>
      <c r="C1863" t="s">
        <v>10188</v>
      </c>
      <c r="D1863" s="22" t="s">
        <v>10385</v>
      </c>
      <c r="E1863" s="1">
        <v>43083</v>
      </c>
      <c r="F1863" s="297" t="s">
        <v>1984</v>
      </c>
      <c r="G1863" s="4">
        <v>641.59</v>
      </c>
      <c r="H1863" t="s">
        <v>10386</v>
      </c>
    </row>
    <row r="1864" spans="1:8">
      <c r="A1864" t="s">
        <v>7333</v>
      </c>
      <c r="B1864" s="54" t="s">
        <v>9314</v>
      </c>
      <c r="C1864" t="s">
        <v>10188</v>
      </c>
      <c r="D1864" s="22" t="s">
        <v>5307</v>
      </c>
      <c r="E1864" s="1">
        <v>43083</v>
      </c>
      <c r="F1864" s="297" t="s">
        <v>1984</v>
      </c>
      <c r="G1864" s="4">
        <v>382.17</v>
      </c>
      <c r="H1864" t="s">
        <v>10387</v>
      </c>
    </row>
    <row r="1865" spans="1:8">
      <c r="A1865" t="s">
        <v>3335</v>
      </c>
      <c r="B1865" s="202" t="s">
        <v>9315</v>
      </c>
      <c r="C1865" t="s">
        <v>8594</v>
      </c>
      <c r="D1865" s="22" t="s">
        <v>5322</v>
      </c>
      <c r="E1865" s="1">
        <v>43084</v>
      </c>
      <c r="F1865" s="297" t="s">
        <v>1979</v>
      </c>
      <c r="G1865" s="4">
        <v>375.5</v>
      </c>
      <c r="H1865" s="201" t="s">
        <v>10415</v>
      </c>
    </row>
    <row r="1866" spans="1:8">
      <c r="A1866" t="s">
        <v>3335</v>
      </c>
      <c r="B1866" s="54" t="s">
        <v>9316</v>
      </c>
      <c r="C1866" t="s">
        <v>10388</v>
      </c>
      <c r="D1866" s="22" t="s">
        <v>5322</v>
      </c>
      <c r="E1866" s="1">
        <v>43084</v>
      </c>
      <c r="F1866" s="297" t="s">
        <v>1979</v>
      </c>
      <c r="G1866" s="4">
        <v>2500</v>
      </c>
      <c r="H1866" t="s">
        <v>10393</v>
      </c>
    </row>
    <row r="1867" spans="1:8">
      <c r="A1867" t="s">
        <v>7749</v>
      </c>
      <c r="B1867" s="54" t="s">
        <v>9317</v>
      </c>
      <c r="C1867" t="s">
        <v>2797</v>
      </c>
      <c r="D1867" s="201" t="s">
        <v>10405</v>
      </c>
      <c r="E1867" s="1">
        <v>43087</v>
      </c>
      <c r="F1867" s="297" t="s">
        <v>1984</v>
      </c>
      <c r="G1867" s="4">
        <v>209.99</v>
      </c>
      <c r="H1867" t="s">
        <v>10389</v>
      </c>
    </row>
    <row r="1868" spans="1:8">
      <c r="A1868" t="s">
        <v>7333</v>
      </c>
      <c r="B1868" s="54" t="s">
        <v>9318</v>
      </c>
      <c r="C1868" t="s">
        <v>2797</v>
      </c>
      <c r="D1868" t="s">
        <v>10391</v>
      </c>
      <c r="E1868" s="1">
        <v>43088</v>
      </c>
      <c r="F1868" s="297" t="s">
        <v>1984</v>
      </c>
      <c r="G1868" s="4">
        <v>301.56</v>
      </c>
      <c r="H1868" t="s">
        <v>10392</v>
      </c>
    </row>
    <row r="1869" spans="1:8">
      <c r="A1869" t="s">
        <v>3335</v>
      </c>
      <c r="B1869" s="54" t="s">
        <v>9319</v>
      </c>
      <c r="C1869" t="s">
        <v>6171</v>
      </c>
      <c r="D1869" t="s">
        <v>10394</v>
      </c>
      <c r="E1869" s="1">
        <v>43089</v>
      </c>
      <c r="F1869" s="297" t="s">
        <v>5075</v>
      </c>
      <c r="G1869" s="4">
        <v>1192.8499999999999</v>
      </c>
      <c r="H1869" t="s">
        <v>10395</v>
      </c>
    </row>
    <row r="1870" spans="1:8">
      <c r="A1870" t="s">
        <v>7333</v>
      </c>
      <c r="B1870" s="54" t="s">
        <v>9320</v>
      </c>
      <c r="C1870" t="s">
        <v>10188</v>
      </c>
      <c r="D1870" t="s">
        <v>10396</v>
      </c>
      <c r="E1870" s="1">
        <v>43089</v>
      </c>
      <c r="F1870" s="297" t="s">
        <v>1984</v>
      </c>
      <c r="G1870" s="4">
        <v>115.1</v>
      </c>
      <c r="H1870" t="s">
        <v>10397</v>
      </c>
    </row>
    <row r="1871" spans="1:8">
      <c r="A1871" t="s">
        <v>7333</v>
      </c>
      <c r="B1871" s="54" t="s">
        <v>9321</v>
      </c>
      <c r="C1871" t="s">
        <v>10188</v>
      </c>
      <c r="D1871" t="s">
        <v>10373</v>
      </c>
      <c r="E1871" s="1">
        <v>43090</v>
      </c>
      <c r="F1871" s="297" t="s">
        <v>1984</v>
      </c>
      <c r="G1871" s="4">
        <v>23.89</v>
      </c>
      <c r="H1871" t="s">
        <v>10398</v>
      </c>
    </row>
    <row r="1872" spans="1:8">
      <c r="A1872" t="s">
        <v>7333</v>
      </c>
      <c r="B1872" s="54" t="s">
        <v>9322</v>
      </c>
      <c r="C1872" t="s">
        <v>10188</v>
      </c>
      <c r="D1872" t="s">
        <v>5322</v>
      </c>
      <c r="E1872" s="1">
        <v>43090</v>
      </c>
      <c r="F1872" s="297" t="s">
        <v>1984</v>
      </c>
      <c r="G1872" s="4">
        <v>36.99</v>
      </c>
      <c r="H1872" t="s">
        <v>10400</v>
      </c>
    </row>
    <row r="1873" spans="1:8">
      <c r="A1873" t="s">
        <v>7333</v>
      </c>
      <c r="B1873" s="54" t="s">
        <v>9323</v>
      </c>
      <c r="C1873" t="s">
        <v>2797</v>
      </c>
      <c r="D1873" t="s">
        <v>5322</v>
      </c>
      <c r="E1873" s="1">
        <v>43061</v>
      </c>
      <c r="F1873" s="297" t="s">
        <v>1984</v>
      </c>
      <c r="G1873" s="4">
        <v>65.94</v>
      </c>
      <c r="H1873" t="s">
        <v>10402</v>
      </c>
    </row>
    <row r="1874" spans="1:8">
      <c r="A1874" t="s">
        <v>7333</v>
      </c>
      <c r="B1874" s="54" t="s">
        <v>9324</v>
      </c>
      <c r="C1874" t="s">
        <v>2797</v>
      </c>
      <c r="D1874" t="s">
        <v>5322</v>
      </c>
      <c r="E1874" s="1">
        <v>43061</v>
      </c>
      <c r="F1874" s="297" t="s">
        <v>1984</v>
      </c>
      <c r="G1874" s="4">
        <v>47.94</v>
      </c>
      <c r="H1874" t="s">
        <v>10401</v>
      </c>
    </row>
    <row r="1875" spans="1:8">
      <c r="A1875" t="s">
        <v>7749</v>
      </c>
      <c r="B1875" s="54" t="s">
        <v>9325</v>
      </c>
      <c r="C1875" t="s">
        <v>2797</v>
      </c>
      <c r="D1875" s="344" t="s">
        <v>10264</v>
      </c>
      <c r="E1875" s="1">
        <v>43091</v>
      </c>
      <c r="F1875" s="300" t="s">
        <v>1984</v>
      </c>
      <c r="G1875" s="4">
        <v>333.8</v>
      </c>
      <c r="H1875" s="201" t="s">
        <v>10403</v>
      </c>
    </row>
    <row r="1876" spans="1:8">
      <c r="A1876" s="201" t="s">
        <v>7749</v>
      </c>
      <c r="B1876" s="54" t="s">
        <v>9326</v>
      </c>
      <c r="C1876" s="201" t="s">
        <v>2797</v>
      </c>
      <c r="D1876" s="201" t="s">
        <v>10406</v>
      </c>
      <c r="E1876" s="1">
        <v>43091</v>
      </c>
      <c r="F1876" s="300" t="s">
        <v>1984</v>
      </c>
      <c r="G1876" s="4">
        <v>491.94</v>
      </c>
      <c r="H1876" s="201" t="s">
        <v>10404</v>
      </c>
    </row>
    <row r="1877" spans="1:8">
      <c r="A1877" s="201" t="s">
        <v>3335</v>
      </c>
      <c r="B1877" s="54" t="s">
        <v>9327</v>
      </c>
      <c r="C1877" s="201" t="s">
        <v>6171</v>
      </c>
      <c r="D1877" s="201" t="s">
        <v>8846</v>
      </c>
      <c r="E1877" s="1">
        <v>43096</v>
      </c>
      <c r="F1877" s="297" t="s">
        <v>5075</v>
      </c>
      <c r="G1877" s="4">
        <v>1192.8499999999999</v>
      </c>
      <c r="H1877" s="201" t="s">
        <v>10407</v>
      </c>
    </row>
    <row r="1878" spans="1:8">
      <c r="A1878" s="201" t="s">
        <v>3335</v>
      </c>
      <c r="B1878" s="54" t="s">
        <v>9328</v>
      </c>
      <c r="C1878" s="201" t="s">
        <v>6075</v>
      </c>
      <c r="D1878" s="201" t="s">
        <v>5322</v>
      </c>
      <c r="E1878" s="1">
        <v>43102</v>
      </c>
      <c r="F1878" s="297" t="s">
        <v>575</v>
      </c>
      <c r="G1878" s="4">
        <v>222</v>
      </c>
      <c r="H1878" s="201" t="s">
        <v>10408</v>
      </c>
    </row>
    <row r="1879" spans="1:8">
      <c r="A1879" s="201" t="s">
        <v>7333</v>
      </c>
      <c r="B1879" s="54" t="s">
        <v>9329</v>
      </c>
      <c r="C1879" s="201" t="s">
        <v>9136</v>
      </c>
      <c r="D1879" s="201" t="s">
        <v>5322</v>
      </c>
      <c r="E1879" s="1">
        <v>43103</v>
      </c>
      <c r="F1879" s="297" t="s">
        <v>1979</v>
      </c>
      <c r="G1879" s="4">
        <v>99.9</v>
      </c>
      <c r="H1879" s="201" t="s">
        <v>10409</v>
      </c>
    </row>
    <row r="1880" spans="1:8">
      <c r="A1880" s="201" t="s">
        <v>7333</v>
      </c>
      <c r="B1880" s="54" t="s">
        <v>9330</v>
      </c>
      <c r="C1880" s="201" t="s">
        <v>10188</v>
      </c>
      <c r="D1880" s="201" t="s">
        <v>10410</v>
      </c>
      <c r="E1880" s="1">
        <v>43104</v>
      </c>
      <c r="F1880" s="297" t="s">
        <v>1984</v>
      </c>
      <c r="G1880" s="4">
        <v>45.99</v>
      </c>
      <c r="H1880" s="201" t="s">
        <v>10411</v>
      </c>
    </row>
    <row r="1881" spans="1:8">
      <c r="A1881" s="73" t="s">
        <v>3335</v>
      </c>
      <c r="B1881" s="80" t="s">
        <v>9331</v>
      </c>
      <c r="C1881" s="73" t="s">
        <v>2797</v>
      </c>
      <c r="D1881" s="73" t="s">
        <v>10264</v>
      </c>
      <c r="E1881" s="74">
        <v>43104</v>
      </c>
      <c r="F1881" s="301" t="s">
        <v>1984</v>
      </c>
      <c r="G1881" s="75">
        <v>129.94999999999999</v>
      </c>
      <c r="H1881" s="73" t="s">
        <v>10449</v>
      </c>
    </row>
    <row r="1882" spans="1:8">
      <c r="A1882" s="201" t="s">
        <v>7749</v>
      </c>
      <c r="B1882" s="54" t="s">
        <v>9332</v>
      </c>
      <c r="C1882" s="201" t="s">
        <v>2797</v>
      </c>
      <c r="D1882" t="s">
        <v>10413</v>
      </c>
      <c r="E1882" s="1">
        <v>43104</v>
      </c>
      <c r="F1882" s="297" t="s">
        <v>1984</v>
      </c>
      <c r="G1882" s="4">
        <v>167.87</v>
      </c>
      <c r="H1882" t="s">
        <v>10414</v>
      </c>
    </row>
    <row r="1883" spans="1:8" ht="14.25">
      <c r="A1883" s="201" t="s">
        <v>3335</v>
      </c>
      <c r="B1883" s="54" t="s">
        <v>9333</v>
      </c>
      <c r="C1883" s="201" t="s">
        <v>2797</v>
      </c>
      <c r="D1883" s="345" t="s">
        <v>5322</v>
      </c>
      <c r="E1883" s="1">
        <v>43105</v>
      </c>
      <c r="F1883" s="297" t="s">
        <v>7905</v>
      </c>
      <c r="G1883" s="4">
        <v>8.99</v>
      </c>
      <c r="H1883" t="s">
        <v>10416</v>
      </c>
    </row>
    <row r="1884" spans="1:8">
      <c r="A1884" s="201" t="s">
        <v>7333</v>
      </c>
      <c r="B1884" s="54" t="s">
        <v>9334</v>
      </c>
      <c r="C1884" s="201" t="s">
        <v>10188</v>
      </c>
      <c r="D1884" t="s">
        <v>6758</v>
      </c>
      <c r="E1884" s="1">
        <v>43108</v>
      </c>
      <c r="F1884" s="297" t="s">
        <v>1984</v>
      </c>
      <c r="G1884" s="4">
        <v>76.94</v>
      </c>
      <c r="H1884" t="s">
        <v>10417</v>
      </c>
    </row>
    <row r="1885" spans="1:8">
      <c r="A1885" s="201" t="s">
        <v>3335</v>
      </c>
      <c r="B1885" s="54" t="s">
        <v>9335</v>
      </c>
      <c r="C1885" s="201" t="s">
        <v>2797</v>
      </c>
      <c r="D1885" t="s">
        <v>10444</v>
      </c>
      <c r="E1885" s="1">
        <v>43108</v>
      </c>
      <c r="F1885" s="297" t="s">
        <v>1984</v>
      </c>
      <c r="G1885" s="4">
        <v>25.99</v>
      </c>
      <c r="H1885" t="s">
        <v>10445</v>
      </c>
    </row>
    <row r="1886" spans="1:8">
      <c r="A1886" s="201" t="s">
        <v>3335</v>
      </c>
      <c r="B1886" s="54" t="s">
        <v>9336</v>
      </c>
      <c r="C1886" s="201" t="s">
        <v>6171</v>
      </c>
      <c r="D1886" s="201" t="s">
        <v>10454</v>
      </c>
      <c r="E1886" s="1">
        <v>43108</v>
      </c>
      <c r="F1886" s="300" t="s">
        <v>5075</v>
      </c>
      <c r="G1886" s="4">
        <v>2103.11</v>
      </c>
      <c r="H1886" t="s">
        <v>10455</v>
      </c>
    </row>
    <row r="1887" spans="1:8">
      <c r="A1887" s="201" t="s">
        <v>3335</v>
      </c>
      <c r="B1887" s="54" t="s">
        <v>9337</v>
      </c>
      <c r="C1887" s="201" t="s">
        <v>6171</v>
      </c>
      <c r="D1887" t="s">
        <v>10418</v>
      </c>
      <c r="E1887" s="1">
        <v>43108</v>
      </c>
      <c r="F1887" s="297" t="s">
        <v>5075</v>
      </c>
      <c r="G1887" s="4">
        <v>1192.8499999999999</v>
      </c>
      <c r="H1887" s="201" t="s">
        <v>10419</v>
      </c>
    </row>
    <row r="1888" spans="1:8">
      <c r="A1888" s="201" t="s">
        <v>7333</v>
      </c>
      <c r="B1888" s="54" t="s">
        <v>9338</v>
      </c>
      <c r="C1888" s="201" t="s">
        <v>10188</v>
      </c>
      <c r="D1888" t="s">
        <v>10420</v>
      </c>
      <c r="E1888" s="1">
        <v>43108</v>
      </c>
      <c r="F1888" s="297" t="s">
        <v>1984</v>
      </c>
      <c r="G1888" s="4">
        <v>378.72</v>
      </c>
      <c r="H1888" s="201" t="s">
        <v>10421</v>
      </c>
    </row>
    <row r="1889" spans="1:8">
      <c r="A1889" s="201" t="s">
        <v>3335</v>
      </c>
      <c r="B1889" s="54" t="s">
        <v>9339</v>
      </c>
      <c r="C1889" s="201" t="s">
        <v>6171</v>
      </c>
      <c r="D1889" t="s">
        <v>10424</v>
      </c>
      <c r="E1889" s="1">
        <v>43109</v>
      </c>
      <c r="F1889" s="297" t="s">
        <v>5075</v>
      </c>
      <c r="G1889" s="4">
        <v>2076.92</v>
      </c>
      <c r="H1889" s="201" t="s">
        <v>10423</v>
      </c>
    </row>
    <row r="1890" spans="1:8">
      <c r="A1890" s="201" t="s">
        <v>3335</v>
      </c>
      <c r="B1890" s="54" t="s">
        <v>9340</v>
      </c>
      <c r="C1890" s="201" t="s">
        <v>6171</v>
      </c>
      <c r="D1890" t="s">
        <v>10425</v>
      </c>
      <c r="E1890" s="1">
        <v>43109</v>
      </c>
      <c r="F1890" s="297" t="s">
        <v>5075</v>
      </c>
      <c r="G1890" s="4">
        <v>2048.98</v>
      </c>
      <c r="H1890" s="201" t="s">
        <v>10422</v>
      </c>
    </row>
    <row r="1891" spans="1:8">
      <c r="A1891" s="201" t="s">
        <v>3335</v>
      </c>
      <c r="B1891" s="54" t="s">
        <v>9341</v>
      </c>
      <c r="C1891" s="201" t="s">
        <v>2797</v>
      </c>
      <c r="D1891" s="201" t="s">
        <v>10264</v>
      </c>
      <c r="E1891" s="1">
        <v>43119</v>
      </c>
      <c r="F1891" s="297" t="s">
        <v>1984</v>
      </c>
      <c r="G1891" s="4">
        <v>91.91</v>
      </c>
      <c r="H1891" s="201" t="s">
        <v>10448</v>
      </c>
    </row>
    <row r="1892" spans="1:8">
      <c r="A1892" s="201" t="s">
        <v>7333</v>
      </c>
      <c r="B1892" s="54" t="s">
        <v>9342</v>
      </c>
      <c r="C1892" s="201" t="s">
        <v>10188</v>
      </c>
      <c r="D1892" t="s">
        <v>10420</v>
      </c>
      <c r="E1892" s="1">
        <v>43110</v>
      </c>
      <c r="F1892" s="297" t="s">
        <v>1984</v>
      </c>
      <c r="G1892" s="4">
        <v>391.97</v>
      </c>
      <c r="H1892" t="s">
        <v>10427</v>
      </c>
    </row>
    <row r="1893" spans="1:8">
      <c r="A1893" s="201" t="s">
        <v>7333</v>
      </c>
      <c r="B1893" s="54" t="s">
        <v>9343</v>
      </c>
      <c r="C1893" s="201" t="s">
        <v>10188</v>
      </c>
      <c r="D1893" t="s">
        <v>10428</v>
      </c>
      <c r="E1893" s="1">
        <v>43110</v>
      </c>
      <c r="F1893" s="297" t="s">
        <v>1984</v>
      </c>
      <c r="G1893" s="4">
        <v>178.97</v>
      </c>
      <c r="H1893" t="s">
        <v>10429</v>
      </c>
    </row>
    <row r="1894" spans="1:8">
      <c r="A1894" s="201" t="s">
        <v>7333</v>
      </c>
      <c r="B1894" s="54" t="s">
        <v>9344</v>
      </c>
      <c r="C1894" s="201" t="s">
        <v>10188</v>
      </c>
      <c r="D1894" t="s">
        <v>10385</v>
      </c>
      <c r="E1894" s="1">
        <v>43110</v>
      </c>
      <c r="F1894" s="297" t="s">
        <v>1984</v>
      </c>
      <c r="G1894" s="4">
        <v>22</v>
      </c>
      <c r="H1894" t="s">
        <v>10430</v>
      </c>
    </row>
    <row r="1895" spans="1:8">
      <c r="A1895" s="287" t="s">
        <v>7785</v>
      </c>
      <c r="B1895" s="54" t="s">
        <v>9345</v>
      </c>
      <c r="C1895" s="287" t="s">
        <v>2797</v>
      </c>
      <c r="D1895" t="s">
        <v>5708</v>
      </c>
      <c r="E1895" s="1">
        <v>43111</v>
      </c>
      <c r="F1895" s="297" t="s">
        <v>2127</v>
      </c>
      <c r="G1895" s="4">
        <v>809.8</v>
      </c>
      <c r="H1895" t="s">
        <v>10431</v>
      </c>
    </row>
    <row r="1896" spans="1:8">
      <c r="A1896" s="287" t="s">
        <v>3335</v>
      </c>
      <c r="B1896" s="54" t="s">
        <v>9346</v>
      </c>
      <c r="C1896" s="287" t="s">
        <v>6171</v>
      </c>
      <c r="D1896" t="s">
        <v>10432</v>
      </c>
      <c r="E1896" s="1">
        <v>43112</v>
      </c>
      <c r="F1896" s="297" t="s">
        <v>5075</v>
      </c>
      <c r="G1896" s="4">
        <v>1427.16</v>
      </c>
      <c r="H1896" t="s">
        <v>10433</v>
      </c>
    </row>
    <row r="1897" spans="1:8">
      <c r="A1897" s="287" t="s">
        <v>7333</v>
      </c>
      <c r="B1897" s="54" t="s">
        <v>9347</v>
      </c>
      <c r="C1897" s="287" t="s">
        <v>10188</v>
      </c>
      <c r="D1897" t="s">
        <v>5307</v>
      </c>
      <c r="E1897" s="1">
        <v>43112</v>
      </c>
      <c r="F1897" s="297" t="s">
        <v>1984</v>
      </c>
      <c r="G1897" s="4">
        <v>38.24</v>
      </c>
      <c r="H1897" t="s">
        <v>10434</v>
      </c>
    </row>
    <row r="1898" spans="1:8">
      <c r="A1898" s="287" t="s">
        <v>7333</v>
      </c>
      <c r="B1898" s="54" t="s">
        <v>9348</v>
      </c>
      <c r="C1898" s="287" t="s">
        <v>10188</v>
      </c>
      <c r="D1898" t="s">
        <v>5322</v>
      </c>
      <c r="E1898" s="1">
        <v>43112</v>
      </c>
      <c r="F1898" s="297" t="s">
        <v>1984</v>
      </c>
      <c r="G1898" s="4">
        <v>71.989999999999995</v>
      </c>
      <c r="H1898" t="s">
        <v>10435</v>
      </c>
    </row>
    <row r="1899" spans="1:8">
      <c r="A1899" s="287" t="s">
        <v>2806</v>
      </c>
      <c r="B1899" s="54" t="s">
        <v>9349</v>
      </c>
      <c r="C1899" s="287" t="s">
        <v>7078</v>
      </c>
      <c r="D1899" s="201" t="s">
        <v>10440</v>
      </c>
      <c r="E1899" s="1">
        <v>43073</v>
      </c>
      <c r="F1899" s="300" t="s">
        <v>10329</v>
      </c>
      <c r="G1899" s="4">
        <v>5345.85</v>
      </c>
      <c r="H1899" s="201" t="s">
        <v>10441</v>
      </c>
    </row>
    <row r="1900" spans="1:8">
      <c r="A1900" s="287" t="s">
        <v>2806</v>
      </c>
      <c r="B1900" s="54" t="s">
        <v>9350</v>
      </c>
      <c r="C1900" s="287" t="s">
        <v>10438</v>
      </c>
      <c r="D1900" s="201" t="s">
        <v>5322</v>
      </c>
      <c r="E1900" s="1">
        <v>43082</v>
      </c>
      <c r="F1900" s="297" t="s">
        <v>575</v>
      </c>
      <c r="G1900" s="4">
        <v>199</v>
      </c>
      <c r="H1900" s="201" t="s">
        <v>10439</v>
      </c>
    </row>
    <row r="1901" spans="1:8">
      <c r="A1901" s="287" t="s">
        <v>2806</v>
      </c>
      <c r="B1901" s="54" t="s">
        <v>9351</v>
      </c>
      <c r="C1901" s="287" t="s">
        <v>7078</v>
      </c>
      <c r="D1901" s="201" t="s">
        <v>10440</v>
      </c>
      <c r="E1901" s="1">
        <v>43084</v>
      </c>
      <c r="F1901" s="297" t="s">
        <v>10329</v>
      </c>
      <c r="G1901" s="4">
        <v>5345.85</v>
      </c>
      <c r="H1901" t="s">
        <v>10441</v>
      </c>
    </row>
    <row r="1902" spans="1:8">
      <c r="A1902" s="287" t="s">
        <v>7333</v>
      </c>
      <c r="B1902" s="54" t="s">
        <v>9352</v>
      </c>
      <c r="C1902" s="287" t="s">
        <v>10188</v>
      </c>
      <c r="D1902" s="201" t="s">
        <v>10442</v>
      </c>
      <c r="E1902" s="1">
        <v>43115</v>
      </c>
      <c r="F1902" s="297" t="s">
        <v>1984</v>
      </c>
      <c r="G1902" s="4">
        <v>60.06</v>
      </c>
      <c r="H1902" t="s">
        <v>10443</v>
      </c>
    </row>
    <row r="1903" spans="1:8">
      <c r="A1903" s="287" t="s">
        <v>3335</v>
      </c>
      <c r="B1903" s="54" t="s">
        <v>9353</v>
      </c>
      <c r="C1903" s="287" t="s">
        <v>6171</v>
      </c>
      <c r="D1903" s="201" t="s">
        <v>10456</v>
      </c>
      <c r="E1903" s="1">
        <v>43116</v>
      </c>
      <c r="F1903" s="297" t="s">
        <v>5075</v>
      </c>
      <c r="G1903" s="4">
        <v>1133.82</v>
      </c>
      <c r="H1903" t="s">
        <v>10457</v>
      </c>
    </row>
    <row r="1904" spans="1:8">
      <c r="A1904" s="287" t="s">
        <v>3335</v>
      </c>
      <c r="B1904" s="54" t="s">
        <v>9354</v>
      </c>
      <c r="C1904" s="287" t="s">
        <v>2797</v>
      </c>
      <c r="D1904" t="s">
        <v>5322</v>
      </c>
      <c r="E1904" s="1">
        <v>43112</v>
      </c>
      <c r="F1904" s="297" t="s">
        <v>10447</v>
      </c>
      <c r="G1904" s="4">
        <v>26.97</v>
      </c>
      <c r="H1904" s="201" t="s">
        <v>10450</v>
      </c>
    </row>
    <row r="1905" spans="1:8">
      <c r="A1905" s="287" t="s">
        <v>3335</v>
      </c>
      <c r="B1905" s="54" t="s">
        <v>9355</v>
      </c>
      <c r="C1905" s="201" t="s">
        <v>7083</v>
      </c>
      <c r="D1905" t="s">
        <v>10426</v>
      </c>
      <c r="E1905" s="1">
        <v>43111</v>
      </c>
      <c r="F1905" s="297" t="s">
        <v>575</v>
      </c>
      <c r="G1905" s="4">
        <v>3380</v>
      </c>
      <c r="H1905" s="201" t="s">
        <v>10446</v>
      </c>
    </row>
    <row r="1906" spans="1:8">
      <c r="A1906" s="287" t="s">
        <v>6864</v>
      </c>
      <c r="B1906" s="54" t="s">
        <v>9356</v>
      </c>
      <c r="C1906" s="201" t="s">
        <v>7078</v>
      </c>
      <c r="D1906" t="s">
        <v>10451</v>
      </c>
      <c r="E1906" s="1">
        <v>43111</v>
      </c>
      <c r="F1906" s="297" t="s">
        <v>10452</v>
      </c>
      <c r="G1906" s="4">
        <v>2645.63</v>
      </c>
      <c r="H1906" s="201" t="s">
        <v>10453</v>
      </c>
    </row>
    <row r="1907" spans="1:8">
      <c r="A1907" s="287" t="s">
        <v>3335</v>
      </c>
      <c r="B1907" s="54" t="s">
        <v>9357</v>
      </c>
      <c r="C1907" s="201" t="s">
        <v>6171</v>
      </c>
      <c r="D1907" t="s">
        <v>10458</v>
      </c>
      <c r="E1907" s="1">
        <v>43116</v>
      </c>
      <c r="F1907" s="297" t="s">
        <v>5075</v>
      </c>
      <c r="G1907" s="4">
        <v>1212.6600000000001</v>
      </c>
      <c r="H1907" s="201" t="s">
        <v>10459</v>
      </c>
    </row>
    <row r="1908" spans="1:8" s="111" customFormat="1">
      <c r="A1908" s="287" t="s">
        <v>2806</v>
      </c>
      <c r="B1908" s="54" t="s">
        <v>9358</v>
      </c>
      <c r="C1908" s="201" t="s">
        <v>3233</v>
      </c>
      <c r="D1908" t="s">
        <v>5322</v>
      </c>
      <c r="E1908" s="1">
        <v>43095</v>
      </c>
      <c r="F1908" s="297" t="s">
        <v>575</v>
      </c>
      <c r="G1908" s="4">
        <v>395</v>
      </c>
      <c r="H1908" s="201" t="s">
        <v>10460</v>
      </c>
    </row>
    <row r="1909" spans="1:8">
      <c r="A1909" s="111" t="s">
        <v>7333</v>
      </c>
      <c r="B1909" s="170" t="s">
        <v>9359</v>
      </c>
      <c r="C1909" s="111" t="s">
        <v>10188</v>
      </c>
      <c r="D1909" s="111" t="s">
        <v>5322</v>
      </c>
      <c r="E1909" s="171">
        <v>43117</v>
      </c>
      <c r="F1909" s="302" t="s">
        <v>1984</v>
      </c>
      <c r="G1909" s="172">
        <v>60.4</v>
      </c>
      <c r="H1909" s="111" t="s">
        <v>10483</v>
      </c>
    </row>
    <row r="1910" spans="1:8">
      <c r="A1910" s="287" t="s">
        <v>7749</v>
      </c>
      <c r="B1910" s="54" t="s">
        <v>9360</v>
      </c>
      <c r="C1910" s="201" t="s">
        <v>2797</v>
      </c>
      <c r="D1910" t="s">
        <v>10462</v>
      </c>
      <c r="E1910" s="1">
        <v>43117</v>
      </c>
      <c r="F1910" s="297" t="s">
        <v>1984</v>
      </c>
      <c r="G1910" s="4">
        <v>29.68</v>
      </c>
      <c r="H1910" s="201" t="s">
        <v>10463</v>
      </c>
    </row>
    <row r="1911" spans="1:8">
      <c r="A1911" s="287" t="s">
        <v>7749</v>
      </c>
      <c r="B1911" s="54" t="s">
        <v>9361</v>
      </c>
      <c r="C1911" s="201" t="s">
        <v>2797</v>
      </c>
      <c r="D1911" t="s">
        <v>5322</v>
      </c>
      <c r="E1911" s="1">
        <v>43118</v>
      </c>
      <c r="F1911" s="297" t="s">
        <v>1984</v>
      </c>
      <c r="G1911" s="4">
        <v>149.94999999999999</v>
      </c>
      <c r="H1911" s="201" t="s">
        <v>10464</v>
      </c>
    </row>
    <row r="1912" spans="1:8">
      <c r="A1912" s="287" t="s">
        <v>3335</v>
      </c>
      <c r="B1912" s="54" t="s">
        <v>9362</v>
      </c>
      <c r="C1912" s="201" t="s">
        <v>6171</v>
      </c>
      <c r="D1912" t="s">
        <v>10462</v>
      </c>
      <c r="E1912" s="1">
        <v>43119</v>
      </c>
      <c r="F1912" s="297" t="s">
        <v>5075</v>
      </c>
      <c r="G1912" s="4">
        <v>1133.82</v>
      </c>
      <c r="H1912" s="201" t="s">
        <v>10466</v>
      </c>
    </row>
    <row r="1913" spans="1:8">
      <c r="A1913" s="287" t="s">
        <v>7749</v>
      </c>
      <c r="B1913" s="54" t="s">
        <v>9363</v>
      </c>
      <c r="C1913" s="201" t="s">
        <v>2797</v>
      </c>
      <c r="D1913" t="s">
        <v>10501</v>
      </c>
      <c r="E1913" s="1">
        <v>43119</v>
      </c>
      <c r="F1913" s="297" t="s">
        <v>1984</v>
      </c>
      <c r="G1913" s="4">
        <v>524.70000000000005</v>
      </c>
      <c r="H1913" t="s">
        <v>10465</v>
      </c>
    </row>
    <row r="1914" spans="1:8">
      <c r="A1914" s="287" t="s">
        <v>2806</v>
      </c>
      <c r="B1914" s="54" t="s">
        <v>9364</v>
      </c>
      <c r="C1914" s="201" t="s">
        <v>2797</v>
      </c>
      <c r="D1914" t="s">
        <v>1987</v>
      </c>
      <c r="E1914" s="1">
        <v>43122</v>
      </c>
      <c r="F1914" s="297" t="s">
        <v>1984</v>
      </c>
      <c r="G1914" s="4">
        <v>124.74</v>
      </c>
      <c r="H1914" t="s">
        <v>10504</v>
      </c>
    </row>
    <row r="1915" spans="1:8">
      <c r="A1915" s="287" t="s">
        <v>7749</v>
      </c>
      <c r="B1915" s="54" t="s">
        <v>9365</v>
      </c>
      <c r="C1915" s="201" t="s">
        <v>2797</v>
      </c>
      <c r="D1915" t="s">
        <v>10468</v>
      </c>
      <c r="E1915" s="1">
        <v>43122</v>
      </c>
      <c r="F1915" s="297" t="s">
        <v>1984</v>
      </c>
      <c r="G1915" s="4">
        <v>56.83</v>
      </c>
      <c r="H1915" t="s">
        <v>10467</v>
      </c>
    </row>
    <row r="1916" spans="1:8">
      <c r="A1916" s="287" t="s">
        <v>7333</v>
      </c>
      <c r="B1916" s="54" t="s">
        <v>9366</v>
      </c>
      <c r="C1916" s="201" t="s">
        <v>10188</v>
      </c>
      <c r="D1916" t="s">
        <v>5322</v>
      </c>
      <c r="E1916" s="1">
        <v>43123</v>
      </c>
      <c r="F1916" s="297" t="s">
        <v>1984</v>
      </c>
      <c r="G1916" s="4">
        <v>196.55</v>
      </c>
      <c r="H1916" t="s">
        <v>10469</v>
      </c>
    </row>
    <row r="1917" spans="1:8">
      <c r="A1917" s="287" t="s">
        <v>7333</v>
      </c>
      <c r="B1917" s="54" t="s">
        <v>9367</v>
      </c>
      <c r="C1917" s="201" t="s">
        <v>6171</v>
      </c>
      <c r="D1917" t="s">
        <v>10481</v>
      </c>
      <c r="E1917" s="1">
        <v>43123</v>
      </c>
      <c r="F1917" s="297" t="s">
        <v>1984</v>
      </c>
      <c r="G1917" s="4">
        <v>1444.45</v>
      </c>
      <c r="H1917" t="s">
        <v>10482</v>
      </c>
    </row>
    <row r="1918" spans="1:8">
      <c r="A1918" s="287" t="s">
        <v>7749</v>
      </c>
      <c r="B1918" s="54" t="s">
        <v>9368</v>
      </c>
      <c r="C1918" s="201" t="s">
        <v>2797</v>
      </c>
      <c r="D1918" t="s">
        <v>10470</v>
      </c>
      <c r="E1918" s="1">
        <v>43123</v>
      </c>
      <c r="F1918" s="297" t="s">
        <v>1984</v>
      </c>
      <c r="G1918" s="4">
        <v>1133.3399999999999</v>
      </c>
      <c r="H1918" t="s">
        <v>10471</v>
      </c>
    </row>
    <row r="1919" spans="1:8">
      <c r="A1919" s="287" t="s">
        <v>3335</v>
      </c>
      <c r="B1919" s="54" t="s">
        <v>9369</v>
      </c>
      <c r="C1919" s="201" t="s">
        <v>10347</v>
      </c>
      <c r="D1919" t="s">
        <v>10472</v>
      </c>
      <c r="E1919" s="1">
        <v>43123</v>
      </c>
      <c r="F1919" s="297" t="s">
        <v>5075</v>
      </c>
      <c r="G1919" s="4">
        <v>1466.77</v>
      </c>
      <c r="H1919" t="s">
        <v>10473</v>
      </c>
    </row>
    <row r="1920" spans="1:8">
      <c r="A1920" s="287" t="s">
        <v>3335</v>
      </c>
      <c r="B1920" s="54" t="s">
        <v>9370</v>
      </c>
      <c r="C1920" s="201" t="s">
        <v>2797</v>
      </c>
      <c r="D1920" t="s">
        <v>10472</v>
      </c>
      <c r="E1920" s="1">
        <v>43124</v>
      </c>
      <c r="F1920" s="297" t="s">
        <v>5075</v>
      </c>
      <c r="G1920" s="4">
        <v>306.98</v>
      </c>
      <c r="H1920" t="s">
        <v>10474</v>
      </c>
    </row>
    <row r="1921" spans="1:8">
      <c r="A1921" s="287" t="s">
        <v>3335</v>
      </c>
      <c r="B1921" s="54" t="s">
        <v>9371</v>
      </c>
      <c r="C1921" s="201" t="s">
        <v>1468</v>
      </c>
      <c r="D1921" t="s">
        <v>10472</v>
      </c>
      <c r="E1921" s="1">
        <v>43124</v>
      </c>
      <c r="F1921" s="297" t="s">
        <v>5075</v>
      </c>
      <c r="G1921" s="4">
        <v>436.98</v>
      </c>
      <c r="H1921" t="s">
        <v>8226</v>
      </c>
    </row>
    <row r="1922" spans="1:8">
      <c r="A1922" s="287" t="s">
        <v>7749</v>
      </c>
      <c r="B1922" s="54" t="s">
        <v>9372</v>
      </c>
      <c r="C1922" s="201" t="s">
        <v>2797</v>
      </c>
      <c r="D1922" t="s">
        <v>10410</v>
      </c>
      <c r="E1922" s="1">
        <v>43124</v>
      </c>
      <c r="F1922" s="297" t="s">
        <v>1984</v>
      </c>
      <c r="G1922" s="4">
        <v>41.98</v>
      </c>
      <c r="H1922" t="s">
        <v>10475</v>
      </c>
    </row>
    <row r="1923" spans="1:8">
      <c r="A1923" s="287" t="s">
        <v>3335</v>
      </c>
      <c r="B1923" s="54" t="s">
        <v>9373</v>
      </c>
      <c r="C1923" s="201" t="s">
        <v>7083</v>
      </c>
      <c r="D1923" t="s">
        <v>5322</v>
      </c>
      <c r="E1923" s="1">
        <v>43124</v>
      </c>
      <c r="F1923" s="297" t="s">
        <v>575</v>
      </c>
      <c r="G1923" s="4">
        <v>1495</v>
      </c>
      <c r="H1923" t="s">
        <v>10476</v>
      </c>
    </row>
    <row r="1924" spans="1:8">
      <c r="A1924" s="287" t="s">
        <v>7749</v>
      </c>
      <c r="B1924" s="54" t="s">
        <v>9374</v>
      </c>
      <c r="C1924" s="201" t="s">
        <v>2797</v>
      </c>
      <c r="D1924" t="s">
        <v>10477</v>
      </c>
      <c r="E1924" s="1">
        <v>43124</v>
      </c>
      <c r="F1924" s="297" t="s">
        <v>1984</v>
      </c>
      <c r="G1924" s="4">
        <v>326.98</v>
      </c>
      <c r="H1924" t="s">
        <v>10478</v>
      </c>
    </row>
    <row r="1925" spans="1:8">
      <c r="A1925" s="287" t="s">
        <v>3335</v>
      </c>
      <c r="B1925" s="54" t="s">
        <v>9375</v>
      </c>
      <c r="C1925" s="201" t="s">
        <v>10347</v>
      </c>
      <c r="D1925" t="s">
        <v>10480</v>
      </c>
      <c r="E1925" s="1">
        <v>43124</v>
      </c>
      <c r="F1925" s="297" t="s">
        <v>5075</v>
      </c>
      <c r="G1925" s="4">
        <v>1212.6600000000001</v>
      </c>
      <c r="H1925" t="s">
        <v>10479</v>
      </c>
    </row>
    <row r="1926" spans="1:8">
      <c r="A1926" s="287" t="s">
        <v>7333</v>
      </c>
      <c r="B1926" s="54" t="s">
        <v>9376</v>
      </c>
      <c r="C1926" s="201" t="s">
        <v>10188</v>
      </c>
      <c r="D1926" s="201" t="s">
        <v>5322</v>
      </c>
      <c r="E1926" s="1">
        <v>43117</v>
      </c>
      <c r="F1926" s="300" t="s">
        <v>1984</v>
      </c>
      <c r="G1926" s="4">
        <v>60.4</v>
      </c>
      <c r="H1926" t="s">
        <v>10461</v>
      </c>
    </row>
    <row r="1927" spans="1:8">
      <c r="A1927" s="287" t="s">
        <v>3335</v>
      </c>
      <c r="B1927" s="54" t="s">
        <v>9377</v>
      </c>
      <c r="C1927" s="201" t="s">
        <v>2797</v>
      </c>
      <c r="D1927" s="201" t="s">
        <v>10484</v>
      </c>
      <c r="E1927" s="1">
        <v>43126</v>
      </c>
      <c r="F1927" s="297" t="s">
        <v>1984</v>
      </c>
      <c r="G1927" s="4">
        <v>160.22999999999999</v>
      </c>
      <c r="H1927" t="s">
        <v>10485</v>
      </c>
    </row>
    <row r="1928" spans="1:8">
      <c r="A1928" s="287" t="s">
        <v>7749</v>
      </c>
      <c r="B1928" s="54" t="s">
        <v>9378</v>
      </c>
      <c r="C1928" s="201" t="s">
        <v>10347</v>
      </c>
      <c r="D1928" s="201" t="s">
        <v>10364</v>
      </c>
      <c r="E1928" s="1">
        <v>43126</v>
      </c>
      <c r="F1928" s="300" t="s">
        <v>1979</v>
      </c>
      <c r="G1928" s="4">
        <v>296.86</v>
      </c>
      <c r="H1928" s="201" t="s">
        <v>10486</v>
      </c>
    </row>
    <row r="1929" spans="1:8">
      <c r="A1929" s="287" t="s">
        <v>6864</v>
      </c>
      <c r="B1929" s="54" t="s">
        <v>9379</v>
      </c>
      <c r="C1929" s="201" t="s">
        <v>10487</v>
      </c>
      <c r="D1929" s="201" t="s">
        <v>5307</v>
      </c>
      <c r="E1929" s="1">
        <v>43129</v>
      </c>
      <c r="F1929" s="297" t="s">
        <v>7905</v>
      </c>
      <c r="G1929" s="4">
        <v>969.98</v>
      </c>
      <c r="H1929" s="201" t="s">
        <v>10488</v>
      </c>
    </row>
    <row r="1930" spans="1:8">
      <c r="A1930" s="287" t="s">
        <v>7333</v>
      </c>
      <c r="B1930" s="54" t="s">
        <v>9380</v>
      </c>
      <c r="C1930" s="201" t="s">
        <v>10188</v>
      </c>
      <c r="D1930" s="201" t="s">
        <v>5322</v>
      </c>
      <c r="E1930" s="1">
        <v>43130</v>
      </c>
      <c r="F1930" s="297" t="s">
        <v>1984</v>
      </c>
      <c r="G1930" s="4">
        <v>59.99</v>
      </c>
      <c r="H1930" s="201" t="s">
        <v>10489</v>
      </c>
    </row>
    <row r="1931" spans="1:8">
      <c r="A1931" s="287" t="s">
        <v>7333</v>
      </c>
      <c r="B1931" s="54" t="s">
        <v>9381</v>
      </c>
      <c r="C1931" s="201" t="s">
        <v>10188</v>
      </c>
      <c r="D1931" s="201" t="s">
        <v>8248</v>
      </c>
      <c r="E1931" s="1">
        <v>43130</v>
      </c>
      <c r="F1931" s="297" t="s">
        <v>1984</v>
      </c>
      <c r="G1931" s="4">
        <v>165.62</v>
      </c>
      <c r="H1931" s="201" t="s">
        <v>10490</v>
      </c>
    </row>
    <row r="1932" spans="1:8">
      <c r="A1932" s="287" t="s">
        <v>7333</v>
      </c>
      <c r="B1932" s="54" t="s">
        <v>9382</v>
      </c>
      <c r="C1932" s="201" t="s">
        <v>10188</v>
      </c>
      <c r="D1932" s="201" t="s">
        <v>5322</v>
      </c>
      <c r="E1932" s="1">
        <v>43132</v>
      </c>
      <c r="F1932" s="297" t="s">
        <v>1984</v>
      </c>
      <c r="G1932" s="4">
        <v>17.89</v>
      </c>
      <c r="H1932" s="201" t="s">
        <v>10491</v>
      </c>
    </row>
    <row r="1933" spans="1:8">
      <c r="A1933" s="287" t="s">
        <v>7333</v>
      </c>
      <c r="B1933" s="54" t="s">
        <v>9383</v>
      </c>
      <c r="C1933" s="201" t="s">
        <v>10188</v>
      </c>
      <c r="D1933" s="201" t="s">
        <v>10492</v>
      </c>
      <c r="E1933" s="1">
        <v>43136</v>
      </c>
      <c r="F1933" s="297" t="s">
        <v>1984</v>
      </c>
      <c r="G1933" s="4">
        <v>420.79</v>
      </c>
      <c r="H1933" s="201" t="s">
        <v>10493</v>
      </c>
    </row>
    <row r="1934" spans="1:8">
      <c r="A1934" s="287" t="s">
        <v>7333</v>
      </c>
      <c r="B1934" s="54" t="s">
        <v>9384</v>
      </c>
      <c r="C1934" s="201" t="s">
        <v>10188</v>
      </c>
      <c r="D1934" s="201" t="s">
        <v>10480</v>
      </c>
      <c r="E1934" s="1">
        <v>43137</v>
      </c>
      <c r="F1934" s="297" t="s">
        <v>1984</v>
      </c>
      <c r="G1934" s="4">
        <v>833.83</v>
      </c>
      <c r="H1934" s="201" t="s">
        <v>10494</v>
      </c>
    </row>
    <row r="1935" spans="1:8">
      <c r="A1935" s="287" t="s">
        <v>3335</v>
      </c>
      <c r="B1935" s="54" t="s">
        <v>9385</v>
      </c>
      <c r="C1935" s="201" t="s">
        <v>6171</v>
      </c>
      <c r="D1935" s="201" t="s">
        <v>10496</v>
      </c>
      <c r="E1935" s="1">
        <v>43137</v>
      </c>
      <c r="F1935" s="297" t="s">
        <v>5075</v>
      </c>
      <c r="G1935" s="4">
        <v>2076.92</v>
      </c>
      <c r="H1935" s="201" t="s">
        <v>10495</v>
      </c>
    </row>
    <row r="1936" spans="1:8">
      <c r="A1936" s="287" t="s">
        <v>3335</v>
      </c>
      <c r="B1936" s="54" t="s">
        <v>9386</v>
      </c>
      <c r="C1936" s="201" t="s">
        <v>6171</v>
      </c>
      <c r="D1936" t="s">
        <v>10480</v>
      </c>
      <c r="E1936" s="1">
        <v>43137</v>
      </c>
      <c r="F1936" s="297" t="s">
        <v>5075</v>
      </c>
      <c r="G1936" s="4">
        <v>1365.66</v>
      </c>
      <c r="H1936" s="201" t="s">
        <v>10946</v>
      </c>
    </row>
    <row r="1937" spans="1:8">
      <c r="A1937" s="287" t="s">
        <v>7333</v>
      </c>
      <c r="B1937" s="54" t="s">
        <v>9387</v>
      </c>
      <c r="C1937" s="201" t="s">
        <v>10188</v>
      </c>
      <c r="D1937" t="s">
        <v>10420</v>
      </c>
      <c r="E1937" s="1">
        <v>43138</v>
      </c>
      <c r="F1937" s="297" t="s">
        <v>1984</v>
      </c>
      <c r="G1937" s="4">
        <v>313.95</v>
      </c>
      <c r="H1937" s="201" t="s">
        <v>10497</v>
      </c>
    </row>
    <row r="1938" spans="1:8">
      <c r="A1938" s="287" t="s">
        <v>7749</v>
      </c>
      <c r="B1938" s="54" t="s">
        <v>9388</v>
      </c>
      <c r="C1938" s="201" t="s">
        <v>2797</v>
      </c>
      <c r="D1938" t="s">
        <v>10480</v>
      </c>
      <c r="E1938" s="1">
        <v>43138</v>
      </c>
      <c r="F1938" s="297" t="s">
        <v>1984</v>
      </c>
      <c r="G1938" s="4">
        <v>161.76</v>
      </c>
      <c r="H1938" s="201" t="s">
        <v>10499</v>
      </c>
    </row>
    <row r="1939" spans="1:8">
      <c r="A1939" t="s">
        <v>7749</v>
      </c>
      <c r="B1939" s="54" t="s">
        <v>9389</v>
      </c>
      <c r="C1939" t="s">
        <v>2797</v>
      </c>
      <c r="D1939" t="s">
        <v>10498</v>
      </c>
      <c r="E1939" s="1">
        <v>43138</v>
      </c>
      <c r="F1939" s="297" t="s">
        <v>1984</v>
      </c>
      <c r="G1939" s="4">
        <v>329.97</v>
      </c>
      <c r="H1939" s="201" t="s">
        <v>10500</v>
      </c>
    </row>
    <row r="1940" spans="1:8">
      <c r="A1940" t="s">
        <v>2806</v>
      </c>
      <c r="B1940" s="54" t="s">
        <v>9390</v>
      </c>
      <c r="C1940" t="s">
        <v>10158</v>
      </c>
      <c r="D1940" t="s">
        <v>5322</v>
      </c>
      <c r="E1940" s="1">
        <v>43119</v>
      </c>
      <c r="F1940" s="297" t="s">
        <v>575</v>
      </c>
      <c r="G1940" s="4">
        <v>16</v>
      </c>
      <c r="H1940" s="201" t="s">
        <v>10503</v>
      </c>
    </row>
    <row r="1941" spans="1:8">
      <c r="A1941" t="s">
        <v>2806</v>
      </c>
      <c r="B1941" s="54" t="s">
        <v>9391</v>
      </c>
      <c r="C1941" t="s">
        <v>10438</v>
      </c>
      <c r="D1941" t="s">
        <v>10505</v>
      </c>
      <c r="E1941" s="1">
        <v>43131</v>
      </c>
      <c r="F1941" s="297" t="s">
        <v>575</v>
      </c>
      <c r="G1941" s="4">
        <v>99.5</v>
      </c>
      <c r="H1941" s="201" t="s">
        <v>10506</v>
      </c>
    </row>
    <row r="1942" spans="1:8">
      <c r="A1942" t="s">
        <v>3335</v>
      </c>
      <c r="B1942" s="54" t="s">
        <v>9392</v>
      </c>
      <c r="C1942" t="s">
        <v>7083</v>
      </c>
      <c r="D1942" t="s">
        <v>5322</v>
      </c>
      <c r="E1942" s="1">
        <v>43143</v>
      </c>
      <c r="F1942" s="297" t="s">
        <v>575</v>
      </c>
      <c r="G1942" s="4">
        <v>1153</v>
      </c>
      <c r="H1942" s="201" t="s">
        <v>10507</v>
      </c>
    </row>
    <row r="1943" spans="1:8">
      <c r="A1943" t="s">
        <v>7749</v>
      </c>
      <c r="B1943" s="54" t="s">
        <v>9393</v>
      </c>
      <c r="C1943" t="s">
        <v>2797</v>
      </c>
      <c r="D1943" t="s">
        <v>10508</v>
      </c>
      <c r="E1943" s="1">
        <v>43143</v>
      </c>
      <c r="F1943" s="300" t="s">
        <v>1984</v>
      </c>
    </row>
    <row r="1944" spans="1:8">
      <c r="A1944" t="s">
        <v>7333</v>
      </c>
      <c r="B1944" s="54" t="s">
        <v>9394</v>
      </c>
      <c r="C1944" t="s">
        <v>10188</v>
      </c>
      <c r="D1944" t="s">
        <v>5322</v>
      </c>
      <c r="E1944" s="1">
        <v>43144</v>
      </c>
      <c r="F1944" s="297" t="s">
        <v>1984</v>
      </c>
      <c r="G1944" s="4">
        <v>179.94</v>
      </c>
      <c r="H1944" t="s">
        <v>8436</v>
      </c>
    </row>
    <row r="1945" spans="1:8">
      <c r="A1945" t="s">
        <v>2806</v>
      </c>
      <c r="B1945" s="54" t="s">
        <v>9395</v>
      </c>
      <c r="C1945" t="s">
        <v>10158</v>
      </c>
      <c r="D1945" t="s">
        <v>5322</v>
      </c>
      <c r="E1945" s="1">
        <v>43119</v>
      </c>
      <c r="F1945" s="297" t="s">
        <v>575</v>
      </c>
      <c r="G1945" s="4">
        <v>280</v>
      </c>
      <c r="H1945" t="s">
        <v>10509</v>
      </c>
    </row>
    <row r="1946" spans="1:8">
      <c r="A1946" t="s">
        <v>6864</v>
      </c>
      <c r="B1946" s="54" t="s">
        <v>9396</v>
      </c>
      <c r="C1946" s="201" t="s">
        <v>10510</v>
      </c>
      <c r="D1946" t="s">
        <v>5322</v>
      </c>
      <c r="E1946" s="1">
        <v>43119</v>
      </c>
      <c r="F1946" s="297" t="s">
        <v>1979</v>
      </c>
      <c r="G1946" s="4">
        <v>432</v>
      </c>
      <c r="H1946" s="201" t="s">
        <v>10513</v>
      </c>
    </row>
    <row r="1947" spans="1:8">
      <c r="A1947" t="s">
        <v>6864</v>
      </c>
      <c r="B1947" s="54" t="s">
        <v>9397</v>
      </c>
      <c r="C1947" s="201" t="s">
        <v>10511</v>
      </c>
      <c r="D1947" t="s">
        <v>5322</v>
      </c>
      <c r="E1947" s="1">
        <v>43122</v>
      </c>
      <c r="F1947" s="297" t="s">
        <v>1979</v>
      </c>
      <c r="G1947" s="4">
        <v>49</v>
      </c>
      <c r="H1947" t="s">
        <v>10512</v>
      </c>
    </row>
    <row r="1948" spans="1:8">
      <c r="A1948" t="s">
        <v>6864</v>
      </c>
      <c r="B1948" s="54" t="s">
        <v>9398</v>
      </c>
      <c r="C1948" s="201" t="s">
        <v>10304</v>
      </c>
      <c r="D1948" t="s">
        <v>5307</v>
      </c>
      <c r="E1948" s="1">
        <v>43123</v>
      </c>
      <c r="F1948" s="297" t="s">
        <v>7905</v>
      </c>
      <c r="G1948" s="4">
        <v>2773.39</v>
      </c>
      <c r="H1948" t="s">
        <v>10488</v>
      </c>
    </row>
    <row r="1949" spans="1:8">
      <c r="A1949" t="s">
        <v>3335</v>
      </c>
      <c r="B1949" s="54" t="s">
        <v>9399</v>
      </c>
      <c r="C1949" s="201" t="s">
        <v>6171</v>
      </c>
      <c r="D1949" t="s">
        <v>10514</v>
      </c>
      <c r="E1949" s="1">
        <v>42049</v>
      </c>
      <c r="F1949" s="297" t="s">
        <v>575</v>
      </c>
      <c r="G1949" s="4">
        <v>5230.18</v>
      </c>
      <c r="H1949" t="s">
        <v>10515</v>
      </c>
    </row>
    <row r="1950" spans="1:8">
      <c r="A1950" t="s">
        <v>7333</v>
      </c>
      <c r="B1950" s="54" t="s">
        <v>9400</v>
      </c>
      <c r="C1950" s="201" t="s">
        <v>10188</v>
      </c>
      <c r="D1950" t="s">
        <v>6758</v>
      </c>
      <c r="E1950" s="1">
        <v>43145</v>
      </c>
      <c r="F1950" s="297" t="s">
        <v>1984</v>
      </c>
      <c r="G1950" s="4">
        <v>9</v>
      </c>
      <c r="H1950" t="s">
        <v>10516</v>
      </c>
    </row>
    <row r="1951" spans="1:8">
      <c r="A1951" t="s">
        <v>7333</v>
      </c>
      <c r="B1951" s="54" t="s">
        <v>9401</v>
      </c>
      <c r="C1951" s="201" t="s">
        <v>10188</v>
      </c>
      <c r="D1951" t="s">
        <v>6758</v>
      </c>
      <c r="E1951" s="1">
        <v>43145</v>
      </c>
      <c r="F1951" s="297" t="s">
        <v>1984</v>
      </c>
      <c r="G1951" s="4">
        <v>378.9</v>
      </c>
      <c r="H1951" t="s">
        <v>10517</v>
      </c>
    </row>
    <row r="1952" spans="1:8">
      <c r="A1952" t="s">
        <v>7333</v>
      </c>
      <c r="B1952" s="54" t="s">
        <v>9402</v>
      </c>
      <c r="C1952" s="201" t="s">
        <v>6171</v>
      </c>
      <c r="D1952" t="s">
        <v>10534</v>
      </c>
      <c r="E1952" s="1">
        <v>43145</v>
      </c>
      <c r="F1952" s="297" t="s">
        <v>1984</v>
      </c>
      <c r="G1952" s="4">
        <v>1856.35</v>
      </c>
      <c r="H1952" t="s">
        <v>10532</v>
      </c>
    </row>
    <row r="1953" spans="1:8">
      <c r="A1953" t="s">
        <v>3335</v>
      </c>
      <c r="B1953" s="54" t="s">
        <v>9403</v>
      </c>
      <c r="C1953" s="201" t="s">
        <v>6171</v>
      </c>
      <c r="D1953" t="s">
        <v>10519</v>
      </c>
      <c r="E1953" s="1">
        <v>43145</v>
      </c>
      <c r="F1953" s="297" t="s">
        <v>575</v>
      </c>
      <c r="G1953" s="4">
        <v>12916.05</v>
      </c>
      <c r="H1953" t="s">
        <v>10518</v>
      </c>
    </row>
    <row r="1954" spans="1:8">
      <c r="A1954" t="s">
        <v>3335</v>
      </c>
      <c r="B1954" s="54" t="s">
        <v>9404</v>
      </c>
      <c r="C1954" s="201" t="s">
        <v>6171</v>
      </c>
      <c r="D1954" t="s">
        <v>10520</v>
      </c>
      <c r="E1954" s="1">
        <v>43145</v>
      </c>
      <c r="F1954" s="297" t="s">
        <v>5075</v>
      </c>
      <c r="G1954" s="4">
        <v>4512.22</v>
      </c>
      <c r="H1954" t="s">
        <v>10521</v>
      </c>
    </row>
    <row r="1955" spans="1:8">
      <c r="A1955" t="s">
        <v>7333</v>
      </c>
      <c r="B1955" s="54" t="s">
        <v>9405</v>
      </c>
      <c r="C1955" s="201" t="s">
        <v>10188</v>
      </c>
      <c r="D1955" t="s">
        <v>6758</v>
      </c>
      <c r="E1955" s="1">
        <v>43146</v>
      </c>
      <c r="F1955" s="297" t="s">
        <v>1984</v>
      </c>
      <c r="G1955" s="4">
        <v>195.77</v>
      </c>
      <c r="H1955" t="s">
        <v>10522</v>
      </c>
    </row>
    <row r="1956" spans="1:8">
      <c r="A1956" t="s">
        <v>7749</v>
      </c>
      <c r="B1956" s="54" t="s">
        <v>9406</v>
      </c>
      <c r="C1956" s="201" t="s">
        <v>2797</v>
      </c>
      <c r="D1956" t="s">
        <v>10523</v>
      </c>
      <c r="E1956" s="1">
        <v>43146</v>
      </c>
      <c r="F1956" s="297" t="s">
        <v>1984</v>
      </c>
      <c r="G1956" s="4">
        <v>43.17</v>
      </c>
      <c r="H1956" t="s">
        <v>10524</v>
      </c>
    </row>
    <row r="1957" spans="1:8">
      <c r="A1957" t="s">
        <v>7333</v>
      </c>
      <c r="B1957" s="54" t="s">
        <v>9407</v>
      </c>
      <c r="C1957" s="201" t="s">
        <v>10188</v>
      </c>
      <c r="D1957" t="s">
        <v>5322</v>
      </c>
      <c r="E1957" s="1">
        <v>43147</v>
      </c>
      <c r="F1957" s="297" t="s">
        <v>1984</v>
      </c>
      <c r="G1957" s="4">
        <v>111.84</v>
      </c>
      <c r="H1957" t="s">
        <v>10525</v>
      </c>
    </row>
    <row r="1958" spans="1:8">
      <c r="A1958" t="s">
        <v>6864</v>
      </c>
      <c r="B1958" s="54" t="s">
        <v>9408</v>
      </c>
      <c r="C1958" s="201" t="s">
        <v>7078</v>
      </c>
      <c r="D1958" t="s">
        <v>10526</v>
      </c>
      <c r="E1958" s="1">
        <v>43143</v>
      </c>
      <c r="F1958" s="297" t="s">
        <v>2127</v>
      </c>
      <c r="G1958" s="4">
        <v>1836.98</v>
      </c>
      <c r="H1958" t="s">
        <v>10527</v>
      </c>
    </row>
    <row r="1959" spans="1:8">
      <c r="A1959" t="s">
        <v>6864</v>
      </c>
      <c r="B1959" s="54" t="s">
        <v>9409</v>
      </c>
      <c r="C1959" s="201" t="s">
        <v>7078</v>
      </c>
      <c r="D1959" s="201" t="s">
        <v>10528</v>
      </c>
      <c r="E1959" s="1">
        <v>43111</v>
      </c>
      <c r="F1959" s="300" t="s">
        <v>2127</v>
      </c>
      <c r="G1959" s="4">
        <v>2645.63</v>
      </c>
      <c r="H1959" s="201" t="s">
        <v>10529</v>
      </c>
    </row>
    <row r="1960" spans="1:8">
      <c r="A1960" t="s">
        <v>6864</v>
      </c>
      <c r="B1960" s="54" t="s">
        <v>9410</v>
      </c>
      <c r="C1960" s="201" t="s">
        <v>7078</v>
      </c>
      <c r="D1960" s="201" t="s">
        <v>1992</v>
      </c>
      <c r="E1960" s="1">
        <v>43126</v>
      </c>
      <c r="F1960" s="297" t="s">
        <v>2127</v>
      </c>
      <c r="G1960" s="4">
        <v>1573</v>
      </c>
      <c r="H1960" s="201" t="s">
        <v>10322</v>
      </c>
    </row>
    <row r="1961" spans="1:8">
      <c r="A1961" t="s">
        <v>3335</v>
      </c>
      <c r="B1961" s="54" t="s">
        <v>9411</v>
      </c>
      <c r="C1961" s="201" t="s">
        <v>6171</v>
      </c>
      <c r="D1961" s="201" t="s">
        <v>8592</v>
      </c>
      <c r="E1961" s="1">
        <v>43150</v>
      </c>
      <c r="F1961" s="297" t="s">
        <v>575</v>
      </c>
      <c r="G1961" s="4">
        <v>705.9</v>
      </c>
      <c r="H1961" s="201" t="s">
        <v>10530</v>
      </c>
    </row>
    <row r="1962" spans="1:8">
      <c r="A1962" t="s">
        <v>3335</v>
      </c>
      <c r="B1962" s="54" t="s">
        <v>9412</v>
      </c>
      <c r="C1962" s="201" t="s">
        <v>6171</v>
      </c>
      <c r="D1962" s="201" t="s">
        <v>10496</v>
      </c>
      <c r="E1962" s="1">
        <v>43150</v>
      </c>
      <c r="F1962" s="297" t="s">
        <v>5075</v>
      </c>
      <c r="G1962" s="4">
        <v>85</v>
      </c>
      <c r="H1962" s="201" t="s">
        <v>10531</v>
      </c>
    </row>
    <row r="1963" spans="1:8">
      <c r="A1963" t="s">
        <v>6864</v>
      </c>
      <c r="B1963" s="54" t="s">
        <v>9413</v>
      </c>
      <c r="C1963" s="201" t="s">
        <v>10274</v>
      </c>
      <c r="D1963" s="201" t="s">
        <v>5322</v>
      </c>
      <c r="E1963" s="1">
        <v>43150</v>
      </c>
      <c r="F1963" s="297" t="s">
        <v>2127</v>
      </c>
      <c r="G1963" s="4">
        <v>72.849999999999994</v>
      </c>
      <c r="H1963" s="201" t="s">
        <v>10533</v>
      </c>
    </row>
    <row r="1964" spans="1:8">
      <c r="A1964" s="201" t="s">
        <v>7749</v>
      </c>
      <c r="B1964" s="54" t="s">
        <v>9414</v>
      </c>
      <c r="C1964" s="201" t="s">
        <v>2797</v>
      </c>
      <c r="D1964" s="346" t="s">
        <v>10535</v>
      </c>
      <c r="E1964" s="1">
        <v>43151</v>
      </c>
      <c r="F1964" s="300" t="s">
        <v>1984</v>
      </c>
      <c r="G1964" s="4">
        <v>130.80000000000001</v>
      </c>
      <c r="H1964" s="201" t="s">
        <v>10536</v>
      </c>
    </row>
    <row r="1965" spans="1:8">
      <c r="A1965" s="201" t="s">
        <v>7749</v>
      </c>
      <c r="B1965" s="54" t="s">
        <v>9415</v>
      </c>
      <c r="C1965" s="201" t="s">
        <v>2797</v>
      </c>
      <c r="D1965" s="346" t="s">
        <v>10537</v>
      </c>
      <c r="E1965" s="1">
        <v>43151</v>
      </c>
      <c r="F1965" s="300" t="s">
        <v>1984</v>
      </c>
      <c r="G1965" s="4">
        <v>1009.05</v>
      </c>
      <c r="H1965" s="201" t="s">
        <v>10563</v>
      </c>
    </row>
    <row r="1966" spans="1:8">
      <c r="A1966" s="201" t="s">
        <v>7333</v>
      </c>
      <c r="B1966" s="54" t="s">
        <v>9416</v>
      </c>
      <c r="C1966" s="201" t="s">
        <v>10188</v>
      </c>
      <c r="D1966" s="201" t="s">
        <v>5317</v>
      </c>
      <c r="E1966" s="1">
        <v>43152</v>
      </c>
      <c r="F1966" s="297" t="s">
        <v>1984</v>
      </c>
      <c r="G1966" s="4">
        <v>164.85</v>
      </c>
      <c r="H1966" t="s">
        <v>10538</v>
      </c>
    </row>
    <row r="1967" spans="1:8">
      <c r="A1967" s="201" t="s">
        <v>3335</v>
      </c>
      <c r="B1967" s="54" t="s">
        <v>9417</v>
      </c>
      <c r="C1967" s="201" t="s">
        <v>6171</v>
      </c>
      <c r="D1967" s="201" t="s">
        <v>10539</v>
      </c>
      <c r="E1967" s="1">
        <v>43152</v>
      </c>
      <c r="F1967" s="297" t="s">
        <v>5075</v>
      </c>
      <c r="G1967" s="4">
        <v>3204.38</v>
      </c>
      <c r="H1967" t="s">
        <v>10542</v>
      </c>
    </row>
    <row r="1968" spans="1:8">
      <c r="A1968" s="201" t="s">
        <v>3335</v>
      </c>
      <c r="B1968" s="54" t="s">
        <v>9418</v>
      </c>
      <c r="C1968" s="201" t="s">
        <v>6171</v>
      </c>
      <c r="D1968" s="201" t="s">
        <v>8846</v>
      </c>
      <c r="E1968" s="1">
        <v>43157</v>
      </c>
      <c r="F1968" s="297" t="s">
        <v>5075</v>
      </c>
      <c r="G1968" s="4">
        <v>2219.7199999999998</v>
      </c>
      <c r="H1968" t="s">
        <v>10540</v>
      </c>
    </row>
    <row r="1969" spans="1:8">
      <c r="A1969" s="201" t="s">
        <v>3335</v>
      </c>
      <c r="B1969" s="54" t="s">
        <v>9419</v>
      </c>
      <c r="C1969" s="201" t="s">
        <v>6171</v>
      </c>
      <c r="D1969" s="201" t="s">
        <v>8846</v>
      </c>
      <c r="E1969" s="1">
        <v>43152</v>
      </c>
      <c r="F1969" s="297" t="s">
        <v>5075</v>
      </c>
      <c r="G1969" s="4">
        <v>4364.45</v>
      </c>
      <c r="H1969" t="s">
        <v>10541</v>
      </c>
    </row>
    <row r="1970" spans="1:8">
      <c r="A1970" s="201" t="s">
        <v>7333</v>
      </c>
      <c r="B1970" s="54" t="s">
        <v>9420</v>
      </c>
      <c r="C1970" s="201" t="s">
        <v>10188</v>
      </c>
      <c r="D1970" s="201" t="s">
        <v>10259</v>
      </c>
      <c r="E1970" s="1">
        <v>43154</v>
      </c>
      <c r="F1970" s="297" t="s">
        <v>1984</v>
      </c>
      <c r="G1970" s="4">
        <v>138.78</v>
      </c>
      <c r="H1970" t="s">
        <v>10543</v>
      </c>
    </row>
    <row r="1971" spans="1:8">
      <c r="A1971" s="201" t="s">
        <v>3335</v>
      </c>
      <c r="B1971" s="54" t="s">
        <v>9421</v>
      </c>
      <c r="C1971" s="201" t="s">
        <v>2797</v>
      </c>
      <c r="D1971" s="201" t="s">
        <v>10544</v>
      </c>
      <c r="E1971" s="1">
        <v>43157</v>
      </c>
      <c r="F1971" s="297" t="s">
        <v>1984</v>
      </c>
      <c r="G1971" s="4">
        <v>274.41000000000003</v>
      </c>
      <c r="H1971" t="s">
        <v>10545</v>
      </c>
    </row>
    <row r="1972" spans="1:8">
      <c r="A1972" s="201" t="s">
        <v>7749</v>
      </c>
      <c r="B1972" s="54" t="s">
        <v>9422</v>
      </c>
      <c r="C1972" s="201" t="s">
        <v>2797</v>
      </c>
      <c r="D1972" s="201" t="s">
        <v>10546</v>
      </c>
      <c r="E1972" s="1">
        <v>43157</v>
      </c>
      <c r="F1972" s="297" t="s">
        <v>1984</v>
      </c>
      <c r="G1972" s="4">
        <v>27.99</v>
      </c>
      <c r="H1972" t="s">
        <v>10547</v>
      </c>
    </row>
    <row r="1973" spans="1:8">
      <c r="A1973" s="201" t="s">
        <v>7749</v>
      </c>
      <c r="B1973" s="54" t="s">
        <v>9423</v>
      </c>
      <c r="C1973" s="201" t="s">
        <v>10304</v>
      </c>
      <c r="D1973" s="201" t="s">
        <v>10549</v>
      </c>
      <c r="E1973" s="1">
        <v>43158</v>
      </c>
      <c r="F1973" s="300" t="s">
        <v>1984</v>
      </c>
      <c r="G1973" s="4">
        <v>681.37</v>
      </c>
      <c r="H1973" t="s">
        <v>10548</v>
      </c>
    </row>
    <row r="1974" spans="1:8">
      <c r="A1974" s="201" t="s">
        <v>3335</v>
      </c>
      <c r="B1974" s="54" t="s">
        <v>9424</v>
      </c>
      <c r="C1974" s="201" t="s">
        <v>6171</v>
      </c>
      <c r="D1974" s="201" t="s">
        <v>10552</v>
      </c>
      <c r="E1974" s="1">
        <v>43159</v>
      </c>
      <c r="F1974" s="300" t="s">
        <v>5075</v>
      </c>
      <c r="G1974" s="4">
        <v>2992.63</v>
      </c>
      <c r="H1974" t="s">
        <v>10550</v>
      </c>
    </row>
    <row r="1975" spans="1:8">
      <c r="A1975" s="201" t="s">
        <v>3335</v>
      </c>
      <c r="B1975" s="54" t="s">
        <v>9425</v>
      </c>
      <c r="C1975" s="201" t="s">
        <v>6171</v>
      </c>
      <c r="D1975" s="201" t="s">
        <v>10263</v>
      </c>
      <c r="E1975" s="1">
        <v>43159</v>
      </c>
      <c r="F1975" s="297" t="s">
        <v>5075</v>
      </c>
      <c r="G1975" s="4">
        <v>2219.7199999999998</v>
      </c>
      <c r="H1975" t="s">
        <v>10551</v>
      </c>
    </row>
    <row r="1976" spans="1:8">
      <c r="A1976" s="201" t="s">
        <v>2806</v>
      </c>
      <c r="B1976" s="54" t="s">
        <v>9426</v>
      </c>
      <c r="C1976" s="201" t="s">
        <v>6171</v>
      </c>
      <c r="D1976" s="201" t="s">
        <v>5322</v>
      </c>
      <c r="E1976" s="1">
        <v>43159</v>
      </c>
      <c r="F1976" s="297" t="s">
        <v>575</v>
      </c>
      <c r="G1976" s="4">
        <v>15764.76</v>
      </c>
      <c r="H1976" t="s">
        <v>10622</v>
      </c>
    </row>
    <row r="1977" spans="1:8">
      <c r="A1977" s="201" t="s">
        <v>2806</v>
      </c>
      <c r="B1977" s="54" t="s">
        <v>9427</v>
      </c>
      <c r="C1977" s="201" t="s">
        <v>10553</v>
      </c>
      <c r="D1977" s="201" t="s">
        <v>10623</v>
      </c>
      <c r="E1977" s="1">
        <v>43159</v>
      </c>
      <c r="F1977" s="297" t="s">
        <v>10578</v>
      </c>
      <c r="G1977" s="4">
        <v>17180.54</v>
      </c>
      <c r="H1977" t="s">
        <v>10624</v>
      </c>
    </row>
    <row r="1978" spans="1:8">
      <c r="A1978" s="287" t="s">
        <v>7785</v>
      </c>
      <c r="B1978" s="54" t="s">
        <v>9428</v>
      </c>
      <c r="C1978" s="287" t="s">
        <v>6171</v>
      </c>
      <c r="D1978" t="s">
        <v>5322</v>
      </c>
      <c r="E1978" s="1">
        <v>43160</v>
      </c>
      <c r="F1978" s="297" t="s">
        <v>8912</v>
      </c>
      <c r="G1978" s="4">
        <v>8182.88</v>
      </c>
      <c r="H1978" t="s">
        <v>10557</v>
      </c>
    </row>
    <row r="1979" spans="1:8">
      <c r="A1979" s="287" t="s">
        <v>7785</v>
      </c>
      <c r="B1979" s="54" t="s">
        <v>9429</v>
      </c>
      <c r="C1979" s="287" t="s">
        <v>10554</v>
      </c>
      <c r="D1979" t="s">
        <v>5322</v>
      </c>
      <c r="E1979" s="1">
        <v>43160</v>
      </c>
      <c r="F1979" s="297" t="s">
        <v>10555</v>
      </c>
      <c r="G1979" s="4">
        <v>2221.63</v>
      </c>
      <c r="H1979" t="s">
        <v>10556</v>
      </c>
    </row>
    <row r="1980" spans="1:8">
      <c r="A1980" s="287" t="s">
        <v>3335</v>
      </c>
      <c r="B1980" s="54" t="s">
        <v>9430</v>
      </c>
      <c r="C1980" s="287" t="s">
        <v>10558</v>
      </c>
      <c r="D1980" t="s">
        <v>10573</v>
      </c>
      <c r="E1980" s="1">
        <v>43166</v>
      </c>
      <c r="F1980" s="297" t="s">
        <v>575</v>
      </c>
      <c r="G1980" s="4">
        <v>21294</v>
      </c>
      <c r="H1980" t="s">
        <v>10574</v>
      </c>
    </row>
    <row r="1981" spans="1:8">
      <c r="A1981" s="287" t="s">
        <v>7749</v>
      </c>
      <c r="B1981" s="54" t="s">
        <v>9431</v>
      </c>
      <c r="C1981" s="287" t="s">
        <v>10304</v>
      </c>
      <c r="D1981" t="s">
        <v>10535</v>
      </c>
      <c r="E1981" s="1">
        <v>43161</v>
      </c>
      <c r="F1981" s="297" t="s">
        <v>1984</v>
      </c>
      <c r="G1981" s="4">
        <v>251.38</v>
      </c>
      <c r="H1981" t="s">
        <v>10559</v>
      </c>
    </row>
    <row r="1982" spans="1:8">
      <c r="A1982" s="287" t="s">
        <v>6864</v>
      </c>
      <c r="B1982" s="54" t="s">
        <v>9432</v>
      </c>
      <c r="C1982" s="287" t="s">
        <v>2797</v>
      </c>
      <c r="D1982" t="s">
        <v>10480</v>
      </c>
      <c r="E1982" s="1">
        <v>43164</v>
      </c>
      <c r="F1982" s="297" t="s">
        <v>2127</v>
      </c>
      <c r="G1982" s="4">
        <v>49.15</v>
      </c>
      <c r="H1982" t="s">
        <v>10560</v>
      </c>
    </row>
    <row r="1983" spans="1:8">
      <c r="A1983" s="287" t="s">
        <v>3335</v>
      </c>
      <c r="B1983" s="54" t="s">
        <v>9433</v>
      </c>
      <c r="C1983" s="287" t="s">
        <v>6171</v>
      </c>
      <c r="D1983" t="s">
        <v>10263</v>
      </c>
      <c r="E1983" s="1">
        <v>43164</v>
      </c>
      <c r="F1983" s="297" t="s">
        <v>5075</v>
      </c>
      <c r="G1983" s="4">
        <v>2254.98</v>
      </c>
      <c r="H1983" t="s">
        <v>10561</v>
      </c>
    </row>
    <row r="1984" spans="1:8">
      <c r="A1984" s="287" t="s">
        <v>7749</v>
      </c>
      <c r="B1984" s="54" t="s">
        <v>9434</v>
      </c>
      <c r="C1984" s="287" t="s">
        <v>2797</v>
      </c>
      <c r="D1984" t="s">
        <v>10566</v>
      </c>
      <c r="E1984" s="1">
        <v>43164</v>
      </c>
      <c r="F1984" s="297" t="s">
        <v>1984</v>
      </c>
      <c r="G1984" s="4">
        <v>18.75</v>
      </c>
      <c r="H1984" t="s">
        <v>10562</v>
      </c>
    </row>
    <row r="1985" spans="1:8">
      <c r="A1985" s="287" t="s">
        <v>7749</v>
      </c>
      <c r="B1985" s="54" t="s">
        <v>9435</v>
      </c>
      <c r="C1985" s="287" t="s">
        <v>10347</v>
      </c>
      <c r="D1985" t="s">
        <v>10567</v>
      </c>
      <c r="E1985" s="1">
        <v>43164</v>
      </c>
      <c r="F1985" s="297" t="s">
        <v>1979</v>
      </c>
      <c r="G1985" s="4">
        <v>1856.35</v>
      </c>
      <c r="H1985" t="s">
        <v>10564</v>
      </c>
    </row>
    <row r="1986" spans="1:8">
      <c r="A1986" s="287" t="s">
        <v>7749</v>
      </c>
      <c r="B1986" s="54" t="s">
        <v>9436</v>
      </c>
      <c r="C1986" s="287" t="s">
        <v>2797</v>
      </c>
      <c r="D1986" t="s">
        <v>10566</v>
      </c>
      <c r="E1986" s="1">
        <v>43164</v>
      </c>
      <c r="F1986" s="297" t="s">
        <v>1984</v>
      </c>
      <c r="G1986" s="4">
        <v>168.67</v>
      </c>
      <c r="H1986" t="s">
        <v>10565</v>
      </c>
    </row>
    <row r="1987" spans="1:8">
      <c r="A1987" s="287" t="s">
        <v>7749</v>
      </c>
      <c r="B1987" s="54" t="s">
        <v>9437</v>
      </c>
      <c r="C1987" s="287" t="s">
        <v>2797</v>
      </c>
      <c r="D1987" s="201" t="s">
        <v>10412</v>
      </c>
      <c r="E1987" s="1">
        <v>43166</v>
      </c>
      <c r="F1987" s="297" t="s">
        <v>1984</v>
      </c>
      <c r="G1987" s="4">
        <v>43.65</v>
      </c>
      <c r="H1987" t="s">
        <v>10287</v>
      </c>
    </row>
    <row r="1988" spans="1:8">
      <c r="A1988" s="287" t="s">
        <v>7333</v>
      </c>
      <c r="B1988" s="54" t="s">
        <v>9438</v>
      </c>
      <c r="C1988" s="287" t="s">
        <v>4641</v>
      </c>
      <c r="D1988" t="s">
        <v>5317</v>
      </c>
      <c r="E1988" s="1">
        <v>43153</v>
      </c>
      <c r="F1988" s="297" t="s">
        <v>1979</v>
      </c>
      <c r="G1988" s="4">
        <v>24.99</v>
      </c>
      <c r="H1988" t="s">
        <v>10568</v>
      </c>
    </row>
    <row r="1989" spans="1:8">
      <c r="A1989" s="287" t="s">
        <v>3335</v>
      </c>
      <c r="B1989" s="54" t="s">
        <v>9439</v>
      </c>
      <c r="C1989" s="287" t="s">
        <v>10569</v>
      </c>
      <c r="D1989" t="s">
        <v>5322</v>
      </c>
      <c r="E1989" s="1">
        <v>43167</v>
      </c>
      <c r="F1989" s="297" t="s">
        <v>575</v>
      </c>
      <c r="G1989" s="4">
        <v>7730</v>
      </c>
      <c r="H1989" t="s">
        <v>10576</v>
      </c>
    </row>
    <row r="1990" spans="1:8">
      <c r="A1990" s="287" t="s">
        <v>6864</v>
      </c>
      <c r="B1990" s="54" t="s">
        <v>9440</v>
      </c>
      <c r="C1990" s="287" t="s">
        <v>10570</v>
      </c>
      <c r="D1990" t="s">
        <v>5322</v>
      </c>
      <c r="E1990" s="1">
        <v>43167</v>
      </c>
      <c r="F1990" s="297" t="s">
        <v>1979</v>
      </c>
      <c r="G1990" s="4">
        <v>1340.64</v>
      </c>
      <c r="H1990" t="s">
        <v>10571</v>
      </c>
    </row>
    <row r="1991" spans="1:8" ht="15" customHeight="1">
      <c r="A1991" s="287" t="s">
        <v>3335</v>
      </c>
      <c r="B1991" s="54" t="s">
        <v>9441</v>
      </c>
      <c r="C1991" s="287" t="s">
        <v>6171</v>
      </c>
      <c r="D1991" t="s">
        <v>5322</v>
      </c>
      <c r="E1991" s="1">
        <v>43167</v>
      </c>
      <c r="F1991" s="297" t="s">
        <v>1982</v>
      </c>
      <c r="G1991" s="4">
        <v>225.36</v>
      </c>
      <c r="H1991" t="s">
        <v>10572</v>
      </c>
    </row>
    <row r="1992" spans="1:8" ht="14.25" customHeight="1">
      <c r="A1992" s="287" t="s">
        <v>3335</v>
      </c>
      <c r="B1992" s="54" t="s">
        <v>9442</v>
      </c>
      <c r="C1992" s="287" t="s">
        <v>10487</v>
      </c>
      <c r="D1992" s="79" t="s">
        <v>10462</v>
      </c>
      <c r="E1992" s="1">
        <v>43167</v>
      </c>
      <c r="F1992" s="300" t="s">
        <v>5076</v>
      </c>
      <c r="G1992" s="4">
        <v>349.98</v>
      </c>
      <c r="H1992" s="201" t="s">
        <v>10575</v>
      </c>
    </row>
    <row r="1993" spans="1:8" ht="14.25">
      <c r="A1993" s="287" t="s">
        <v>2806</v>
      </c>
      <c r="B1993" s="54" t="s">
        <v>9443</v>
      </c>
      <c r="C1993" s="287" t="s">
        <v>10487</v>
      </c>
      <c r="D1993" s="347" t="s">
        <v>8248</v>
      </c>
      <c r="E1993" s="1">
        <v>43168</v>
      </c>
      <c r="F1993" s="297" t="s">
        <v>1984</v>
      </c>
      <c r="G1993" s="4">
        <v>39.99</v>
      </c>
      <c r="H1993" t="s">
        <v>10625</v>
      </c>
    </row>
    <row r="1994" spans="1:8">
      <c r="A1994" s="287" t="s">
        <v>2806</v>
      </c>
      <c r="B1994" s="54" t="s">
        <v>9444</v>
      </c>
      <c r="C1994" s="287" t="s">
        <v>10487</v>
      </c>
      <c r="D1994" s="201" t="s">
        <v>5322</v>
      </c>
      <c r="E1994" s="1">
        <v>43173</v>
      </c>
      <c r="F1994" s="297" t="s">
        <v>1984</v>
      </c>
      <c r="G1994" s="4">
        <v>96.26</v>
      </c>
      <c r="H1994" t="s">
        <v>10626</v>
      </c>
    </row>
    <row r="1995" spans="1:8">
      <c r="A1995" s="287" t="s">
        <v>7749</v>
      </c>
      <c r="B1995" s="54" t="s">
        <v>9445</v>
      </c>
      <c r="C1995" s="287" t="s">
        <v>10304</v>
      </c>
      <c r="D1995" t="s">
        <v>10577</v>
      </c>
      <c r="E1995" s="1">
        <v>43172</v>
      </c>
      <c r="F1995" s="297" t="s">
        <v>10578</v>
      </c>
      <c r="G1995" s="4">
        <v>299.99</v>
      </c>
      <c r="H1995" t="s">
        <v>10579</v>
      </c>
    </row>
    <row r="1996" spans="1:8">
      <c r="A1996" s="287" t="s">
        <v>3335</v>
      </c>
      <c r="B1996" s="54" t="s">
        <v>9446</v>
      </c>
      <c r="C1996" s="287" t="s">
        <v>10487</v>
      </c>
      <c r="D1996" t="s">
        <v>6758</v>
      </c>
      <c r="E1996" s="1">
        <v>42807</v>
      </c>
      <c r="F1996" s="297" t="s">
        <v>5075</v>
      </c>
      <c r="G1996" s="4">
        <v>43.63</v>
      </c>
      <c r="H1996" t="s">
        <v>10585</v>
      </c>
    </row>
    <row r="1997" spans="1:8">
      <c r="A1997" s="287" t="s">
        <v>7749</v>
      </c>
      <c r="B1997" s="54" t="s">
        <v>9447</v>
      </c>
      <c r="C1997" s="287" t="s">
        <v>2797</v>
      </c>
      <c r="D1997" t="s">
        <v>5162</v>
      </c>
      <c r="E1997" s="1">
        <v>43174</v>
      </c>
      <c r="F1997" s="297" t="s">
        <v>1984</v>
      </c>
      <c r="G1997" s="4">
        <v>84.9</v>
      </c>
      <c r="H1997" t="s">
        <v>10580</v>
      </c>
    </row>
    <row r="1998" spans="1:8">
      <c r="A1998" s="287" t="s">
        <v>7749</v>
      </c>
      <c r="B1998" s="54" t="s">
        <v>9448</v>
      </c>
      <c r="C1998" s="287" t="s">
        <v>2797</v>
      </c>
      <c r="D1998" t="s">
        <v>10582</v>
      </c>
      <c r="E1998" s="1">
        <v>43174</v>
      </c>
      <c r="F1998" s="297" t="s">
        <v>1984</v>
      </c>
      <c r="G1998" s="4">
        <v>434.17</v>
      </c>
      <c r="H1998" t="s">
        <v>10581</v>
      </c>
    </row>
    <row r="1999" spans="1:8">
      <c r="A1999" s="287" t="s">
        <v>3335</v>
      </c>
      <c r="B1999" s="54" t="s">
        <v>9449</v>
      </c>
      <c r="C1999" s="287" t="s">
        <v>2797</v>
      </c>
      <c r="D1999" t="s">
        <v>5322</v>
      </c>
      <c r="E1999" s="1">
        <v>42810</v>
      </c>
      <c r="F1999" s="297" t="s">
        <v>1984</v>
      </c>
      <c r="G1999" s="4">
        <v>154.53</v>
      </c>
      <c r="H1999" t="s">
        <v>10584</v>
      </c>
    </row>
    <row r="2000" spans="1:8">
      <c r="A2000" s="287" t="s">
        <v>3335</v>
      </c>
      <c r="B2000" s="54" t="s">
        <v>9450</v>
      </c>
      <c r="C2000" s="287" t="s">
        <v>6171</v>
      </c>
      <c r="D2000" t="s">
        <v>10586</v>
      </c>
      <c r="E2000" s="1">
        <v>43175</v>
      </c>
      <c r="F2000" s="297" t="s">
        <v>5075</v>
      </c>
      <c r="G2000" s="4">
        <v>2808.86</v>
      </c>
      <c r="H2000" t="s">
        <v>10587</v>
      </c>
    </row>
    <row r="2001" spans="1:8">
      <c r="A2001" s="287" t="s">
        <v>3335</v>
      </c>
      <c r="B2001" s="54" t="s">
        <v>9451</v>
      </c>
      <c r="C2001" s="287" t="s">
        <v>10487</v>
      </c>
      <c r="D2001" t="s">
        <v>10590</v>
      </c>
      <c r="E2001" s="1">
        <v>43181</v>
      </c>
      <c r="F2001" s="297" t="s">
        <v>5075</v>
      </c>
      <c r="G2001" s="4">
        <v>137.97999999999999</v>
      </c>
      <c r="H2001" t="s">
        <v>10583</v>
      </c>
    </row>
    <row r="2002" spans="1:8">
      <c r="A2002" s="287" t="s">
        <v>3335</v>
      </c>
      <c r="B2002" s="54" t="s">
        <v>9452</v>
      </c>
      <c r="C2002" s="287" t="s">
        <v>6171</v>
      </c>
      <c r="D2002" t="s">
        <v>10588</v>
      </c>
      <c r="E2002" s="1">
        <v>43181</v>
      </c>
      <c r="F2002" s="297" t="s">
        <v>5075</v>
      </c>
      <c r="G2002" s="4">
        <v>4493.04</v>
      </c>
      <c r="H2002" t="s">
        <v>10589</v>
      </c>
    </row>
    <row r="2003" spans="1:8">
      <c r="A2003" s="287" t="s">
        <v>7749</v>
      </c>
      <c r="B2003" s="54" t="s">
        <v>9453</v>
      </c>
      <c r="C2003" s="287" t="s">
        <v>2797</v>
      </c>
      <c r="D2003" t="s">
        <v>10591</v>
      </c>
      <c r="E2003" s="1">
        <v>43180</v>
      </c>
      <c r="F2003" s="297" t="s">
        <v>1984</v>
      </c>
      <c r="G2003" s="4">
        <v>59.95</v>
      </c>
      <c r="H2003" t="s">
        <v>10592</v>
      </c>
    </row>
    <row r="2004" spans="1:8">
      <c r="A2004" t="s">
        <v>7749</v>
      </c>
      <c r="B2004" s="54" t="s">
        <v>9454</v>
      </c>
      <c r="C2004" t="s">
        <v>2797</v>
      </c>
      <c r="D2004" t="s">
        <v>10412</v>
      </c>
      <c r="E2004" s="1">
        <v>43179</v>
      </c>
      <c r="F2004" s="300" t="s">
        <v>1984</v>
      </c>
      <c r="G2004" s="4">
        <v>39.950000000000003</v>
      </c>
      <c r="H2004" t="s">
        <v>10287</v>
      </c>
    </row>
    <row r="2005" spans="1:8">
      <c r="A2005" t="s">
        <v>7749</v>
      </c>
      <c r="B2005" s="54" t="s">
        <v>9455</v>
      </c>
      <c r="C2005" t="s">
        <v>2797</v>
      </c>
      <c r="D2005" t="s">
        <v>10594</v>
      </c>
      <c r="E2005" s="1">
        <v>43181</v>
      </c>
      <c r="F2005" s="297" t="s">
        <v>1984</v>
      </c>
      <c r="H2005" s="324" t="s">
        <v>10593</v>
      </c>
    </row>
    <row r="2006" spans="1:8">
      <c r="A2006" t="s">
        <v>6864</v>
      </c>
      <c r="B2006" s="54" t="s">
        <v>9456</v>
      </c>
      <c r="C2006" t="s">
        <v>2797</v>
      </c>
      <c r="D2006" t="s">
        <v>5322</v>
      </c>
      <c r="E2006" s="1">
        <v>43182</v>
      </c>
      <c r="F2006" s="297" t="s">
        <v>1984</v>
      </c>
      <c r="G2006" s="4">
        <v>36.97</v>
      </c>
      <c r="H2006" t="s">
        <v>10595</v>
      </c>
    </row>
    <row r="2007" spans="1:8">
      <c r="A2007" t="s">
        <v>3335</v>
      </c>
      <c r="B2007" s="54" t="s">
        <v>9457</v>
      </c>
      <c r="C2007" t="s">
        <v>6171</v>
      </c>
      <c r="D2007" t="s">
        <v>10596</v>
      </c>
      <c r="E2007" s="1">
        <v>43182</v>
      </c>
      <c r="F2007" s="297" t="s">
        <v>5075</v>
      </c>
      <c r="G2007" s="4">
        <v>2254.98</v>
      </c>
      <c r="H2007" t="s">
        <v>10597</v>
      </c>
    </row>
    <row r="2008" spans="1:8">
      <c r="A2008" t="s">
        <v>7749</v>
      </c>
      <c r="B2008" s="54" t="s">
        <v>9458</v>
      </c>
      <c r="C2008" t="s">
        <v>4641</v>
      </c>
      <c r="D2008" t="s">
        <v>10598</v>
      </c>
      <c r="E2008" s="1">
        <v>43185</v>
      </c>
      <c r="F2008" s="297" t="s">
        <v>1979</v>
      </c>
      <c r="G2008" s="4">
        <v>49.95</v>
      </c>
      <c r="H2008" t="s">
        <v>10599</v>
      </c>
    </row>
    <row r="2009" spans="1:8">
      <c r="A2009" t="s">
        <v>3335</v>
      </c>
      <c r="B2009" s="54" t="s">
        <v>9459</v>
      </c>
      <c r="C2009" t="s">
        <v>2797</v>
      </c>
      <c r="D2009" s="111" t="s">
        <v>10605</v>
      </c>
      <c r="E2009" s="171">
        <v>43186</v>
      </c>
      <c r="F2009" s="302" t="s">
        <v>1984</v>
      </c>
      <c r="G2009" s="172">
        <v>278.87</v>
      </c>
      <c r="H2009" s="111" t="s">
        <v>10606</v>
      </c>
    </row>
    <row r="2010" spans="1:8">
      <c r="A2010" t="s">
        <v>7749</v>
      </c>
      <c r="B2010" s="54" t="s">
        <v>9460</v>
      </c>
      <c r="C2010" t="s">
        <v>2797</v>
      </c>
      <c r="D2010" t="s">
        <v>5322</v>
      </c>
      <c r="E2010" s="1">
        <v>43187</v>
      </c>
      <c r="F2010" s="297" t="s">
        <v>1984</v>
      </c>
      <c r="G2010" s="4">
        <v>12.99</v>
      </c>
      <c r="H2010" t="s">
        <v>10600</v>
      </c>
    </row>
    <row r="2011" spans="1:8">
      <c r="A2011" t="s">
        <v>7749</v>
      </c>
      <c r="B2011" s="54" t="s">
        <v>9461</v>
      </c>
      <c r="C2011" t="s">
        <v>2797</v>
      </c>
      <c r="D2011" t="s">
        <v>1980</v>
      </c>
      <c r="E2011" s="1">
        <v>43187</v>
      </c>
      <c r="F2011" s="297" t="s">
        <v>1984</v>
      </c>
      <c r="G2011" s="4">
        <v>74.97</v>
      </c>
      <c r="H2011" t="s">
        <v>10601</v>
      </c>
    </row>
    <row r="2012" spans="1:8">
      <c r="A2012" t="s">
        <v>7749</v>
      </c>
      <c r="B2012" s="54" t="s">
        <v>9462</v>
      </c>
      <c r="C2012" t="s">
        <v>2797</v>
      </c>
      <c r="D2012" t="s">
        <v>5322</v>
      </c>
      <c r="E2012" s="1">
        <v>43187</v>
      </c>
      <c r="F2012" s="297" t="s">
        <v>1984</v>
      </c>
      <c r="G2012" s="4">
        <v>31.97</v>
      </c>
      <c r="H2012" t="s">
        <v>10602</v>
      </c>
    </row>
    <row r="2013" spans="1:8">
      <c r="A2013" t="s">
        <v>2806</v>
      </c>
      <c r="B2013" s="54" t="s">
        <v>9463</v>
      </c>
      <c r="C2013" t="s">
        <v>2797</v>
      </c>
      <c r="D2013" t="s">
        <v>10603</v>
      </c>
      <c r="E2013" s="1">
        <v>43188</v>
      </c>
      <c r="F2013" s="297" t="s">
        <v>1984</v>
      </c>
      <c r="G2013" s="4">
        <v>961.75</v>
      </c>
      <c r="H2013" t="s">
        <v>10639</v>
      </c>
    </row>
    <row r="2014" spans="1:8">
      <c r="A2014" t="s">
        <v>3335</v>
      </c>
      <c r="B2014" s="54" t="s">
        <v>9464</v>
      </c>
      <c r="C2014" t="s">
        <v>2797</v>
      </c>
      <c r="D2014" t="s">
        <v>8818</v>
      </c>
      <c r="E2014" s="1">
        <v>43192</v>
      </c>
      <c r="F2014" s="297" t="s">
        <v>1984</v>
      </c>
      <c r="G2014" s="4">
        <v>22.95</v>
      </c>
      <c r="H2014" t="s">
        <v>10604</v>
      </c>
    </row>
    <row r="2015" spans="1:8">
      <c r="A2015" t="s">
        <v>7749</v>
      </c>
      <c r="B2015" s="54" t="s">
        <v>9465</v>
      </c>
      <c r="C2015" t="s">
        <v>2797</v>
      </c>
      <c r="D2015" t="s">
        <v>5162</v>
      </c>
      <c r="E2015" s="1">
        <v>43192</v>
      </c>
      <c r="F2015" s="297" t="s">
        <v>1984</v>
      </c>
      <c r="G2015" s="4">
        <v>371.1</v>
      </c>
      <c r="H2015" t="s">
        <v>10607</v>
      </c>
    </row>
    <row r="2016" spans="1:8">
      <c r="A2016" t="s">
        <v>3335</v>
      </c>
      <c r="B2016" s="54" t="s">
        <v>9466</v>
      </c>
      <c r="C2016" t="s">
        <v>6496</v>
      </c>
      <c r="D2016" t="s">
        <v>5322</v>
      </c>
      <c r="E2016" s="1">
        <v>43193</v>
      </c>
      <c r="F2016" s="297" t="s">
        <v>575</v>
      </c>
      <c r="G2016" s="4">
        <v>574</v>
      </c>
      <c r="H2016" t="s">
        <v>10608</v>
      </c>
    </row>
    <row r="2017" spans="1:8">
      <c r="A2017" t="s">
        <v>7749</v>
      </c>
      <c r="B2017" s="54" t="s">
        <v>9467</v>
      </c>
      <c r="C2017" t="s">
        <v>2797</v>
      </c>
      <c r="D2017" t="s">
        <v>5708</v>
      </c>
      <c r="E2017" s="1">
        <v>43195</v>
      </c>
      <c r="F2017" s="297" t="s">
        <v>1984</v>
      </c>
      <c r="G2017" s="4">
        <v>78.459999999999994</v>
      </c>
      <c r="H2017" t="s">
        <v>10609</v>
      </c>
    </row>
    <row r="2018" spans="1:8">
      <c r="A2018" t="s">
        <v>7749</v>
      </c>
      <c r="B2018" s="54" t="s">
        <v>9468</v>
      </c>
      <c r="C2018" t="s">
        <v>7078</v>
      </c>
      <c r="D2018" t="s">
        <v>10610</v>
      </c>
      <c r="E2018" s="1">
        <v>43196</v>
      </c>
      <c r="F2018" s="297" t="s">
        <v>1984</v>
      </c>
      <c r="H2018" t="s">
        <v>10611</v>
      </c>
    </row>
    <row r="2019" spans="1:8">
      <c r="A2019" t="s">
        <v>7749</v>
      </c>
      <c r="B2019" s="54" t="s">
        <v>9469</v>
      </c>
      <c r="C2019" t="s">
        <v>2797</v>
      </c>
      <c r="D2019" t="s">
        <v>10610</v>
      </c>
      <c r="E2019" s="1">
        <v>43196</v>
      </c>
      <c r="F2019" s="297" t="s">
        <v>1984</v>
      </c>
      <c r="G2019" s="4">
        <v>144.99</v>
      </c>
      <c r="H2019" t="s">
        <v>10612</v>
      </c>
    </row>
    <row r="2020" spans="1:8">
      <c r="A2020" t="s">
        <v>7749</v>
      </c>
      <c r="B2020" s="54" t="s">
        <v>9470</v>
      </c>
      <c r="C2020" t="s">
        <v>2797</v>
      </c>
      <c r="D2020" s="201" t="s">
        <v>10613</v>
      </c>
      <c r="E2020" s="1">
        <v>43201</v>
      </c>
      <c r="F2020" s="297" t="s">
        <v>1984</v>
      </c>
      <c r="G2020" s="4">
        <v>60.95</v>
      </c>
      <c r="H2020" s="201" t="s">
        <v>10614</v>
      </c>
    </row>
    <row r="2021" spans="1:8">
      <c r="A2021" t="s">
        <v>7749</v>
      </c>
      <c r="B2021" s="54" t="s">
        <v>9471</v>
      </c>
      <c r="C2021" t="s">
        <v>2797</v>
      </c>
      <c r="D2021" s="201" t="s">
        <v>10615</v>
      </c>
      <c r="E2021" s="1">
        <v>43201</v>
      </c>
      <c r="F2021" s="297" t="s">
        <v>1984</v>
      </c>
      <c r="G2021" s="4">
        <v>531.98</v>
      </c>
      <c r="H2021" s="201" t="s">
        <v>10616</v>
      </c>
    </row>
    <row r="2022" spans="1:8">
      <c r="A2022" t="s">
        <v>7749</v>
      </c>
      <c r="B2022" s="54" t="s">
        <v>9472</v>
      </c>
      <c r="C2022" t="s">
        <v>2797</v>
      </c>
      <c r="D2022" s="201" t="s">
        <v>10617</v>
      </c>
      <c r="E2022" s="1">
        <v>43202</v>
      </c>
      <c r="F2022" s="297" t="s">
        <v>1984</v>
      </c>
      <c r="G2022" s="4">
        <v>2714.93</v>
      </c>
      <c r="H2022" s="201" t="s">
        <v>10724</v>
      </c>
    </row>
    <row r="2023" spans="1:8">
      <c r="A2023" t="s">
        <v>3335</v>
      </c>
      <c r="B2023" s="54" t="s">
        <v>9473</v>
      </c>
      <c r="C2023" t="s">
        <v>6171</v>
      </c>
      <c r="D2023" s="201" t="s">
        <v>10618</v>
      </c>
      <c r="E2023" s="1">
        <v>43203</v>
      </c>
      <c r="F2023" s="297" t="s">
        <v>5075</v>
      </c>
      <c r="G2023" s="4">
        <v>2261.63</v>
      </c>
      <c r="H2023" t="s">
        <v>10619</v>
      </c>
    </row>
    <row r="2024" spans="1:8">
      <c r="A2024" t="s">
        <v>3335</v>
      </c>
      <c r="B2024" s="54" t="s">
        <v>9474</v>
      </c>
      <c r="C2024" t="s">
        <v>6171</v>
      </c>
      <c r="D2024" s="201" t="s">
        <v>10620</v>
      </c>
      <c r="E2024" s="1">
        <v>43203</v>
      </c>
      <c r="F2024" s="297" t="s">
        <v>5075</v>
      </c>
      <c r="G2024" s="4">
        <v>2486.2199999999998</v>
      </c>
      <c r="H2024" t="s">
        <v>10621</v>
      </c>
    </row>
    <row r="2025" spans="1:8">
      <c r="A2025" t="s">
        <v>7749</v>
      </c>
      <c r="B2025" s="54" t="s">
        <v>9475</v>
      </c>
      <c r="C2025" t="s">
        <v>2797</v>
      </c>
      <c r="D2025" s="201" t="s">
        <v>10627</v>
      </c>
      <c r="E2025" s="1">
        <v>43207</v>
      </c>
      <c r="F2025" s="297" t="s">
        <v>1984</v>
      </c>
      <c r="G2025" s="4">
        <v>227.19</v>
      </c>
      <c r="H2025" t="s">
        <v>10628</v>
      </c>
    </row>
    <row r="2026" spans="1:8">
      <c r="A2026" t="s">
        <v>2806</v>
      </c>
      <c r="B2026" s="54" t="s">
        <v>9476</v>
      </c>
      <c r="C2026" t="s">
        <v>2797</v>
      </c>
      <c r="D2026" t="s">
        <v>10640</v>
      </c>
      <c r="E2026" s="1">
        <v>43207</v>
      </c>
      <c r="F2026" s="297" t="s">
        <v>1984</v>
      </c>
      <c r="G2026" s="4">
        <v>20.28</v>
      </c>
      <c r="H2026" t="s">
        <v>10641</v>
      </c>
    </row>
    <row r="2027" spans="1:8">
      <c r="A2027" t="s">
        <v>2806</v>
      </c>
      <c r="B2027" s="54" t="s">
        <v>9477</v>
      </c>
      <c r="C2027" t="s">
        <v>7078</v>
      </c>
      <c r="D2027" t="s">
        <v>10642</v>
      </c>
      <c r="E2027" s="1">
        <v>43140</v>
      </c>
      <c r="F2027" s="297" t="s">
        <v>10648</v>
      </c>
      <c r="G2027" s="4">
        <v>5824.35</v>
      </c>
      <c r="H2027" t="s">
        <v>10643</v>
      </c>
    </row>
    <row r="2028" spans="1:8">
      <c r="A2028" t="s">
        <v>2806</v>
      </c>
      <c r="B2028" s="54" t="s">
        <v>9478</v>
      </c>
      <c r="C2028" t="s">
        <v>7078</v>
      </c>
      <c r="D2028" t="s">
        <v>10642</v>
      </c>
      <c r="E2028" s="1">
        <v>43160</v>
      </c>
      <c r="F2028" s="297" t="s">
        <v>10648</v>
      </c>
      <c r="G2028" s="4">
        <v>5740.35</v>
      </c>
      <c r="H2028" t="s">
        <v>10643</v>
      </c>
    </row>
    <row r="2029" spans="1:8">
      <c r="A2029" t="s">
        <v>7749</v>
      </c>
      <c r="B2029" s="54" t="s">
        <v>9479</v>
      </c>
      <c r="C2029" t="s">
        <v>10637</v>
      </c>
      <c r="D2029" t="s">
        <v>5162</v>
      </c>
      <c r="E2029" s="1">
        <v>43213</v>
      </c>
      <c r="F2029" s="297" t="s">
        <v>1979</v>
      </c>
      <c r="H2029" t="s">
        <v>10638</v>
      </c>
    </row>
    <row r="2030" spans="1:8">
      <c r="A2030" t="s">
        <v>7749</v>
      </c>
      <c r="B2030" s="54" t="s">
        <v>9480</v>
      </c>
      <c r="C2030" t="s">
        <v>2797</v>
      </c>
      <c r="D2030" t="s">
        <v>10634</v>
      </c>
      <c r="E2030" s="1">
        <v>43210</v>
      </c>
      <c r="F2030" s="297" t="s">
        <v>1984</v>
      </c>
      <c r="G2030" s="4">
        <v>130.09</v>
      </c>
      <c r="H2030" t="s">
        <v>10635</v>
      </c>
    </row>
    <row r="2031" spans="1:8">
      <c r="A2031" t="s">
        <v>7749</v>
      </c>
      <c r="B2031" s="54" t="s">
        <v>9481</v>
      </c>
      <c r="C2031" t="s">
        <v>2797</v>
      </c>
      <c r="D2031" t="s">
        <v>6079</v>
      </c>
      <c r="E2031" s="1">
        <v>43210</v>
      </c>
      <c r="F2031" s="297" t="s">
        <v>1984</v>
      </c>
      <c r="G2031" s="4">
        <v>43.48</v>
      </c>
      <c r="H2031" t="s">
        <v>10633</v>
      </c>
    </row>
    <row r="2032" spans="1:8">
      <c r="A2032" t="s">
        <v>7749</v>
      </c>
      <c r="B2032" s="54" t="s">
        <v>9482</v>
      </c>
      <c r="C2032" t="s">
        <v>4641</v>
      </c>
      <c r="D2032" t="s">
        <v>10632</v>
      </c>
      <c r="E2032" s="1">
        <v>43209</v>
      </c>
      <c r="F2032" s="297" t="s">
        <v>1984</v>
      </c>
      <c r="G2032" s="4">
        <v>24.99</v>
      </c>
      <c r="H2032" t="s">
        <v>10631</v>
      </c>
    </row>
    <row r="2033" spans="1:8">
      <c r="A2033" t="s">
        <v>7749</v>
      </c>
      <c r="B2033" s="54" t="s">
        <v>9483</v>
      </c>
      <c r="C2033" t="s">
        <v>2797</v>
      </c>
      <c r="D2033" t="s">
        <v>10413</v>
      </c>
      <c r="E2033" s="1">
        <v>43208</v>
      </c>
      <c r="F2033" s="297" t="s">
        <v>1984</v>
      </c>
      <c r="G2033" s="4">
        <v>274.22000000000003</v>
      </c>
      <c r="H2033" t="s">
        <v>10630</v>
      </c>
    </row>
    <row r="2034" spans="1:8">
      <c r="A2034" t="s">
        <v>7749</v>
      </c>
      <c r="B2034" s="54" t="s">
        <v>9484</v>
      </c>
      <c r="C2034" t="s">
        <v>2797</v>
      </c>
      <c r="D2034" t="s">
        <v>10618</v>
      </c>
      <c r="E2034" s="1">
        <v>43207</v>
      </c>
      <c r="F2034" s="297" t="s">
        <v>1984</v>
      </c>
      <c r="G2034" s="4">
        <v>439.38</v>
      </c>
      <c r="H2034" t="s">
        <v>10629</v>
      </c>
    </row>
    <row r="2035" spans="1:8">
      <c r="A2035" t="s">
        <v>7749</v>
      </c>
      <c r="B2035" s="54" t="s">
        <v>9485</v>
      </c>
      <c r="C2035" t="s">
        <v>2797</v>
      </c>
      <c r="D2035" t="s">
        <v>5708</v>
      </c>
      <c r="E2035" s="1">
        <v>43213</v>
      </c>
      <c r="F2035" s="297" t="s">
        <v>1984</v>
      </c>
      <c r="G2035" s="4">
        <v>109.75</v>
      </c>
      <c r="H2035" t="s">
        <v>10636</v>
      </c>
    </row>
    <row r="2036" spans="1:8">
      <c r="A2036" t="s">
        <v>2806</v>
      </c>
      <c r="B2036" s="54" t="s">
        <v>9486</v>
      </c>
      <c r="C2036" t="s">
        <v>7078</v>
      </c>
      <c r="D2036" t="s">
        <v>5322</v>
      </c>
      <c r="E2036" s="1">
        <v>43185</v>
      </c>
      <c r="F2036" s="297" t="s">
        <v>10644</v>
      </c>
      <c r="G2036" s="4">
        <v>2142.2199999999998</v>
      </c>
      <c r="H2036" t="s">
        <v>10645</v>
      </c>
    </row>
    <row r="2037" spans="1:8">
      <c r="A2037" t="s">
        <v>2806</v>
      </c>
      <c r="B2037" s="54" t="s">
        <v>9487</v>
      </c>
      <c r="C2037" t="s">
        <v>7078</v>
      </c>
      <c r="D2037" t="s">
        <v>10650</v>
      </c>
      <c r="E2037" s="1">
        <v>43185</v>
      </c>
      <c r="F2037" s="297" t="s">
        <v>10648</v>
      </c>
      <c r="G2037" s="4">
        <v>6331.99</v>
      </c>
      <c r="H2037" t="s">
        <v>10651</v>
      </c>
    </row>
    <row r="2038" spans="1:8">
      <c r="A2038" t="s">
        <v>10646</v>
      </c>
      <c r="B2038" s="54" t="s">
        <v>9488</v>
      </c>
      <c r="C2038" t="s">
        <v>2797</v>
      </c>
      <c r="D2038" t="s">
        <v>5322</v>
      </c>
      <c r="E2038" s="1">
        <v>43213</v>
      </c>
      <c r="F2038" s="297" t="s">
        <v>1984</v>
      </c>
      <c r="G2038" s="4">
        <v>33.99</v>
      </c>
      <c r="H2038" t="s">
        <v>10781</v>
      </c>
    </row>
    <row r="2039" spans="1:8">
      <c r="A2039" t="s">
        <v>3335</v>
      </c>
      <c r="B2039" s="54" t="s">
        <v>9489</v>
      </c>
      <c r="C2039" t="s">
        <v>6171</v>
      </c>
      <c r="D2039" t="s">
        <v>5322</v>
      </c>
      <c r="E2039" s="1">
        <v>43213</v>
      </c>
      <c r="F2039" s="297" t="s">
        <v>1979</v>
      </c>
      <c r="G2039" s="4">
        <v>4398.3</v>
      </c>
      <c r="H2039" t="s">
        <v>10647</v>
      </c>
    </row>
    <row r="2040" spans="1:8">
      <c r="A2040" t="s">
        <v>10646</v>
      </c>
      <c r="B2040" s="54" t="s">
        <v>9490</v>
      </c>
      <c r="C2040" t="s">
        <v>2797</v>
      </c>
      <c r="D2040" s="348" t="s">
        <v>10649</v>
      </c>
      <c r="E2040" s="1">
        <v>43213</v>
      </c>
      <c r="F2040" s="297" t="s">
        <v>1984</v>
      </c>
      <c r="G2040" s="4">
        <v>174.4</v>
      </c>
      <c r="H2040" t="s">
        <v>10782</v>
      </c>
    </row>
    <row r="2041" spans="1:8">
      <c r="A2041" t="s">
        <v>2806</v>
      </c>
      <c r="B2041" s="54" t="s">
        <v>9491</v>
      </c>
      <c r="C2041" t="s">
        <v>7078</v>
      </c>
      <c r="D2041" t="s">
        <v>5322</v>
      </c>
      <c r="E2041" s="1">
        <v>43185</v>
      </c>
      <c r="F2041" s="297" t="s">
        <v>10644</v>
      </c>
      <c r="G2041" s="4">
        <v>9997</v>
      </c>
      <c r="H2041" t="s">
        <v>10652</v>
      </c>
    </row>
    <row r="2042" spans="1:8">
      <c r="A2042" t="s">
        <v>2806</v>
      </c>
      <c r="B2042" s="54" t="s">
        <v>9492</v>
      </c>
      <c r="C2042" t="s">
        <v>7078</v>
      </c>
      <c r="D2042" t="s">
        <v>5322</v>
      </c>
      <c r="E2042" s="1">
        <v>43206</v>
      </c>
      <c r="F2042" s="297" t="s">
        <v>10644</v>
      </c>
      <c r="G2042" s="4">
        <v>6665</v>
      </c>
      <c r="H2042" t="s">
        <v>10653</v>
      </c>
    </row>
    <row r="2043" spans="1:8">
      <c r="A2043" t="s">
        <v>2806</v>
      </c>
      <c r="B2043" s="54" t="s">
        <v>9493</v>
      </c>
      <c r="C2043" t="s">
        <v>7078</v>
      </c>
      <c r="D2043" t="s">
        <v>10654</v>
      </c>
      <c r="E2043" s="1">
        <v>43206</v>
      </c>
      <c r="F2043" s="297" t="s">
        <v>10648</v>
      </c>
      <c r="G2043" s="4">
        <v>6219.99</v>
      </c>
      <c r="H2043" t="s">
        <v>10655</v>
      </c>
    </row>
    <row r="2044" spans="1:8">
      <c r="A2044" t="s">
        <v>3335</v>
      </c>
      <c r="B2044" s="54" t="s">
        <v>9494</v>
      </c>
      <c r="C2044" t="s">
        <v>6171</v>
      </c>
      <c r="D2044" t="s">
        <v>10552</v>
      </c>
      <c r="E2044" s="1">
        <v>43214</v>
      </c>
      <c r="F2044" s="297" t="s">
        <v>5075</v>
      </c>
      <c r="G2044" s="4">
        <v>1695.15</v>
      </c>
      <c r="H2044" t="s">
        <v>10659</v>
      </c>
    </row>
    <row r="2045" spans="1:8">
      <c r="A2045" t="s">
        <v>7749</v>
      </c>
      <c r="B2045" s="54" t="s">
        <v>9495</v>
      </c>
      <c r="C2045" t="s">
        <v>6171</v>
      </c>
      <c r="D2045" t="s">
        <v>10658</v>
      </c>
      <c r="E2045" s="1">
        <v>43214</v>
      </c>
      <c r="F2045" s="297" t="s">
        <v>5075</v>
      </c>
      <c r="G2045" s="4">
        <v>715.02</v>
      </c>
      <c r="H2045" t="s">
        <v>10657</v>
      </c>
    </row>
    <row r="2046" spans="1:8" ht="14.25">
      <c r="A2046" t="s">
        <v>2806</v>
      </c>
      <c r="B2046" s="54" t="s">
        <v>9496</v>
      </c>
      <c r="C2046" t="s">
        <v>10660</v>
      </c>
      <c r="D2046" s="347" t="s">
        <v>10661</v>
      </c>
      <c r="E2046" s="1">
        <v>43214</v>
      </c>
      <c r="F2046" s="297" t="s">
        <v>10662</v>
      </c>
      <c r="G2046" s="4">
        <v>1351.25</v>
      </c>
      <c r="H2046" t="s">
        <v>10663</v>
      </c>
    </row>
    <row r="2047" spans="1:8">
      <c r="A2047" t="s">
        <v>2806</v>
      </c>
      <c r="B2047" s="54" t="s">
        <v>9497</v>
      </c>
      <c r="C2047" t="s">
        <v>10660</v>
      </c>
      <c r="D2047" t="s">
        <v>8846</v>
      </c>
      <c r="E2047" s="1">
        <v>43214</v>
      </c>
      <c r="F2047" s="297" t="s">
        <v>10662</v>
      </c>
      <c r="G2047" s="4">
        <v>1082.3599999999999</v>
      </c>
      <c r="H2047" t="s">
        <v>10664</v>
      </c>
    </row>
    <row r="2048" spans="1:8">
      <c r="A2048" t="s">
        <v>2806</v>
      </c>
      <c r="B2048" s="54" t="s">
        <v>9498</v>
      </c>
      <c r="C2048" t="s">
        <v>2797</v>
      </c>
      <c r="D2048" t="s">
        <v>8846</v>
      </c>
      <c r="E2048" s="1">
        <v>43215</v>
      </c>
      <c r="F2048" s="297" t="s">
        <v>10662</v>
      </c>
      <c r="G2048" s="4">
        <v>918.82</v>
      </c>
      <c r="H2048" t="s">
        <v>10671</v>
      </c>
    </row>
    <row r="2049" spans="1:8">
      <c r="A2049" t="s">
        <v>7749</v>
      </c>
      <c r="B2049" s="54" t="s">
        <v>9499</v>
      </c>
      <c r="C2049" t="s">
        <v>2797</v>
      </c>
      <c r="D2049" t="s">
        <v>10413</v>
      </c>
      <c r="E2049" s="1">
        <v>43214</v>
      </c>
      <c r="F2049" s="297" t="s">
        <v>1984</v>
      </c>
      <c r="G2049" s="4">
        <v>55.88</v>
      </c>
      <c r="H2049" t="s">
        <v>10656</v>
      </c>
    </row>
    <row r="2050" spans="1:8">
      <c r="A2050" t="s">
        <v>7749</v>
      </c>
      <c r="B2050" s="54" t="s">
        <v>9500</v>
      </c>
      <c r="C2050" t="s">
        <v>2797</v>
      </c>
      <c r="D2050" t="s">
        <v>10617</v>
      </c>
      <c r="E2050" s="1">
        <v>43215</v>
      </c>
      <c r="F2050" s="297" t="s">
        <v>1984</v>
      </c>
      <c r="G2050" s="4">
        <v>16.98</v>
      </c>
      <c r="H2050" t="s">
        <v>10665</v>
      </c>
    </row>
    <row r="2051" spans="1:8">
      <c r="A2051" t="s">
        <v>7749</v>
      </c>
      <c r="B2051" s="54" t="s">
        <v>9501</v>
      </c>
      <c r="C2051" t="s">
        <v>2797</v>
      </c>
      <c r="D2051" t="s">
        <v>10666</v>
      </c>
      <c r="E2051" s="1">
        <v>43215</v>
      </c>
      <c r="F2051" s="297" t="s">
        <v>1984</v>
      </c>
      <c r="G2051" s="4">
        <v>133.46</v>
      </c>
      <c r="H2051" t="s">
        <v>10668</v>
      </c>
    </row>
    <row r="2052" spans="1:8">
      <c r="A2052" t="s">
        <v>7749</v>
      </c>
      <c r="B2052" s="54" t="s">
        <v>9502</v>
      </c>
      <c r="C2052" t="s">
        <v>2797</v>
      </c>
      <c r="D2052" t="s">
        <v>10658</v>
      </c>
      <c r="E2052" s="1">
        <v>43215</v>
      </c>
      <c r="F2052" s="297" t="s">
        <v>1984</v>
      </c>
      <c r="G2052" s="4">
        <v>940.1</v>
      </c>
      <c r="H2052" t="s">
        <v>10667</v>
      </c>
    </row>
    <row r="2053" spans="1:8">
      <c r="A2053" t="s">
        <v>10646</v>
      </c>
      <c r="B2053" s="54" t="s">
        <v>9503</v>
      </c>
      <c r="C2053" t="s">
        <v>2797</v>
      </c>
      <c r="D2053" t="s">
        <v>10669</v>
      </c>
      <c r="E2053" s="1">
        <v>43216</v>
      </c>
      <c r="F2053" s="297" t="s">
        <v>1984</v>
      </c>
      <c r="G2053" s="4">
        <v>20</v>
      </c>
      <c r="H2053" t="s">
        <v>10780</v>
      </c>
    </row>
    <row r="2054" spans="1:8">
      <c r="A2054" t="s">
        <v>2806</v>
      </c>
      <c r="B2054" s="54" t="s">
        <v>9504</v>
      </c>
      <c r="C2054" t="s">
        <v>2814</v>
      </c>
      <c r="D2054" t="s">
        <v>10673</v>
      </c>
      <c r="E2054" s="1">
        <v>43216</v>
      </c>
      <c r="F2054" s="297" t="s">
        <v>1979</v>
      </c>
      <c r="G2054" s="4">
        <v>2999.16</v>
      </c>
      <c r="H2054" t="s">
        <v>10672</v>
      </c>
    </row>
    <row r="2055" spans="1:8">
      <c r="A2055" t="s">
        <v>3335</v>
      </c>
      <c r="B2055" s="54" t="s">
        <v>9505</v>
      </c>
      <c r="C2055" t="s">
        <v>6171</v>
      </c>
      <c r="D2055" t="s">
        <v>10674</v>
      </c>
      <c r="E2055" s="1">
        <v>42851</v>
      </c>
      <c r="F2055" s="297" t="s">
        <v>5075</v>
      </c>
      <c r="G2055" s="4">
        <v>2254.98</v>
      </c>
      <c r="H2055" t="s">
        <v>10675</v>
      </c>
    </row>
    <row r="2056" spans="1:8" ht="15">
      <c r="A2056" t="s">
        <v>10676</v>
      </c>
      <c r="B2056" s="54" t="s">
        <v>9506</v>
      </c>
      <c r="C2056" t="s">
        <v>2797</v>
      </c>
      <c r="D2056" s="349" t="s">
        <v>10678</v>
      </c>
      <c r="E2056" s="1">
        <v>42851</v>
      </c>
      <c r="F2056" s="297" t="s">
        <v>1984</v>
      </c>
      <c r="G2056" s="4">
        <v>31.39</v>
      </c>
      <c r="H2056" t="s">
        <v>10677</v>
      </c>
    </row>
    <row r="2057" spans="1:8">
      <c r="A2057" t="s">
        <v>3335</v>
      </c>
      <c r="B2057" s="54" t="s">
        <v>9507</v>
      </c>
      <c r="C2057" t="s">
        <v>6171</v>
      </c>
      <c r="D2057" t="s">
        <v>10679</v>
      </c>
      <c r="E2057" s="1">
        <v>43217</v>
      </c>
      <c r="F2057" s="297" t="s">
        <v>5075</v>
      </c>
      <c r="G2057" s="4">
        <v>2853.28</v>
      </c>
      <c r="H2057" t="s">
        <v>10680</v>
      </c>
    </row>
    <row r="2058" spans="1:8" ht="15" customHeight="1">
      <c r="A2058" t="s">
        <v>10646</v>
      </c>
      <c r="B2058" s="54" t="s">
        <v>9508</v>
      </c>
      <c r="C2058" t="s">
        <v>2797</v>
      </c>
      <c r="D2058" t="s">
        <v>4962</v>
      </c>
      <c r="E2058" s="1">
        <v>43217</v>
      </c>
      <c r="F2058" s="297" t="s">
        <v>1984</v>
      </c>
      <c r="G2058" s="4">
        <v>98.5</v>
      </c>
      <c r="H2058" t="s">
        <v>10779</v>
      </c>
    </row>
    <row r="2059" spans="1:8" ht="12.75" customHeight="1">
      <c r="A2059" t="s">
        <v>10676</v>
      </c>
      <c r="B2059" s="54" t="s">
        <v>9509</v>
      </c>
      <c r="C2059" t="s">
        <v>2797</v>
      </c>
      <c r="D2059" s="79" t="s">
        <v>10681</v>
      </c>
      <c r="E2059" s="1">
        <v>43217</v>
      </c>
      <c r="F2059" s="297" t="s">
        <v>1984</v>
      </c>
      <c r="G2059" s="4">
        <v>20</v>
      </c>
      <c r="H2059" t="s">
        <v>10682</v>
      </c>
    </row>
    <row r="2060" spans="1:8">
      <c r="A2060" t="s">
        <v>10646</v>
      </c>
      <c r="B2060" s="54" t="s">
        <v>9510</v>
      </c>
      <c r="C2060" t="s">
        <v>2797</v>
      </c>
      <c r="D2060" t="s">
        <v>8846</v>
      </c>
      <c r="E2060" s="1">
        <v>43217</v>
      </c>
      <c r="F2060" s="297" t="s">
        <v>1984</v>
      </c>
      <c r="G2060" s="4">
        <v>39.950000000000003</v>
      </c>
      <c r="H2060" t="s">
        <v>10778</v>
      </c>
    </row>
    <row r="2061" spans="1:8">
      <c r="A2061" t="s">
        <v>2806</v>
      </c>
      <c r="B2061" s="54" t="s">
        <v>9511</v>
      </c>
      <c r="C2061" t="s">
        <v>2797</v>
      </c>
      <c r="D2061" t="s">
        <v>10598</v>
      </c>
      <c r="E2061" s="1">
        <v>43220</v>
      </c>
      <c r="F2061" s="297" t="s">
        <v>5075</v>
      </c>
      <c r="G2061" s="4">
        <v>190.97</v>
      </c>
      <c r="H2061" t="s">
        <v>10683</v>
      </c>
    </row>
    <row r="2062" spans="1:8">
      <c r="A2062" t="s">
        <v>2806</v>
      </c>
      <c r="B2062" s="54" t="s">
        <v>9512</v>
      </c>
      <c r="C2062" t="s">
        <v>7078</v>
      </c>
      <c r="D2062" t="s">
        <v>5322</v>
      </c>
      <c r="E2062" s="1">
        <v>43209</v>
      </c>
      <c r="F2062" s="297" t="s">
        <v>10648</v>
      </c>
      <c r="G2062" s="4">
        <v>779</v>
      </c>
      <c r="H2062" t="s">
        <v>10684</v>
      </c>
    </row>
    <row r="2063" spans="1:8">
      <c r="A2063" t="s">
        <v>10676</v>
      </c>
      <c r="B2063" s="54" t="s">
        <v>9513</v>
      </c>
      <c r="C2063" t="s">
        <v>2797</v>
      </c>
      <c r="D2063" t="s">
        <v>10685</v>
      </c>
      <c r="E2063" s="1">
        <v>43221</v>
      </c>
      <c r="F2063" s="297" t="s">
        <v>1984</v>
      </c>
      <c r="G2063" s="4">
        <v>85.93</v>
      </c>
      <c r="H2063" t="s">
        <v>10686</v>
      </c>
    </row>
    <row r="2064" spans="1:8">
      <c r="A2064" t="s">
        <v>6864</v>
      </c>
      <c r="B2064" s="54" t="s">
        <v>9514</v>
      </c>
      <c r="C2064" t="s">
        <v>7078</v>
      </c>
      <c r="D2064" t="s">
        <v>10528</v>
      </c>
      <c r="E2064" s="1">
        <v>43219</v>
      </c>
      <c r="F2064" s="300" t="s">
        <v>10452</v>
      </c>
      <c r="G2064" s="4">
        <v>1276</v>
      </c>
      <c r="H2064" t="s">
        <v>10529</v>
      </c>
    </row>
    <row r="2065" spans="1:8">
      <c r="A2065" t="s">
        <v>6864</v>
      </c>
      <c r="B2065" s="54" t="s">
        <v>9515</v>
      </c>
      <c r="C2065" t="s">
        <v>7078</v>
      </c>
      <c r="D2065" t="s">
        <v>10528</v>
      </c>
      <c r="E2065" s="1">
        <v>43570</v>
      </c>
      <c r="F2065" s="297" t="s">
        <v>10687</v>
      </c>
      <c r="G2065" s="4">
        <v>8077.41</v>
      </c>
      <c r="H2065" t="s">
        <v>10689</v>
      </c>
    </row>
    <row r="2066" spans="1:8">
      <c r="A2066" t="s">
        <v>6864</v>
      </c>
      <c r="B2066" s="54" t="s">
        <v>9516</v>
      </c>
      <c r="C2066" t="s">
        <v>7078</v>
      </c>
      <c r="D2066" t="s">
        <v>5322</v>
      </c>
      <c r="E2066" s="1">
        <v>43569</v>
      </c>
      <c r="F2066" s="297" t="s">
        <v>10688</v>
      </c>
      <c r="G2066" s="4">
        <v>7042.75</v>
      </c>
      <c r="H2066" t="s">
        <v>10690</v>
      </c>
    </row>
    <row r="2067" spans="1:8">
      <c r="A2067" t="s">
        <v>3335</v>
      </c>
      <c r="B2067" s="54" t="s">
        <v>9517</v>
      </c>
      <c r="C2067" t="s">
        <v>2797</v>
      </c>
      <c r="D2067" t="s">
        <v>10691</v>
      </c>
      <c r="E2067" s="1">
        <v>43221</v>
      </c>
      <c r="F2067" s="297" t="s">
        <v>1984</v>
      </c>
      <c r="G2067" s="4">
        <v>44.97</v>
      </c>
      <c r="H2067" t="s">
        <v>10707</v>
      </c>
    </row>
    <row r="2068" spans="1:8">
      <c r="A2068" t="s">
        <v>7749</v>
      </c>
      <c r="B2068" s="54" t="s">
        <v>9518</v>
      </c>
      <c r="C2068" t="s">
        <v>2797</v>
      </c>
      <c r="D2068" t="s">
        <v>10705</v>
      </c>
      <c r="E2068" s="1">
        <v>42863</v>
      </c>
      <c r="F2068" s="297" t="s">
        <v>1984</v>
      </c>
      <c r="G2068" s="4">
        <v>175.25</v>
      </c>
      <c r="H2068" t="s">
        <v>10706</v>
      </c>
    </row>
    <row r="2069" spans="1:8">
      <c r="A2069" t="s">
        <v>10676</v>
      </c>
      <c r="B2069" s="54" t="s">
        <v>9519</v>
      </c>
      <c r="C2069" t="s">
        <v>2797</v>
      </c>
      <c r="D2069" t="s">
        <v>10699</v>
      </c>
      <c r="E2069" s="1">
        <v>43222</v>
      </c>
      <c r="F2069" s="297" t="s">
        <v>1984</v>
      </c>
      <c r="G2069" s="4">
        <v>18.989999999999998</v>
      </c>
      <c r="H2069" t="s">
        <v>10698</v>
      </c>
    </row>
    <row r="2070" spans="1:8">
      <c r="A2070" t="s">
        <v>10676</v>
      </c>
      <c r="B2070" s="54" t="s">
        <v>9520</v>
      </c>
      <c r="C2070" t="s">
        <v>2797</v>
      </c>
      <c r="D2070" t="s">
        <v>10695</v>
      </c>
      <c r="E2070" s="1">
        <v>43222</v>
      </c>
      <c r="F2070" s="297" t="s">
        <v>1984</v>
      </c>
      <c r="G2070" s="4">
        <v>344.26</v>
      </c>
      <c r="H2070" t="s">
        <v>10696</v>
      </c>
    </row>
    <row r="2071" spans="1:8">
      <c r="A2071" t="s">
        <v>10676</v>
      </c>
      <c r="B2071" s="54" t="s">
        <v>9521</v>
      </c>
      <c r="C2071" t="s">
        <v>2797</v>
      </c>
      <c r="D2071" t="s">
        <v>1980</v>
      </c>
      <c r="E2071" s="1">
        <v>43222</v>
      </c>
      <c r="F2071" s="297" t="s">
        <v>1984</v>
      </c>
      <c r="G2071" s="4">
        <v>498</v>
      </c>
      <c r="H2071" t="s">
        <v>10697</v>
      </c>
    </row>
    <row r="2072" spans="1:8">
      <c r="A2072" t="s">
        <v>7749</v>
      </c>
      <c r="B2072" s="54" t="s">
        <v>9522</v>
      </c>
      <c r="C2072" t="s">
        <v>2797</v>
      </c>
      <c r="D2072" t="s">
        <v>10649</v>
      </c>
      <c r="E2072" s="1">
        <v>43222</v>
      </c>
      <c r="F2072" s="297" t="s">
        <v>1984</v>
      </c>
      <c r="G2072" s="4">
        <v>337.74</v>
      </c>
      <c r="H2072" t="s">
        <v>10692</v>
      </c>
    </row>
    <row r="2073" spans="1:8">
      <c r="A2073" t="s">
        <v>7749</v>
      </c>
      <c r="B2073" s="54" t="s">
        <v>9523</v>
      </c>
      <c r="C2073" t="s">
        <v>2797</v>
      </c>
      <c r="D2073" t="s">
        <v>10649</v>
      </c>
      <c r="E2073" s="1">
        <v>43221</v>
      </c>
      <c r="F2073" s="297" t="s">
        <v>1984</v>
      </c>
      <c r="G2073" s="4">
        <v>782.04</v>
      </c>
      <c r="H2073" t="s">
        <v>10693</v>
      </c>
    </row>
    <row r="2074" spans="1:8">
      <c r="A2074" t="s">
        <v>7749</v>
      </c>
      <c r="B2074" s="54" t="s">
        <v>9524</v>
      </c>
      <c r="C2074" t="s">
        <v>2797</v>
      </c>
      <c r="D2074" t="s">
        <v>10617</v>
      </c>
      <c r="E2074" s="1">
        <v>43221</v>
      </c>
      <c r="F2074" s="297" t="s">
        <v>1984</v>
      </c>
      <c r="G2074" s="4">
        <v>73.959999999999994</v>
      </c>
      <c r="H2074" t="s">
        <v>10694</v>
      </c>
    </row>
    <row r="2075" spans="1:8">
      <c r="A2075" t="s">
        <v>10646</v>
      </c>
      <c r="B2075" s="54" t="s">
        <v>9525</v>
      </c>
      <c r="C2075" t="s">
        <v>4641</v>
      </c>
      <c r="D2075" t="s">
        <v>10700</v>
      </c>
      <c r="E2075" s="1">
        <v>43224</v>
      </c>
      <c r="F2075" s="297" t="s">
        <v>1979</v>
      </c>
      <c r="G2075" s="4">
        <v>9.99</v>
      </c>
      <c r="H2075" t="s">
        <v>10777</v>
      </c>
    </row>
    <row r="2076" spans="1:8">
      <c r="A2076" t="s">
        <v>10646</v>
      </c>
      <c r="B2076" s="54" t="s">
        <v>9526</v>
      </c>
      <c r="C2076" t="s">
        <v>10701</v>
      </c>
      <c r="D2076" t="s">
        <v>10590</v>
      </c>
      <c r="E2076" s="1">
        <v>43227</v>
      </c>
      <c r="F2076" s="297" t="s">
        <v>1979</v>
      </c>
      <c r="G2076" s="4">
        <v>59</v>
      </c>
      <c r="H2076" t="s">
        <v>10776</v>
      </c>
    </row>
    <row r="2077" spans="1:8">
      <c r="A2077" t="s">
        <v>7749</v>
      </c>
      <c r="B2077" s="54" t="s">
        <v>9527</v>
      </c>
      <c r="C2077" t="s">
        <v>2797</v>
      </c>
      <c r="D2077" t="s">
        <v>10702</v>
      </c>
      <c r="E2077" s="1">
        <v>43227</v>
      </c>
      <c r="F2077" s="297" t="s">
        <v>1984</v>
      </c>
      <c r="G2077" s="4">
        <v>194.54</v>
      </c>
      <c r="H2077" t="s">
        <v>10704</v>
      </c>
    </row>
    <row r="2078" spans="1:8">
      <c r="A2078" t="s">
        <v>7749</v>
      </c>
      <c r="B2078" s="54" t="s">
        <v>9528</v>
      </c>
      <c r="C2078" t="s">
        <v>2797</v>
      </c>
      <c r="D2078" t="s">
        <v>10712</v>
      </c>
      <c r="E2078" s="1">
        <v>43228</v>
      </c>
      <c r="F2078" s="297" t="s">
        <v>1984</v>
      </c>
      <c r="G2078" s="4">
        <v>584.99</v>
      </c>
      <c r="H2078" t="s">
        <v>10703</v>
      </c>
    </row>
    <row r="2079" spans="1:8">
      <c r="A2079" t="s">
        <v>10646</v>
      </c>
      <c r="B2079" s="54" t="s">
        <v>9529</v>
      </c>
      <c r="C2079" t="s">
        <v>2797</v>
      </c>
      <c r="D2079" t="s">
        <v>5162</v>
      </c>
      <c r="E2079" s="1">
        <v>43228</v>
      </c>
      <c r="F2079" s="297" t="s">
        <v>1984</v>
      </c>
      <c r="G2079" s="4">
        <v>109.9</v>
      </c>
      <c r="H2079" t="s">
        <v>10760</v>
      </c>
    </row>
    <row r="2080" spans="1:8">
      <c r="A2080" t="s">
        <v>10646</v>
      </c>
      <c r="B2080" s="54" t="s">
        <v>9530</v>
      </c>
      <c r="C2080" t="s">
        <v>2797</v>
      </c>
      <c r="D2080" t="s">
        <v>10708</v>
      </c>
      <c r="E2080" s="1">
        <v>43228</v>
      </c>
      <c r="F2080" s="297" t="s">
        <v>1984</v>
      </c>
      <c r="G2080" s="4">
        <v>416.47</v>
      </c>
      <c r="H2080" t="s">
        <v>10775</v>
      </c>
    </row>
    <row r="2081" spans="1:8">
      <c r="A2081" t="s">
        <v>10646</v>
      </c>
      <c r="B2081" s="54" t="s">
        <v>9531</v>
      </c>
      <c r="C2081" t="s">
        <v>2797</v>
      </c>
      <c r="D2081" t="s">
        <v>10590</v>
      </c>
      <c r="E2081" s="1">
        <v>43228</v>
      </c>
      <c r="F2081" s="297" t="s">
        <v>1984</v>
      </c>
      <c r="G2081" s="4">
        <v>171.27</v>
      </c>
      <c r="H2081" t="s">
        <v>10774</v>
      </c>
    </row>
    <row r="2082" spans="1:8">
      <c r="A2082" t="s">
        <v>10646</v>
      </c>
      <c r="B2082" s="54" t="s">
        <v>9532</v>
      </c>
      <c r="C2082" t="s">
        <v>2797</v>
      </c>
      <c r="D2082" t="s">
        <v>6758</v>
      </c>
      <c r="E2082" s="1">
        <v>43228</v>
      </c>
      <c r="F2082" s="297" t="s">
        <v>1984</v>
      </c>
      <c r="G2082" s="4">
        <v>67.95</v>
      </c>
      <c r="H2082" t="s">
        <v>10773</v>
      </c>
    </row>
    <row r="2083" spans="1:8">
      <c r="A2083" t="s">
        <v>10646</v>
      </c>
      <c r="B2083" s="54" t="s">
        <v>9533</v>
      </c>
      <c r="C2083" t="s">
        <v>2797</v>
      </c>
      <c r="D2083" t="s">
        <v>7269</v>
      </c>
      <c r="E2083" s="1">
        <v>43228</v>
      </c>
      <c r="F2083" s="297" t="s">
        <v>1984</v>
      </c>
      <c r="G2083" s="4">
        <v>67.209999999999994</v>
      </c>
      <c r="H2083" t="s">
        <v>10772</v>
      </c>
    </row>
    <row r="2084" spans="1:8">
      <c r="A2084" t="s">
        <v>7785</v>
      </c>
      <c r="B2084" s="54" t="s">
        <v>9534</v>
      </c>
      <c r="C2084" t="s">
        <v>6171</v>
      </c>
      <c r="D2084" t="s">
        <v>5322</v>
      </c>
      <c r="E2084" s="1">
        <v>43228</v>
      </c>
      <c r="F2084" s="297" t="s">
        <v>2127</v>
      </c>
      <c r="G2084" s="4">
        <v>4772.59</v>
      </c>
      <c r="H2084" t="s">
        <v>10709</v>
      </c>
    </row>
    <row r="2085" spans="1:8">
      <c r="A2085" t="s">
        <v>7749</v>
      </c>
      <c r="B2085" s="54" t="s">
        <v>9535</v>
      </c>
      <c r="C2085" t="s">
        <v>2797</v>
      </c>
      <c r="D2085" t="s">
        <v>10711</v>
      </c>
      <c r="E2085" s="1">
        <v>43229</v>
      </c>
      <c r="F2085" s="297" t="s">
        <v>1984</v>
      </c>
      <c r="G2085" s="4">
        <v>207.79</v>
      </c>
      <c r="H2085" t="s">
        <v>10710</v>
      </c>
    </row>
    <row r="2086" spans="1:8">
      <c r="A2086" t="s">
        <v>2806</v>
      </c>
      <c r="B2086" s="54" t="s">
        <v>9536</v>
      </c>
      <c r="C2086" t="s">
        <v>5177</v>
      </c>
      <c r="D2086" t="s">
        <v>5322</v>
      </c>
      <c r="E2086" s="1">
        <v>43229</v>
      </c>
      <c r="F2086" s="297" t="s">
        <v>1979</v>
      </c>
      <c r="G2086" s="4">
        <v>199</v>
      </c>
      <c r="H2086" t="s">
        <v>10713</v>
      </c>
    </row>
    <row r="2087" spans="1:8">
      <c r="A2087" t="s">
        <v>10646</v>
      </c>
      <c r="B2087" s="54" t="s">
        <v>9537</v>
      </c>
      <c r="C2087" t="s">
        <v>2797</v>
      </c>
      <c r="D2087" t="s">
        <v>5322</v>
      </c>
      <c r="E2087" s="1">
        <v>43230</v>
      </c>
      <c r="F2087" s="297" t="s">
        <v>1984</v>
      </c>
      <c r="G2087" s="4">
        <v>109.98</v>
      </c>
      <c r="H2087" t="s">
        <v>10760</v>
      </c>
    </row>
    <row r="2088" spans="1:8">
      <c r="A2088" t="s">
        <v>10676</v>
      </c>
      <c r="B2088" s="54" t="s">
        <v>9538</v>
      </c>
      <c r="C2088" t="s">
        <v>2797</v>
      </c>
      <c r="D2088" t="s">
        <v>10714</v>
      </c>
      <c r="E2088" s="1">
        <v>43230</v>
      </c>
      <c r="F2088" s="297" t="s">
        <v>10578</v>
      </c>
      <c r="G2088" s="4">
        <f>309+28.74</f>
        <v>337.74</v>
      </c>
      <c r="H2088" t="s">
        <v>10715</v>
      </c>
    </row>
    <row r="2089" spans="1:8" ht="15" customHeight="1">
      <c r="A2089" t="s">
        <v>10676</v>
      </c>
      <c r="B2089" s="54" t="s">
        <v>9539</v>
      </c>
      <c r="C2089" t="s">
        <v>2797</v>
      </c>
      <c r="D2089" t="s">
        <v>10716</v>
      </c>
      <c r="E2089" s="1">
        <v>43231</v>
      </c>
      <c r="F2089" s="297" t="s">
        <v>1984</v>
      </c>
      <c r="G2089" s="351">
        <v>177.99</v>
      </c>
      <c r="H2089" s="201" t="s">
        <v>10717</v>
      </c>
    </row>
    <row r="2090" spans="1:8" ht="12.75" customHeight="1">
      <c r="A2090" t="s">
        <v>10676</v>
      </c>
      <c r="B2090" s="54" t="s">
        <v>9540</v>
      </c>
      <c r="C2090" t="s">
        <v>10701</v>
      </c>
      <c r="D2090" s="79" t="s">
        <v>10649</v>
      </c>
      <c r="E2090" s="1">
        <v>43231</v>
      </c>
      <c r="F2090" s="297" t="s">
        <v>1979</v>
      </c>
      <c r="G2090" s="4">
        <v>39</v>
      </c>
      <c r="H2090" s="201" t="s">
        <v>10718</v>
      </c>
    </row>
    <row r="2091" spans="1:8">
      <c r="A2091" t="s">
        <v>10646</v>
      </c>
      <c r="B2091" s="54" t="s">
        <v>9541</v>
      </c>
      <c r="C2091" t="s">
        <v>2797</v>
      </c>
      <c r="D2091" t="s">
        <v>10719</v>
      </c>
      <c r="E2091" s="1">
        <v>43231</v>
      </c>
      <c r="F2091" s="297" t="s">
        <v>1984</v>
      </c>
      <c r="G2091" s="4">
        <v>78.63</v>
      </c>
      <c r="H2091" s="201" t="s">
        <v>10771</v>
      </c>
    </row>
    <row r="2092" spans="1:8" ht="15" customHeight="1">
      <c r="A2092" t="s">
        <v>10646</v>
      </c>
      <c r="B2092" s="54" t="s">
        <v>9542</v>
      </c>
      <c r="C2092" t="s">
        <v>2797</v>
      </c>
      <c r="D2092" t="s">
        <v>5317</v>
      </c>
      <c r="E2092" s="1">
        <v>43234</v>
      </c>
      <c r="F2092" s="297" t="s">
        <v>1984</v>
      </c>
      <c r="G2092" s="4">
        <v>48.9</v>
      </c>
      <c r="H2092" s="201" t="s">
        <v>10770</v>
      </c>
    </row>
    <row r="2093" spans="1:8" ht="12.75" customHeight="1">
      <c r="A2093" t="s">
        <v>10676</v>
      </c>
      <c r="B2093" s="54" t="s">
        <v>9543</v>
      </c>
      <c r="C2093" t="s">
        <v>10701</v>
      </c>
      <c r="D2093" s="79" t="s">
        <v>10649</v>
      </c>
      <c r="E2093" s="1">
        <v>43234</v>
      </c>
      <c r="F2093" s="297" t="s">
        <v>1979</v>
      </c>
      <c r="G2093" s="4">
        <v>39</v>
      </c>
      <c r="H2093" s="201" t="s">
        <v>10720</v>
      </c>
    </row>
    <row r="2094" spans="1:8">
      <c r="A2094" t="s">
        <v>10676</v>
      </c>
      <c r="B2094" s="54" t="s">
        <v>9544</v>
      </c>
      <c r="C2094" t="s">
        <v>2797</v>
      </c>
      <c r="D2094" t="s">
        <v>5322</v>
      </c>
      <c r="E2094" s="1">
        <v>43235</v>
      </c>
      <c r="F2094" s="297" t="s">
        <v>1984</v>
      </c>
      <c r="G2094" s="352">
        <v>389.97</v>
      </c>
      <c r="H2094" s="201" t="s">
        <v>10721</v>
      </c>
    </row>
    <row r="2095" spans="1:8">
      <c r="A2095" t="s">
        <v>10676</v>
      </c>
      <c r="B2095" s="54" t="s">
        <v>9545</v>
      </c>
      <c r="C2095" s="201" t="s">
        <v>10701</v>
      </c>
      <c r="D2095" s="344" t="s">
        <v>8858</v>
      </c>
      <c r="E2095" s="1">
        <v>43235</v>
      </c>
      <c r="F2095" s="300" t="s">
        <v>1979</v>
      </c>
      <c r="G2095" s="4">
        <v>59</v>
      </c>
      <c r="H2095" s="201" t="s">
        <v>10722</v>
      </c>
    </row>
    <row r="2096" spans="1:8">
      <c r="A2096" t="s">
        <v>10646</v>
      </c>
      <c r="B2096" s="54" t="s">
        <v>9546</v>
      </c>
      <c r="C2096" s="201" t="s">
        <v>2797</v>
      </c>
      <c r="D2096" t="s">
        <v>10712</v>
      </c>
      <c r="E2096" s="1">
        <v>43235</v>
      </c>
      <c r="F2096" s="297" t="s">
        <v>1984</v>
      </c>
      <c r="G2096" s="4">
        <v>57.9</v>
      </c>
      <c r="H2096" s="201" t="s">
        <v>10735</v>
      </c>
    </row>
    <row r="2097" spans="1:8">
      <c r="A2097" t="s">
        <v>7749</v>
      </c>
      <c r="B2097" s="54" t="s">
        <v>9547</v>
      </c>
      <c r="C2097" s="201" t="s">
        <v>2797</v>
      </c>
      <c r="D2097" t="s">
        <v>10712</v>
      </c>
      <c r="E2097" s="1">
        <v>43236</v>
      </c>
      <c r="F2097" s="297" t="s">
        <v>1984</v>
      </c>
      <c r="G2097" s="4">
        <v>243.84</v>
      </c>
      <c r="H2097" s="201" t="s">
        <v>10725</v>
      </c>
    </row>
    <row r="2098" spans="1:8">
      <c r="A2098" t="s">
        <v>10646</v>
      </c>
      <c r="B2098" s="54" t="s">
        <v>9548</v>
      </c>
      <c r="C2098" s="201" t="s">
        <v>2797</v>
      </c>
      <c r="D2098" t="s">
        <v>5162</v>
      </c>
      <c r="E2098" s="1">
        <v>43237</v>
      </c>
      <c r="F2098" s="297" t="s">
        <v>1984</v>
      </c>
      <c r="G2098" s="4">
        <v>67.5</v>
      </c>
      <c r="H2098" s="201" t="s">
        <v>10726</v>
      </c>
    </row>
    <row r="2099" spans="1:8">
      <c r="A2099" t="s">
        <v>10646</v>
      </c>
      <c r="B2099" s="54" t="s">
        <v>9549</v>
      </c>
      <c r="C2099" s="201" t="s">
        <v>2797</v>
      </c>
      <c r="D2099" t="s">
        <v>10640</v>
      </c>
      <c r="E2099" s="1">
        <v>43237</v>
      </c>
      <c r="F2099" s="297" t="s">
        <v>1984</v>
      </c>
      <c r="G2099" s="4">
        <v>80.63</v>
      </c>
      <c r="H2099" s="201" t="s">
        <v>10759</v>
      </c>
    </row>
    <row r="2100" spans="1:8">
      <c r="A2100" t="s">
        <v>10646</v>
      </c>
      <c r="B2100" s="54" t="s">
        <v>9550</v>
      </c>
      <c r="C2100" s="201" t="s">
        <v>2797</v>
      </c>
      <c r="D2100" t="s">
        <v>5162</v>
      </c>
      <c r="E2100" s="1">
        <v>43238</v>
      </c>
      <c r="F2100" s="297" t="s">
        <v>1984</v>
      </c>
      <c r="G2100" s="4">
        <v>68.790000000000006</v>
      </c>
      <c r="H2100" s="201" t="s">
        <v>10727</v>
      </c>
    </row>
    <row r="2101" spans="1:8">
      <c r="A2101" t="s">
        <v>10646</v>
      </c>
      <c r="B2101" s="54" t="s">
        <v>9551</v>
      </c>
      <c r="C2101" s="201" t="s">
        <v>2797</v>
      </c>
      <c r="D2101" t="s">
        <v>5162</v>
      </c>
      <c r="E2101" s="1">
        <v>43238</v>
      </c>
      <c r="F2101" s="297" t="s">
        <v>1984</v>
      </c>
      <c r="G2101" s="4">
        <v>61.39</v>
      </c>
      <c r="H2101" s="201" t="s">
        <v>10728</v>
      </c>
    </row>
    <row r="2102" spans="1:8">
      <c r="A2102" t="s">
        <v>10676</v>
      </c>
      <c r="B2102" s="54" t="s">
        <v>9552</v>
      </c>
      <c r="C2102" s="201" t="s">
        <v>2797</v>
      </c>
      <c r="D2102" t="s">
        <v>5307</v>
      </c>
      <c r="E2102" s="1">
        <v>43241</v>
      </c>
      <c r="F2102" s="297" t="s">
        <v>1984</v>
      </c>
      <c r="G2102" s="4">
        <v>23.98</v>
      </c>
      <c r="H2102" s="201" t="s">
        <v>10729</v>
      </c>
    </row>
    <row r="2103" spans="1:8">
      <c r="A2103" t="s">
        <v>10676</v>
      </c>
      <c r="B2103" s="54" t="s">
        <v>9553</v>
      </c>
      <c r="C2103" s="201" t="s">
        <v>2797</v>
      </c>
      <c r="D2103" t="s">
        <v>5307</v>
      </c>
      <c r="E2103" s="1">
        <v>43241</v>
      </c>
      <c r="F2103" s="297" t="s">
        <v>1984</v>
      </c>
      <c r="G2103" s="4">
        <v>17.48</v>
      </c>
      <c r="H2103" s="201" t="s">
        <v>10730</v>
      </c>
    </row>
    <row r="2104" spans="1:8">
      <c r="A2104" t="s">
        <v>10646</v>
      </c>
      <c r="B2104" s="54" t="s">
        <v>9554</v>
      </c>
      <c r="C2104" s="201" t="s">
        <v>2797</v>
      </c>
      <c r="D2104" t="s">
        <v>10590</v>
      </c>
      <c r="E2104" s="1">
        <v>43242</v>
      </c>
      <c r="F2104" s="297" t="s">
        <v>1984</v>
      </c>
      <c r="G2104" s="4">
        <v>19.07</v>
      </c>
      <c r="H2104" s="201" t="s">
        <v>10769</v>
      </c>
    </row>
    <row r="2105" spans="1:8">
      <c r="A2105" t="s">
        <v>3335</v>
      </c>
      <c r="B2105" s="54" t="s">
        <v>9555</v>
      </c>
      <c r="C2105" s="201" t="s">
        <v>6171</v>
      </c>
      <c r="D2105" t="s">
        <v>10733</v>
      </c>
      <c r="E2105" s="1">
        <v>43242</v>
      </c>
      <c r="F2105" s="297" t="s">
        <v>5075</v>
      </c>
      <c r="G2105" s="4">
        <v>2265.5500000000002</v>
      </c>
      <c r="H2105" s="201" t="s">
        <v>10732</v>
      </c>
    </row>
    <row r="2106" spans="1:8">
      <c r="A2106" t="s">
        <v>3335</v>
      </c>
      <c r="B2106" s="54" t="s">
        <v>9556</v>
      </c>
      <c r="C2106" s="201" t="s">
        <v>2797</v>
      </c>
      <c r="D2106" t="s">
        <v>5322</v>
      </c>
      <c r="E2106" s="1">
        <v>43242</v>
      </c>
      <c r="F2106" s="297" t="s">
        <v>1984</v>
      </c>
      <c r="G2106" s="4">
        <v>35.979999999999997</v>
      </c>
      <c r="H2106" t="s">
        <v>10731</v>
      </c>
    </row>
    <row r="2107" spans="1:8">
      <c r="A2107" t="s">
        <v>10646</v>
      </c>
      <c r="B2107" s="54" t="s">
        <v>9557</v>
      </c>
      <c r="C2107" s="201" t="s">
        <v>2797</v>
      </c>
      <c r="D2107" t="s">
        <v>10590</v>
      </c>
      <c r="E2107" s="1">
        <v>43242</v>
      </c>
      <c r="F2107" s="297" t="s">
        <v>1984</v>
      </c>
      <c r="G2107" s="4">
        <v>386.38</v>
      </c>
      <c r="H2107" t="s">
        <v>10734</v>
      </c>
    </row>
    <row r="2108" spans="1:8" ht="14.25">
      <c r="A2108" t="s">
        <v>2806</v>
      </c>
      <c r="B2108" s="54" t="s">
        <v>9558</v>
      </c>
      <c r="C2108" s="201" t="s">
        <v>2797</v>
      </c>
      <c r="D2108" s="353" t="s">
        <v>10736</v>
      </c>
      <c r="E2108" s="1">
        <v>43243</v>
      </c>
      <c r="F2108" s="297" t="s">
        <v>2127</v>
      </c>
      <c r="G2108" s="4">
        <v>162.80000000000001</v>
      </c>
      <c r="H2108" t="s">
        <v>10737</v>
      </c>
    </row>
    <row r="2109" spans="1:8">
      <c r="A2109" t="s">
        <v>10676</v>
      </c>
      <c r="B2109" s="54" t="s">
        <v>9559</v>
      </c>
      <c r="C2109" s="201" t="s">
        <v>2797</v>
      </c>
      <c r="D2109" s="119" t="s">
        <v>8898</v>
      </c>
      <c r="E2109" s="1">
        <v>43243</v>
      </c>
      <c r="F2109" s="300" t="s">
        <v>1984</v>
      </c>
      <c r="G2109" s="4">
        <v>139.88999999999999</v>
      </c>
      <c r="H2109" s="201" t="s">
        <v>10738</v>
      </c>
    </row>
    <row r="2110" spans="1:8">
      <c r="A2110" t="s">
        <v>10646</v>
      </c>
      <c r="B2110" s="54" t="s">
        <v>9560</v>
      </c>
      <c r="C2110" s="201" t="s">
        <v>2797</v>
      </c>
      <c r="D2110" s="354" t="s">
        <v>5162</v>
      </c>
      <c r="E2110" s="1">
        <v>43243</v>
      </c>
      <c r="F2110" s="297" t="s">
        <v>1984</v>
      </c>
      <c r="G2110" s="4">
        <v>16.989999999999998</v>
      </c>
      <c r="H2110" s="201" t="s">
        <v>10768</v>
      </c>
    </row>
    <row r="2111" spans="1:8">
      <c r="A2111" t="s">
        <v>3335</v>
      </c>
      <c r="B2111" s="54" t="s">
        <v>9561</v>
      </c>
      <c r="C2111" s="201" t="s">
        <v>6171</v>
      </c>
      <c r="D2111" s="354" t="s">
        <v>10590</v>
      </c>
      <c r="E2111" s="1">
        <v>43243</v>
      </c>
      <c r="F2111" s="297" t="s">
        <v>5075</v>
      </c>
      <c r="G2111" s="4">
        <v>1464.13</v>
      </c>
      <c r="H2111" s="201" t="s">
        <v>10739</v>
      </c>
    </row>
    <row r="2112" spans="1:8">
      <c r="A2112" t="s">
        <v>10676</v>
      </c>
      <c r="B2112" s="54" t="s">
        <v>9562</v>
      </c>
      <c r="C2112" s="201" t="s">
        <v>2797</v>
      </c>
      <c r="D2112" t="s">
        <v>10736</v>
      </c>
      <c r="E2112" s="1">
        <v>43245</v>
      </c>
      <c r="F2112" s="300" t="s">
        <v>1984</v>
      </c>
      <c r="G2112" s="77">
        <v>159.9</v>
      </c>
      <c r="H2112" s="201" t="s">
        <v>10740</v>
      </c>
    </row>
    <row r="2113" spans="1:8">
      <c r="A2113" t="s">
        <v>10646</v>
      </c>
      <c r="B2113" s="54" t="s">
        <v>9563</v>
      </c>
      <c r="C2113" s="201" t="s">
        <v>2797</v>
      </c>
      <c r="D2113" t="s">
        <v>10590</v>
      </c>
      <c r="E2113" s="1">
        <v>43245</v>
      </c>
      <c r="F2113" s="297" t="s">
        <v>1984</v>
      </c>
      <c r="G2113" s="4">
        <v>19.07</v>
      </c>
      <c r="H2113" s="201" t="s">
        <v>10670</v>
      </c>
    </row>
    <row r="2114" spans="1:8">
      <c r="A2114" t="s">
        <v>10676</v>
      </c>
      <c r="B2114" s="54" t="s">
        <v>9564</v>
      </c>
      <c r="C2114" s="201" t="s">
        <v>2797</v>
      </c>
      <c r="D2114" t="s">
        <v>5162</v>
      </c>
      <c r="E2114" s="1">
        <v>43245</v>
      </c>
      <c r="F2114" s="297" t="s">
        <v>1984</v>
      </c>
      <c r="G2114" s="4">
        <v>69.94</v>
      </c>
      <c r="H2114" s="201" t="s">
        <v>10741</v>
      </c>
    </row>
    <row r="2115" spans="1:8" ht="14.25">
      <c r="A2115" t="s">
        <v>2806</v>
      </c>
      <c r="B2115" s="54" t="s">
        <v>9565</v>
      </c>
      <c r="C2115" s="201" t="s">
        <v>2797</v>
      </c>
      <c r="D2115" s="353" t="s">
        <v>8858</v>
      </c>
      <c r="E2115" s="1">
        <v>43249</v>
      </c>
      <c r="F2115" s="297" t="s">
        <v>2127</v>
      </c>
      <c r="G2115" s="4">
        <v>744.84</v>
      </c>
      <c r="H2115" s="201" t="s">
        <v>10747</v>
      </c>
    </row>
    <row r="2116" spans="1:8">
      <c r="A2116" t="s">
        <v>7749</v>
      </c>
      <c r="B2116" s="54" t="s">
        <v>9566</v>
      </c>
      <c r="C2116" s="201" t="s">
        <v>2797</v>
      </c>
      <c r="D2116" t="s">
        <v>10617</v>
      </c>
      <c r="E2116" s="1">
        <v>43250</v>
      </c>
      <c r="F2116" s="297" t="s">
        <v>1984</v>
      </c>
      <c r="G2116" s="4">
        <v>83.94</v>
      </c>
      <c r="H2116" t="s">
        <v>10742</v>
      </c>
    </row>
    <row r="2117" spans="1:8">
      <c r="A2117" t="s">
        <v>10646</v>
      </c>
      <c r="B2117" s="54" t="s">
        <v>9567</v>
      </c>
      <c r="C2117" s="201" t="s">
        <v>2797</v>
      </c>
      <c r="D2117" t="s">
        <v>5317</v>
      </c>
      <c r="E2117" s="1">
        <v>43250</v>
      </c>
      <c r="F2117" s="297" t="s">
        <v>1984</v>
      </c>
      <c r="G2117" s="4">
        <v>401.36</v>
      </c>
      <c r="H2117" s="201" t="s">
        <v>10743</v>
      </c>
    </row>
    <row r="2118" spans="1:8">
      <c r="A2118" t="s">
        <v>10646</v>
      </c>
      <c r="B2118" s="54" t="s">
        <v>9568</v>
      </c>
      <c r="C2118" s="201" t="s">
        <v>2797</v>
      </c>
      <c r="D2118" t="s">
        <v>5317</v>
      </c>
      <c r="E2118" s="1">
        <v>43250</v>
      </c>
      <c r="F2118" s="297" t="s">
        <v>1984</v>
      </c>
      <c r="G2118" s="4">
        <v>68.58</v>
      </c>
      <c r="H2118" s="201" t="s">
        <v>10744</v>
      </c>
    </row>
    <row r="2119" spans="1:8">
      <c r="A2119" t="s">
        <v>10646</v>
      </c>
      <c r="B2119" s="54" t="s">
        <v>9569</v>
      </c>
      <c r="C2119" s="201" t="s">
        <v>2797</v>
      </c>
      <c r="D2119" t="s">
        <v>8898</v>
      </c>
      <c r="E2119" s="1">
        <v>43250</v>
      </c>
      <c r="F2119" s="297" t="s">
        <v>1984</v>
      </c>
      <c r="G2119" s="4">
        <v>26.99</v>
      </c>
      <c r="H2119" s="201" t="s">
        <v>10762</v>
      </c>
    </row>
    <row r="2120" spans="1:8">
      <c r="A2120" t="s">
        <v>10646</v>
      </c>
      <c r="B2120" s="54" t="s">
        <v>9570</v>
      </c>
      <c r="C2120" s="201" t="s">
        <v>2797</v>
      </c>
      <c r="D2120" t="s">
        <v>8248</v>
      </c>
      <c r="E2120" s="1">
        <v>43250</v>
      </c>
      <c r="F2120" s="297" t="s">
        <v>1984</v>
      </c>
      <c r="G2120" s="4">
        <v>26.99</v>
      </c>
      <c r="H2120" s="201" t="s">
        <v>10762</v>
      </c>
    </row>
    <row r="2121" spans="1:8">
      <c r="A2121" t="s">
        <v>10646</v>
      </c>
      <c r="B2121" s="54" t="s">
        <v>9571</v>
      </c>
      <c r="C2121" s="201" t="s">
        <v>2797</v>
      </c>
      <c r="D2121" t="s">
        <v>10736</v>
      </c>
      <c r="E2121" s="1">
        <v>43250</v>
      </c>
      <c r="F2121" s="297" t="s">
        <v>1984</v>
      </c>
      <c r="G2121" s="4">
        <v>53.98</v>
      </c>
      <c r="H2121" s="201" t="s">
        <v>10762</v>
      </c>
    </row>
    <row r="2122" spans="1:8">
      <c r="A2122" t="s">
        <v>10646</v>
      </c>
      <c r="B2122" s="54" t="s">
        <v>9572</v>
      </c>
      <c r="C2122" s="201" t="s">
        <v>2797</v>
      </c>
      <c r="D2122" t="s">
        <v>10803</v>
      </c>
      <c r="E2122" s="1">
        <v>43250</v>
      </c>
      <c r="F2122" s="297" t="s">
        <v>1984</v>
      </c>
      <c r="G2122" s="4">
        <v>12.99</v>
      </c>
      <c r="H2122" s="201" t="s">
        <v>10767</v>
      </c>
    </row>
    <row r="2123" spans="1:8">
      <c r="A2123" t="s">
        <v>10646</v>
      </c>
      <c r="B2123" s="54" t="s">
        <v>9573</v>
      </c>
      <c r="C2123" s="201" t="s">
        <v>10701</v>
      </c>
      <c r="D2123" t="s">
        <v>10361</v>
      </c>
      <c r="E2123" s="1">
        <v>43251</v>
      </c>
      <c r="F2123" s="297" t="s">
        <v>1984</v>
      </c>
      <c r="G2123" s="4">
        <v>59</v>
      </c>
      <c r="H2123" s="201" t="s">
        <v>10766</v>
      </c>
    </row>
    <row r="2124" spans="1:8">
      <c r="A2124" t="s">
        <v>10676</v>
      </c>
      <c r="B2124" s="54" t="s">
        <v>9574</v>
      </c>
      <c r="C2124" s="201" t="s">
        <v>2797</v>
      </c>
      <c r="D2124" t="s">
        <v>10745</v>
      </c>
      <c r="E2124" s="1">
        <v>43252</v>
      </c>
      <c r="F2124" s="297" t="s">
        <v>1984</v>
      </c>
      <c r="G2124" s="4">
        <v>54.95</v>
      </c>
      <c r="H2124" s="201" t="s">
        <v>10746</v>
      </c>
    </row>
    <row r="2125" spans="1:8">
      <c r="A2125" t="s">
        <v>10646</v>
      </c>
      <c r="B2125" s="54" t="s">
        <v>9575</v>
      </c>
      <c r="C2125" s="201" t="s">
        <v>10701</v>
      </c>
      <c r="D2125" t="s">
        <v>10649</v>
      </c>
      <c r="E2125" s="1">
        <v>43255</v>
      </c>
      <c r="F2125" s="297" t="s">
        <v>1984</v>
      </c>
      <c r="G2125" s="4">
        <v>39</v>
      </c>
      <c r="H2125" s="201" t="s">
        <v>10765</v>
      </c>
    </row>
    <row r="2126" spans="1:8">
      <c r="A2126" t="s">
        <v>2806</v>
      </c>
      <c r="B2126" s="54" t="s">
        <v>9576</v>
      </c>
      <c r="C2126" s="201" t="s">
        <v>7078</v>
      </c>
      <c r="D2126" t="s">
        <v>10748</v>
      </c>
      <c r="E2126" s="1">
        <v>43255</v>
      </c>
      <c r="F2126" s="297" t="s">
        <v>10750</v>
      </c>
      <c r="G2126" s="4">
        <v>6573.23</v>
      </c>
      <c r="H2126" s="201" t="s">
        <v>10749</v>
      </c>
    </row>
    <row r="2127" spans="1:8">
      <c r="A2127" t="s">
        <v>2806</v>
      </c>
      <c r="B2127" s="54" t="s">
        <v>9577</v>
      </c>
      <c r="C2127" s="201" t="s">
        <v>7078</v>
      </c>
      <c r="D2127" t="s">
        <v>5322</v>
      </c>
      <c r="E2127" s="1">
        <v>43255</v>
      </c>
      <c r="F2127" s="297" t="s">
        <v>10750</v>
      </c>
      <c r="G2127" s="4">
        <v>760</v>
      </c>
      <c r="H2127" s="201" t="s">
        <v>10751</v>
      </c>
    </row>
    <row r="2128" spans="1:8">
      <c r="A2128" t="s">
        <v>10646</v>
      </c>
      <c r="B2128" s="54" t="s">
        <v>9578</v>
      </c>
      <c r="C2128" s="201" t="s">
        <v>2797</v>
      </c>
      <c r="D2128" t="s">
        <v>10805</v>
      </c>
      <c r="E2128" s="1">
        <v>43255</v>
      </c>
      <c r="F2128" s="297" t="s">
        <v>1984</v>
      </c>
      <c r="G2128" s="4">
        <v>235.98</v>
      </c>
      <c r="H2128" s="201" t="s">
        <v>10764</v>
      </c>
    </row>
    <row r="2129" spans="1:9">
      <c r="A2129" t="s">
        <v>10646</v>
      </c>
      <c r="B2129" s="54" t="s">
        <v>9579</v>
      </c>
      <c r="C2129" s="201" t="s">
        <v>2797</v>
      </c>
      <c r="D2129" t="s">
        <v>10846</v>
      </c>
      <c r="E2129" s="1">
        <v>43255</v>
      </c>
      <c r="F2129" s="297" t="s">
        <v>1984</v>
      </c>
      <c r="G2129" s="4">
        <v>24.99</v>
      </c>
      <c r="H2129" s="201" t="s">
        <v>10762</v>
      </c>
    </row>
    <row r="2130" spans="1:9">
      <c r="A2130" t="s">
        <v>10646</v>
      </c>
      <c r="B2130" s="54" t="s">
        <v>9580</v>
      </c>
      <c r="C2130" s="201" t="s">
        <v>2797</v>
      </c>
      <c r="D2130" t="s">
        <v>10803</v>
      </c>
      <c r="E2130" s="1">
        <v>43255</v>
      </c>
      <c r="F2130" s="297" t="s">
        <v>1984</v>
      </c>
      <c r="G2130" s="4">
        <v>25.98</v>
      </c>
      <c r="H2130" t="s">
        <v>10752</v>
      </c>
    </row>
    <row r="2131" spans="1:9">
      <c r="A2131" t="s">
        <v>10646</v>
      </c>
      <c r="B2131" s="54" t="s">
        <v>9581</v>
      </c>
      <c r="C2131" s="201" t="s">
        <v>2797</v>
      </c>
      <c r="D2131" t="s">
        <v>10259</v>
      </c>
      <c r="E2131" s="1">
        <v>43255</v>
      </c>
      <c r="F2131" s="297" t="s">
        <v>1984</v>
      </c>
      <c r="G2131" s="4">
        <v>39</v>
      </c>
      <c r="H2131" t="s">
        <v>10763</v>
      </c>
    </row>
    <row r="2132" spans="1:9">
      <c r="A2132" t="s">
        <v>10676</v>
      </c>
      <c r="B2132" s="54" t="s">
        <v>9582</v>
      </c>
      <c r="C2132" s="201" t="s">
        <v>2797</v>
      </c>
      <c r="D2132" t="s">
        <v>5322</v>
      </c>
      <c r="E2132" s="1">
        <v>43256</v>
      </c>
      <c r="F2132" s="297" t="s">
        <v>1984</v>
      </c>
      <c r="G2132" s="4">
        <v>49.99</v>
      </c>
      <c r="H2132" t="s">
        <v>10753</v>
      </c>
    </row>
    <row r="2133" spans="1:9">
      <c r="A2133" t="s">
        <v>10646</v>
      </c>
      <c r="B2133" s="54" t="s">
        <v>9583</v>
      </c>
      <c r="C2133" s="201" t="s">
        <v>2797</v>
      </c>
      <c r="D2133" t="s">
        <v>10736</v>
      </c>
      <c r="E2133" s="1">
        <v>43256</v>
      </c>
      <c r="F2133" s="297" t="s">
        <v>1984</v>
      </c>
      <c r="G2133" s="4">
        <v>40</v>
      </c>
      <c r="H2133" t="s">
        <v>10754</v>
      </c>
    </row>
    <row r="2134" spans="1:9" ht="15">
      <c r="A2134" t="s">
        <v>10676</v>
      </c>
      <c r="B2134" s="54" t="s">
        <v>9584</v>
      </c>
      <c r="C2134" s="201" t="s">
        <v>2797</v>
      </c>
      <c r="D2134" t="s">
        <v>10755</v>
      </c>
      <c r="E2134" s="1">
        <v>43258</v>
      </c>
      <c r="F2134" s="297" t="s">
        <v>1984</v>
      </c>
      <c r="G2134" s="4">
        <v>27.99</v>
      </c>
      <c r="H2134" t="s">
        <v>10756</v>
      </c>
      <c r="I2134" s="355" t="s">
        <v>10758</v>
      </c>
    </row>
    <row r="2135" spans="1:9">
      <c r="A2135" t="s">
        <v>10646</v>
      </c>
      <c r="B2135" s="54" t="s">
        <v>9585</v>
      </c>
      <c r="C2135" s="201" t="s">
        <v>6171</v>
      </c>
      <c r="D2135" t="s">
        <v>10803</v>
      </c>
      <c r="E2135" s="1">
        <v>43259</v>
      </c>
      <c r="F2135" s="297" t="s">
        <v>5075</v>
      </c>
      <c r="G2135" s="4">
        <v>2671.65</v>
      </c>
      <c r="H2135" t="s">
        <v>10757</v>
      </c>
    </row>
    <row r="2136" spans="1:9">
      <c r="A2136" t="s">
        <v>10676</v>
      </c>
      <c r="B2136" s="54" t="s">
        <v>9586</v>
      </c>
      <c r="C2136" s="201" t="s">
        <v>2797</v>
      </c>
      <c r="D2136" s="342" t="s">
        <v>10783</v>
      </c>
      <c r="E2136" s="1">
        <v>43262</v>
      </c>
      <c r="F2136" s="297" t="s">
        <v>1984</v>
      </c>
      <c r="G2136" s="4">
        <v>405.36</v>
      </c>
      <c r="H2136" s="201" t="s">
        <v>10784</v>
      </c>
    </row>
    <row r="2137" spans="1:9">
      <c r="A2137" t="s">
        <v>10646</v>
      </c>
      <c r="B2137" s="54" t="s">
        <v>9587</v>
      </c>
      <c r="C2137" s="201" t="s">
        <v>6171</v>
      </c>
      <c r="D2137" t="s">
        <v>10806</v>
      </c>
      <c r="E2137" s="1">
        <v>43259</v>
      </c>
      <c r="F2137" s="297" t="s">
        <v>5075</v>
      </c>
      <c r="G2137" s="4">
        <v>2266.9</v>
      </c>
      <c r="H2137" t="s">
        <v>10761</v>
      </c>
    </row>
    <row r="2138" spans="1:9">
      <c r="A2138" t="s">
        <v>10646</v>
      </c>
      <c r="B2138" s="54" t="s">
        <v>9588</v>
      </c>
      <c r="C2138" s="201" t="s">
        <v>2797</v>
      </c>
      <c r="D2138" t="s">
        <v>10807</v>
      </c>
      <c r="E2138" s="1">
        <v>43262</v>
      </c>
      <c r="F2138" s="297" t="s">
        <v>1984</v>
      </c>
      <c r="G2138" s="4">
        <v>38.950000000000003</v>
      </c>
      <c r="H2138" t="s">
        <v>10817</v>
      </c>
    </row>
    <row r="2139" spans="1:9">
      <c r="A2139" t="s">
        <v>6864</v>
      </c>
      <c r="B2139" s="54" t="s">
        <v>9589</v>
      </c>
      <c r="C2139" s="201" t="s">
        <v>7078</v>
      </c>
      <c r="D2139" t="s">
        <v>10253</v>
      </c>
      <c r="E2139" s="1">
        <v>43252</v>
      </c>
      <c r="F2139" s="297" t="s">
        <v>10785</v>
      </c>
      <c r="G2139" s="4">
        <v>1603.41</v>
      </c>
      <c r="H2139" t="s">
        <v>10786</v>
      </c>
    </row>
    <row r="2140" spans="1:9">
      <c r="A2140" t="s">
        <v>10676</v>
      </c>
      <c r="B2140" s="54" t="s">
        <v>9590</v>
      </c>
      <c r="C2140" s="201" t="s">
        <v>2797</v>
      </c>
      <c r="D2140" t="s">
        <v>10790</v>
      </c>
      <c r="E2140" s="1">
        <v>43262</v>
      </c>
      <c r="F2140" s="297" t="s">
        <v>1984</v>
      </c>
      <c r="G2140" s="4">
        <v>13.99</v>
      </c>
      <c r="H2140" t="s">
        <v>10795</v>
      </c>
    </row>
    <row r="2141" spans="1:9">
      <c r="A2141" t="s">
        <v>3335</v>
      </c>
      <c r="B2141" s="54" t="s">
        <v>9591</v>
      </c>
      <c r="C2141" t="s">
        <v>10347</v>
      </c>
      <c r="D2141" t="s">
        <v>10787</v>
      </c>
      <c r="E2141" s="1">
        <v>43262</v>
      </c>
      <c r="F2141" s="297" t="s">
        <v>10447</v>
      </c>
      <c r="G2141" s="4">
        <v>2671.61</v>
      </c>
      <c r="H2141" t="s">
        <v>10789</v>
      </c>
    </row>
    <row r="2142" spans="1:9">
      <c r="A2142" t="s">
        <v>10676</v>
      </c>
      <c r="B2142" s="202" t="s">
        <v>9592</v>
      </c>
      <c r="C2142" s="201" t="s">
        <v>2797</v>
      </c>
      <c r="D2142" s="119" t="s">
        <v>10791</v>
      </c>
      <c r="E2142" s="1">
        <v>43263</v>
      </c>
      <c r="F2142" s="300" t="s">
        <v>1984</v>
      </c>
      <c r="G2142" s="4">
        <v>72.239999999999995</v>
      </c>
      <c r="H2142" s="201" t="s">
        <v>10794</v>
      </c>
    </row>
    <row r="2143" spans="1:9">
      <c r="A2143" t="s">
        <v>7749</v>
      </c>
      <c r="B2143" s="54" t="s">
        <v>9593</v>
      </c>
      <c r="C2143" t="s">
        <v>2797</v>
      </c>
      <c r="D2143" t="s">
        <v>10787</v>
      </c>
      <c r="E2143" s="1">
        <v>43259</v>
      </c>
      <c r="F2143" s="297" t="s">
        <v>1984</v>
      </c>
      <c r="G2143" s="4">
        <v>869.87</v>
      </c>
    </row>
    <row r="2144" spans="1:9">
      <c r="A2144" t="s">
        <v>7749</v>
      </c>
      <c r="B2144" s="54" t="s">
        <v>9594</v>
      </c>
      <c r="C2144" t="s">
        <v>2797</v>
      </c>
      <c r="D2144" t="s">
        <v>10787</v>
      </c>
      <c r="E2144" s="1">
        <v>43262</v>
      </c>
      <c r="F2144" s="297" t="s">
        <v>1984</v>
      </c>
      <c r="G2144" s="4">
        <v>83.9</v>
      </c>
      <c r="H2144" t="s">
        <v>10788</v>
      </c>
    </row>
    <row r="2145" spans="1:8">
      <c r="A2145" t="s">
        <v>10676</v>
      </c>
      <c r="B2145" s="54" t="s">
        <v>9595</v>
      </c>
      <c r="C2145" t="s">
        <v>10487</v>
      </c>
      <c r="D2145" t="s">
        <v>10792</v>
      </c>
      <c r="E2145" s="1">
        <v>43263</v>
      </c>
      <c r="F2145" s="297" t="s">
        <v>1984</v>
      </c>
      <c r="G2145" s="4">
        <v>26.25</v>
      </c>
      <c r="H2145" t="s">
        <v>10793</v>
      </c>
    </row>
    <row r="2146" spans="1:8">
      <c r="A2146" t="s">
        <v>10676</v>
      </c>
      <c r="B2146" s="54" t="s">
        <v>9596</v>
      </c>
      <c r="C2146" t="s">
        <v>10487</v>
      </c>
      <c r="D2146" t="s">
        <v>10790</v>
      </c>
      <c r="E2146" s="1">
        <v>43263</v>
      </c>
      <c r="F2146" s="297" t="s">
        <v>1984</v>
      </c>
      <c r="G2146" s="4">
        <v>26.25</v>
      </c>
      <c r="H2146" t="s">
        <v>10796</v>
      </c>
    </row>
    <row r="2147" spans="1:8">
      <c r="A2147" t="s">
        <v>7749</v>
      </c>
      <c r="B2147" s="54" t="s">
        <v>9597</v>
      </c>
      <c r="C2147" t="s">
        <v>2797</v>
      </c>
      <c r="D2147" t="s">
        <v>10787</v>
      </c>
      <c r="E2147" s="1">
        <v>43263</v>
      </c>
      <c r="F2147" s="297" t="s">
        <v>1984</v>
      </c>
      <c r="G2147" s="4">
        <v>126.54</v>
      </c>
      <c r="H2147" t="s">
        <v>10797</v>
      </c>
    </row>
    <row r="2148" spans="1:8">
      <c r="A2148" t="s">
        <v>7785</v>
      </c>
      <c r="B2148" s="54" t="s">
        <v>9598</v>
      </c>
      <c r="C2148" t="s">
        <v>6171</v>
      </c>
      <c r="D2148" t="s">
        <v>10787</v>
      </c>
      <c r="E2148" s="1">
        <v>43265</v>
      </c>
      <c r="F2148" s="297" t="s">
        <v>2127</v>
      </c>
      <c r="G2148" s="4">
        <v>8434.9599999999991</v>
      </c>
      <c r="H2148" t="s">
        <v>10799</v>
      </c>
    </row>
    <row r="2149" spans="1:8">
      <c r="A2149" t="s">
        <v>10676</v>
      </c>
      <c r="B2149" s="54" t="s">
        <v>9599</v>
      </c>
      <c r="C2149" t="s">
        <v>2797</v>
      </c>
      <c r="D2149" t="s">
        <v>9068</v>
      </c>
      <c r="E2149" s="1">
        <v>43263</v>
      </c>
      <c r="F2149" s="297" t="s">
        <v>1984</v>
      </c>
      <c r="G2149" s="4">
        <v>19.989999999999998</v>
      </c>
      <c r="H2149" t="s">
        <v>10798</v>
      </c>
    </row>
    <row r="2150" spans="1:8">
      <c r="A2150" t="s">
        <v>3335</v>
      </c>
      <c r="B2150" s="54" t="s">
        <v>9600</v>
      </c>
      <c r="C2150" t="s">
        <v>2797</v>
      </c>
      <c r="D2150" t="s">
        <v>10800</v>
      </c>
      <c r="E2150" s="1">
        <v>43264</v>
      </c>
      <c r="F2150" s="297" t="s">
        <v>1984</v>
      </c>
      <c r="G2150" s="4">
        <v>33.97</v>
      </c>
      <c r="H2150" t="s">
        <v>10731</v>
      </c>
    </row>
    <row r="2151" spans="1:8">
      <c r="A2151" t="s">
        <v>10646</v>
      </c>
      <c r="B2151" s="54" t="s">
        <v>9601</v>
      </c>
      <c r="C2151" t="s">
        <v>2797</v>
      </c>
      <c r="D2151" t="s">
        <v>5317</v>
      </c>
      <c r="E2151" s="1">
        <v>43265</v>
      </c>
      <c r="F2151" s="297" t="s">
        <v>1984</v>
      </c>
      <c r="G2151" s="4">
        <v>19.75</v>
      </c>
      <c r="H2151" t="s">
        <v>10801</v>
      </c>
    </row>
    <row r="2152" spans="1:8">
      <c r="A2152" t="s">
        <v>10646</v>
      </c>
      <c r="B2152" s="54" t="s">
        <v>9602</v>
      </c>
      <c r="C2152" t="s">
        <v>2797</v>
      </c>
      <c r="D2152" t="s">
        <v>10803</v>
      </c>
      <c r="E2152" s="1">
        <v>43265</v>
      </c>
      <c r="F2152" s="297" t="s">
        <v>1984</v>
      </c>
      <c r="G2152" s="4">
        <v>296.16000000000003</v>
      </c>
      <c r="H2152" t="s">
        <v>10804</v>
      </c>
    </row>
    <row r="2153" spans="1:8">
      <c r="A2153" t="s">
        <v>10646</v>
      </c>
      <c r="B2153" s="54" t="s">
        <v>9603</v>
      </c>
      <c r="C2153" t="s">
        <v>2797</v>
      </c>
      <c r="D2153" t="s">
        <v>10808</v>
      </c>
      <c r="E2153" s="1">
        <v>43265</v>
      </c>
      <c r="F2153" s="297" t="s">
        <v>10855</v>
      </c>
      <c r="G2153" s="4">
        <v>298</v>
      </c>
      <c r="H2153" t="s">
        <v>10802</v>
      </c>
    </row>
    <row r="2154" spans="1:8">
      <c r="A2154" t="s">
        <v>10646</v>
      </c>
      <c r="B2154" s="54" t="s">
        <v>9604</v>
      </c>
      <c r="C2154" t="s">
        <v>2797</v>
      </c>
      <c r="D2154" t="s">
        <v>10700</v>
      </c>
      <c r="E2154" s="1">
        <v>43266</v>
      </c>
      <c r="F2154" s="297" t="s">
        <v>1984</v>
      </c>
      <c r="G2154" s="4">
        <v>373.97</v>
      </c>
      <c r="H2154" t="s">
        <v>10809</v>
      </c>
    </row>
    <row r="2155" spans="1:8">
      <c r="A2155" t="s">
        <v>10646</v>
      </c>
      <c r="B2155" s="54" t="s">
        <v>9605</v>
      </c>
      <c r="C2155" t="s">
        <v>2797</v>
      </c>
      <c r="D2155" t="s">
        <v>10640</v>
      </c>
      <c r="E2155" s="1">
        <v>43266</v>
      </c>
      <c r="F2155" s="297" t="s">
        <v>1984</v>
      </c>
      <c r="G2155" s="4">
        <v>373.97</v>
      </c>
      <c r="H2155" t="s">
        <v>10809</v>
      </c>
    </row>
    <row r="2156" spans="1:8">
      <c r="A2156" t="s">
        <v>10646</v>
      </c>
      <c r="B2156" s="54" t="s">
        <v>9606</v>
      </c>
      <c r="C2156" t="s">
        <v>2797</v>
      </c>
      <c r="D2156" t="s">
        <v>10700</v>
      </c>
      <c r="E2156" s="1">
        <v>43266</v>
      </c>
      <c r="F2156" s="297" t="s">
        <v>1984</v>
      </c>
      <c r="G2156" s="4">
        <v>343.98</v>
      </c>
      <c r="H2156" t="s">
        <v>10810</v>
      </c>
    </row>
    <row r="2157" spans="1:8">
      <c r="A2157" t="s">
        <v>10646</v>
      </c>
      <c r="B2157" s="54" t="s">
        <v>9607</v>
      </c>
      <c r="C2157" t="s">
        <v>2797</v>
      </c>
      <c r="D2157" t="s">
        <v>5162</v>
      </c>
      <c r="E2157" s="1">
        <v>43266</v>
      </c>
      <c r="F2157" s="297" t="s">
        <v>1984</v>
      </c>
      <c r="G2157" s="4">
        <v>52.8</v>
      </c>
      <c r="H2157" t="s">
        <v>10811</v>
      </c>
    </row>
    <row r="2158" spans="1:8">
      <c r="A2158" t="s">
        <v>10646</v>
      </c>
      <c r="B2158" s="54" t="s">
        <v>9608</v>
      </c>
      <c r="C2158" t="s">
        <v>2797</v>
      </c>
      <c r="D2158" t="s">
        <v>6758</v>
      </c>
      <c r="E2158" s="1">
        <v>43266</v>
      </c>
      <c r="F2158" s="297" t="s">
        <v>1984</v>
      </c>
      <c r="G2158" s="4">
        <v>15.99</v>
      </c>
      <c r="H2158" t="s">
        <v>10815</v>
      </c>
    </row>
    <row r="2159" spans="1:8">
      <c r="B2159" s="54" t="s">
        <v>9609</v>
      </c>
      <c r="C2159" t="s">
        <v>2797</v>
      </c>
      <c r="D2159" t="s">
        <v>10640</v>
      </c>
      <c r="E2159" s="1">
        <v>43269</v>
      </c>
      <c r="F2159" s="297" t="s">
        <v>1984</v>
      </c>
      <c r="G2159" s="4">
        <v>50.39</v>
      </c>
      <c r="H2159" t="s">
        <v>10816</v>
      </c>
    </row>
    <row r="2160" spans="1:8">
      <c r="A2160" s="201" t="s">
        <v>3335</v>
      </c>
      <c r="B2160" s="54" t="s">
        <v>9610</v>
      </c>
      <c r="C2160" s="201" t="s">
        <v>2797</v>
      </c>
      <c r="D2160" s="201" t="s">
        <v>10263</v>
      </c>
      <c r="E2160" s="1">
        <v>43269</v>
      </c>
      <c r="F2160" s="300" t="s">
        <v>1984</v>
      </c>
      <c r="G2160" s="4">
        <v>99.49</v>
      </c>
      <c r="H2160" s="201" t="s">
        <v>10826</v>
      </c>
    </row>
    <row r="2161" spans="1:8">
      <c r="A2161" s="201" t="s">
        <v>10676</v>
      </c>
      <c r="B2161" s="54" t="s">
        <v>9611</v>
      </c>
      <c r="C2161" s="201" t="s">
        <v>2797</v>
      </c>
      <c r="D2161" s="119" t="s">
        <v>10812</v>
      </c>
      <c r="E2161" s="1">
        <v>43270</v>
      </c>
      <c r="F2161" s="297" t="s">
        <v>1984</v>
      </c>
      <c r="G2161" s="4">
        <v>70.75</v>
      </c>
      <c r="H2161" s="201" t="s">
        <v>10814</v>
      </c>
    </row>
    <row r="2162" spans="1:8">
      <c r="A2162" s="201" t="s">
        <v>10676</v>
      </c>
      <c r="B2162" s="54" t="s">
        <v>9612</v>
      </c>
      <c r="C2162" s="201" t="s">
        <v>2797</v>
      </c>
      <c r="D2162" s="119" t="s">
        <v>10813</v>
      </c>
      <c r="E2162" s="1">
        <v>43270</v>
      </c>
      <c r="F2162" s="297" t="s">
        <v>1984</v>
      </c>
      <c r="G2162" s="4">
        <v>70.75</v>
      </c>
      <c r="H2162" s="201" t="s">
        <v>10814</v>
      </c>
    </row>
    <row r="2163" spans="1:8">
      <c r="A2163" s="201" t="s">
        <v>2806</v>
      </c>
      <c r="B2163" s="54" t="s">
        <v>9613</v>
      </c>
      <c r="C2163" s="201" t="s">
        <v>2797</v>
      </c>
      <c r="D2163" s="354" t="s">
        <v>4962</v>
      </c>
      <c r="E2163" s="1">
        <v>43270</v>
      </c>
      <c r="F2163" s="297" t="s">
        <v>5076</v>
      </c>
      <c r="G2163" s="4">
        <v>108.68</v>
      </c>
      <c r="H2163" s="201" t="s">
        <v>10850</v>
      </c>
    </row>
    <row r="2164" spans="1:8">
      <c r="A2164" s="201" t="s">
        <v>10646</v>
      </c>
      <c r="B2164" s="54" t="s">
        <v>9614</v>
      </c>
      <c r="C2164" s="201" t="s">
        <v>2797</v>
      </c>
      <c r="D2164" s="354" t="s">
        <v>10640</v>
      </c>
      <c r="E2164" s="1">
        <v>43270</v>
      </c>
      <c r="F2164" s="297" t="s">
        <v>1984</v>
      </c>
      <c r="G2164" s="4">
        <v>21.95</v>
      </c>
      <c r="H2164" t="s">
        <v>10780</v>
      </c>
    </row>
    <row r="2165" spans="1:8">
      <c r="A2165" s="201" t="s">
        <v>10646</v>
      </c>
      <c r="B2165" s="54" t="s">
        <v>9615</v>
      </c>
      <c r="C2165" s="201" t="s">
        <v>2797</v>
      </c>
      <c r="D2165" s="356" t="s">
        <v>10803</v>
      </c>
      <c r="E2165" s="1">
        <v>43271</v>
      </c>
      <c r="F2165" s="297" t="s">
        <v>1984</v>
      </c>
      <c r="G2165" s="4">
        <v>135.55000000000001</v>
      </c>
      <c r="H2165" t="s">
        <v>10818</v>
      </c>
    </row>
    <row r="2166" spans="1:8">
      <c r="A2166" s="201" t="s">
        <v>10676</v>
      </c>
      <c r="B2166" s="54" t="s">
        <v>9616</v>
      </c>
      <c r="C2166" s="201" t="s">
        <v>2797</v>
      </c>
      <c r="D2166" s="119" t="s">
        <v>10259</v>
      </c>
      <c r="E2166" s="1">
        <v>43272</v>
      </c>
      <c r="F2166" s="300" t="s">
        <v>1984</v>
      </c>
      <c r="G2166" s="4">
        <v>19.989999999999998</v>
      </c>
      <c r="H2166" s="201" t="s">
        <v>10820</v>
      </c>
    </row>
    <row r="2167" spans="1:8">
      <c r="A2167" s="201" t="s">
        <v>10819</v>
      </c>
      <c r="B2167" s="54" t="s">
        <v>9617</v>
      </c>
      <c r="C2167" s="201" t="s">
        <v>2797</v>
      </c>
      <c r="D2167" s="344" t="s">
        <v>8248</v>
      </c>
      <c r="E2167" s="1">
        <v>43272</v>
      </c>
      <c r="F2167" s="300" t="s">
        <v>1984</v>
      </c>
      <c r="G2167" s="4">
        <v>343.98</v>
      </c>
      <c r="H2167" s="201" t="s">
        <v>10821</v>
      </c>
    </row>
    <row r="2168" spans="1:8">
      <c r="A2168" s="201" t="s">
        <v>7749</v>
      </c>
      <c r="B2168" s="54" t="s">
        <v>9618</v>
      </c>
      <c r="C2168" s="201" t="s">
        <v>10553</v>
      </c>
      <c r="D2168" s="354" t="s">
        <v>5953</v>
      </c>
      <c r="E2168" s="1">
        <v>43272</v>
      </c>
      <c r="F2168" s="297" t="s">
        <v>1995</v>
      </c>
      <c r="G2168" s="4">
        <v>8590.27</v>
      </c>
      <c r="H2168" s="201" t="s">
        <v>10822</v>
      </c>
    </row>
    <row r="2169" spans="1:8">
      <c r="A2169" s="201" t="s">
        <v>10676</v>
      </c>
      <c r="B2169" s="54" t="s">
        <v>9619</v>
      </c>
      <c r="C2169" s="201" t="s">
        <v>2797</v>
      </c>
      <c r="D2169" s="354" t="s">
        <v>5322</v>
      </c>
      <c r="E2169" s="1">
        <v>43273</v>
      </c>
      <c r="F2169" s="297" t="s">
        <v>1984</v>
      </c>
      <c r="G2169" s="4">
        <v>34.799999999999997</v>
      </c>
      <c r="H2169" s="201" t="s">
        <v>10824</v>
      </c>
    </row>
    <row r="2170" spans="1:8">
      <c r="A2170" t="s">
        <v>2806</v>
      </c>
      <c r="B2170" s="54" t="s">
        <v>9620</v>
      </c>
      <c r="C2170" t="s">
        <v>10487</v>
      </c>
      <c r="D2170" t="s">
        <v>4962</v>
      </c>
      <c r="E2170" s="1">
        <v>43272</v>
      </c>
      <c r="F2170" s="297" t="s">
        <v>5076</v>
      </c>
      <c r="G2170" s="4">
        <v>108.68</v>
      </c>
      <c r="H2170" t="s">
        <v>10823</v>
      </c>
    </row>
    <row r="2171" spans="1:8">
      <c r="A2171" s="201" t="s">
        <v>3335</v>
      </c>
      <c r="B2171" s="54" t="s">
        <v>9621</v>
      </c>
      <c r="C2171" s="201" t="s">
        <v>10825</v>
      </c>
      <c r="D2171" s="201" t="s">
        <v>5322</v>
      </c>
      <c r="E2171" s="1">
        <v>43276</v>
      </c>
      <c r="F2171" s="300" t="s">
        <v>1984</v>
      </c>
      <c r="G2171" s="4">
        <v>199.9</v>
      </c>
      <c r="H2171" s="201" t="s">
        <v>10950</v>
      </c>
    </row>
    <row r="2172" spans="1:8">
      <c r="A2172" s="201" t="s">
        <v>3335</v>
      </c>
      <c r="B2172" s="54" t="s">
        <v>9622</v>
      </c>
      <c r="C2172" s="201" t="s">
        <v>2797</v>
      </c>
      <c r="D2172" s="201" t="s">
        <v>6758</v>
      </c>
      <c r="E2172" s="1">
        <v>43272</v>
      </c>
      <c r="F2172" s="300" t="s">
        <v>10447</v>
      </c>
      <c r="G2172" s="4">
        <v>99.99</v>
      </c>
      <c r="H2172" s="201" t="s">
        <v>10827</v>
      </c>
    </row>
    <row r="2173" spans="1:8">
      <c r="A2173" s="201" t="s">
        <v>10676</v>
      </c>
      <c r="B2173" s="54" t="s">
        <v>9623</v>
      </c>
      <c r="C2173" s="201" t="s">
        <v>2797</v>
      </c>
      <c r="D2173" s="201" t="s">
        <v>10719</v>
      </c>
      <c r="E2173" s="1">
        <v>43276</v>
      </c>
      <c r="F2173" s="297" t="s">
        <v>1984</v>
      </c>
      <c r="G2173" s="4">
        <v>149</v>
      </c>
      <c r="H2173" s="201" t="s">
        <v>10828</v>
      </c>
    </row>
    <row r="2174" spans="1:8">
      <c r="A2174" s="201" t="s">
        <v>6864</v>
      </c>
      <c r="B2174" s="54" t="s">
        <v>9624</v>
      </c>
      <c r="C2174" s="201" t="s">
        <v>2797</v>
      </c>
      <c r="D2174" s="201" t="s">
        <v>6758</v>
      </c>
      <c r="E2174" s="1">
        <v>43277</v>
      </c>
      <c r="F2174" s="297" t="s">
        <v>2127</v>
      </c>
      <c r="G2174" s="4">
        <v>174.46</v>
      </c>
      <c r="H2174" s="201" t="s">
        <v>10829</v>
      </c>
    </row>
    <row r="2175" spans="1:8">
      <c r="A2175" s="201" t="s">
        <v>10676</v>
      </c>
      <c r="B2175" s="54" t="s">
        <v>9625</v>
      </c>
      <c r="C2175" s="201" t="s">
        <v>2797</v>
      </c>
      <c r="D2175" s="357" t="s">
        <v>8248</v>
      </c>
      <c r="E2175" s="1">
        <v>43278</v>
      </c>
      <c r="F2175" s="300" t="s">
        <v>1984</v>
      </c>
      <c r="G2175" s="4">
        <v>19.98</v>
      </c>
      <c r="H2175" s="201" t="s">
        <v>10830</v>
      </c>
    </row>
    <row r="2176" spans="1:8">
      <c r="A2176" s="201" t="s">
        <v>10676</v>
      </c>
      <c r="B2176" s="54" t="s">
        <v>9626</v>
      </c>
      <c r="C2176" s="201" t="s">
        <v>2797</v>
      </c>
      <c r="D2176" s="119" t="s">
        <v>8902</v>
      </c>
      <c r="E2176" s="1">
        <v>43278</v>
      </c>
      <c r="F2176" s="300" t="s">
        <v>1984</v>
      </c>
      <c r="G2176" s="4">
        <v>18.78</v>
      </c>
      <c r="H2176" s="201" t="s">
        <v>10831</v>
      </c>
    </row>
    <row r="2177" spans="1:8">
      <c r="A2177" s="201" t="s">
        <v>10646</v>
      </c>
      <c r="B2177" s="54" t="s">
        <v>9627</v>
      </c>
      <c r="C2177" s="201" t="s">
        <v>2797</v>
      </c>
      <c r="D2177" s="354" t="s">
        <v>10420</v>
      </c>
      <c r="E2177" s="1">
        <v>43278</v>
      </c>
      <c r="F2177" s="297" t="s">
        <v>1984</v>
      </c>
      <c r="G2177" s="4">
        <v>93.95</v>
      </c>
      <c r="H2177" s="201" t="s">
        <v>10832</v>
      </c>
    </row>
    <row r="2178" spans="1:8">
      <c r="A2178" s="201" t="s">
        <v>10646</v>
      </c>
      <c r="B2178" s="54" t="s">
        <v>9628</v>
      </c>
      <c r="C2178" s="201" t="s">
        <v>2797</v>
      </c>
      <c r="D2178" s="354" t="s">
        <v>10649</v>
      </c>
      <c r="E2178" s="1">
        <v>43278</v>
      </c>
      <c r="F2178" s="297" t="s">
        <v>1984</v>
      </c>
      <c r="G2178" s="4">
        <v>343.98</v>
      </c>
      <c r="H2178" s="201" t="s">
        <v>10810</v>
      </c>
    </row>
    <row r="2179" spans="1:8">
      <c r="A2179" s="201" t="s">
        <v>10676</v>
      </c>
      <c r="B2179" s="54" t="s">
        <v>9629</v>
      </c>
      <c r="C2179" s="201" t="s">
        <v>2797</v>
      </c>
      <c r="D2179" s="354" t="s">
        <v>5322</v>
      </c>
      <c r="E2179" s="1">
        <v>43279</v>
      </c>
      <c r="F2179" s="297" t="s">
        <v>1984</v>
      </c>
      <c r="G2179" s="4">
        <v>225.48</v>
      </c>
      <c r="H2179" s="201" t="s">
        <v>10834</v>
      </c>
    </row>
    <row r="2180" spans="1:8">
      <c r="A2180" s="201" t="s">
        <v>10676</v>
      </c>
      <c r="B2180" s="54" t="s">
        <v>9630</v>
      </c>
      <c r="C2180" s="201" t="s">
        <v>2797</v>
      </c>
      <c r="D2180" s="356" t="s">
        <v>10833</v>
      </c>
      <c r="E2180" s="1">
        <v>43279</v>
      </c>
      <c r="F2180" s="297" t="s">
        <v>5076</v>
      </c>
      <c r="G2180" s="4">
        <f>379.99+23.99</f>
        <v>403.98</v>
      </c>
      <c r="H2180" s="201" t="s">
        <v>10835</v>
      </c>
    </row>
    <row r="2181" spans="1:8">
      <c r="A2181" s="201" t="s">
        <v>3335</v>
      </c>
      <c r="B2181" s="54" t="s">
        <v>9631</v>
      </c>
      <c r="C2181" s="201" t="s">
        <v>2797</v>
      </c>
      <c r="D2181" s="357" t="s">
        <v>5322</v>
      </c>
      <c r="E2181" s="1">
        <v>43283</v>
      </c>
      <c r="F2181" s="300" t="s">
        <v>1984</v>
      </c>
      <c r="G2181" s="4">
        <v>33.97</v>
      </c>
      <c r="H2181" s="201" t="s">
        <v>10731</v>
      </c>
    </row>
    <row r="2182" spans="1:8">
      <c r="A2182" s="201" t="s">
        <v>10676</v>
      </c>
      <c r="B2182" s="54" t="s">
        <v>9632</v>
      </c>
      <c r="C2182" s="201" t="s">
        <v>2797</v>
      </c>
      <c r="D2182" s="356" t="s">
        <v>5322</v>
      </c>
      <c r="E2182" s="1">
        <v>43283</v>
      </c>
      <c r="F2182" s="297" t="s">
        <v>1984</v>
      </c>
      <c r="G2182" s="4">
        <v>58.41</v>
      </c>
      <c r="H2182" s="201" t="s">
        <v>10836</v>
      </c>
    </row>
    <row r="2183" spans="1:8">
      <c r="A2183" s="201" t="s">
        <v>7749</v>
      </c>
      <c r="B2183" s="54" t="s">
        <v>9633</v>
      </c>
      <c r="C2183" s="201" t="s">
        <v>2797</v>
      </c>
      <c r="D2183" s="356" t="s">
        <v>10837</v>
      </c>
      <c r="E2183" s="1">
        <v>43284</v>
      </c>
      <c r="F2183" s="297" t="s">
        <v>1984</v>
      </c>
      <c r="G2183" s="4">
        <v>2292.0700000000002</v>
      </c>
      <c r="H2183" s="201" t="s">
        <v>10838</v>
      </c>
    </row>
    <row r="2184" spans="1:8">
      <c r="A2184" s="201" t="s">
        <v>10676</v>
      </c>
      <c r="B2184" s="54" t="s">
        <v>9634</v>
      </c>
      <c r="C2184" s="201" t="s">
        <v>2797</v>
      </c>
      <c r="D2184" s="356" t="s">
        <v>10839</v>
      </c>
      <c r="E2184" s="1">
        <v>43284</v>
      </c>
      <c r="F2184" s="297" t="s">
        <v>1984</v>
      </c>
      <c r="G2184" s="4">
        <v>72.09</v>
      </c>
      <c r="H2184" s="201" t="s">
        <v>10840</v>
      </c>
    </row>
    <row r="2185" spans="1:8">
      <c r="A2185" s="201" t="s">
        <v>7749</v>
      </c>
      <c r="B2185" s="54" t="s">
        <v>9635</v>
      </c>
      <c r="C2185" s="201" t="s">
        <v>10841</v>
      </c>
      <c r="D2185" s="356" t="s">
        <v>5322</v>
      </c>
      <c r="E2185" s="1">
        <v>43286</v>
      </c>
      <c r="F2185" s="297" t="s">
        <v>1979</v>
      </c>
      <c r="G2185" s="4">
        <v>895</v>
      </c>
      <c r="H2185" s="201" t="s">
        <v>10842</v>
      </c>
    </row>
    <row r="2186" spans="1:8">
      <c r="A2186" s="201" t="s">
        <v>10646</v>
      </c>
      <c r="B2186" s="54" t="s">
        <v>9636</v>
      </c>
      <c r="C2186" s="201" t="s">
        <v>2797</v>
      </c>
      <c r="D2186" s="356" t="s">
        <v>10803</v>
      </c>
      <c r="E2186" s="1">
        <v>43286</v>
      </c>
      <c r="F2186" s="297" t="s">
        <v>1984</v>
      </c>
      <c r="G2186" s="4">
        <v>233.97</v>
      </c>
      <c r="H2186" s="201" t="s">
        <v>10843</v>
      </c>
    </row>
    <row r="2187" spans="1:8">
      <c r="A2187" s="201" t="s">
        <v>10646</v>
      </c>
      <c r="B2187" s="54" t="s">
        <v>9637</v>
      </c>
      <c r="C2187" s="201" t="s">
        <v>2797</v>
      </c>
      <c r="D2187" s="356" t="s">
        <v>5317</v>
      </c>
      <c r="E2187" s="1">
        <v>43286</v>
      </c>
      <c r="F2187" s="297" t="s">
        <v>1984</v>
      </c>
      <c r="G2187" s="4">
        <v>119.96</v>
      </c>
      <c r="H2187" s="201" t="s">
        <v>10844</v>
      </c>
    </row>
    <row r="2188" spans="1:8">
      <c r="A2188" s="201" t="s">
        <v>10646</v>
      </c>
      <c r="B2188" s="54" t="s">
        <v>9638</v>
      </c>
      <c r="C2188" s="201" t="s">
        <v>2797</v>
      </c>
      <c r="D2188" s="356" t="s">
        <v>10803</v>
      </c>
      <c r="E2188" s="1">
        <v>43287</v>
      </c>
      <c r="F2188" s="297" t="s">
        <v>1984</v>
      </c>
      <c r="G2188" s="4">
        <v>76.989999999999995</v>
      </c>
      <c r="H2188" s="201" t="s">
        <v>10759</v>
      </c>
    </row>
    <row r="2189" spans="1:8">
      <c r="A2189" s="201" t="s">
        <v>10646</v>
      </c>
      <c r="B2189" s="54" t="s">
        <v>9639</v>
      </c>
      <c r="C2189" s="201" t="s">
        <v>2797</v>
      </c>
      <c r="D2189" s="356" t="s">
        <v>5173</v>
      </c>
      <c r="E2189" s="1">
        <v>43287</v>
      </c>
      <c r="F2189" s="297" t="s">
        <v>1984</v>
      </c>
      <c r="G2189" s="4">
        <v>59.98</v>
      </c>
      <c r="H2189" s="201" t="s">
        <v>10845</v>
      </c>
    </row>
    <row r="2190" spans="1:8">
      <c r="A2190" s="201" t="s">
        <v>7749</v>
      </c>
      <c r="B2190" s="54" t="s">
        <v>9640</v>
      </c>
      <c r="C2190" s="201" t="s">
        <v>2797</v>
      </c>
      <c r="D2190" s="356" t="s">
        <v>8451</v>
      </c>
      <c r="E2190" s="1">
        <v>43291</v>
      </c>
      <c r="F2190" s="297" t="s">
        <v>1984</v>
      </c>
      <c r="G2190" s="4">
        <v>250.09</v>
      </c>
      <c r="H2190" s="201" t="s">
        <v>10847</v>
      </c>
    </row>
    <row r="2191" spans="1:8">
      <c r="A2191" s="201" t="s">
        <v>10676</v>
      </c>
      <c r="B2191" s="54" t="s">
        <v>9641</v>
      </c>
      <c r="C2191" s="201" t="s">
        <v>2797</v>
      </c>
      <c r="D2191" s="356" t="s">
        <v>5322</v>
      </c>
      <c r="E2191" s="1">
        <v>43292</v>
      </c>
      <c r="F2191" s="297" t="s">
        <v>1984</v>
      </c>
      <c r="G2191" s="4">
        <v>59.98</v>
      </c>
      <c r="H2191" s="201" t="s">
        <v>10849</v>
      </c>
    </row>
    <row r="2192" spans="1:8">
      <c r="A2192" s="201" t="s">
        <v>10646</v>
      </c>
      <c r="B2192" s="54" t="s">
        <v>9642</v>
      </c>
      <c r="C2192" s="201" t="s">
        <v>2797</v>
      </c>
      <c r="D2192" s="356" t="s">
        <v>10803</v>
      </c>
      <c r="E2192" s="1">
        <v>43293</v>
      </c>
      <c r="F2192" s="297" t="s">
        <v>1984</v>
      </c>
      <c r="G2192" s="4">
        <v>59.98</v>
      </c>
      <c r="H2192" s="201" t="s">
        <v>10845</v>
      </c>
    </row>
    <row r="2193" spans="1:8">
      <c r="A2193" s="201" t="s">
        <v>10676</v>
      </c>
      <c r="B2193" s="54" t="s">
        <v>9643</v>
      </c>
      <c r="C2193" s="201" t="s">
        <v>2797</v>
      </c>
      <c r="D2193" s="356" t="s">
        <v>10679</v>
      </c>
      <c r="E2193" s="1">
        <v>43294</v>
      </c>
      <c r="F2193" s="297" t="s">
        <v>1984</v>
      </c>
      <c r="G2193" s="4">
        <v>266.67</v>
      </c>
      <c r="H2193" s="201" t="s">
        <v>10848</v>
      </c>
    </row>
    <row r="2194" spans="1:8">
      <c r="A2194" s="201" t="s">
        <v>10676</v>
      </c>
      <c r="B2194" s="54" t="s">
        <v>9644</v>
      </c>
      <c r="C2194" s="201" t="s">
        <v>10851</v>
      </c>
      <c r="D2194" s="356" t="s">
        <v>5322</v>
      </c>
      <c r="E2194" s="1">
        <v>43255</v>
      </c>
      <c r="F2194" s="297" t="s">
        <v>10852</v>
      </c>
      <c r="G2194" s="4">
        <v>10.99</v>
      </c>
      <c r="H2194" s="201" t="s">
        <v>10853</v>
      </c>
    </row>
    <row r="2195" spans="1:8">
      <c r="A2195" s="201" t="s">
        <v>10676</v>
      </c>
      <c r="B2195" s="54" t="s">
        <v>9645</v>
      </c>
      <c r="C2195" s="201" t="s">
        <v>2797</v>
      </c>
      <c r="D2195" s="356" t="s">
        <v>8846</v>
      </c>
      <c r="E2195" s="1">
        <v>43297</v>
      </c>
      <c r="F2195" s="297" t="s">
        <v>1984</v>
      </c>
      <c r="G2195" s="4">
        <v>8.99</v>
      </c>
      <c r="H2195" s="201" t="s">
        <v>10854</v>
      </c>
    </row>
    <row r="2196" spans="1:8">
      <c r="A2196" s="201" t="s">
        <v>10646</v>
      </c>
      <c r="B2196" s="54" t="s">
        <v>9646</v>
      </c>
      <c r="C2196" s="201" t="s">
        <v>2797</v>
      </c>
      <c r="D2196" s="356" t="s">
        <v>10803</v>
      </c>
      <c r="E2196" s="1">
        <v>43297</v>
      </c>
      <c r="F2196" s="297" t="s">
        <v>1984</v>
      </c>
      <c r="G2196" s="4">
        <v>183.75</v>
      </c>
      <c r="H2196" s="201" t="s">
        <v>10856</v>
      </c>
    </row>
    <row r="2197" spans="1:8">
      <c r="A2197" s="201" t="s">
        <v>10646</v>
      </c>
      <c r="B2197" s="54" t="s">
        <v>9647</v>
      </c>
      <c r="C2197" s="201" t="s">
        <v>6171</v>
      </c>
      <c r="D2197" s="356" t="s">
        <v>10937</v>
      </c>
      <c r="E2197" s="1">
        <v>43298</v>
      </c>
      <c r="F2197" s="297" t="s">
        <v>5075</v>
      </c>
      <c r="G2197" s="4">
        <v>2548.75</v>
      </c>
      <c r="H2197" s="201" t="s">
        <v>10891</v>
      </c>
    </row>
    <row r="2198" spans="1:8">
      <c r="A2198" s="201" t="s">
        <v>10676</v>
      </c>
      <c r="B2198" s="54" t="s">
        <v>9648</v>
      </c>
      <c r="C2198" s="201" t="s">
        <v>2797</v>
      </c>
      <c r="D2198" s="356" t="s">
        <v>5322</v>
      </c>
      <c r="E2198" s="1">
        <v>43298</v>
      </c>
      <c r="F2198" s="297" t="s">
        <v>10578</v>
      </c>
      <c r="G2198" s="4">
        <v>169.99</v>
      </c>
      <c r="H2198" s="201" t="s">
        <v>10857</v>
      </c>
    </row>
    <row r="2199" spans="1:8">
      <c r="A2199" s="201" t="s">
        <v>10646</v>
      </c>
      <c r="B2199" s="54" t="s">
        <v>9649</v>
      </c>
      <c r="C2199" s="201" t="s">
        <v>2797</v>
      </c>
      <c r="D2199" s="356" t="s">
        <v>10803</v>
      </c>
      <c r="E2199" s="1">
        <v>43298</v>
      </c>
      <c r="F2199" s="297" t="s">
        <v>1984</v>
      </c>
      <c r="G2199" s="4">
        <v>197.24</v>
      </c>
      <c r="H2199" s="201" t="s">
        <v>10858</v>
      </c>
    </row>
    <row r="2200" spans="1:8">
      <c r="A2200" s="201" t="s">
        <v>10646</v>
      </c>
      <c r="B2200" s="54" t="s">
        <v>9650</v>
      </c>
      <c r="C2200" s="201" t="s">
        <v>2797</v>
      </c>
      <c r="D2200" s="356" t="s">
        <v>5317</v>
      </c>
      <c r="E2200" s="1">
        <v>43298</v>
      </c>
      <c r="F2200" s="297" t="s">
        <v>1984</v>
      </c>
      <c r="G2200" s="4">
        <v>231.57</v>
      </c>
      <c r="H2200" s="201" t="s">
        <v>10859</v>
      </c>
    </row>
    <row r="2201" spans="1:8">
      <c r="A2201" s="201" t="s">
        <v>2806</v>
      </c>
      <c r="B2201" s="54" t="s">
        <v>9651</v>
      </c>
      <c r="C2201" s="201" t="s">
        <v>2797</v>
      </c>
      <c r="D2201" s="356" t="s">
        <v>5162</v>
      </c>
      <c r="E2201" s="1">
        <v>43299</v>
      </c>
      <c r="F2201" s="297" t="s">
        <v>1984</v>
      </c>
      <c r="G2201" s="4">
        <v>39.49</v>
      </c>
      <c r="H2201" s="201" t="s">
        <v>10860</v>
      </c>
    </row>
    <row r="2202" spans="1:8">
      <c r="A2202" s="201" t="s">
        <v>10646</v>
      </c>
      <c r="B2202" s="54" t="s">
        <v>9652</v>
      </c>
      <c r="C2202" s="201" t="s">
        <v>2797</v>
      </c>
      <c r="D2202" s="356" t="s">
        <v>10803</v>
      </c>
      <c r="E2202" s="1">
        <v>43300</v>
      </c>
      <c r="F2202" s="297" t="s">
        <v>1984</v>
      </c>
      <c r="G2202" s="4">
        <v>105.6</v>
      </c>
      <c r="H2202" s="201" t="s">
        <v>10861</v>
      </c>
    </row>
    <row r="2203" spans="1:8">
      <c r="A2203" s="201" t="s">
        <v>2806</v>
      </c>
      <c r="B2203" s="54" t="s">
        <v>9653</v>
      </c>
      <c r="C2203" s="201" t="s">
        <v>7078</v>
      </c>
      <c r="D2203" s="356" t="s">
        <v>10862</v>
      </c>
      <c r="E2203" s="1">
        <v>43286</v>
      </c>
      <c r="F2203" s="297" t="s">
        <v>10750</v>
      </c>
      <c r="G2203" s="4">
        <v>6434.74</v>
      </c>
      <c r="H2203" s="201" t="s">
        <v>10863</v>
      </c>
    </row>
    <row r="2204" spans="1:8">
      <c r="A2204" s="201" t="s">
        <v>2806</v>
      </c>
      <c r="B2204" s="54" t="s">
        <v>9654</v>
      </c>
      <c r="C2204" s="201" t="s">
        <v>7078</v>
      </c>
      <c r="D2204" s="356" t="s">
        <v>5322</v>
      </c>
      <c r="E2204" s="1">
        <v>43286</v>
      </c>
      <c r="F2204" s="297" t="s">
        <v>10750</v>
      </c>
      <c r="G2204" s="4">
        <v>511</v>
      </c>
      <c r="H2204" s="201" t="s">
        <v>10864</v>
      </c>
    </row>
    <row r="2205" spans="1:8">
      <c r="A2205" s="201" t="s">
        <v>10676</v>
      </c>
      <c r="B2205" s="54" t="s">
        <v>9655</v>
      </c>
      <c r="C2205" s="201" t="s">
        <v>2797</v>
      </c>
      <c r="D2205" s="356" t="s">
        <v>10865</v>
      </c>
      <c r="E2205" s="1">
        <v>43301</v>
      </c>
      <c r="F2205" s="297" t="s">
        <v>1984</v>
      </c>
      <c r="G2205" s="4">
        <v>19.350000000000001</v>
      </c>
      <c r="H2205" s="201" t="s">
        <v>10875</v>
      </c>
    </row>
    <row r="2206" spans="1:8">
      <c r="A2206" s="201" t="s">
        <v>10676</v>
      </c>
      <c r="B2206" s="54" t="s">
        <v>9656</v>
      </c>
      <c r="C2206" s="201" t="s">
        <v>2797</v>
      </c>
      <c r="D2206" s="356" t="s">
        <v>10640</v>
      </c>
      <c r="E2206" s="1">
        <v>43301</v>
      </c>
      <c r="F2206" s="297" t="s">
        <v>1984</v>
      </c>
      <c r="G2206" s="4">
        <v>17.98</v>
      </c>
      <c r="H2206" s="201" t="s">
        <v>10866</v>
      </c>
    </row>
    <row r="2207" spans="1:8">
      <c r="A2207" s="201" t="s">
        <v>10676</v>
      </c>
      <c r="B2207" s="54" t="s">
        <v>9657</v>
      </c>
      <c r="C2207" s="201" t="s">
        <v>2797</v>
      </c>
      <c r="D2207" t="s">
        <v>10867</v>
      </c>
      <c r="E2207" s="1">
        <v>43301</v>
      </c>
      <c r="F2207" s="300" t="s">
        <v>5076</v>
      </c>
      <c r="G2207" s="4">
        <v>338.84</v>
      </c>
      <c r="H2207" s="201" t="s">
        <v>10869</v>
      </c>
    </row>
    <row r="2208" spans="1:8">
      <c r="A2208" s="201" t="s">
        <v>10676</v>
      </c>
      <c r="B2208" s="54" t="s">
        <v>9658</v>
      </c>
      <c r="C2208" s="201" t="s">
        <v>2797</v>
      </c>
      <c r="D2208" t="s">
        <v>10868</v>
      </c>
      <c r="E2208" s="1">
        <v>43301</v>
      </c>
      <c r="F2208" s="300" t="s">
        <v>5076</v>
      </c>
      <c r="G2208" s="4">
        <v>338.84</v>
      </c>
      <c r="H2208" s="201" t="s">
        <v>10870</v>
      </c>
    </row>
    <row r="2209" spans="1:8">
      <c r="A2209" s="201" t="s">
        <v>10676</v>
      </c>
      <c r="B2209" s="54" t="s">
        <v>9659</v>
      </c>
      <c r="C2209" s="201" t="s">
        <v>2797</v>
      </c>
      <c r="D2209" s="356" t="s">
        <v>10640</v>
      </c>
      <c r="E2209" s="1">
        <v>43301</v>
      </c>
      <c r="F2209" s="297" t="s">
        <v>1984</v>
      </c>
      <c r="G2209" s="4">
        <v>19.350000000000001</v>
      </c>
      <c r="H2209" s="201" t="s">
        <v>10871</v>
      </c>
    </row>
    <row r="2210" spans="1:8">
      <c r="A2210" s="201" t="s">
        <v>10676</v>
      </c>
      <c r="B2210" s="54" t="s">
        <v>9660</v>
      </c>
      <c r="C2210" s="201" t="s">
        <v>2797</v>
      </c>
      <c r="D2210" s="356" t="s">
        <v>8846</v>
      </c>
      <c r="E2210" s="1">
        <v>43301</v>
      </c>
      <c r="F2210" s="297" t="s">
        <v>5076</v>
      </c>
      <c r="G2210" s="4">
        <v>338.84</v>
      </c>
      <c r="H2210" s="201" t="s">
        <v>10872</v>
      </c>
    </row>
    <row r="2211" spans="1:8">
      <c r="A2211" s="201" t="s">
        <v>3335</v>
      </c>
      <c r="B2211" s="54" t="s">
        <v>9661</v>
      </c>
      <c r="C2211" s="201" t="s">
        <v>2797</v>
      </c>
      <c r="D2211" s="356" t="s">
        <v>10874</v>
      </c>
      <c r="E2211" s="1">
        <v>43301</v>
      </c>
      <c r="F2211" s="297" t="s">
        <v>6852</v>
      </c>
      <c r="G2211" s="4">
        <v>246.34</v>
      </c>
      <c r="H2211" s="201" t="s">
        <v>10873</v>
      </c>
    </row>
    <row r="2212" spans="1:8">
      <c r="A2212" s="201" t="s">
        <v>10676</v>
      </c>
      <c r="B2212" s="54" t="s">
        <v>9662</v>
      </c>
      <c r="C2212" s="201" t="s">
        <v>2797</v>
      </c>
      <c r="D2212" t="s">
        <v>10867</v>
      </c>
      <c r="E2212" s="1">
        <v>43301</v>
      </c>
      <c r="F2212" s="297" t="s">
        <v>1984</v>
      </c>
      <c r="G2212" s="4">
        <v>240.06</v>
      </c>
      <c r="H2212" s="201" t="s">
        <v>10876</v>
      </c>
    </row>
    <row r="2213" spans="1:8">
      <c r="A2213" s="201" t="s">
        <v>10676</v>
      </c>
      <c r="B2213" s="54" t="s">
        <v>9663</v>
      </c>
      <c r="C2213" s="201" t="s">
        <v>2797</v>
      </c>
      <c r="D2213" t="s">
        <v>10868</v>
      </c>
      <c r="E2213" s="1">
        <v>43301</v>
      </c>
      <c r="F2213" s="297" t="s">
        <v>1984</v>
      </c>
      <c r="G2213" s="4">
        <f>19.35+199</f>
        <v>218.35</v>
      </c>
      <c r="H2213" s="201" t="s">
        <v>10877</v>
      </c>
    </row>
    <row r="2214" spans="1:8">
      <c r="A2214" s="201" t="s">
        <v>10676</v>
      </c>
      <c r="B2214" s="54" t="s">
        <v>9664</v>
      </c>
      <c r="C2214" s="201" t="s">
        <v>2797</v>
      </c>
      <c r="D2214" t="s">
        <v>5317</v>
      </c>
      <c r="E2214" s="1">
        <v>43301</v>
      </c>
      <c r="F2214" s="297" t="s">
        <v>1984</v>
      </c>
      <c r="G2214" s="4">
        <v>45.99</v>
      </c>
      <c r="H2214" t="s">
        <v>10878</v>
      </c>
    </row>
    <row r="2215" spans="1:8">
      <c r="A2215" s="201" t="s">
        <v>10676</v>
      </c>
      <c r="B2215" s="54" t="s">
        <v>9665</v>
      </c>
      <c r="C2215" s="201" t="s">
        <v>2797</v>
      </c>
      <c r="D2215" t="s">
        <v>10867</v>
      </c>
      <c r="E2215" s="1">
        <v>43301</v>
      </c>
      <c r="F2215" s="297" t="s">
        <v>10956</v>
      </c>
      <c r="G2215" s="4">
        <v>45.99</v>
      </c>
      <c r="H2215" t="s">
        <v>10878</v>
      </c>
    </row>
    <row r="2216" spans="1:8">
      <c r="A2216" s="201" t="s">
        <v>10646</v>
      </c>
      <c r="B2216" s="54" t="s">
        <v>9666</v>
      </c>
      <c r="C2216" s="201" t="s">
        <v>6171</v>
      </c>
      <c r="D2216" t="s">
        <v>10803</v>
      </c>
      <c r="E2216" s="358">
        <v>43304</v>
      </c>
      <c r="F2216" s="297" t="s">
        <v>10648</v>
      </c>
      <c r="G2216" s="4">
        <v>2040.3</v>
      </c>
      <c r="H2216" t="s">
        <v>10879</v>
      </c>
    </row>
    <row r="2217" spans="1:8">
      <c r="A2217" s="201" t="s">
        <v>10646</v>
      </c>
      <c r="B2217" s="54" t="s">
        <v>9667</v>
      </c>
      <c r="C2217" s="201" t="s">
        <v>6171</v>
      </c>
      <c r="D2217" t="s">
        <v>10899</v>
      </c>
      <c r="E2217" s="1">
        <v>43304</v>
      </c>
      <c r="F2217" s="297" t="s">
        <v>5075</v>
      </c>
      <c r="G2217" s="4">
        <v>2526.4499999999998</v>
      </c>
      <c r="H2217" t="s">
        <v>11041</v>
      </c>
    </row>
    <row r="2218" spans="1:8">
      <c r="A2218" s="201" t="s">
        <v>7749</v>
      </c>
      <c r="B2218" s="54" t="s">
        <v>9668</v>
      </c>
      <c r="C2218" s="201" t="s">
        <v>2797</v>
      </c>
      <c r="D2218" t="s">
        <v>10881</v>
      </c>
      <c r="E2218" s="1">
        <v>43304</v>
      </c>
      <c r="F2218" s="297" t="s">
        <v>10882</v>
      </c>
      <c r="G2218" s="4">
        <v>118.8</v>
      </c>
      <c r="H2218" t="s">
        <v>10883</v>
      </c>
    </row>
    <row r="2219" spans="1:8">
      <c r="A2219" s="201" t="s">
        <v>7749</v>
      </c>
      <c r="B2219" s="54" t="s">
        <v>9669</v>
      </c>
      <c r="C2219" s="201" t="s">
        <v>2797</v>
      </c>
      <c r="D2219" t="s">
        <v>5162</v>
      </c>
      <c r="E2219" s="1">
        <v>43305</v>
      </c>
      <c r="F2219" s="297" t="s">
        <v>10882</v>
      </c>
      <c r="G2219" s="4">
        <v>11.99</v>
      </c>
      <c r="H2219" t="s">
        <v>10884</v>
      </c>
    </row>
    <row r="2220" spans="1:8">
      <c r="A2220" s="201" t="s">
        <v>7749</v>
      </c>
      <c r="B2220" s="54" t="s">
        <v>9670</v>
      </c>
      <c r="C2220" s="201" t="s">
        <v>10885</v>
      </c>
      <c r="D2220" t="s">
        <v>10886</v>
      </c>
      <c r="E2220" s="1">
        <v>43266</v>
      </c>
      <c r="F2220" s="297" t="s">
        <v>10882</v>
      </c>
      <c r="G2220" s="4">
        <v>695.73</v>
      </c>
      <c r="H2220" t="s">
        <v>10887</v>
      </c>
    </row>
    <row r="2221" spans="1:8">
      <c r="A2221" s="201" t="s">
        <v>10646</v>
      </c>
      <c r="B2221" s="54" t="s">
        <v>9671</v>
      </c>
      <c r="C2221" s="201" t="s">
        <v>2797</v>
      </c>
      <c r="D2221" t="s">
        <v>5162</v>
      </c>
      <c r="E2221" s="1">
        <v>43305</v>
      </c>
      <c r="F2221" s="297" t="s">
        <v>1984</v>
      </c>
      <c r="G2221" s="4">
        <v>24.99</v>
      </c>
      <c r="H2221" t="s">
        <v>10888</v>
      </c>
    </row>
    <row r="2222" spans="1:8">
      <c r="A2222" s="201" t="s">
        <v>10646</v>
      </c>
      <c r="B2222" s="54" t="s">
        <v>9672</v>
      </c>
      <c r="C2222" s="201" t="s">
        <v>2797</v>
      </c>
      <c r="D2222" t="s">
        <v>10803</v>
      </c>
      <c r="E2222" s="1">
        <v>43305</v>
      </c>
      <c r="F2222" s="297" t="s">
        <v>1984</v>
      </c>
      <c r="G2222" s="4">
        <v>85.71</v>
      </c>
      <c r="H2222" t="s">
        <v>10889</v>
      </c>
    </row>
    <row r="2223" spans="1:8">
      <c r="A2223" s="201" t="s">
        <v>10646</v>
      </c>
      <c r="B2223" s="54" t="s">
        <v>9673</v>
      </c>
      <c r="C2223" s="201" t="s">
        <v>2797</v>
      </c>
      <c r="D2223" t="s">
        <v>5162</v>
      </c>
      <c r="E2223" s="1">
        <v>43305</v>
      </c>
      <c r="F2223" s="297" t="s">
        <v>1984</v>
      </c>
      <c r="G2223" s="4">
        <v>208.95</v>
      </c>
      <c r="H2223" t="s">
        <v>10890</v>
      </c>
    </row>
    <row r="2224" spans="1:8">
      <c r="A2224" s="201" t="s">
        <v>10646</v>
      </c>
      <c r="B2224" s="54" t="s">
        <v>9674</v>
      </c>
      <c r="C2224" s="201" t="s">
        <v>6171</v>
      </c>
      <c r="D2224" t="s">
        <v>10900</v>
      </c>
      <c r="E2224" s="1">
        <v>43305</v>
      </c>
      <c r="F2224" s="297" t="s">
        <v>5075</v>
      </c>
      <c r="G2224" s="4">
        <v>2526.46</v>
      </c>
      <c r="H2224" t="s">
        <v>11041</v>
      </c>
    </row>
    <row r="2225" spans="1:8">
      <c r="A2225" s="201" t="s">
        <v>10646</v>
      </c>
      <c r="B2225" s="54" t="s">
        <v>9675</v>
      </c>
      <c r="C2225" s="201" t="s">
        <v>6171</v>
      </c>
      <c r="D2225" t="s">
        <v>10901</v>
      </c>
      <c r="E2225" s="1">
        <v>43305</v>
      </c>
      <c r="F2225" s="297" t="s">
        <v>5075</v>
      </c>
      <c r="G2225" s="4">
        <v>2548.75</v>
      </c>
      <c r="H2225" s="201" t="s">
        <v>10891</v>
      </c>
    </row>
    <row r="2226" spans="1:8">
      <c r="A2226" s="201" t="s">
        <v>10646</v>
      </c>
      <c r="B2226" s="54" t="s">
        <v>9676</v>
      </c>
      <c r="C2226" s="201" t="s">
        <v>6171</v>
      </c>
      <c r="D2226" t="s">
        <v>10898</v>
      </c>
      <c r="E2226" s="1">
        <v>43305</v>
      </c>
      <c r="F2226" s="297" t="s">
        <v>5075</v>
      </c>
      <c r="G2226" s="4">
        <v>2548.75</v>
      </c>
      <c r="H2226" s="201" t="s">
        <v>10891</v>
      </c>
    </row>
    <row r="2227" spans="1:8">
      <c r="A2227" s="201" t="s">
        <v>10676</v>
      </c>
      <c r="B2227" s="54" t="s">
        <v>9677</v>
      </c>
      <c r="C2227" s="201" t="s">
        <v>2797</v>
      </c>
      <c r="D2227" t="s">
        <v>5322</v>
      </c>
      <c r="E2227" s="1">
        <v>43305</v>
      </c>
      <c r="F2227" s="297" t="s">
        <v>1984</v>
      </c>
      <c r="G2227" s="4">
        <v>79.599999999999994</v>
      </c>
      <c r="H2227" s="201" t="s">
        <v>10892</v>
      </c>
    </row>
    <row r="2228" spans="1:8" ht="12" customHeight="1">
      <c r="A2228" s="201" t="s">
        <v>10676</v>
      </c>
      <c r="B2228" s="54" t="s">
        <v>9678</v>
      </c>
      <c r="C2228" s="201" t="s">
        <v>2797</v>
      </c>
      <c r="D2228" s="356" t="s">
        <v>10865</v>
      </c>
      <c r="E2228" s="1">
        <v>43305</v>
      </c>
      <c r="F2228" s="297" t="s">
        <v>1984</v>
      </c>
      <c r="G2228" s="4">
        <v>119.95</v>
      </c>
      <c r="H2228" s="201" t="s">
        <v>10893</v>
      </c>
    </row>
    <row r="2229" spans="1:8" ht="12" customHeight="1">
      <c r="A2229" s="201" t="s">
        <v>10676</v>
      </c>
      <c r="B2229" s="54" t="s">
        <v>9679</v>
      </c>
      <c r="C2229" s="201" t="s">
        <v>2797</v>
      </c>
      <c r="D2229" s="324" t="s">
        <v>10894</v>
      </c>
      <c r="E2229" s="1">
        <v>43305</v>
      </c>
      <c r="F2229" s="297" t="s">
        <v>1984</v>
      </c>
      <c r="G2229" s="4">
        <v>59.98</v>
      </c>
      <c r="H2229" s="201" t="s">
        <v>10895</v>
      </c>
    </row>
    <row r="2230" spans="1:8">
      <c r="A2230" s="201" t="s">
        <v>10646</v>
      </c>
      <c r="B2230" s="54" t="s">
        <v>9680</v>
      </c>
      <c r="C2230" s="201" t="s">
        <v>2797</v>
      </c>
      <c r="D2230" s="356" t="s">
        <v>10803</v>
      </c>
      <c r="E2230" s="1">
        <v>43306</v>
      </c>
      <c r="F2230" s="297" t="s">
        <v>1984</v>
      </c>
      <c r="G2230" s="4">
        <v>11.99</v>
      </c>
      <c r="H2230" s="201" t="s">
        <v>10896</v>
      </c>
    </row>
    <row r="2231" spans="1:8">
      <c r="A2231" s="201" t="s">
        <v>10646</v>
      </c>
      <c r="B2231" s="54" t="s">
        <v>9681</v>
      </c>
      <c r="C2231" s="201" t="s">
        <v>2797</v>
      </c>
      <c r="D2231" s="356" t="s">
        <v>10803</v>
      </c>
      <c r="E2231" s="1">
        <v>43306</v>
      </c>
      <c r="F2231" s="297" t="s">
        <v>1984</v>
      </c>
      <c r="G2231" s="4">
        <v>47.95</v>
      </c>
      <c r="H2231" s="201" t="s">
        <v>10897</v>
      </c>
    </row>
    <row r="2232" spans="1:8">
      <c r="A2232" s="201" t="s">
        <v>10646</v>
      </c>
      <c r="B2232" s="54" t="s">
        <v>9682</v>
      </c>
      <c r="C2232" s="201" t="s">
        <v>2797</v>
      </c>
      <c r="D2232" s="356" t="s">
        <v>6758</v>
      </c>
      <c r="E2232" s="1">
        <v>43306</v>
      </c>
      <c r="F2232" s="297" t="s">
        <v>1984</v>
      </c>
      <c r="G2232" s="4">
        <v>18.670000000000002</v>
      </c>
      <c r="H2232" s="201" t="s">
        <v>10902</v>
      </c>
    </row>
    <row r="2233" spans="1:8">
      <c r="A2233" s="201" t="s">
        <v>10676</v>
      </c>
      <c r="B2233" s="54" t="s">
        <v>9683</v>
      </c>
      <c r="C2233" s="201" t="s">
        <v>10903</v>
      </c>
      <c r="D2233" s="356" t="s">
        <v>5322</v>
      </c>
      <c r="E2233" s="1">
        <v>44040</v>
      </c>
      <c r="F2233" s="297" t="s">
        <v>1984</v>
      </c>
      <c r="G2233" s="4">
        <v>1</v>
      </c>
      <c r="H2233" s="201" t="s">
        <v>10904</v>
      </c>
    </row>
    <row r="2234" spans="1:8" ht="14.25">
      <c r="A2234" s="201" t="s">
        <v>10676</v>
      </c>
      <c r="B2234" s="54" t="s">
        <v>9684</v>
      </c>
      <c r="C2234" s="201" t="s">
        <v>10906</v>
      </c>
      <c r="D2234" s="359" t="s">
        <v>10905</v>
      </c>
      <c r="E2234" s="1">
        <v>43308</v>
      </c>
      <c r="F2234" s="300" t="s">
        <v>10907</v>
      </c>
      <c r="G2234" s="4">
        <v>9.99</v>
      </c>
      <c r="H2234" s="201" t="s">
        <v>10908</v>
      </c>
    </row>
    <row r="2235" spans="1:8">
      <c r="A2235" s="201" t="s">
        <v>10676</v>
      </c>
      <c r="B2235" s="54" t="s">
        <v>9685</v>
      </c>
      <c r="C2235" s="201" t="s">
        <v>2797</v>
      </c>
      <c r="D2235" s="357" t="s">
        <v>10910</v>
      </c>
      <c r="E2235" s="1">
        <v>43308</v>
      </c>
      <c r="F2235" s="297" t="s">
        <v>1984</v>
      </c>
      <c r="G2235" s="4">
        <v>57.14</v>
      </c>
      <c r="H2235" s="201" t="s">
        <v>10909</v>
      </c>
    </row>
    <row r="2236" spans="1:8">
      <c r="A2236" s="201" t="s">
        <v>10676</v>
      </c>
      <c r="B2236" s="54" t="s">
        <v>9686</v>
      </c>
      <c r="C2236" s="201" t="s">
        <v>2797</v>
      </c>
      <c r="D2236" s="356" t="s">
        <v>5322</v>
      </c>
      <c r="E2236" s="1">
        <v>43308</v>
      </c>
      <c r="F2236" s="297" t="s">
        <v>1984</v>
      </c>
      <c r="G2236" s="4">
        <v>85.71</v>
      </c>
      <c r="H2236" s="201" t="s">
        <v>10911</v>
      </c>
    </row>
    <row r="2237" spans="1:8">
      <c r="A2237" s="201" t="s">
        <v>10676</v>
      </c>
      <c r="B2237" s="54" t="s">
        <v>9687</v>
      </c>
      <c r="C2237" s="201" t="s">
        <v>2797</v>
      </c>
      <c r="D2237" s="356" t="s">
        <v>1980</v>
      </c>
      <c r="E2237" s="1">
        <v>43311</v>
      </c>
      <c r="F2237" s="297" t="s">
        <v>1984</v>
      </c>
      <c r="G2237" s="4">
        <v>68.52</v>
      </c>
      <c r="H2237" s="201" t="s">
        <v>10912</v>
      </c>
    </row>
    <row r="2238" spans="1:8">
      <c r="A2238" s="201" t="s">
        <v>10646</v>
      </c>
      <c r="B2238" s="54" t="s">
        <v>9688</v>
      </c>
      <c r="C2238" s="201" t="s">
        <v>6171</v>
      </c>
      <c r="D2238" s="356" t="s">
        <v>10914</v>
      </c>
      <c r="E2238" s="1">
        <v>43311</v>
      </c>
      <c r="F2238" s="297" t="s">
        <v>5075</v>
      </c>
      <c r="G2238" s="4">
        <v>2078.17</v>
      </c>
      <c r="H2238" s="201" t="s">
        <v>10913</v>
      </c>
    </row>
    <row r="2239" spans="1:8">
      <c r="A2239" s="201" t="s">
        <v>10676</v>
      </c>
      <c r="B2239" s="54" t="s">
        <v>9689</v>
      </c>
      <c r="C2239" s="201" t="s">
        <v>2797</v>
      </c>
      <c r="D2239" s="356" t="s">
        <v>8846</v>
      </c>
      <c r="E2239" s="1">
        <v>43311</v>
      </c>
      <c r="F2239" s="297" t="s">
        <v>1984</v>
      </c>
      <c r="G2239" s="4">
        <v>61.95</v>
      </c>
      <c r="H2239" s="201" t="s">
        <v>10915</v>
      </c>
    </row>
    <row r="2240" spans="1:8">
      <c r="A2240" s="201" t="s">
        <v>10676</v>
      </c>
      <c r="B2240" s="54" t="s">
        <v>9690</v>
      </c>
      <c r="C2240" s="201" t="s">
        <v>2797</v>
      </c>
      <c r="D2240" s="356" t="s">
        <v>10914</v>
      </c>
      <c r="E2240" s="1">
        <v>43312</v>
      </c>
      <c r="F2240" s="297" t="s">
        <v>1984</v>
      </c>
      <c r="G2240" s="4">
        <v>28.57</v>
      </c>
      <c r="H2240" s="201" t="s">
        <v>10916</v>
      </c>
    </row>
    <row r="2241" spans="1:8">
      <c r="A2241" s="201" t="s">
        <v>3335</v>
      </c>
      <c r="B2241" s="54" t="s">
        <v>9691</v>
      </c>
      <c r="C2241" s="201" t="s">
        <v>9122</v>
      </c>
      <c r="D2241" s="356" t="s">
        <v>10917</v>
      </c>
      <c r="E2241" s="1">
        <v>43312</v>
      </c>
      <c r="F2241" s="297" t="s">
        <v>575</v>
      </c>
      <c r="G2241" s="4">
        <v>74.989999999999995</v>
      </c>
      <c r="H2241" s="201" t="s">
        <v>10918</v>
      </c>
    </row>
    <row r="2242" spans="1:8">
      <c r="A2242" s="201" t="s">
        <v>7749</v>
      </c>
      <c r="B2242" s="54" t="s">
        <v>9692</v>
      </c>
      <c r="C2242" s="201" t="s">
        <v>2797</v>
      </c>
      <c r="D2242" t="s">
        <v>10470</v>
      </c>
      <c r="E2242" s="1">
        <v>43312</v>
      </c>
      <c r="F2242" s="297" t="s">
        <v>1984</v>
      </c>
      <c r="G2242" s="4">
        <v>135.03</v>
      </c>
      <c r="H2242" s="201" t="s">
        <v>10919</v>
      </c>
    </row>
    <row r="2243" spans="1:8">
      <c r="A2243" s="201" t="s">
        <v>7749</v>
      </c>
      <c r="B2243" s="54" t="s">
        <v>9693</v>
      </c>
      <c r="C2243" s="201" t="s">
        <v>2797</v>
      </c>
      <c r="D2243" t="s">
        <v>10920</v>
      </c>
      <c r="E2243" s="1">
        <v>43313</v>
      </c>
      <c r="F2243" s="297" t="s">
        <v>1984</v>
      </c>
      <c r="G2243" s="4">
        <v>1380.48</v>
      </c>
      <c r="H2243" s="201" t="s">
        <v>10921</v>
      </c>
    </row>
    <row r="2244" spans="1:8">
      <c r="A2244" s="201" t="s">
        <v>7749</v>
      </c>
      <c r="B2244" s="54" t="s">
        <v>9694</v>
      </c>
      <c r="C2244" s="201" t="s">
        <v>10922</v>
      </c>
      <c r="D2244" t="s">
        <v>10924</v>
      </c>
      <c r="E2244" s="1">
        <v>43313</v>
      </c>
      <c r="F2244" s="297" t="s">
        <v>1995</v>
      </c>
      <c r="G2244" s="4">
        <v>2524.96</v>
      </c>
      <c r="H2244" s="201" t="s">
        <v>10923</v>
      </c>
    </row>
    <row r="2245" spans="1:8">
      <c r="A2245" s="201" t="s">
        <v>10676</v>
      </c>
      <c r="B2245" s="54" t="s">
        <v>9695</v>
      </c>
      <c r="C2245" s="201" t="s">
        <v>2797</v>
      </c>
      <c r="D2245" t="s">
        <v>5322</v>
      </c>
      <c r="E2245" s="1">
        <v>43314</v>
      </c>
      <c r="F2245" s="297" t="s">
        <v>1984</v>
      </c>
      <c r="G2245" s="4">
        <v>31.49</v>
      </c>
      <c r="H2245" s="201" t="s">
        <v>10925</v>
      </c>
    </row>
    <row r="2246" spans="1:8">
      <c r="A2246" s="201" t="s">
        <v>10676</v>
      </c>
      <c r="B2246" s="54" t="s">
        <v>9696</v>
      </c>
      <c r="C2246" s="201" t="s">
        <v>2797</v>
      </c>
      <c r="D2246" t="s">
        <v>10969</v>
      </c>
      <c r="E2246" s="1">
        <v>43314</v>
      </c>
      <c r="F2246" s="297" t="s">
        <v>10956</v>
      </c>
      <c r="G2246" s="4">
        <v>279.75</v>
      </c>
      <c r="H2246" s="201" t="s">
        <v>10926</v>
      </c>
    </row>
    <row r="2247" spans="1:8">
      <c r="A2247" s="201" t="s">
        <v>10646</v>
      </c>
      <c r="B2247" s="54" t="s">
        <v>9697</v>
      </c>
      <c r="C2247" s="201" t="s">
        <v>2797</v>
      </c>
      <c r="D2247" t="s">
        <v>10927</v>
      </c>
      <c r="E2247" s="1">
        <v>43314</v>
      </c>
      <c r="F2247" s="297" t="s">
        <v>5075</v>
      </c>
      <c r="G2247" s="4">
        <v>2526.46</v>
      </c>
      <c r="H2247" t="s">
        <v>11041</v>
      </c>
    </row>
    <row r="2248" spans="1:8">
      <c r="A2248" s="201" t="s">
        <v>10646</v>
      </c>
      <c r="B2248" s="54" t="s">
        <v>9698</v>
      </c>
      <c r="C2248" s="201" t="s">
        <v>2797</v>
      </c>
      <c r="D2248" t="s">
        <v>10927</v>
      </c>
      <c r="E2248" s="1">
        <v>43314</v>
      </c>
      <c r="F2248" s="297" t="s">
        <v>1984</v>
      </c>
      <c r="G2248" s="4">
        <v>325.98</v>
      </c>
      <c r="H2248" s="201" t="s">
        <v>10810</v>
      </c>
    </row>
    <row r="2249" spans="1:8">
      <c r="A2249" s="201" t="s">
        <v>10676</v>
      </c>
      <c r="B2249" s="54" t="s">
        <v>9699</v>
      </c>
      <c r="C2249" s="201" t="s">
        <v>2797</v>
      </c>
      <c r="D2249" t="s">
        <v>10939</v>
      </c>
      <c r="E2249" s="1">
        <v>43314</v>
      </c>
      <c r="F2249" s="297" t="s">
        <v>1984</v>
      </c>
      <c r="G2249" s="4">
        <v>103.46</v>
      </c>
      <c r="H2249" s="201" t="s">
        <v>10928</v>
      </c>
    </row>
    <row r="2250" spans="1:8">
      <c r="A2250" s="201" t="s">
        <v>10646</v>
      </c>
      <c r="B2250" s="54" t="s">
        <v>9700</v>
      </c>
      <c r="C2250" s="201" t="s">
        <v>2797</v>
      </c>
      <c r="D2250" t="s">
        <v>8846</v>
      </c>
      <c r="E2250" s="1">
        <v>43314</v>
      </c>
      <c r="F2250" s="297" t="s">
        <v>1984</v>
      </c>
      <c r="G2250" s="4">
        <v>219.44</v>
      </c>
      <c r="H2250" s="201" t="s">
        <v>10859</v>
      </c>
    </row>
    <row r="2251" spans="1:8">
      <c r="A2251" s="201" t="s">
        <v>10646</v>
      </c>
      <c r="B2251" s="54" t="s">
        <v>9701</v>
      </c>
      <c r="C2251" s="201" t="s">
        <v>2797</v>
      </c>
      <c r="D2251" t="s">
        <v>10803</v>
      </c>
      <c r="E2251" s="1">
        <v>43315</v>
      </c>
      <c r="F2251" s="297" t="s">
        <v>1984</v>
      </c>
      <c r="G2251" s="4">
        <v>327.73</v>
      </c>
      <c r="H2251" s="201" t="s">
        <v>10929</v>
      </c>
    </row>
    <row r="2252" spans="1:8">
      <c r="A2252" s="201" t="s">
        <v>10646</v>
      </c>
      <c r="B2252" s="54" t="s">
        <v>9702</v>
      </c>
      <c r="C2252" s="201" t="s">
        <v>2797</v>
      </c>
      <c r="D2252" t="s">
        <v>5173</v>
      </c>
      <c r="E2252" s="1">
        <v>43315</v>
      </c>
      <c r="F2252" s="297" t="s">
        <v>1984</v>
      </c>
      <c r="G2252" s="4">
        <v>351.43</v>
      </c>
      <c r="H2252" s="201" t="s">
        <v>10930</v>
      </c>
    </row>
    <row r="2253" spans="1:8">
      <c r="A2253" s="201" t="s">
        <v>10676</v>
      </c>
      <c r="B2253" s="54" t="s">
        <v>9703</v>
      </c>
      <c r="C2253" s="201" t="s">
        <v>2797</v>
      </c>
      <c r="D2253" t="s">
        <v>5173</v>
      </c>
      <c r="E2253" s="1">
        <v>43315</v>
      </c>
      <c r="F2253" s="297" t="s">
        <v>10956</v>
      </c>
      <c r="G2253" s="4">
        <v>24.93</v>
      </c>
      <c r="H2253" s="201" t="s">
        <v>10916</v>
      </c>
    </row>
    <row r="2254" spans="1:8">
      <c r="A2254" s="201" t="s">
        <v>10646</v>
      </c>
      <c r="B2254" s="54" t="s">
        <v>9704</v>
      </c>
      <c r="C2254" s="201" t="s">
        <v>2797</v>
      </c>
      <c r="D2254" t="s">
        <v>8846</v>
      </c>
      <c r="E2254" s="1">
        <v>43315</v>
      </c>
      <c r="F2254" s="297" t="s">
        <v>1984</v>
      </c>
      <c r="G2254" s="4">
        <v>74.38</v>
      </c>
      <c r="H2254" s="201" t="s">
        <v>10759</v>
      </c>
    </row>
    <row r="2255" spans="1:8">
      <c r="A2255" s="201" t="s">
        <v>7749</v>
      </c>
      <c r="B2255" s="54" t="s">
        <v>9705</v>
      </c>
      <c r="C2255" s="201" t="s">
        <v>6536</v>
      </c>
      <c r="D2255" t="s">
        <v>10932</v>
      </c>
      <c r="E2255" s="1">
        <v>43318</v>
      </c>
      <c r="F2255" s="297" t="s">
        <v>10882</v>
      </c>
      <c r="G2255" s="4">
        <v>390.4</v>
      </c>
      <c r="H2255" s="201" t="s">
        <v>10933</v>
      </c>
    </row>
    <row r="2256" spans="1:8">
      <c r="A2256" s="201" t="s">
        <v>7749</v>
      </c>
      <c r="B2256" s="54" t="s">
        <v>9706</v>
      </c>
      <c r="C2256" s="201" t="s">
        <v>6536</v>
      </c>
      <c r="D2256" t="s">
        <v>8846</v>
      </c>
      <c r="E2256" s="1">
        <v>43318</v>
      </c>
      <c r="F2256" s="297" t="s">
        <v>10882</v>
      </c>
      <c r="G2256" s="4">
        <v>446.04</v>
      </c>
      <c r="H2256" s="201" t="s">
        <v>10931</v>
      </c>
    </row>
    <row r="2257" spans="1:8">
      <c r="A2257" s="201" t="s">
        <v>7749</v>
      </c>
      <c r="B2257" s="54" t="s">
        <v>9707</v>
      </c>
      <c r="C2257" s="201" t="s">
        <v>2797</v>
      </c>
      <c r="D2257" t="s">
        <v>5322</v>
      </c>
      <c r="E2257" s="1">
        <v>43318</v>
      </c>
      <c r="F2257" s="297" t="s">
        <v>10882</v>
      </c>
      <c r="G2257" s="4">
        <v>50.37</v>
      </c>
      <c r="H2257" s="201" t="s">
        <v>10934</v>
      </c>
    </row>
    <row r="2258" spans="1:8">
      <c r="A2258" s="201" t="s">
        <v>10676</v>
      </c>
      <c r="B2258" s="54" t="s">
        <v>9708</v>
      </c>
      <c r="C2258" s="201" t="s">
        <v>2797</v>
      </c>
      <c r="D2258" t="s">
        <v>5322</v>
      </c>
      <c r="E2258" s="1">
        <v>43318</v>
      </c>
      <c r="F2258" s="300" t="s">
        <v>10956</v>
      </c>
      <c r="G2258" s="4">
        <v>98.91</v>
      </c>
      <c r="H2258" s="201" t="s">
        <v>10935</v>
      </c>
    </row>
    <row r="2259" spans="1:8">
      <c r="A2259" s="201" t="s">
        <v>10646</v>
      </c>
      <c r="B2259" s="54" t="s">
        <v>9709</v>
      </c>
      <c r="C2259" s="201" t="s">
        <v>6171</v>
      </c>
      <c r="D2259" t="s">
        <v>10936</v>
      </c>
      <c r="E2259" s="1">
        <v>43319</v>
      </c>
      <c r="F2259" s="297" t="s">
        <v>5075</v>
      </c>
      <c r="G2259" s="4">
        <v>2526.46</v>
      </c>
      <c r="H2259" t="s">
        <v>10880</v>
      </c>
    </row>
    <row r="2260" spans="1:8">
      <c r="A2260" s="201" t="s">
        <v>10646</v>
      </c>
      <c r="B2260" s="54" t="s">
        <v>9710</v>
      </c>
      <c r="C2260" s="201" t="s">
        <v>2797</v>
      </c>
      <c r="D2260" t="s">
        <v>5317</v>
      </c>
      <c r="E2260" s="1">
        <v>43319</v>
      </c>
      <c r="F2260" s="297" t="s">
        <v>1984</v>
      </c>
      <c r="G2260" s="4">
        <v>160.72</v>
      </c>
      <c r="H2260" t="s">
        <v>10938</v>
      </c>
    </row>
    <row r="2261" spans="1:8">
      <c r="A2261" s="201" t="s">
        <v>10676</v>
      </c>
      <c r="B2261" s="54" t="s">
        <v>9711</v>
      </c>
      <c r="C2261" s="201" t="s">
        <v>2797</v>
      </c>
      <c r="D2261" t="s">
        <v>8846</v>
      </c>
      <c r="E2261" s="1">
        <v>43320</v>
      </c>
      <c r="F2261" s="297" t="s">
        <v>10940</v>
      </c>
      <c r="G2261" s="4">
        <v>29.99</v>
      </c>
      <c r="H2261" t="s">
        <v>10941</v>
      </c>
    </row>
    <row r="2262" spans="1:8">
      <c r="A2262" s="201" t="s">
        <v>10646</v>
      </c>
      <c r="B2262" s="54" t="s">
        <v>9712</v>
      </c>
      <c r="C2262" s="201" t="s">
        <v>2797</v>
      </c>
      <c r="D2262" t="s">
        <v>6758</v>
      </c>
      <c r="E2262" s="1">
        <v>43320</v>
      </c>
      <c r="F2262" s="297" t="s">
        <v>1984</v>
      </c>
      <c r="G2262" s="4">
        <v>26.65</v>
      </c>
      <c r="H2262" s="201" t="s">
        <v>10902</v>
      </c>
    </row>
    <row r="2263" spans="1:8">
      <c r="A2263" s="201" t="s">
        <v>10676</v>
      </c>
      <c r="B2263" s="54" t="s">
        <v>9713</v>
      </c>
      <c r="C2263" s="201" t="s">
        <v>2797</v>
      </c>
      <c r="D2263" t="s">
        <v>10927</v>
      </c>
      <c r="E2263" s="1">
        <v>43321</v>
      </c>
      <c r="F2263" s="297" t="s">
        <v>10956</v>
      </c>
      <c r="G2263" s="4">
        <v>24.95</v>
      </c>
      <c r="H2263" s="201" t="s">
        <v>10916</v>
      </c>
    </row>
    <row r="2264" spans="1:8">
      <c r="A2264" s="201" t="s">
        <v>10676</v>
      </c>
      <c r="B2264" s="54" t="s">
        <v>9714</v>
      </c>
      <c r="C2264" s="201" t="s">
        <v>2797</v>
      </c>
      <c r="D2264" t="s">
        <v>5322</v>
      </c>
      <c r="E2264" s="1">
        <v>43321</v>
      </c>
      <c r="F2264" s="300" t="s">
        <v>10956</v>
      </c>
      <c r="G2264" s="4">
        <v>8.99</v>
      </c>
      <c r="H2264" s="201" t="s">
        <v>10942</v>
      </c>
    </row>
    <row r="2265" spans="1:8">
      <c r="A2265" s="201" t="s">
        <v>10646</v>
      </c>
      <c r="B2265" s="54" t="s">
        <v>9715</v>
      </c>
      <c r="C2265" s="201" t="s">
        <v>2797</v>
      </c>
      <c r="D2265" t="s">
        <v>6758</v>
      </c>
      <c r="E2265" s="1">
        <v>43322</v>
      </c>
      <c r="F2265" s="297" t="s">
        <v>1984</v>
      </c>
      <c r="G2265" s="4">
        <v>174</v>
      </c>
      <c r="H2265" t="s">
        <v>10938</v>
      </c>
    </row>
    <row r="2266" spans="1:8">
      <c r="A2266" s="201" t="s">
        <v>10646</v>
      </c>
      <c r="B2266" s="54" t="s">
        <v>9716</v>
      </c>
      <c r="C2266" s="201" t="s">
        <v>6171</v>
      </c>
      <c r="D2266" t="s">
        <v>10944</v>
      </c>
      <c r="E2266" s="1">
        <v>43325</v>
      </c>
      <c r="F2266" s="297" t="s">
        <v>5075</v>
      </c>
      <c r="G2266" s="4">
        <v>4869.53</v>
      </c>
      <c r="H2266" s="201" t="s">
        <v>10943</v>
      </c>
    </row>
    <row r="2267" spans="1:8">
      <c r="A2267" s="201" t="s">
        <v>2806</v>
      </c>
      <c r="B2267" s="54" t="s">
        <v>9717</v>
      </c>
      <c r="C2267" s="201" t="s">
        <v>2797</v>
      </c>
      <c r="D2267" t="s">
        <v>5322</v>
      </c>
      <c r="E2267" s="1">
        <v>43325</v>
      </c>
      <c r="F2267" s="297" t="s">
        <v>11019</v>
      </c>
      <c r="G2267" s="4">
        <v>13.99</v>
      </c>
      <c r="H2267" s="201" t="s">
        <v>11100</v>
      </c>
    </row>
    <row r="2268" spans="1:8">
      <c r="A2268" s="201" t="s">
        <v>7749</v>
      </c>
      <c r="B2268" s="54" t="s">
        <v>9718</v>
      </c>
      <c r="C2268" s="201" t="s">
        <v>2797</v>
      </c>
      <c r="D2268" t="s">
        <v>10470</v>
      </c>
      <c r="E2268" s="1">
        <v>43326</v>
      </c>
      <c r="F2268" s="297" t="s">
        <v>10882</v>
      </c>
      <c r="H2268" s="201" t="s">
        <v>10945</v>
      </c>
    </row>
    <row r="2269" spans="1:8">
      <c r="A2269" s="201" t="s">
        <v>10676</v>
      </c>
      <c r="B2269" s="54" t="s">
        <v>9719</v>
      </c>
      <c r="C2269" s="201" t="s">
        <v>2797</v>
      </c>
      <c r="D2269" t="s">
        <v>10949</v>
      </c>
      <c r="E2269" s="1">
        <v>43326</v>
      </c>
      <c r="F2269" s="297" t="s">
        <v>10882</v>
      </c>
      <c r="G2269" s="4">
        <v>166.69</v>
      </c>
      <c r="H2269" s="201" t="s">
        <v>10948</v>
      </c>
    </row>
    <row r="2270" spans="1:8">
      <c r="A2270" s="201" t="s">
        <v>10676</v>
      </c>
      <c r="B2270" s="54" t="s">
        <v>9720</v>
      </c>
      <c r="C2270" s="201" t="s">
        <v>2797</v>
      </c>
      <c r="D2270" t="s">
        <v>5317</v>
      </c>
      <c r="E2270" s="1">
        <v>43326</v>
      </c>
      <c r="F2270" s="297" t="s">
        <v>10882</v>
      </c>
      <c r="G2270" s="4">
        <v>54.95</v>
      </c>
      <c r="H2270" t="s">
        <v>10947</v>
      </c>
    </row>
    <row r="2271" spans="1:8">
      <c r="A2271" s="201" t="s">
        <v>3335</v>
      </c>
      <c r="B2271" s="54" t="s">
        <v>9721</v>
      </c>
      <c r="C2271" s="201" t="s">
        <v>10951</v>
      </c>
      <c r="D2271" s="201" t="s">
        <v>5322</v>
      </c>
      <c r="E2271" s="1">
        <v>43280</v>
      </c>
      <c r="F2271" s="300" t="s">
        <v>1995</v>
      </c>
      <c r="G2271" s="4">
        <v>370.9</v>
      </c>
      <c r="H2271" s="201" t="s">
        <v>10952</v>
      </c>
    </row>
    <row r="2272" spans="1:8">
      <c r="A2272" s="201" t="s">
        <v>10676</v>
      </c>
      <c r="B2272" s="54" t="s">
        <v>9722</v>
      </c>
      <c r="C2272" s="201" t="s">
        <v>10487</v>
      </c>
      <c r="D2272" s="201" t="s">
        <v>10954</v>
      </c>
      <c r="E2272" s="1">
        <v>43326</v>
      </c>
      <c r="F2272" s="297" t="s">
        <v>10956</v>
      </c>
      <c r="G2272" s="4">
        <v>30.62</v>
      </c>
      <c r="H2272" s="201" t="s">
        <v>10953</v>
      </c>
    </row>
    <row r="2273" spans="1:8">
      <c r="A2273" s="201" t="s">
        <v>10676</v>
      </c>
      <c r="B2273" s="54" t="s">
        <v>9723</v>
      </c>
      <c r="C2273" s="201" t="s">
        <v>2797</v>
      </c>
      <c r="D2273" s="201" t="s">
        <v>10955</v>
      </c>
      <c r="E2273" s="1">
        <v>43326</v>
      </c>
      <c r="F2273" s="297" t="s">
        <v>10956</v>
      </c>
      <c r="G2273" s="4">
        <v>211.69</v>
      </c>
      <c r="H2273" s="201" t="s">
        <v>10957</v>
      </c>
    </row>
    <row r="2274" spans="1:8">
      <c r="A2274" t="s">
        <v>10646</v>
      </c>
      <c r="B2274" s="54" t="s">
        <v>9724</v>
      </c>
      <c r="C2274" s="201" t="s">
        <v>6171</v>
      </c>
      <c r="D2274" s="201" t="s">
        <v>10958</v>
      </c>
      <c r="E2274" s="1">
        <v>43326</v>
      </c>
      <c r="F2274" s="297" t="s">
        <v>5075</v>
      </c>
      <c r="G2274" s="4">
        <v>2078.17</v>
      </c>
      <c r="H2274" s="201" t="s">
        <v>10913</v>
      </c>
    </row>
    <row r="2275" spans="1:8">
      <c r="A2275" t="s">
        <v>3335</v>
      </c>
      <c r="B2275" s="54" t="s">
        <v>9725</v>
      </c>
      <c r="C2275" s="201" t="s">
        <v>2797</v>
      </c>
      <c r="D2275" s="201" t="s">
        <v>10959</v>
      </c>
      <c r="E2275" s="1">
        <v>43327</v>
      </c>
      <c r="F2275" s="297" t="s">
        <v>6852</v>
      </c>
      <c r="G2275" s="4">
        <v>239.98</v>
      </c>
      <c r="H2275" s="201" t="s">
        <v>10960</v>
      </c>
    </row>
    <row r="2276" spans="1:8">
      <c r="A2276" t="s">
        <v>10676</v>
      </c>
      <c r="B2276" s="54" t="s">
        <v>9726</v>
      </c>
      <c r="C2276" s="201" t="s">
        <v>2797</v>
      </c>
      <c r="D2276" s="201" t="s">
        <v>10961</v>
      </c>
      <c r="E2276" s="1">
        <v>43327</v>
      </c>
      <c r="F2276" s="300" t="s">
        <v>10882</v>
      </c>
      <c r="G2276" s="4">
        <v>114.94</v>
      </c>
      <c r="H2276" s="201" t="s">
        <v>10962</v>
      </c>
    </row>
    <row r="2277" spans="1:8">
      <c r="A2277" t="s">
        <v>10676</v>
      </c>
      <c r="B2277" s="54" t="s">
        <v>9727</v>
      </c>
      <c r="C2277" s="201" t="s">
        <v>2797</v>
      </c>
      <c r="D2277" s="201" t="s">
        <v>5322</v>
      </c>
      <c r="E2277" s="1">
        <v>43328</v>
      </c>
      <c r="F2277" s="297" t="s">
        <v>9057</v>
      </c>
      <c r="G2277" s="4">
        <v>68.03</v>
      </c>
      <c r="H2277" s="201" t="s">
        <v>10965</v>
      </c>
    </row>
    <row r="2278" spans="1:8">
      <c r="A2278" t="s">
        <v>10676</v>
      </c>
      <c r="B2278" s="54" t="s">
        <v>9728</v>
      </c>
      <c r="C2278" s="201" t="s">
        <v>2797</v>
      </c>
      <c r="D2278" s="201" t="s">
        <v>8846</v>
      </c>
      <c r="E2278" s="1">
        <v>43328</v>
      </c>
      <c r="F2278" s="297" t="s">
        <v>9057</v>
      </c>
      <c r="G2278" s="4">
        <v>68.03</v>
      </c>
      <c r="H2278" s="201" t="s">
        <v>10965</v>
      </c>
    </row>
    <row r="2279" spans="1:8">
      <c r="A2279" t="s">
        <v>10676</v>
      </c>
      <c r="B2279" s="54" t="s">
        <v>9729</v>
      </c>
      <c r="C2279" s="201" t="s">
        <v>2797</v>
      </c>
      <c r="D2279" s="201" t="s">
        <v>10963</v>
      </c>
      <c r="E2279" s="1">
        <v>43328</v>
      </c>
      <c r="F2279" s="297" t="s">
        <v>9057</v>
      </c>
      <c r="G2279" s="4">
        <v>91.94</v>
      </c>
      <c r="H2279" t="s">
        <v>10964</v>
      </c>
    </row>
    <row r="2280" spans="1:8">
      <c r="A2280" s="201" t="s">
        <v>10676</v>
      </c>
      <c r="B2280" s="54" t="s">
        <v>9730</v>
      </c>
      <c r="C2280" s="201" t="s">
        <v>2797</v>
      </c>
      <c r="D2280" s="201" t="s">
        <v>10259</v>
      </c>
      <c r="E2280" s="1">
        <v>43328</v>
      </c>
      <c r="F2280" s="300" t="s">
        <v>8912</v>
      </c>
      <c r="G2280" s="4">
        <v>99.95</v>
      </c>
      <c r="H2280" s="201" t="s">
        <v>10966</v>
      </c>
    </row>
    <row r="2281" spans="1:8">
      <c r="A2281" s="201" t="s">
        <v>10646</v>
      </c>
      <c r="B2281" s="54" t="s">
        <v>9731</v>
      </c>
      <c r="C2281" s="201" t="s">
        <v>2797</v>
      </c>
      <c r="D2281" s="201" t="s">
        <v>5173</v>
      </c>
      <c r="E2281" s="1">
        <v>43329</v>
      </c>
      <c r="F2281" s="297" t="s">
        <v>1984</v>
      </c>
      <c r="G2281" s="4">
        <v>190.71</v>
      </c>
      <c r="H2281" s="201" t="s">
        <v>10973</v>
      </c>
    </row>
    <row r="2282" spans="1:8">
      <c r="A2282" s="201" t="s">
        <v>10676</v>
      </c>
      <c r="B2282" s="54" t="s">
        <v>9732</v>
      </c>
      <c r="C2282" s="201" t="s">
        <v>2797</v>
      </c>
      <c r="D2282" s="201" t="s">
        <v>10967</v>
      </c>
      <c r="E2282" s="1">
        <v>43329</v>
      </c>
      <c r="F2282" s="297" t="s">
        <v>10882</v>
      </c>
      <c r="G2282" s="4">
        <v>50.44</v>
      </c>
      <c r="H2282" s="201" t="s">
        <v>10968</v>
      </c>
    </row>
    <row r="2283" spans="1:8">
      <c r="A2283" s="201" t="s">
        <v>10646</v>
      </c>
      <c r="B2283" s="54" t="s">
        <v>9733</v>
      </c>
      <c r="C2283" s="201" t="s">
        <v>6171</v>
      </c>
      <c r="D2283" s="201" t="s">
        <v>5173</v>
      </c>
      <c r="E2283" s="1">
        <v>43329</v>
      </c>
      <c r="F2283" s="297" t="s">
        <v>1979</v>
      </c>
      <c r="G2283" s="4">
        <v>412.53</v>
      </c>
      <c r="H2283" s="201" t="s">
        <v>10972</v>
      </c>
    </row>
    <row r="2284" spans="1:8">
      <c r="A2284" s="201" t="s">
        <v>10646</v>
      </c>
      <c r="B2284" s="54" t="s">
        <v>9734</v>
      </c>
      <c r="C2284" s="201" t="s">
        <v>6171</v>
      </c>
      <c r="D2284" s="201" t="s">
        <v>10970</v>
      </c>
      <c r="E2284" s="1">
        <v>43329</v>
      </c>
      <c r="F2284" s="297" t="s">
        <v>5075</v>
      </c>
      <c r="G2284" s="4">
        <v>2265.5</v>
      </c>
      <c r="H2284" t="s">
        <v>10971</v>
      </c>
    </row>
    <row r="2285" spans="1:8">
      <c r="A2285" s="201" t="s">
        <v>10646</v>
      </c>
      <c r="B2285" s="54" t="s">
        <v>9735</v>
      </c>
      <c r="C2285" s="201" t="s">
        <v>2797</v>
      </c>
      <c r="D2285" s="201" t="s">
        <v>5173</v>
      </c>
      <c r="E2285" s="1">
        <v>43332</v>
      </c>
      <c r="F2285" s="297" t="s">
        <v>1984</v>
      </c>
      <c r="G2285" s="4">
        <v>403.07</v>
      </c>
      <c r="H2285" t="s">
        <v>10974</v>
      </c>
    </row>
    <row r="2286" spans="1:8">
      <c r="A2286" s="201" t="s">
        <v>10646</v>
      </c>
      <c r="B2286" s="54" t="s">
        <v>10975</v>
      </c>
      <c r="C2286" s="201" t="s">
        <v>6171</v>
      </c>
      <c r="D2286" s="201" t="s">
        <v>10976</v>
      </c>
      <c r="E2286" s="1">
        <v>43334</v>
      </c>
      <c r="F2286" s="297" t="s">
        <v>1979</v>
      </c>
      <c r="G2286" s="4">
        <v>412.53</v>
      </c>
      <c r="H2286" s="201" t="s">
        <v>10972</v>
      </c>
    </row>
    <row r="2287" spans="1:8">
      <c r="A2287" s="201" t="s">
        <v>10676</v>
      </c>
      <c r="B2287" s="54" t="s">
        <v>9736</v>
      </c>
      <c r="C2287" s="201" t="s">
        <v>2797</v>
      </c>
      <c r="D2287" s="201" t="s">
        <v>5322</v>
      </c>
      <c r="E2287" s="1">
        <v>43335</v>
      </c>
      <c r="F2287" s="297" t="s">
        <v>10882</v>
      </c>
      <c r="G2287" s="4">
        <v>139.87</v>
      </c>
      <c r="H2287" s="201" t="s">
        <v>10977</v>
      </c>
    </row>
    <row r="2288" spans="1:8">
      <c r="A2288" s="201" t="s">
        <v>10676</v>
      </c>
      <c r="B2288" s="54" t="s">
        <v>9737</v>
      </c>
      <c r="C2288" s="201" t="s">
        <v>2797</v>
      </c>
      <c r="D2288" s="201" t="s">
        <v>8141</v>
      </c>
      <c r="E2288" s="1">
        <v>43335</v>
      </c>
      <c r="F2288" s="297" t="s">
        <v>5076</v>
      </c>
      <c r="G2288" s="4">
        <v>325.98</v>
      </c>
      <c r="H2288" s="201" t="s">
        <v>10978</v>
      </c>
    </row>
    <row r="2289" spans="1:8">
      <c r="A2289" s="201" t="s">
        <v>10646</v>
      </c>
      <c r="B2289" s="54" t="s">
        <v>9738</v>
      </c>
      <c r="C2289" s="201" t="s">
        <v>6171</v>
      </c>
      <c r="D2289" s="201" t="s">
        <v>10979</v>
      </c>
      <c r="E2289" s="1">
        <v>43336</v>
      </c>
      <c r="F2289" s="297" t="s">
        <v>5075</v>
      </c>
      <c r="G2289" s="4">
        <v>2411.61</v>
      </c>
      <c r="H2289" t="s">
        <v>10980</v>
      </c>
    </row>
    <row r="2290" spans="1:8">
      <c r="A2290" s="201" t="s">
        <v>10646</v>
      </c>
      <c r="B2290" s="54" t="s">
        <v>9739</v>
      </c>
      <c r="C2290" s="201" t="s">
        <v>2797</v>
      </c>
      <c r="D2290" s="201" t="s">
        <v>5173</v>
      </c>
      <c r="E2290" s="1">
        <v>43336</v>
      </c>
      <c r="F2290" s="297" t="s">
        <v>1984</v>
      </c>
      <c r="G2290" s="4">
        <v>325.98</v>
      </c>
      <c r="H2290" t="s">
        <v>10981</v>
      </c>
    </row>
    <row r="2291" spans="1:8">
      <c r="A2291" s="201" t="s">
        <v>7749</v>
      </c>
      <c r="B2291" s="54" t="s">
        <v>9740</v>
      </c>
      <c r="C2291" s="201" t="s">
        <v>10885</v>
      </c>
      <c r="D2291" s="201" t="s">
        <v>10982</v>
      </c>
      <c r="E2291" s="1">
        <v>43336</v>
      </c>
      <c r="F2291" s="297" t="s">
        <v>1995</v>
      </c>
      <c r="G2291" s="4">
        <v>1963.47</v>
      </c>
      <c r="H2291" t="s">
        <v>10983</v>
      </c>
    </row>
    <row r="2292" spans="1:8">
      <c r="A2292" s="201" t="s">
        <v>7749</v>
      </c>
      <c r="B2292" s="54" t="s">
        <v>9741</v>
      </c>
      <c r="C2292" s="201" t="s">
        <v>10885</v>
      </c>
      <c r="D2292" s="201" t="s">
        <v>10920</v>
      </c>
      <c r="E2292" s="1">
        <v>43339</v>
      </c>
      <c r="F2292" s="297" t="s">
        <v>1984</v>
      </c>
      <c r="H2292" t="s">
        <v>10983</v>
      </c>
    </row>
    <row r="2293" spans="1:8">
      <c r="A2293" s="201" t="s">
        <v>7749</v>
      </c>
      <c r="B2293" s="54" t="s">
        <v>9742</v>
      </c>
      <c r="C2293" s="201" t="s">
        <v>2797</v>
      </c>
      <c r="D2293" s="201" t="s">
        <v>10984</v>
      </c>
      <c r="E2293" s="1">
        <v>43339</v>
      </c>
      <c r="F2293" s="297" t="s">
        <v>1984</v>
      </c>
      <c r="G2293" s="4">
        <v>421.36</v>
      </c>
      <c r="H2293" t="s">
        <v>10985</v>
      </c>
    </row>
    <row r="2294" spans="1:8">
      <c r="A2294" s="201" t="s">
        <v>3335</v>
      </c>
      <c r="B2294" s="54" t="s">
        <v>9743</v>
      </c>
      <c r="C2294" s="201" t="s">
        <v>10986</v>
      </c>
      <c r="D2294" s="201" t="s">
        <v>5322</v>
      </c>
      <c r="E2294" s="1">
        <v>43339</v>
      </c>
      <c r="F2294" s="297" t="s">
        <v>575</v>
      </c>
      <c r="G2294" s="4">
        <v>1195</v>
      </c>
      <c r="H2294" t="s">
        <v>10987</v>
      </c>
    </row>
    <row r="2295" spans="1:8">
      <c r="A2295" s="201" t="s">
        <v>7749</v>
      </c>
      <c r="B2295" s="54" t="s">
        <v>9744</v>
      </c>
      <c r="C2295" s="201" t="s">
        <v>2797</v>
      </c>
      <c r="D2295" s="201" t="s">
        <v>10988</v>
      </c>
      <c r="E2295" s="1">
        <v>43340</v>
      </c>
      <c r="F2295" s="297" t="s">
        <v>10882</v>
      </c>
      <c r="G2295" s="4">
        <v>536.48</v>
      </c>
      <c r="H2295" t="s">
        <v>10989</v>
      </c>
    </row>
    <row r="2296" spans="1:8">
      <c r="A2296" s="201" t="s">
        <v>10646</v>
      </c>
      <c r="B2296" s="54" t="s">
        <v>9745</v>
      </c>
      <c r="C2296" s="201" t="s">
        <v>6171</v>
      </c>
      <c r="D2296" s="201" t="s">
        <v>5173</v>
      </c>
      <c r="E2296" s="1">
        <v>43340</v>
      </c>
      <c r="F2296" s="297" t="s">
        <v>1979</v>
      </c>
      <c r="G2296" s="4">
        <v>412.59</v>
      </c>
      <c r="H2296" t="s">
        <v>10972</v>
      </c>
    </row>
    <row r="2297" spans="1:8">
      <c r="A2297" s="201" t="s">
        <v>10646</v>
      </c>
      <c r="B2297" s="54" t="s">
        <v>9746</v>
      </c>
      <c r="C2297" s="201" t="s">
        <v>2797</v>
      </c>
      <c r="D2297" s="201" t="s">
        <v>10991</v>
      </c>
      <c r="E2297" s="1">
        <v>43341</v>
      </c>
      <c r="F2297" s="297" t="s">
        <v>1984</v>
      </c>
      <c r="G2297" s="4">
        <v>54.95</v>
      </c>
      <c r="H2297" t="s">
        <v>10990</v>
      </c>
    </row>
    <row r="2298" spans="1:8">
      <c r="A2298" s="201" t="s">
        <v>10676</v>
      </c>
      <c r="B2298" s="54" t="s">
        <v>9747</v>
      </c>
      <c r="C2298" s="201" t="s">
        <v>2797</v>
      </c>
      <c r="D2298" s="201" t="s">
        <v>10992</v>
      </c>
      <c r="E2298" s="1">
        <v>43342</v>
      </c>
      <c r="F2298" s="300" t="s">
        <v>10956</v>
      </c>
      <c r="G2298" s="4">
        <v>80.97</v>
      </c>
      <c r="H2298" s="201" t="s">
        <v>10993</v>
      </c>
    </row>
    <row r="2299" spans="1:8">
      <c r="A2299" s="201" t="s">
        <v>10676</v>
      </c>
      <c r="B2299" s="54" t="s">
        <v>9748</v>
      </c>
      <c r="C2299" s="201" t="s">
        <v>2797</v>
      </c>
      <c r="D2299" s="201" t="s">
        <v>11084</v>
      </c>
      <c r="E2299" s="1">
        <v>43347</v>
      </c>
      <c r="F2299" s="297" t="s">
        <v>10994</v>
      </c>
      <c r="G2299" s="4">
        <v>99.98</v>
      </c>
      <c r="H2299" s="201" t="s">
        <v>10995</v>
      </c>
    </row>
    <row r="2300" spans="1:8">
      <c r="A2300" s="201" t="s">
        <v>10676</v>
      </c>
      <c r="B2300" s="54" t="s">
        <v>9749</v>
      </c>
      <c r="C2300" s="201" t="s">
        <v>2797</v>
      </c>
      <c r="D2300" s="201" t="s">
        <v>10996</v>
      </c>
      <c r="E2300" s="1">
        <v>43347</v>
      </c>
      <c r="F2300" s="300" t="s">
        <v>10956</v>
      </c>
      <c r="G2300" s="4">
        <v>37.21</v>
      </c>
      <c r="H2300" s="201" t="s">
        <v>10997</v>
      </c>
    </row>
    <row r="2301" spans="1:8">
      <c r="A2301" s="201" t="s">
        <v>10676</v>
      </c>
      <c r="B2301" s="54" t="s">
        <v>9750</v>
      </c>
      <c r="C2301" s="201" t="s">
        <v>10906</v>
      </c>
      <c r="D2301" s="201" t="s">
        <v>10998</v>
      </c>
      <c r="E2301" s="1">
        <v>43347</v>
      </c>
      <c r="F2301" s="297" t="s">
        <v>10999</v>
      </c>
      <c r="G2301" s="4">
        <v>9.99</v>
      </c>
      <c r="H2301" s="201" t="s">
        <v>10908</v>
      </c>
    </row>
    <row r="2302" spans="1:8">
      <c r="A2302" s="201" t="s">
        <v>10676</v>
      </c>
      <c r="B2302" s="54" t="s">
        <v>9751</v>
      </c>
      <c r="C2302" s="201" t="s">
        <v>2797</v>
      </c>
      <c r="D2302" t="s">
        <v>11000</v>
      </c>
      <c r="E2302" s="1">
        <v>43348</v>
      </c>
      <c r="F2302" s="300" t="s">
        <v>10882</v>
      </c>
      <c r="G2302" s="4">
        <v>34.54</v>
      </c>
      <c r="H2302" s="201" t="s">
        <v>11008</v>
      </c>
    </row>
    <row r="2303" spans="1:8">
      <c r="A2303" s="201" t="s">
        <v>10676</v>
      </c>
      <c r="B2303" s="54" t="s">
        <v>9752</v>
      </c>
      <c r="C2303" s="201" t="s">
        <v>2797</v>
      </c>
      <c r="D2303" t="s">
        <v>11001</v>
      </c>
      <c r="E2303" s="1">
        <v>43348</v>
      </c>
      <c r="F2303" s="297" t="s">
        <v>11002</v>
      </c>
      <c r="G2303" s="4">
        <v>48.36</v>
      </c>
      <c r="H2303" t="s">
        <v>11003</v>
      </c>
    </row>
    <row r="2304" spans="1:8">
      <c r="A2304" s="201" t="s">
        <v>10676</v>
      </c>
      <c r="B2304" s="54" t="s">
        <v>9753</v>
      </c>
      <c r="C2304" s="201" t="s">
        <v>2797</v>
      </c>
      <c r="D2304" t="s">
        <v>10996</v>
      </c>
      <c r="E2304" s="1">
        <v>43348</v>
      </c>
      <c r="F2304" s="297" t="s">
        <v>11004</v>
      </c>
      <c r="G2304" s="4">
        <v>161.6</v>
      </c>
      <c r="H2304" t="s">
        <v>11005</v>
      </c>
    </row>
    <row r="2305" spans="1:8">
      <c r="A2305" s="201" t="s">
        <v>10676</v>
      </c>
      <c r="B2305" s="54" t="s">
        <v>9754</v>
      </c>
      <c r="C2305" s="201" t="s">
        <v>2797</v>
      </c>
      <c r="D2305" t="s">
        <v>10996</v>
      </c>
      <c r="E2305" s="1">
        <v>43348</v>
      </c>
      <c r="F2305" s="297" t="s">
        <v>10956</v>
      </c>
      <c r="G2305" s="4">
        <v>25.8</v>
      </c>
      <c r="H2305" t="s">
        <v>11006</v>
      </c>
    </row>
    <row r="2306" spans="1:8">
      <c r="A2306" s="201" t="s">
        <v>10676</v>
      </c>
      <c r="B2306" s="54" t="s">
        <v>9755</v>
      </c>
      <c r="C2306" s="201" t="s">
        <v>2797</v>
      </c>
      <c r="D2306" t="s">
        <v>11007</v>
      </c>
      <c r="E2306" s="1">
        <v>43348</v>
      </c>
      <c r="F2306" s="300" t="s">
        <v>10956</v>
      </c>
      <c r="G2306" s="4">
        <v>53.98</v>
      </c>
      <c r="H2306" s="201" t="s">
        <v>11055</v>
      </c>
    </row>
    <row r="2307" spans="1:8">
      <c r="A2307" s="201" t="s">
        <v>10676</v>
      </c>
      <c r="B2307" s="54" t="s">
        <v>9756</v>
      </c>
      <c r="C2307" s="201" t="s">
        <v>2797</v>
      </c>
      <c r="D2307" t="s">
        <v>11013</v>
      </c>
      <c r="E2307" s="1">
        <v>43353</v>
      </c>
      <c r="F2307" s="297" t="s">
        <v>10956</v>
      </c>
      <c r="G2307" s="4">
        <v>73.98</v>
      </c>
      <c r="H2307" s="201" t="s">
        <v>11009</v>
      </c>
    </row>
    <row r="2308" spans="1:8">
      <c r="A2308" s="201" t="s">
        <v>10646</v>
      </c>
      <c r="B2308" s="54" t="s">
        <v>9757</v>
      </c>
      <c r="C2308" s="201" t="s">
        <v>6171</v>
      </c>
      <c r="D2308" t="s">
        <v>11066</v>
      </c>
      <c r="E2308" s="1">
        <v>43353</v>
      </c>
      <c r="F2308" s="297" t="s">
        <v>1979</v>
      </c>
      <c r="G2308" s="4">
        <v>1994.47</v>
      </c>
      <c r="H2308" s="201" t="s">
        <v>11010</v>
      </c>
    </row>
    <row r="2309" spans="1:8">
      <c r="A2309" s="201" t="s">
        <v>10646</v>
      </c>
      <c r="B2309" s="54" t="s">
        <v>9758</v>
      </c>
      <c r="C2309" s="201" t="s">
        <v>11011</v>
      </c>
      <c r="D2309" t="s">
        <v>10803</v>
      </c>
      <c r="E2309" s="1">
        <v>43353</v>
      </c>
      <c r="F2309" s="297" t="s">
        <v>1979</v>
      </c>
      <c r="G2309" s="4">
        <v>249.99</v>
      </c>
      <c r="H2309" s="201" t="s">
        <v>11012</v>
      </c>
    </row>
    <row r="2310" spans="1:8">
      <c r="A2310" s="201" t="s">
        <v>10676</v>
      </c>
      <c r="B2310" s="54" t="s">
        <v>9759</v>
      </c>
      <c r="C2310" s="201" t="s">
        <v>2797</v>
      </c>
      <c r="D2310" s="344" t="s">
        <v>11014</v>
      </c>
      <c r="E2310" s="1">
        <v>43356</v>
      </c>
      <c r="F2310" s="300" t="s">
        <v>10956</v>
      </c>
      <c r="G2310" s="4">
        <v>15.96</v>
      </c>
      <c r="H2310" s="201" t="s">
        <v>11015</v>
      </c>
    </row>
    <row r="2311" spans="1:8">
      <c r="A2311" s="201" t="s">
        <v>10676</v>
      </c>
      <c r="B2311" s="202" t="s">
        <v>9760</v>
      </c>
      <c r="C2311" s="201" t="s">
        <v>2797</v>
      </c>
      <c r="D2311" t="s">
        <v>11018</v>
      </c>
      <c r="E2311" s="1">
        <v>43356</v>
      </c>
      <c r="F2311" s="300" t="s">
        <v>10956</v>
      </c>
      <c r="G2311" s="4">
        <v>30.87</v>
      </c>
      <c r="H2311" s="201" t="s">
        <v>11016</v>
      </c>
    </row>
    <row r="2312" spans="1:8">
      <c r="A2312" s="201" t="s">
        <v>10676</v>
      </c>
      <c r="B2312" s="54" t="s">
        <v>9761</v>
      </c>
      <c r="C2312" s="201" t="s">
        <v>2797</v>
      </c>
      <c r="D2312" t="s">
        <v>5322</v>
      </c>
      <c r="E2312" s="1">
        <v>43356</v>
      </c>
      <c r="F2312" s="297" t="s">
        <v>5076</v>
      </c>
      <c r="G2312" s="4">
        <v>183.99</v>
      </c>
      <c r="H2312" s="201" t="s">
        <v>11017</v>
      </c>
    </row>
    <row r="2313" spans="1:8">
      <c r="A2313" s="201" t="s">
        <v>10676</v>
      </c>
      <c r="B2313" s="54" t="s">
        <v>9762</v>
      </c>
      <c r="C2313" s="201" t="s">
        <v>10906</v>
      </c>
      <c r="D2313" t="s">
        <v>11034</v>
      </c>
      <c r="E2313" s="1">
        <v>43356</v>
      </c>
      <c r="F2313" s="300" t="s">
        <v>10999</v>
      </c>
      <c r="G2313" s="4">
        <v>9.99</v>
      </c>
      <c r="H2313" s="201" t="s">
        <v>10908</v>
      </c>
    </row>
    <row r="2314" spans="1:8">
      <c r="A2314" s="201" t="s">
        <v>3335</v>
      </c>
      <c r="B2314" s="54" t="s">
        <v>9763</v>
      </c>
      <c r="C2314" s="201" t="s">
        <v>2797</v>
      </c>
      <c r="D2314" t="s">
        <v>5322</v>
      </c>
      <c r="E2314" s="1">
        <v>43357</v>
      </c>
      <c r="F2314" s="297" t="s">
        <v>11019</v>
      </c>
      <c r="G2314" s="4">
        <v>116.02</v>
      </c>
      <c r="H2314" s="201" t="s">
        <v>11020</v>
      </c>
    </row>
    <row r="2315" spans="1:8">
      <c r="A2315" s="201" t="s">
        <v>10646</v>
      </c>
      <c r="B2315" s="54" t="s">
        <v>9764</v>
      </c>
      <c r="C2315" s="201" t="s">
        <v>6171</v>
      </c>
      <c r="D2315" s="201" t="s">
        <v>11068</v>
      </c>
      <c r="E2315" s="1">
        <v>43357</v>
      </c>
      <c r="F2315" s="300" t="s">
        <v>5075</v>
      </c>
      <c r="G2315" s="4">
        <v>1481.31</v>
      </c>
      <c r="H2315" s="201" t="s">
        <v>11022</v>
      </c>
    </row>
    <row r="2316" spans="1:8">
      <c r="A2316" s="201" t="s">
        <v>10676</v>
      </c>
      <c r="B2316" s="54" t="s">
        <v>9765</v>
      </c>
      <c r="C2316" s="201" t="s">
        <v>2797</v>
      </c>
      <c r="D2316" s="201" t="s">
        <v>5322</v>
      </c>
      <c r="E2316" s="1">
        <v>43357</v>
      </c>
      <c r="F2316" s="297" t="s">
        <v>10956</v>
      </c>
      <c r="G2316" s="4">
        <f>8.95*9</f>
        <v>80.55</v>
      </c>
      <c r="H2316" s="201" t="s">
        <v>11054</v>
      </c>
    </row>
    <row r="2317" spans="1:8">
      <c r="A2317" s="201" t="s">
        <v>10676</v>
      </c>
      <c r="B2317" s="54" t="s">
        <v>9766</v>
      </c>
      <c r="C2317" s="201" t="s">
        <v>2797</v>
      </c>
      <c r="D2317" s="201" t="s">
        <v>11049</v>
      </c>
      <c r="E2317" s="1">
        <v>43357</v>
      </c>
      <c r="F2317" s="297" t="s">
        <v>10956</v>
      </c>
      <c r="G2317" s="4">
        <v>79.900000000000006</v>
      </c>
      <c r="H2317" s="201" t="s">
        <v>11023</v>
      </c>
    </row>
    <row r="2318" spans="1:8">
      <c r="A2318" s="201" t="s">
        <v>6864</v>
      </c>
      <c r="B2318" s="54" t="s">
        <v>9767</v>
      </c>
      <c r="C2318" s="201" t="s">
        <v>11024</v>
      </c>
      <c r="D2318" s="201" t="s">
        <v>5322</v>
      </c>
      <c r="E2318" s="1">
        <v>43341</v>
      </c>
      <c r="F2318" s="297" t="s">
        <v>2127</v>
      </c>
      <c r="G2318" s="4">
        <v>494.45</v>
      </c>
      <c r="H2318" s="201" t="s">
        <v>11025</v>
      </c>
    </row>
    <row r="2319" spans="1:8">
      <c r="A2319" s="201" t="s">
        <v>10676</v>
      </c>
      <c r="B2319" s="54" t="s">
        <v>9768</v>
      </c>
      <c r="C2319" s="201" t="s">
        <v>2797</v>
      </c>
      <c r="D2319" s="201" t="s">
        <v>11026</v>
      </c>
      <c r="E2319" s="1">
        <v>43357</v>
      </c>
      <c r="F2319" s="297" t="s">
        <v>10882</v>
      </c>
      <c r="G2319" s="4">
        <v>200.29</v>
      </c>
      <c r="H2319" s="201" t="s">
        <v>11027</v>
      </c>
    </row>
    <row r="2320" spans="1:8">
      <c r="A2320" s="201" t="s">
        <v>10676</v>
      </c>
      <c r="B2320" s="54" t="s">
        <v>9769</v>
      </c>
      <c r="C2320" s="201" t="s">
        <v>2797</v>
      </c>
      <c r="D2320" t="s">
        <v>8846</v>
      </c>
      <c r="E2320" s="1">
        <v>43357</v>
      </c>
      <c r="F2320" s="297" t="s">
        <v>10956</v>
      </c>
      <c r="G2320" s="4">
        <v>6.79</v>
      </c>
      <c r="H2320" s="201" t="s">
        <v>11028</v>
      </c>
    </row>
    <row r="2321" spans="1:8">
      <c r="A2321" s="201" t="s">
        <v>6864</v>
      </c>
      <c r="B2321" s="54" t="s">
        <v>9770</v>
      </c>
      <c r="C2321" s="201" t="s">
        <v>2797</v>
      </c>
      <c r="D2321" t="s">
        <v>5322</v>
      </c>
      <c r="E2321" s="1">
        <v>43360</v>
      </c>
      <c r="F2321" s="297" t="s">
        <v>11029</v>
      </c>
      <c r="G2321" s="4">
        <v>364.6</v>
      </c>
      <c r="H2321" s="201" t="s">
        <v>11030</v>
      </c>
    </row>
    <row r="2322" spans="1:8">
      <c r="A2322" s="201" t="s">
        <v>10676</v>
      </c>
      <c r="B2322" s="54" t="s">
        <v>9771</v>
      </c>
      <c r="C2322" s="201" t="s">
        <v>2797</v>
      </c>
      <c r="D2322" t="s">
        <v>10552</v>
      </c>
      <c r="E2322" s="1">
        <v>43360</v>
      </c>
      <c r="F2322" s="297" t="s">
        <v>5075</v>
      </c>
      <c r="G2322" s="4">
        <v>199.99</v>
      </c>
      <c r="H2322" s="201" t="s">
        <v>11031</v>
      </c>
    </row>
    <row r="2323" spans="1:8">
      <c r="A2323" s="201" t="s">
        <v>3335</v>
      </c>
      <c r="B2323" s="54" t="s">
        <v>9772</v>
      </c>
      <c r="C2323" s="201" t="s">
        <v>6171</v>
      </c>
      <c r="D2323" t="s">
        <v>11037</v>
      </c>
      <c r="E2323" s="1">
        <v>43361</v>
      </c>
      <c r="F2323" s="297" t="s">
        <v>5075</v>
      </c>
      <c r="G2323" s="4">
        <v>2265.5500000000002</v>
      </c>
      <c r="H2323" s="201" t="s">
        <v>11032</v>
      </c>
    </row>
    <row r="2324" spans="1:8">
      <c r="A2324" s="201" t="s">
        <v>10676</v>
      </c>
      <c r="B2324" s="54" t="s">
        <v>9773</v>
      </c>
      <c r="C2324" s="201" t="s">
        <v>11033</v>
      </c>
      <c r="D2324" t="s">
        <v>11034</v>
      </c>
      <c r="E2324" s="1">
        <v>43362</v>
      </c>
      <c r="F2324" s="300" t="s">
        <v>10956</v>
      </c>
      <c r="G2324" s="4">
        <v>42.98</v>
      </c>
      <c r="H2324" s="201" t="s">
        <v>11035</v>
      </c>
    </row>
    <row r="2325" spans="1:8">
      <c r="A2325" s="201" t="s">
        <v>10676</v>
      </c>
      <c r="B2325" s="54" t="s">
        <v>9774</v>
      </c>
      <c r="C2325" s="201" t="s">
        <v>2797</v>
      </c>
      <c r="D2325" t="s">
        <v>11036</v>
      </c>
      <c r="E2325" s="1">
        <v>43362</v>
      </c>
      <c r="F2325" s="297" t="s">
        <v>10956</v>
      </c>
      <c r="G2325" s="4">
        <v>33.9</v>
      </c>
      <c r="H2325" s="119" t="s">
        <v>11052</v>
      </c>
    </row>
    <row r="2326" spans="1:8">
      <c r="A2326" s="201" t="s">
        <v>10676</v>
      </c>
      <c r="B2326" s="54" t="s">
        <v>9775</v>
      </c>
      <c r="C2326" s="201" t="s">
        <v>2797</v>
      </c>
      <c r="D2326" s="201" t="s">
        <v>5322</v>
      </c>
      <c r="E2326" s="1">
        <v>43362</v>
      </c>
      <c r="F2326" s="297" t="s">
        <v>10956</v>
      </c>
      <c r="G2326" s="4">
        <v>62.93</v>
      </c>
      <c r="H2326" s="201" t="s">
        <v>11062</v>
      </c>
    </row>
    <row r="2327" spans="1:8">
      <c r="A2327" s="201" t="s">
        <v>10676</v>
      </c>
      <c r="B2327" s="54" t="s">
        <v>9776</v>
      </c>
      <c r="C2327" s="201" t="s">
        <v>2797</v>
      </c>
      <c r="D2327" t="s">
        <v>11039</v>
      </c>
      <c r="E2327" s="1">
        <v>43362</v>
      </c>
      <c r="F2327" s="297" t="s">
        <v>10956</v>
      </c>
      <c r="G2327" s="4">
        <v>97.91</v>
      </c>
      <c r="H2327" s="201" t="s">
        <v>11040</v>
      </c>
    </row>
    <row r="2328" spans="1:8">
      <c r="A2328" s="201" t="s">
        <v>10646</v>
      </c>
      <c r="B2328" s="54" t="s">
        <v>9777</v>
      </c>
      <c r="C2328" s="201" t="s">
        <v>6171</v>
      </c>
      <c r="D2328" t="s">
        <v>11071</v>
      </c>
      <c r="E2328" s="1">
        <v>43362</v>
      </c>
      <c r="F2328" s="297" t="s">
        <v>5075</v>
      </c>
      <c r="G2328" s="4">
        <v>2318.58</v>
      </c>
      <c r="H2328" s="201" t="s">
        <v>11042</v>
      </c>
    </row>
    <row r="2329" spans="1:8">
      <c r="A2329" s="201" t="s">
        <v>10646</v>
      </c>
      <c r="B2329" s="54" t="s">
        <v>9778</v>
      </c>
      <c r="C2329" s="201" t="s">
        <v>6171</v>
      </c>
      <c r="D2329" t="s">
        <v>11070</v>
      </c>
      <c r="E2329" s="1">
        <v>43362</v>
      </c>
      <c r="F2329" s="297" t="s">
        <v>5075</v>
      </c>
      <c r="G2329" s="4">
        <v>1715.65</v>
      </c>
      <c r="H2329" s="201" t="s">
        <v>10913</v>
      </c>
    </row>
    <row r="2330" spans="1:8">
      <c r="A2330" s="201" t="s">
        <v>7749</v>
      </c>
      <c r="B2330" s="54" t="s">
        <v>9779</v>
      </c>
      <c r="C2330" s="201" t="s">
        <v>2797</v>
      </c>
      <c r="D2330" t="s">
        <v>11043</v>
      </c>
      <c r="E2330" s="1">
        <v>43363</v>
      </c>
      <c r="F2330" s="297" t="s">
        <v>11044</v>
      </c>
      <c r="G2330" s="4">
        <v>199.99</v>
      </c>
      <c r="H2330" s="201" t="s">
        <v>11045</v>
      </c>
    </row>
    <row r="2331" spans="1:8">
      <c r="A2331" s="201" t="s">
        <v>10676</v>
      </c>
      <c r="B2331" s="54" t="s">
        <v>9780</v>
      </c>
      <c r="C2331" s="201" t="s">
        <v>2797</v>
      </c>
      <c r="D2331" t="s">
        <v>11076</v>
      </c>
      <c r="E2331" s="1">
        <v>43363</v>
      </c>
      <c r="F2331" s="297" t="s">
        <v>10882</v>
      </c>
      <c r="G2331" s="4">
        <v>338.9</v>
      </c>
      <c r="H2331" s="201" t="s">
        <v>11047</v>
      </c>
    </row>
    <row r="2332" spans="1:8">
      <c r="A2332" s="201" t="s">
        <v>10676</v>
      </c>
      <c r="B2332" s="54" t="s">
        <v>9781</v>
      </c>
      <c r="C2332" s="201" t="s">
        <v>2797</v>
      </c>
      <c r="D2332" t="s">
        <v>7269</v>
      </c>
      <c r="E2332" s="1">
        <v>43363</v>
      </c>
      <c r="F2332" s="297" t="s">
        <v>10882</v>
      </c>
      <c r="G2332" s="4">
        <v>19.989999999999998</v>
      </c>
      <c r="H2332" t="s">
        <v>11046</v>
      </c>
    </row>
    <row r="2333" spans="1:8">
      <c r="A2333" s="201" t="s">
        <v>10676</v>
      </c>
      <c r="B2333" s="54" t="s">
        <v>9782</v>
      </c>
      <c r="C2333" s="201" t="s">
        <v>2797</v>
      </c>
      <c r="D2333" t="s">
        <v>11050</v>
      </c>
      <c r="E2333" s="1">
        <v>43364</v>
      </c>
      <c r="F2333" s="297" t="s">
        <v>11048</v>
      </c>
      <c r="G2333" s="4">
        <v>744.4</v>
      </c>
      <c r="H2333" t="s">
        <v>11051</v>
      </c>
    </row>
    <row r="2334" spans="1:8">
      <c r="A2334" s="201" t="s">
        <v>10676</v>
      </c>
      <c r="B2334" s="54" t="s">
        <v>9783</v>
      </c>
      <c r="C2334" s="201" t="s">
        <v>2797</v>
      </c>
      <c r="D2334" s="201" t="s">
        <v>11053</v>
      </c>
      <c r="E2334" s="1">
        <v>43364</v>
      </c>
      <c r="F2334" s="297" t="s">
        <v>10956</v>
      </c>
      <c r="G2334" s="4">
        <v>99.5</v>
      </c>
      <c r="H2334" t="s">
        <v>11038</v>
      </c>
    </row>
    <row r="2335" spans="1:8">
      <c r="A2335" s="201" t="s">
        <v>10676</v>
      </c>
      <c r="B2335" s="54" t="s">
        <v>9784</v>
      </c>
      <c r="C2335" s="201" t="s">
        <v>2797</v>
      </c>
      <c r="D2335" s="201" t="s">
        <v>11056</v>
      </c>
      <c r="E2335" s="1">
        <v>43367</v>
      </c>
      <c r="F2335" s="297" t="s">
        <v>10882</v>
      </c>
      <c r="G2335" s="4">
        <v>69.099999999999994</v>
      </c>
      <c r="H2335" t="s">
        <v>11057</v>
      </c>
    </row>
    <row r="2336" spans="1:8">
      <c r="A2336" s="201" t="s">
        <v>10646</v>
      </c>
      <c r="B2336" s="54" t="s">
        <v>9785</v>
      </c>
      <c r="C2336" s="201" t="s">
        <v>6171</v>
      </c>
      <c r="D2336" s="201" t="s">
        <v>11069</v>
      </c>
      <c r="E2336" s="1">
        <v>43367</v>
      </c>
      <c r="F2336" s="297" t="s">
        <v>5075</v>
      </c>
      <c r="G2336" s="4">
        <v>1481.31</v>
      </c>
      <c r="H2336" t="s">
        <v>11059</v>
      </c>
    </row>
    <row r="2337" spans="1:8">
      <c r="A2337" s="201" t="s">
        <v>10646</v>
      </c>
      <c r="B2337" s="54" t="s">
        <v>9786</v>
      </c>
      <c r="C2337" s="201" t="s">
        <v>2797</v>
      </c>
      <c r="D2337" s="201" t="s">
        <v>11058</v>
      </c>
      <c r="E2337" s="1">
        <v>43367</v>
      </c>
      <c r="F2337" s="297" t="s">
        <v>1984</v>
      </c>
      <c r="G2337" s="4">
        <v>162.99</v>
      </c>
      <c r="H2337" t="s">
        <v>10938</v>
      </c>
    </row>
    <row r="2338" spans="1:8">
      <c r="A2338" s="201" t="s">
        <v>10676</v>
      </c>
      <c r="B2338" s="54" t="s">
        <v>9787</v>
      </c>
      <c r="C2338" s="201" t="s">
        <v>2797</v>
      </c>
      <c r="D2338" s="201" t="s">
        <v>11060</v>
      </c>
      <c r="E2338" s="1">
        <v>43367</v>
      </c>
      <c r="F2338" s="297" t="s">
        <v>10882</v>
      </c>
      <c r="G2338" s="4">
        <f>99.99+27.5</f>
        <v>127.49</v>
      </c>
      <c r="H2338" t="s">
        <v>11061</v>
      </c>
    </row>
    <row r="2339" spans="1:8">
      <c r="A2339" s="201" t="s">
        <v>10646</v>
      </c>
      <c r="B2339" s="54" t="s">
        <v>9788</v>
      </c>
      <c r="C2339" s="201" t="s">
        <v>6171</v>
      </c>
      <c r="D2339" s="201" t="s">
        <v>11079</v>
      </c>
      <c r="E2339" s="1">
        <v>43367</v>
      </c>
      <c r="F2339" s="297" t="s">
        <v>5075</v>
      </c>
      <c r="G2339" s="4">
        <v>1839.37</v>
      </c>
      <c r="H2339" t="s">
        <v>11065</v>
      </c>
    </row>
    <row r="2340" spans="1:8">
      <c r="A2340" s="201" t="s">
        <v>10646</v>
      </c>
      <c r="B2340" s="54" t="s">
        <v>9789</v>
      </c>
      <c r="C2340" s="201" t="s">
        <v>2797</v>
      </c>
      <c r="D2340" t="s">
        <v>11063</v>
      </c>
      <c r="E2340" s="1">
        <v>43367</v>
      </c>
      <c r="F2340" s="297" t="s">
        <v>1984</v>
      </c>
      <c r="G2340" s="4">
        <v>27.5</v>
      </c>
      <c r="H2340" t="s">
        <v>11064</v>
      </c>
    </row>
    <row r="2341" spans="1:8">
      <c r="A2341" s="201" t="s">
        <v>10646</v>
      </c>
      <c r="B2341" s="54" t="s">
        <v>9790</v>
      </c>
      <c r="C2341" s="201" t="s">
        <v>2797</v>
      </c>
      <c r="D2341" t="s">
        <v>11074</v>
      </c>
      <c r="E2341" s="1">
        <v>43367</v>
      </c>
      <c r="F2341" s="297" t="s">
        <v>1984</v>
      </c>
      <c r="G2341" s="4">
        <v>353.48</v>
      </c>
      <c r="H2341" t="s">
        <v>11067</v>
      </c>
    </row>
    <row r="2342" spans="1:8">
      <c r="A2342" s="201" t="s">
        <v>10676</v>
      </c>
      <c r="B2342" s="54" t="s">
        <v>9791</v>
      </c>
      <c r="C2342" s="201" t="s">
        <v>2797</v>
      </c>
      <c r="D2342" s="342" t="s">
        <v>11072</v>
      </c>
      <c r="E2342" s="1">
        <v>43367</v>
      </c>
      <c r="F2342" s="300" t="s">
        <v>11048</v>
      </c>
      <c r="G2342" s="4">
        <f>205.78+159.99+55.98</f>
        <v>421.75</v>
      </c>
      <c r="H2342" s="201" t="s">
        <v>11073</v>
      </c>
    </row>
    <row r="2343" spans="1:8">
      <c r="A2343" s="201" t="s">
        <v>7749</v>
      </c>
      <c r="B2343" s="54" t="s">
        <v>9792</v>
      </c>
      <c r="C2343" s="201" t="s">
        <v>2797</v>
      </c>
      <c r="D2343" t="s">
        <v>11043</v>
      </c>
      <c r="E2343" s="1">
        <v>43368</v>
      </c>
      <c r="F2343" s="297" t="s">
        <v>1984</v>
      </c>
      <c r="G2343" s="4">
        <v>3463.33</v>
      </c>
      <c r="H2343" s="201" t="s">
        <v>11075</v>
      </c>
    </row>
    <row r="2344" spans="1:8">
      <c r="A2344" s="201" t="s">
        <v>10676</v>
      </c>
      <c r="B2344" s="54" t="s">
        <v>9793</v>
      </c>
      <c r="C2344" s="201" t="s">
        <v>2797</v>
      </c>
      <c r="D2344" t="s">
        <v>11077</v>
      </c>
      <c r="E2344" s="1">
        <v>43368</v>
      </c>
      <c r="F2344" s="297" t="s">
        <v>10956</v>
      </c>
      <c r="G2344" s="4">
        <v>45.99</v>
      </c>
      <c r="H2344" s="201" t="s">
        <v>11078</v>
      </c>
    </row>
    <row r="2345" spans="1:8">
      <c r="A2345" s="201" t="s">
        <v>3335</v>
      </c>
      <c r="B2345" s="54" t="s">
        <v>9794</v>
      </c>
      <c r="C2345" s="201" t="s">
        <v>6171</v>
      </c>
      <c r="D2345" t="s">
        <v>10472</v>
      </c>
      <c r="E2345" s="1">
        <v>43369</v>
      </c>
      <c r="F2345" s="297" t="s">
        <v>11080</v>
      </c>
      <c r="G2345" s="4">
        <v>5826</v>
      </c>
      <c r="H2345" s="201" t="s">
        <v>11081</v>
      </c>
    </row>
    <row r="2346" spans="1:8">
      <c r="A2346" s="201" t="s">
        <v>10676</v>
      </c>
      <c r="B2346" s="54" t="s">
        <v>9795</v>
      </c>
      <c r="C2346" s="201" t="s">
        <v>2797</v>
      </c>
      <c r="D2346" t="s">
        <v>11082</v>
      </c>
      <c r="E2346" s="1">
        <v>43369</v>
      </c>
      <c r="F2346" s="297" t="s">
        <v>10882</v>
      </c>
      <c r="G2346" s="4">
        <v>197.86</v>
      </c>
      <c r="H2346" s="201" t="s">
        <v>11083</v>
      </c>
    </row>
    <row r="2347" spans="1:8">
      <c r="A2347" s="201" t="s">
        <v>10646</v>
      </c>
      <c r="B2347" s="54" t="s">
        <v>9796</v>
      </c>
      <c r="C2347" s="201" t="s">
        <v>6171</v>
      </c>
      <c r="D2347" t="s">
        <v>11085</v>
      </c>
      <c r="E2347" s="1">
        <v>43370</v>
      </c>
      <c r="F2347" s="297" t="s">
        <v>5075</v>
      </c>
      <c r="G2347" s="4">
        <v>1481.31</v>
      </c>
      <c r="H2347" t="s">
        <v>10913</v>
      </c>
    </row>
    <row r="2348" spans="1:8">
      <c r="A2348" s="201" t="s">
        <v>7749</v>
      </c>
      <c r="B2348" s="54" t="s">
        <v>9797</v>
      </c>
      <c r="C2348" s="201" t="s">
        <v>2797</v>
      </c>
      <c r="D2348" t="s">
        <v>11086</v>
      </c>
      <c r="E2348" s="1">
        <v>43370</v>
      </c>
      <c r="F2348" s="297" t="s">
        <v>1995</v>
      </c>
      <c r="G2348" s="4">
        <v>147.08000000000001</v>
      </c>
      <c r="H2348" t="s">
        <v>11087</v>
      </c>
    </row>
    <row r="2349" spans="1:8">
      <c r="A2349" s="201" t="s">
        <v>10676</v>
      </c>
      <c r="B2349" s="54" t="s">
        <v>9798</v>
      </c>
      <c r="C2349" s="201" t="s">
        <v>2797</v>
      </c>
      <c r="D2349" t="s">
        <v>11089</v>
      </c>
      <c r="E2349" s="1">
        <v>43371</v>
      </c>
      <c r="F2349" s="297" t="s">
        <v>10956</v>
      </c>
      <c r="G2349" s="4">
        <v>160.63</v>
      </c>
      <c r="H2349" t="s">
        <v>11088</v>
      </c>
    </row>
    <row r="2350" spans="1:8">
      <c r="A2350" s="201" t="s">
        <v>3335</v>
      </c>
      <c r="B2350" s="54" t="s">
        <v>9799</v>
      </c>
      <c r="C2350" s="201" t="s">
        <v>2797</v>
      </c>
      <c r="D2350" t="s">
        <v>10917</v>
      </c>
      <c r="E2350" s="1">
        <v>43374</v>
      </c>
      <c r="F2350" s="297" t="s">
        <v>11090</v>
      </c>
      <c r="G2350" s="4">
        <v>364.6</v>
      </c>
      <c r="H2350" t="s">
        <v>11091</v>
      </c>
    </row>
    <row r="2351" spans="1:8">
      <c r="A2351" s="201" t="s">
        <v>10646</v>
      </c>
      <c r="B2351" s="54" t="s">
        <v>9800</v>
      </c>
      <c r="C2351" s="201" t="s">
        <v>2797</v>
      </c>
      <c r="D2351" t="s">
        <v>11092</v>
      </c>
      <c r="E2351" s="1">
        <v>43375</v>
      </c>
      <c r="F2351" s="297" t="s">
        <v>1984</v>
      </c>
      <c r="G2351" s="4">
        <v>65.989999999999995</v>
      </c>
      <c r="H2351" t="s">
        <v>11093</v>
      </c>
    </row>
    <row r="2352" spans="1:8">
      <c r="A2352" s="201" t="s">
        <v>7785</v>
      </c>
      <c r="B2352" s="54" t="s">
        <v>9801</v>
      </c>
      <c r="C2352" s="201" t="s">
        <v>6171</v>
      </c>
      <c r="D2352" t="s">
        <v>11043</v>
      </c>
      <c r="E2352" s="1">
        <v>43376</v>
      </c>
      <c r="F2352" s="297" t="s">
        <v>2127</v>
      </c>
      <c r="G2352" s="4">
        <v>8782.7099999999991</v>
      </c>
      <c r="H2352" t="s">
        <v>10799</v>
      </c>
    </row>
    <row r="2353" spans="1:8">
      <c r="A2353" s="201" t="s">
        <v>10646</v>
      </c>
      <c r="B2353" s="54" t="s">
        <v>9802</v>
      </c>
      <c r="C2353" s="201" t="s">
        <v>2797</v>
      </c>
      <c r="D2353" t="s">
        <v>10803</v>
      </c>
      <c r="E2353" s="1">
        <v>43377</v>
      </c>
      <c r="F2353" s="297" t="s">
        <v>1984</v>
      </c>
      <c r="G2353" s="4">
        <v>274.89999999999998</v>
      </c>
      <c r="H2353" t="s">
        <v>11094</v>
      </c>
    </row>
    <row r="2354" spans="1:8">
      <c r="A2354" s="201" t="s">
        <v>7749</v>
      </c>
      <c r="B2354" s="54" t="s">
        <v>9803</v>
      </c>
      <c r="C2354" s="201" t="s">
        <v>2797</v>
      </c>
      <c r="D2354" t="s">
        <v>10617</v>
      </c>
      <c r="E2354" s="1">
        <v>43377</v>
      </c>
      <c r="F2354" s="297" t="s">
        <v>1995</v>
      </c>
      <c r="G2354" s="4">
        <v>34.950000000000003</v>
      </c>
      <c r="H2354" t="s">
        <v>11095</v>
      </c>
    </row>
    <row r="2355" spans="1:8">
      <c r="A2355" s="201" t="s">
        <v>7749</v>
      </c>
      <c r="B2355" s="54" t="s">
        <v>9804</v>
      </c>
      <c r="C2355" s="201" t="s">
        <v>10347</v>
      </c>
      <c r="D2355" t="s">
        <v>11043</v>
      </c>
      <c r="E2355" s="1">
        <v>43377</v>
      </c>
      <c r="F2355" s="297" t="s">
        <v>1995</v>
      </c>
      <c r="G2355" s="4">
        <v>1987.16</v>
      </c>
      <c r="H2355" s="201" t="s">
        <v>11103</v>
      </c>
    </row>
    <row r="2356" spans="1:8">
      <c r="A2356" s="201" t="s">
        <v>7749</v>
      </c>
      <c r="B2356" s="54" t="s">
        <v>9805</v>
      </c>
      <c r="C2356" s="201" t="s">
        <v>2797</v>
      </c>
      <c r="D2356" t="s">
        <v>11043</v>
      </c>
      <c r="E2356" s="1">
        <v>43377</v>
      </c>
      <c r="F2356" s="297" t="s">
        <v>1995</v>
      </c>
      <c r="G2356" s="4">
        <v>849.44</v>
      </c>
      <c r="H2356" s="201" t="s">
        <v>11102</v>
      </c>
    </row>
    <row r="2357" spans="1:8">
      <c r="A2357" s="201" t="s">
        <v>7749</v>
      </c>
      <c r="B2357" s="54" t="s">
        <v>9806</v>
      </c>
      <c r="C2357" s="201" t="s">
        <v>2797</v>
      </c>
      <c r="D2357" t="s">
        <v>11043</v>
      </c>
      <c r="E2357" s="1">
        <v>43381</v>
      </c>
      <c r="F2357" s="297" t="s">
        <v>1984</v>
      </c>
      <c r="G2357" s="4">
        <v>23.83</v>
      </c>
      <c r="H2357" s="201" t="s">
        <v>11102</v>
      </c>
    </row>
    <row r="2358" spans="1:8">
      <c r="A2358" s="201" t="s">
        <v>7749</v>
      </c>
      <c r="B2358" s="54" t="s">
        <v>9807</v>
      </c>
      <c r="C2358" s="201" t="s">
        <v>2797</v>
      </c>
      <c r="D2358" t="s">
        <v>11043</v>
      </c>
      <c r="E2358" s="1">
        <v>43381</v>
      </c>
      <c r="F2358" s="297" t="s">
        <v>1984</v>
      </c>
      <c r="G2358" s="4">
        <v>163.5</v>
      </c>
      <c r="H2358" s="201" t="s">
        <v>11102</v>
      </c>
    </row>
    <row r="2359" spans="1:8">
      <c r="A2359" t="s">
        <v>3335</v>
      </c>
      <c r="B2359" s="54" t="s">
        <v>9808</v>
      </c>
      <c r="C2359" t="s">
        <v>2797</v>
      </c>
      <c r="D2359" t="s">
        <v>5322</v>
      </c>
      <c r="E2359" s="1">
        <v>43378</v>
      </c>
      <c r="F2359" s="297" t="s">
        <v>6852</v>
      </c>
      <c r="G2359" s="4">
        <v>33.979999999999997</v>
      </c>
      <c r="H2359" t="s">
        <v>11097</v>
      </c>
    </row>
    <row r="2360" spans="1:8">
      <c r="A2360" t="s">
        <v>3335</v>
      </c>
      <c r="B2360" s="54" t="s">
        <v>9809</v>
      </c>
      <c r="C2360" t="s">
        <v>6171</v>
      </c>
      <c r="D2360" t="s">
        <v>11086</v>
      </c>
      <c r="E2360" s="1">
        <v>43378</v>
      </c>
      <c r="F2360" s="297" t="s">
        <v>1995</v>
      </c>
      <c r="G2360" s="4">
        <v>479.53</v>
      </c>
      <c r="H2360" t="s">
        <v>11096</v>
      </c>
    </row>
    <row r="2361" spans="1:8">
      <c r="A2361" t="s">
        <v>10646</v>
      </c>
      <c r="B2361" s="54" t="s">
        <v>9810</v>
      </c>
      <c r="C2361" t="s">
        <v>2797</v>
      </c>
      <c r="D2361" t="s">
        <v>5173</v>
      </c>
      <c r="E2361" s="1">
        <v>43378</v>
      </c>
      <c r="F2361" s="297" t="s">
        <v>1984</v>
      </c>
      <c r="G2361" s="4">
        <v>194.52</v>
      </c>
      <c r="H2361" t="s">
        <v>11098</v>
      </c>
    </row>
    <row r="2362" spans="1:8">
      <c r="A2362" t="s">
        <v>2806</v>
      </c>
      <c r="B2362" s="54" t="s">
        <v>9811</v>
      </c>
      <c r="C2362" t="s">
        <v>2797</v>
      </c>
      <c r="D2362" t="s">
        <v>5173</v>
      </c>
      <c r="E2362" s="1">
        <v>43381</v>
      </c>
      <c r="F2362" s="297" t="s">
        <v>10662</v>
      </c>
      <c r="G2362" s="4">
        <v>173.64</v>
      </c>
      <c r="H2362" t="s">
        <v>11099</v>
      </c>
    </row>
    <row r="2363" spans="1:8" ht="14.25">
      <c r="A2363" t="s">
        <v>2806</v>
      </c>
      <c r="B2363" s="54" t="s">
        <v>9812</v>
      </c>
      <c r="C2363" s="201" t="s">
        <v>2797</v>
      </c>
      <c r="D2363" s="360" t="s">
        <v>10661</v>
      </c>
      <c r="E2363" s="1">
        <v>43348</v>
      </c>
      <c r="F2363" s="297" t="s">
        <v>2127</v>
      </c>
      <c r="G2363" s="4">
        <v>74.72</v>
      </c>
      <c r="H2363" t="s">
        <v>11101</v>
      </c>
    </row>
    <row r="2364" spans="1:8">
      <c r="A2364" s="201" t="s">
        <v>7749</v>
      </c>
      <c r="B2364" s="54" t="s">
        <v>9813</v>
      </c>
      <c r="C2364" s="201" t="s">
        <v>2797</v>
      </c>
      <c r="D2364" s="201" t="s">
        <v>11043</v>
      </c>
      <c r="E2364" s="1">
        <v>43381</v>
      </c>
      <c r="F2364" s="297" t="s">
        <v>1984</v>
      </c>
      <c r="G2364" s="4">
        <v>75.55</v>
      </c>
      <c r="H2364" t="s">
        <v>11104</v>
      </c>
    </row>
    <row r="2365" spans="1:8">
      <c r="A2365" s="201" t="s">
        <v>10646</v>
      </c>
      <c r="B2365" s="54" t="s">
        <v>9814</v>
      </c>
      <c r="C2365" s="201" t="s">
        <v>11105</v>
      </c>
      <c r="D2365" s="201" t="s">
        <v>5162</v>
      </c>
      <c r="E2365" s="1">
        <v>43381</v>
      </c>
      <c r="F2365" s="297" t="s">
        <v>1984</v>
      </c>
      <c r="G2365" s="4">
        <v>79.989999999999995</v>
      </c>
      <c r="H2365" t="s">
        <v>11106</v>
      </c>
    </row>
    <row r="2366" spans="1:8">
      <c r="A2366" s="201" t="s">
        <v>10646</v>
      </c>
      <c r="B2366" s="54" t="s">
        <v>9815</v>
      </c>
      <c r="C2366" s="201" t="s">
        <v>2797</v>
      </c>
      <c r="D2366" s="201" t="s">
        <v>10976</v>
      </c>
      <c r="E2366" s="1">
        <v>43381</v>
      </c>
      <c r="F2366" s="297" t="s">
        <v>1984</v>
      </c>
      <c r="G2366" s="4">
        <v>517.47</v>
      </c>
      <c r="H2366" t="s">
        <v>11107</v>
      </c>
    </row>
    <row r="2367" spans="1:8">
      <c r="A2367" s="201" t="s">
        <v>6864</v>
      </c>
      <c r="B2367" s="54" t="s">
        <v>9816</v>
      </c>
      <c r="C2367" s="201" t="s">
        <v>6171</v>
      </c>
      <c r="D2367" s="201" t="s">
        <v>11108</v>
      </c>
      <c r="E2367" s="1">
        <v>43382</v>
      </c>
      <c r="F2367" s="297" t="s">
        <v>2127</v>
      </c>
      <c r="G2367" s="4">
        <v>8902.1</v>
      </c>
      <c r="H2367" t="s">
        <v>11109</v>
      </c>
    </row>
    <row r="2368" spans="1:8">
      <c r="A2368" s="201" t="s">
        <v>3335</v>
      </c>
      <c r="B2368" s="54" t="s">
        <v>9817</v>
      </c>
      <c r="C2368" s="201" t="s">
        <v>10951</v>
      </c>
      <c r="D2368" s="201" t="s">
        <v>5322</v>
      </c>
      <c r="E2368" s="1">
        <v>43362</v>
      </c>
      <c r="F2368" s="297" t="s">
        <v>10447</v>
      </c>
      <c r="G2368" s="4">
        <v>309.74</v>
      </c>
      <c r="H2368" t="s">
        <v>11110</v>
      </c>
    </row>
    <row r="2369" spans="1:8">
      <c r="A2369" s="201" t="s">
        <v>6864</v>
      </c>
      <c r="B2369" s="54" t="s">
        <v>9818</v>
      </c>
      <c r="C2369" s="201" t="s">
        <v>11111</v>
      </c>
      <c r="D2369" s="201" t="s">
        <v>5322</v>
      </c>
      <c r="E2369" s="1">
        <v>43363</v>
      </c>
      <c r="F2369" s="297" t="s">
        <v>2127</v>
      </c>
      <c r="G2369" s="4">
        <v>299.99</v>
      </c>
      <c r="H2369" t="s">
        <v>11114</v>
      </c>
    </row>
    <row r="2370" spans="1:8">
      <c r="A2370" s="201" t="s">
        <v>6864</v>
      </c>
      <c r="B2370" s="54" t="s">
        <v>9819</v>
      </c>
      <c r="C2370" s="201" t="s">
        <v>11112</v>
      </c>
      <c r="D2370" s="201" t="s">
        <v>5322</v>
      </c>
      <c r="E2370" s="1">
        <v>43364</v>
      </c>
      <c r="F2370" s="297" t="s">
        <v>2127</v>
      </c>
      <c r="G2370" s="4">
        <v>43.97</v>
      </c>
      <c r="H2370" t="s">
        <v>11113</v>
      </c>
    </row>
    <row r="2371" spans="1:8">
      <c r="A2371" s="201" t="s">
        <v>10646</v>
      </c>
      <c r="B2371" s="54" t="s">
        <v>9820</v>
      </c>
      <c r="C2371" s="201" t="s">
        <v>2797</v>
      </c>
      <c r="D2371" s="201" t="s">
        <v>8846</v>
      </c>
      <c r="E2371" s="1">
        <v>43382</v>
      </c>
      <c r="F2371" s="300" t="s">
        <v>1984</v>
      </c>
      <c r="G2371" s="4">
        <v>99.99</v>
      </c>
      <c r="H2371" s="201" t="s">
        <v>11115</v>
      </c>
    </row>
    <row r="2372" spans="1:8">
      <c r="A2372" s="201" t="s">
        <v>2806</v>
      </c>
      <c r="B2372" s="54" t="s">
        <v>9821</v>
      </c>
      <c r="C2372" s="201" t="s">
        <v>11116</v>
      </c>
    </row>
    <row r="2373" spans="1:8">
      <c r="A2373" s="201" t="s">
        <v>10646</v>
      </c>
      <c r="B2373" s="54" t="s">
        <v>9822</v>
      </c>
      <c r="C2373" s="201" t="s">
        <v>2797</v>
      </c>
      <c r="D2373" s="201" t="s">
        <v>5317</v>
      </c>
      <c r="E2373" s="1">
        <v>43383</v>
      </c>
      <c r="F2373" s="300" t="s">
        <v>1984</v>
      </c>
      <c r="G2373" s="4">
        <v>31.5</v>
      </c>
      <c r="H2373" s="201" t="s">
        <v>11064</v>
      </c>
    </row>
    <row r="2374" spans="1:8">
      <c r="A2374" s="201" t="s">
        <v>10646</v>
      </c>
      <c r="B2374" s="54" t="s">
        <v>9823</v>
      </c>
      <c r="C2374" s="201" t="s">
        <v>2797</v>
      </c>
      <c r="D2374" s="201" t="s">
        <v>11117</v>
      </c>
      <c r="E2374" s="1">
        <v>43383</v>
      </c>
      <c r="F2374" s="300" t="s">
        <v>1984</v>
      </c>
      <c r="G2374" s="4">
        <v>15.99</v>
      </c>
      <c r="H2374" s="201" t="s">
        <v>10780</v>
      </c>
    </row>
    <row r="2375" spans="1:8">
      <c r="A2375" s="201" t="s">
        <v>10646</v>
      </c>
      <c r="B2375" s="54" t="s">
        <v>9824</v>
      </c>
      <c r="C2375" s="201" t="s">
        <v>2797</v>
      </c>
      <c r="D2375" s="201" t="s">
        <v>5162</v>
      </c>
      <c r="E2375" s="1">
        <v>43383</v>
      </c>
      <c r="F2375" s="300" t="s">
        <v>1984</v>
      </c>
      <c r="G2375" s="4">
        <v>5.99</v>
      </c>
      <c r="H2375" s="201" t="s">
        <v>11118</v>
      </c>
    </row>
    <row r="2376" spans="1:8">
      <c r="A2376" s="201" t="s">
        <v>3335</v>
      </c>
      <c r="B2376" s="54" t="s">
        <v>9825</v>
      </c>
      <c r="C2376" s="201" t="s">
        <v>2797</v>
      </c>
      <c r="D2376" s="201" t="s">
        <v>11122</v>
      </c>
      <c r="E2376" s="1">
        <v>43384</v>
      </c>
      <c r="F2376" s="297" t="s">
        <v>5077</v>
      </c>
      <c r="G2376" s="4">
        <v>15.87</v>
      </c>
      <c r="H2376" s="201" t="s">
        <v>11121</v>
      </c>
    </row>
    <row r="2377" spans="1:8">
      <c r="A2377" s="201" t="s">
        <v>10646</v>
      </c>
      <c r="B2377" s="54" t="s">
        <v>9826</v>
      </c>
      <c r="C2377" s="201" t="s">
        <v>6171</v>
      </c>
      <c r="D2377" s="201" t="s">
        <v>11133</v>
      </c>
      <c r="E2377" s="1">
        <v>43384</v>
      </c>
      <c r="F2377" s="300" t="s">
        <v>5075</v>
      </c>
      <c r="G2377" s="4">
        <v>715.02</v>
      </c>
      <c r="H2377" s="201" t="s">
        <v>11119</v>
      </c>
    </row>
    <row r="2378" spans="1:8">
      <c r="A2378" s="201" t="s">
        <v>7749</v>
      </c>
      <c r="B2378" s="54" t="s">
        <v>9827</v>
      </c>
      <c r="C2378" s="201" t="s">
        <v>2797</v>
      </c>
      <c r="D2378" s="201" t="s">
        <v>11043</v>
      </c>
      <c r="E2378" s="1">
        <v>43388</v>
      </c>
      <c r="F2378" s="297" t="s">
        <v>1984</v>
      </c>
      <c r="G2378" s="4">
        <v>34.979999999999997</v>
      </c>
      <c r="H2378" s="201" t="s">
        <v>11120</v>
      </c>
    </row>
    <row r="2379" spans="1:8">
      <c r="A2379" s="201" t="s">
        <v>6864</v>
      </c>
      <c r="B2379" s="54" t="s">
        <v>9828</v>
      </c>
      <c r="C2379" s="201" t="s">
        <v>2797</v>
      </c>
      <c r="D2379" s="201" t="s">
        <v>5322</v>
      </c>
      <c r="E2379" s="1">
        <v>43388</v>
      </c>
      <c r="F2379" s="300" t="s">
        <v>2127</v>
      </c>
      <c r="G2379" s="4">
        <v>294.37</v>
      </c>
      <c r="H2379" s="201" t="s">
        <v>11123</v>
      </c>
    </row>
    <row r="2380" spans="1:8">
      <c r="A2380" s="201" t="s">
        <v>10646</v>
      </c>
      <c r="B2380" s="54" t="s">
        <v>9829</v>
      </c>
      <c r="C2380" s="201" t="s">
        <v>6171</v>
      </c>
      <c r="D2380" s="201" t="s">
        <v>11124</v>
      </c>
      <c r="E2380" s="1">
        <v>43388</v>
      </c>
      <c r="F2380" s="297" t="s">
        <v>5075</v>
      </c>
      <c r="G2380" s="4">
        <v>2318.58</v>
      </c>
      <c r="H2380" s="201" t="s">
        <v>11042</v>
      </c>
    </row>
    <row r="2381" spans="1:8">
      <c r="A2381" s="201" t="s">
        <v>10646</v>
      </c>
      <c r="B2381" s="54" t="s">
        <v>9830</v>
      </c>
      <c r="C2381" s="201" t="s">
        <v>6171</v>
      </c>
      <c r="D2381" s="201" t="s">
        <v>11125</v>
      </c>
      <c r="E2381" s="1">
        <v>43388</v>
      </c>
      <c r="F2381" s="297" t="s">
        <v>5075</v>
      </c>
      <c r="G2381" s="4">
        <v>2550.3200000000002</v>
      </c>
      <c r="H2381" s="201" t="s">
        <v>11130</v>
      </c>
    </row>
    <row r="2382" spans="1:8">
      <c r="A2382" s="201" t="s">
        <v>10646</v>
      </c>
      <c r="B2382" s="54" t="s">
        <v>9831</v>
      </c>
      <c r="C2382" s="201" t="s">
        <v>6171</v>
      </c>
      <c r="D2382" s="201" t="s">
        <v>11132</v>
      </c>
      <c r="E2382" s="1">
        <v>43388</v>
      </c>
      <c r="F2382" s="297" t="s">
        <v>5075</v>
      </c>
      <c r="G2382" s="4">
        <v>2318.58</v>
      </c>
      <c r="H2382" s="201" t="s">
        <v>11042</v>
      </c>
    </row>
    <row r="2383" spans="1:8">
      <c r="A2383" s="201" t="s">
        <v>10646</v>
      </c>
      <c r="B2383" s="54" t="s">
        <v>9832</v>
      </c>
      <c r="C2383" s="201" t="s">
        <v>2797</v>
      </c>
      <c r="D2383" s="201" t="s">
        <v>11126</v>
      </c>
      <c r="E2383" s="1">
        <v>43388</v>
      </c>
      <c r="F2383" s="297" t="s">
        <v>1984</v>
      </c>
      <c r="G2383" s="4">
        <v>132.79</v>
      </c>
      <c r="H2383" s="201" t="s">
        <v>11127</v>
      </c>
    </row>
    <row r="2384" spans="1:8">
      <c r="A2384" s="201" t="s">
        <v>10646</v>
      </c>
      <c r="B2384" s="54" t="s">
        <v>9833</v>
      </c>
      <c r="C2384" s="201" t="s">
        <v>2797</v>
      </c>
      <c r="D2384" s="201" t="s">
        <v>11128</v>
      </c>
      <c r="E2384" s="1">
        <v>43388</v>
      </c>
      <c r="F2384" s="297" t="s">
        <v>1984</v>
      </c>
      <c r="G2384" s="4">
        <v>15.97</v>
      </c>
      <c r="H2384" s="201" t="s">
        <v>11129</v>
      </c>
    </row>
    <row r="2385" spans="1:8">
      <c r="A2385" s="201" t="s">
        <v>10646</v>
      </c>
      <c r="B2385" s="54" t="s">
        <v>9834</v>
      </c>
      <c r="C2385" s="201" t="s">
        <v>6171</v>
      </c>
      <c r="D2385" s="201" t="s">
        <v>11131</v>
      </c>
      <c r="E2385" s="1">
        <v>43389</v>
      </c>
      <c r="F2385" s="297" t="s">
        <v>5075</v>
      </c>
      <c r="G2385" s="4">
        <v>1831.82</v>
      </c>
      <c r="H2385" s="201" t="s">
        <v>10913</v>
      </c>
    </row>
    <row r="2386" spans="1:8">
      <c r="A2386" s="201" t="s">
        <v>7749</v>
      </c>
      <c r="B2386" s="54" t="s">
        <v>9835</v>
      </c>
      <c r="C2386" s="201" t="s">
        <v>2797</v>
      </c>
      <c r="D2386" s="201" t="s">
        <v>11043</v>
      </c>
      <c r="E2386" s="1">
        <v>43388</v>
      </c>
      <c r="F2386" s="297" t="s">
        <v>1984</v>
      </c>
      <c r="G2386" s="4">
        <v>170.18</v>
      </c>
      <c r="H2386" s="201" t="s">
        <v>11134</v>
      </c>
    </row>
    <row r="2387" spans="1:8">
      <c r="A2387" s="201" t="s">
        <v>10646</v>
      </c>
      <c r="B2387" s="54" t="s">
        <v>9836</v>
      </c>
      <c r="C2387" s="201" t="s">
        <v>2797</v>
      </c>
      <c r="D2387" s="201" t="s">
        <v>11135</v>
      </c>
      <c r="E2387" s="1">
        <v>43389</v>
      </c>
      <c r="F2387" s="297" t="s">
        <v>1984</v>
      </c>
      <c r="G2387" s="4">
        <v>57.33</v>
      </c>
      <c r="H2387" s="201" t="s">
        <v>10990</v>
      </c>
    </row>
    <row r="2388" spans="1:8">
      <c r="A2388" s="201" t="s">
        <v>10646</v>
      </c>
      <c r="B2388" s="54" t="s">
        <v>9837</v>
      </c>
      <c r="C2388" s="201" t="s">
        <v>2797</v>
      </c>
      <c r="D2388" s="201" t="s">
        <v>5162</v>
      </c>
      <c r="E2388" s="1">
        <v>43389</v>
      </c>
      <c r="F2388" s="297" t="s">
        <v>1984</v>
      </c>
      <c r="G2388" s="4">
        <v>20.41</v>
      </c>
      <c r="H2388" s="201" t="s">
        <v>11136</v>
      </c>
    </row>
    <row r="2389" spans="1:8">
      <c r="A2389" s="201" t="s">
        <v>10646</v>
      </c>
      <c r="B2389" s="54" t="s">
        <v>9838</v>
      </c>
      <c r="C2389" s="201" t="s">
        <v>2797</v>
      </c>
      <c r="D2389" s="201" t="s">
        <v>10803</v>
      </c>
      <c r="E2389" s="1">
        <v>43389</v>
      </c>
      <c r="F2389" s="297" t="s">
        <v>1984</v>
      </c>
      <c r="G2389" s="4">
        <v>79.900000000000006</v>
      </c>
      <c r="H2389" s="201" t="s">
        <v>11137</v>
      </c>
    </row>
    <row r="2390" spans="1:8">
      <c r="A2390" s="201" t="s">
        <v>10646</v>
      </c>
      <c r="B2390" s="54" t="s">
        <v>9839</v>
      </c>
      <c r="C2390" s="201" t="s">
        <v>2797</v>
      </c>
      <c r="D2390" s="201" t="s">
        <v>10803</v>
      </c>
      <c r="E2390" s="1">
        <v>43390</v>
      </c>
      <c r="F2390" s="297" t="s">
        <v>1984</v>
      </c>
      <c r="G2390" s="4">
        <v>394.25</v>
      </c>
      <c r="H2390" s="201" t="s">
        <v>11138</v>
      </c>
    </row>
    <row r="2391" spans="1:8">
      <c r="A2391" s="201" t="s">
        <v>3335</v>
      </c>
      <c r="B2391" s="54" t="s">
        <v>9840</v>
      </c>
      <c r="C2391" s="201" t="s">
        <v>2797</v>
      </c>
      <c r="D2391" s="201" t="s">
        <v>11139</v>
      </c>
      <c r="E2391" s="1">
        <v>43392</v>
      </c>
      <c r="F2391" s="297" t="s">
        <v>1984</v>
      </c>
      <c r="G2391" s="4">
        <v>222.99</v>
      </c>
      <c r="H2391" s="201" t="s">
        <v>11140</v>
      </c>
    </row>
    <row r="2392" spans="1:8">
      <c r="A2392" s="201" t="s">
        <v>10646</v>
      </c>
      <c r="B2392" s="54" t="s">
        <v>9841</v>
      </c>
      <c r="C2392" s="201" t="s">
        <v>6171</v>
      </c>
      <c r="D2392" s="201" t="s">
        <v>11141</v>
      </c>
      <c r="E2392" s="1">
        <v>43392</v>
      </c>
      <c r="F2392" s="297" t="s">
        <v>5075</v>
      </c>
      <c r="G2392" s="4">
        <v>2342.7399999999998</v>
      </c>
      <c r="H2392" s="201" t="s">
        <v>11042</v>
      </c>
    </row>
    <row r="2393" spans="1:8">
      <c r="A2393" s="201" t="s">
        <v>7749</v>
      </c>
      <c r="B2393" s="54" t="s">
        <v>9842</v>
      </c>
      <c r="C2393" s="201" t="s">
        <v>2797</v>
      </c>
      <c r="D2393" s="201" t="s">
        <v>11043</v>
      </c>
      <c r="E2393" s="1">
        <v>43392</v>
      </c>
      <c r="F2393" s="297" t="s">
        <v>1984</v>
      </c>
      <c r="G2393" s="4">
        <v>61.01</v>
      </c>
      <c r="H2393" s="201" t="s">
        <v>11142</v>
      </c>
    </row>
    <row r="2394" spans="1:8">
      <c r="A2394" s="201" t="s">
        <v>10676</v>
      </c>
      <c r="B2394" s="54" t="s">
        <v>9843</v>
      </c>
      <c r="C2394" s="201" t="s">
        <v>2797</v>
      </c>
      <c r="D2394" t="s">
        <v>11143</v>
      </c>
      <c r="E2394" s="1">
        <v>43395</v>
      </c>
      <c r="F2394" s="300" t="s">
        <v>10956</v>
      </c>
      <c r="G2394" s="4">
        <v>79.98</v>
      </c>
      <c r="H2394" s="201" t="s">
        <v>11144</v>
      </c>
    </row>
    <row r="2395" spans="1:8">
      <c r="A2395" s="201" t="s">
        <v>10676</v>
      </c>
      <c r="B2395" s="54" t="s">
        <v>9844</v>
      </c>
      <c r="C2395" s="201" t="s">
        <v>2797</v>
      </c>
      <c r="D2395" t="s">
        <v>11146</v>
      </c>
      <c r="E2395" s="1">
        <v>43395</v>
      </c>
      <c r="F2395" s="297" t="s">
        <v>10578</v>
      </c>
      <c r="G2395" s="4">
        <v>215.99</v>
      </c>
      <c r="H2395" s="201" t="s">
        <v>11145</v>
      </c>
    </row>
    <row r="2396" spans="1:8">
      <c r="A2396" s="201" t="s">
        <v>2806</v>
      </c>
      <c r="B2396" s="54" t="s">
        <v>9845</v>
      </c>
      <c r="C2396" s="201" t="s">
        <v>11147</v>
      </c>
      <c r="D2396" t="s">
        <v>8846</v>
      </c>
      <c r="E2396" s="1">
        <v>43388</v>
      </c>
      <c r="F2396" s="297" t="s">
        <v>1979</v>
      </c>
      <c r="G2396" s="4">
        <v>29.95</v>
      </c>
      <c r="H2396" s="201" t="s">
        <v>11148</v>
      </c>
    </row>
    <row r="2397" spans="1:8">
      <c r="A2397" s="201" t="s">
        <v>10676</v>
      </c>
      <c r="B2397" s="54" t="s">
        <v>9846</v>
      </c>
      <c r="C2397" s="201" t="s">
        <v>2797</v>
      </c>
      <c r="D2397" t="s">
        <v>10480</v>
      </c>
      <c r="E2397" s="1">
        <v>43396</v>
      </c>
      <c r="F2397" s="297" t="s">
        <v>11048</v>
      </c>
      <c r="G2397" s="4">
        <f>172.68+41.51</f>
        <v>214.19</v>
      </c>
      <c r="H2397" s="201" t="s">
        <v>10848</v>
      </c>
    </row>
    <row r="2398" spans="1:8">
      <c r="A2398" s="201" t="s">
        <v>10676</v>
      </c>
      <c r="B2398" s="54" t="s">
        <v>9847</v>
      </c>
      <c r="C2398" s="201" t="s">
        <v>2797</v>
      </c>
      <c r="D2398" t="s">
        <v>10714</v>
      </c>
      <c r="E2398" s="1">
        <v>43396</v>
      </c>
      <c r="F2398" s="297" t="s">
        <v>11048</v>
      </c>
      <c r="G2398" s="4">
        <v>210.88</v>
      </c>
      <c r="H2398" s="201" t="s">
        <v>11149</v>
      </c>
    </row>
    <row r="2399" spans="1:8">
      <c r="A2399" s="201" t="s">
        <v>10646</v>
      </c>
      <c r="B2399" s="54" t="s">
        <v>9848</v>
      </c>
      <c r="C2399" s="201" t="s">
        <v>2797</v>
      </c>
      <c r="D2399" t="s">
        <v>10803</v>
      </c>
      <c r="E2399" s="1">
        <v>43396</v>
      </c>
      <c r="F2399" s="297" t="s">
        <v>1984</v>
      </c>
      <c r="G2399" s="4">
        <v>179.95</v>
      </c>
      <c r="H2399" s="201" t="s">
        <v>11150</v>
      </c>
    </row>
    <row r="2400" spans="1:8">
      <c r="A2400" s="201" t="s">
        <v>10646</v>
      </c>
      <c r="B2400" s="54" t="s">
        <v>9849</v>
      </c>
      <c r="C2400" s="201" t="s">
        <v>6171</v>
      </c>
      <c r="D2400" s="201" t="s">
        <v>11151</v>
      </c>
      <c r="E2400" s="1">
        <v>43396</v>
      </c>
      <c r="F2400" s="300" t="s">
        <v>5075</v>
      </c>
      <c r="G2400" s="4">
        <v>1888.93</v>
      </c>
      <c r="H2400" s="201" t="s">
        <v>11175</v>
      </c>
    </row>
    <row r="2401" spans="1:8">
      <c r="A2401" s="201" t="s">
        <v>10676</v>
      </c>
      <c r="B2401" s="54" t="s">
        <v>9850</v>
      </c>
      <c r="C2401" s="201" t="s">
        <v>2797</v>
      </c>
      <c r="D2401" s="201" t="s">
        <v>5322</v>
      </c>
      <c r="E2401" s="1">
        <v>43397</v>
      </c>
      <c r="F2401" s="297" t="s">
        <v>10882</v>
      </c>
      <c r="G2401" s="4">
        <f>54.96+34.44</f>
        <v>89.4</v>
      </c>
      <c r="H2401" s="201" t="s">
        <v>11152</v>
      </c>
    </row>
    <row r="2402" spans="1:8">
      <c r="A2402" s="201" t="s">
        <v>10676</v>
      </c>
      <c r="B2402" s="54" t="s">
        <v>9851</v>
      </c>
      <c r="C2402" s="201" t="s">
        <v>2797</v>
      </c>
      <c r="D2402" t="s">
        <v>11153</v>
      </c>
      <c r="E2402" s="1">
        <v>43397</v>
      </c>
      <c r="F2402" s="297" t="s">
        <v>11048</v>
      </c>
      <c r="G2402" s="4">
        <v>231.93</v>
      </c>
      <c r="H2402" t="s">
        <v>10848</v>
      </c>
    </row>
    <row r="2403" spans="1:8">
      <c r="A2403" s="201" t="s">
        <v>7749</v>
      </c>
      <c r="B2403" s="54" t="s">
        <v>9852</v>
      </c>
      <c r="C2403" s="201" t="s">
        <v>2797</v>
      </c>
      <c r="D2403" t="s">
        <v>11154</v>
      </c>
      <c r="E2403" s="1">
        <v>43397</v>
      </c>
      <c r="F2403" s="297" t="s">
        <v>10882</v>
      </c>
      <c r="G2403" s="4">
        <v>413.89</v>
      </c>
      <c r="H2403" t="s">
        <v>11155</v>
      </c>
    </row>
    <row r="2404" spans="1:8">
      <c r="A2404" s="201" t="s">
        <v>6864</v>
      </c>
      <c r="B2404" s="54" t="s">
        <v>9853</v>
      </c>
      <c r="C2404" s="201" t="s">
        <v>2797</v>
      </c>
      <c r="D2404" t="s">
        <v>5322</v>
      </c>
      <c r="E2404" s="1">
        <v>43397</v>
      </c>
      <c r="F2404" s="297" t="s">
        <v>10882</v>
      </c>
      <c r="G2404" s="4">
        <v>57.2</v>
      </c>
      <c r="H2404" s="201" t="s">
        <v>11156</v>
      </c>
    </row>
    <row r="2405" spans="1:8">
      <c r="A2405" s="201" t="s">
        <v>10646</v>
      </c>
      <c r="B2405" s="54" t="s">
        <v>9854</v>
      </c>
      <c r="C2405" s="201" t="s">
        <v>6171</v>
      </c>
      <c r="D2405" t="s">
        <v>11157</v>
      </c>
      <c r="E2405" s="1">
        <v>43397</v>
      </c>
      <c r="F2405" s="297" t="s">
        <v>5075</v>
      </c>
      <c r="G2405" s="4">
        <v>2680.02</v>
      </c>
      <c r="H2405" s="201" t="s">
        <v>11188</v>
      </c>
    </row>
    <row r="2406" spans="1:8">
      <c r="A2406" s="201" t="s">
        <v>3335</v>
      </c>
      <c r="B2406" s="54" t="s">
        <v>9855</v>
      </c>
      <c r="C2406" s="201" t="s">
        <v>2797</v>
      </c>
      <c r="D2406" t="s">
        <v>10800</v>
      </c>
      <c r="E2406" s="1">
        <v>43398</v>
      </c>
      <c r="F2406" s="297" t="s">
        <v>6852</v>
      </c>
      <c r="G2406" s="4">
        <v>33.979999999999997</v>
      </c>
      <c r="H2406" s="201" t="s">
        <v>11158</v>
      </c>
    </row>
    <row r="2407" spans="1:8">
      <c r="A2407" s="201" t="s">
        <v>10676</v>
      </c>
      <c r="B2407" s="54" t="s">
        <v>9856</v>
      </c>
      <c r="C2407" s="201" t="s">
        <v>2797</v>
      </c>
      <c r="D2407" t="s">
        <v>11159</v>
      </c>
      <c r="E2407" s="1">
        <v>43398</v>
      </c>
      <c r="F2407" s="300" t="s">
        <v>10940</v>
      </c>
      <c r="G2407" s="4">
        <v>72</v>
      </c>
      <c r="H2407" s="201" t="s">
        <v>11160</v>
      </c>
    </row>
    <row r="2408" spans="1:8">
      <c r="A2408" s="201" t="s">
        <v>10676</v>
      </c>
      <c r="B2408" s="54" t="s">
        <v>9857</v>
      </c>
      <c r="C2408" s="201" t="s">
        <v>2797</v>
      </c>
      <c r="D2408" t="s">
        <v>11161</v>
      </c>
      <c r="E2408" s="1">
        <v>43398</v>
      </c>
      <c r="F2408" s="297" t="s">
        <v>10956</v>
      </c>
      <c r="G2408" s="4">
        <v>12.98</v>
      </c>
      <c r="H2408" s="201" t="s">
        <v>11162</v>
      </c>
    </row>
    <row r="2409" spans="1:8">
      <c r="A2409" s="201" t="s">
        <v>10676</v>
      </c>
      <c r="B2409" s="54" t="s">
        <v>9858</v>
      </c>
      <c r="C2409" s="201" t="s">
        <v>2797</v>
      </c>
      <c r="D2409" s="201" t="s">
        <v>11168</v>
      </c>
      <c r="E2409" s="1">
        <v>43398</v>
      </c>
      <c r="F2409" s="300" t="s">
        <v>10578</v>
      </c>
      <c r="G2409" s="4">
        <v>280.26</v>
      </c>
      <c r="H2409" s="201" t="s">
        <v>11163</v>
      </c>
    </row>
    <row r="2410" spans="1:8">
      <c r="A2410" s="201" t="s">
        <v>10646</v>
      </c>
      <c r="B2410" s="54" t="s">
        <v>9859</v>
      </c>
      <c r="C2410" s="201" t="s">
        <v>6171</v>
      </c>
      <c r="D2410" t="s">
        <v>11164</v>
      </c>
      <c r="E2410" s="1">
        <v>43398</v>
      </c>
      <c r="F2410" s="297" t="s">
        <v>5075</v>
      </c>
      <c r="G2410" s="4">
        <v>2342.7399999999998</v>
      </c>
      <c r="H2410" s="201" t="s">
        <v>11042</v>
      </c>
    </row>
    <row r="2411" spans="1:8">
      <c r="A2411" s="201" t="s">
        <v>10646</v>
      </c>
      <c r="B2411" s="54" t="s">
        <v>9860</v>
      </c>
      <c r="C2411" s="201" t="s">
        <v>4135</v>
      </c>
      <c r="D2411" t="s">
        <v>11165</v>
      </c>
      <c r="E2411" s="1">
        <v>43398</v>
      </c>
      <c r="F2411" s="297" t="s">
        <v>1984</v>
      </c>
      <c r="G2411" s="4">
        <v>599.98</v>
      </c>
      <c r="H2411" s="201" t="s">
        <v>11166</v>
      </c>
    </row>
    <row r="2412" spans="1:8">
      <c r="A2412" s="201" t="s">
        <v>10646</v>
      </c>
      <c r="B2412" s="54" t="s">
        <v>9861</v>
      </c>
      <c r="C2412" s="201" t="s">
        <v>6171</v>
      </c>
      <c r="D2412" s="201" t="s">
        <v>11174</v>
      </c>
      <c r="E2412" s="1">
        <v>43398</v>
      </c>
      <c r="F2412" s="297" t="s">
        <v>5075</v>
      </c>
      <c r="G2412" s="4">
        <v>1831.82</v>
      </c>
      <c r="H2412" s="201" t="s">
        <v>10913</v>
      </c>
    </row>
    <row r="2413" spans="1:8">
      <c r="A2413" s="201" t="s">
        <v>10646</v>
      </c>
      <c r="B2413" s="54" t="s">
        <v>9862</v>
      </c>
      <c r="C2413" s="201" t="s">
        <v>2797</v>
      </c>
      <c r="D2413" t="s">
        <v>10803</v>
      </c>
      <c r="E2413" s="1">
        <v>43398</v>
      </c>
      <c r="F2413" s="297" t="s">
        <v>1984</v>
      </c>
      <c r="G2413" s="4">
        <v>458.62</v>
      </c>
      <c r="H2413" s="201" t="s">
        <v>11167</v>
      </c>
    </row>
    <row r="2414" spans="1:8">
      <c r="A2414" s="201" t="s">
        <v>3335</v>
      </c>
      <c r="B2414" s="54" t="s">
        <v>9863</v>
      </c>
      <c r="C2414" s="201" t="s">
        <v>6075</v>
      </c>
      <c r="D2414" t="s">
        <v>11169</v>
      </c>
      <c r="E2414" s="1">
        <v>43402</v>
      </c>
      <c r="F2414" s="297" t="s">
        <v>575</v>
      </c>
      <c r="G2414" s="4">
        <v>495</v>
      </c>
      <c r="H2414" s="201" t="s">
        <v>11170</v>
      </c>
    </row>
    <row r="2415" spans="1:8">
      <c r="A2415" s="201" t="s">
        <v>10676</v>
      </c>
      <c r="B2415" s="54" t="s">
        <v>9864</v>
      </c>
      <c r="C2415" s="201" t="s">
        <v>2797</v>
      </c>
      <c r="D2415" t="s">
        <v>11171</v>
      </c>
      <c r="E2415" s="1">
        <v>43402</v>
      </c>
      <c r="F2415" s="300" t="s">
        <v>10956</v>
      </c>
      <c r="G2415" s="4">
        <v>198.65</v>
      </c>
      <c r="H2415" s="201" t="s">
        <v>11172</v>
      </c>
    </row>
    <row r="2416" spans="1:8">
      <c r="A2416" s="201" t="s">
        <v>10646</v>
      </c>
      <c r="B2416" s="54" t="s">
        <v>9865</v>
      </c>
      <c r="C2416" s="201" t="s">
        <v>6171</v>
      </c>
      <c r="D2416" s="201" t="s">
        <v>11173</v>
      </c>
      <c r="E2416" s="1">
        <v>43402</v>
      </c>
      <c r="F2416" s="300" t="s">
        <v>5075</v>
      </c>
      <c r="G2416" s="4">
        <v>1831.82</v>
      </c>
      <c r="H2416" s="201" t="s">
        <v>10913</v>
      </c>
    </row>
    <row r="2417" spans="1:8">
      <c r="A2417" s="201" t="s">
        <v>10676</v>
      </c>
      <c r="B2417" s="54" t="s">
        <v>9866</v>
      </c>
      <c r="C2417" s="201" t="s">
        <v>2797</v>
      </c>
      <c r="D2417" t="s">
        <v>11176</v>
      </c>
      <c r="E2417" s="1">
        <v>43404</v>
      </c>
      <c r="F2417" s="300" t="s">
        <v>11048</v>
      </c>
      <c r="G2417" s="4">
        <v>245.02</v>
      </c>
      <c r="H2417" s="201" t="s">
        <v>11177</v>
      </c>
    </row>
    <row r="2418" spans="1:8">
      <c r="A2418" s="201" t="s">
        <v>10676</v>
      </c>
      <c r="B2418" s="54" t="s">
        <v>9867</v>
      </c>
      <c r="C2418" s="201" t="s">
        <v>2797</v>
      </c>
      <c r="D2418" t="s">
        <v>5322</v>
      </c>
      <c r="E2418" s="1">
        <v>43404</v>
      </c>
      <c r="F2418" s="297" t="s">
        <v>10956</v>
      </c>
      <c r="G2418" s="4">
        <v>19.489999999999998</v>
      </c>
      <c r="H2418" s="201" t="s">
        <v>11178</v>
      </c>
    </row>
    <row r="2419" spans="1:8">
      <c r="A2419" s="201" t="s">
        <v>10646</v>
      </c>
      <c r="B2419" s="54" t="s">
        <v>9868</v>
      </c>
      <c r="C2419" s="201" t="s">
        <v>2797</v>
      </c>
      <c r="D2419" t="s">
        <v>11037</v>
      </c>
      <c r="E2419" s="1">
        <v>43404</v>
      </c>
      <c r="F2419" s="297" t="s">
        <v>1984</v>
      </c>
      <c r="G2419" s="4">
        <v>325.98</v>
      </c>
      <c r="H2419" s="201" t="s">
        <v>10981</v>
      </c>
    </row>
    <row r="2420" spans="1:8">
      <c r="A2420" s="201" t="s">
        <v>10676</v>
      </c>
      <c r="B2420" s="54" t="s">
        <v>9869</v>
      </c>
      <c r="C2420" s="201" t="s">
        <v>2797</v>
      </c>
      <c r="D2420" t="s">
        <v>8846</v>
      </c>
      <c r="E2420" s="1">
        <v>43405</v>
      </c>
      <c r="F2420" s="297" t="s">
        <v>11048</v>
      </c>
      <c r="G2420" s="4">
        <v>312.41000000000003</v>
      </c>
      <c r="H2420" s="201" t="s">
        <v>11179</v>
      </c>
    </row>
    <row r="2421" spans="1:8">
      <c r="A2421" s="201" t="s">
        <v>10646</v>
      </c>
      <c r="B2421" s="54" t="s">
        <v>9870</v>
      </c>
      <c r="C2421" s="201" t="s">
        <v>2797</v>
      </c>
      <c r="D2421" t="s">
        <v>11180</v>
      </c>
      <c r="E2421" s="1">
        <v>43405</v>
      </c>
      <c r="F2421" s="297" t="s">
        <v>1984</v>
      </c>
      <c r="G2421" s="4">
        <v>342.68</v>
      </c>
      <c r="H2421" s="201" t="s">
        <v>10981</v>
      </c>
    </row>
    <row r="2422" spans="1:8">
      <c r="A2422" s="201" t="s">
        <v>10646</v>
      </c>
      <c r="B2422" s="54" t="s">
        <v>9871</v>
      </c>
      <c r="C2422" s="201" t="s">
        <v>6171</v>
      </c>
      <c r="D2422" t="s">
        <v>11181</v>
      </c>
      <c r="E2422" s="1">
        <v>43405</v>
      </c>
      <c r="F2422" s="297" t="s">
        <v>5075</v>
      </c>
      <c r="G2422" s="4">
        <v>1888.93</v>
      </c>
      <c r="H2422" s="201" t="s">
        <v>11175</v>
      </c>
    </row>
    <row r="2423" spans="1:8">
      <c r="A2423" s="201" t="s">
        <v>10676</v>
      </c>
      <c r="B2423" s="54" t="s">
        <v>9872</v>
      </c>
      <c r="C2423" s="201" t="s">
        <v>2797</v>
      </c>
      <c r="D2423" s="359" t="s">
        <v>11182</v>
      </c>
      <c r="E2423" s="1">
        <v>43406</v>
      </c>
      <c r="F2423" s="300" t="s">
        <v>11048</v>
      </c>
      <c r="G2423" s="4">
        <v>52.45</v>
      </c>
      <c r="H2423" s="201" t="s">
        <v>11183</v>
      </c>
    </row>
    <row r="2424" spans="1:8">
      <c r="A2424" s="201" t="s">
        <v>10676</v>
      </c>
      <c r="B2424" s="54" t="s">
        <v>9873</v>
      </c>
      <c r="C2424" s="201" t="s">
        <v>2797</v>
      </c>
      <c r="D2424" s="201" t="s">
        <v>8846</v>
      </c>
      <c r="E2424" s="1">
        <v>43406</v>
      </c>
      <c r="F2424" s="300" t="s">
        <v>10882</v>
      </c>
      <c r="G2424" s="4">
        <v>65</v>
      </c>
      <c r="H2424" s="201" t="s">
        <v>11184</v>
      </c>
    </row>
    <row r="2425" spans="1:8">
      <c r="A2425" s="201" t="s">
        <v>10646</v>
      </c>
      <c r="B2425" s="54" t="s">
        <v>9874</v>
      </c>
      <c r="C2425" s="201" t="s">
        <v>6171</v>
      </c>
      <c r="D2425" s="201" t="s">
        <v>11185</v>
      </c>
      <c r="E2425" s="1">
        <v>43406</v>
      </c>
      <c r="F2425" s="297" t="s">
        <v>5075</v>
      </c>
      <c r="G2425" s="4">
        <v>1888.93</v>
      </c>
      <c r="H2425" s="201" t="s">
        <v>11175</v>
      </c>
    </row>
    <row r="2426" spans="1:8">
      <c r="A2426" s="201" t="s">
        <v>10646</v>
      </c>
      <c r="B2426" s="54" t="s">
        <v>9875</v>
      </c>
      <c r="C2426" s="201" t="s">
        <v>6171</v>
      </c>
      <c r="D2426" s="201" t="s">
        <v>11186</v>
      </c>
      <c r="E2426" s="1">
        <v>43406</v>
      </c>
      <c r="F2426" s="297" t="s">
        <v>5075</v>
      </c>
      <c r="G2426" s="4">
        <v>2622.72</v>
      </c>
      <c r="H2426" s="201" t="s">
        <v>11187</v>
      </c>
    </row>
    <row r="2427" spans="1:8">
      <c r="A2427" s="201" t="s">
        <v>10646</v>
      </c>
      <c r="B2427" s="54" t="s">
        <v>9876</v>
      </c>
      <c r="C2427" s="201" t="s">
        <v>2797</v>
      </c>
      <c r="D2427" s="201" t="s">
        <v>11037</v>
      </c>
      <c r="E2427" s="1">
        <v>43406</v>
      </c>
      <c r="F2427" s="297" t="s">
        <v>1984</v>
      </c>
      <c r="G2427" s="4">
        <v>139.94</v>
      </c>
      <c r="H2427" s="201" t="s">
        <v>11189</v>
      </c>
    </row>
    <row r="2428" spans="1:8">
      <c r="A2428" s="201" t="s">
        <v>10676</v>
      </c>
      <c r="B2428" s="54" t="s">
        <v>9877</v>
      </c>
      <c r="C2428" s="201" t="s">
        <v>2797</v>
      </c>
      <c r="D2428" s="201" t="s">
        <v>5322</v>
      </c>
      <c r="E2428" s="1">
        <v>43409</v>
      </c>
      <c r="F2428" s="297" t="s">
        <v>10882</v>
      </c>
      <c r="G2428" s="4">
        <v>208.95</v>
      </c>
      <c r="H2428" s="201" t="s">
        <v>11190</v>
      </c>
    </row>
    <row r="2429" spans="1:8">
      <c r="A2429" s="201" t="s">
        <v>10676</v>
      </c>
      <c r="B2429" s="54" t="s">
        <v>9878</v>
      </c>
      <c r="C2429" s="201" t="s">
        <v>2797</v>
      </c>
      <c r="D2429" t="s">
        <v>11191</v>
      </c>
      <c r="E2429" s="1">
        <v>43409</v>
      </c>
      <c r="F2429" s="300" t="s">
        <v>10882</v>
      </c>
      <c r="G2429" s="4">
        <v>1090.6600000000001</v>
      </c>
      <c r="H2429" s="201" t="s">
        <v>11192</v>
      </c>
    </row>
    <row r="2430" spans="1:8">
      <c r="A2430" s="201" t="s">
        <v>10676</v>
      </c>
      <c r="B2430" s="54" t="s">
        <v>9879</v>
      </c>
      <c r="C2430" s="201" t="s">
        <v>2797</v>
      </c>
      <c r="D2430" t="s">
        <v>11191</v>
      </c>
      <c r="E2430" s="1">
        <v>43409</v>
      </c>
      <c r="F2430" s="300" t="s">
        <v>10956</v>
      </c>
      <c r="G2430" s="4">
        <v>14.95</v>
      </c>
      <c r="H2430" s="201" t="s">
        <v>11193</v>
      </c>
    </row>
    <row r="2431" spans="1:8">
      <c r="A2431" s="201" t="s">
        <v>6864</v>
      </c>
      <c r="B2431" s="54" t="s">
        <v>9880</v>
      </c>
      <c r="C2431" s="201" t="s">
        <v>784</v>
      </c>
      <c r="D2431" t="s">
        <v>5322</v>
      </c>
      <c r="E2431" s="1">
        <v>43409</v>
      </c>
      <c r="F2431" s="297" t="s">
        <v>2127</v>
      </c>
      <c r="G2431" s="4">
        <v>136.53</v>
      </c>
      <c r="H2431" s="201" t="s">
        <v>11194</v>
      </c>
    </row>
    <row r="2432" spans="1:8">
      <c r="A2432" s="201" t="s">
        <v>10676</v>
      </c>
      <c r="B2432" s="54" t="s">
        <v>9881</v>
      </c>
      <c r="C2432" s="201" t="s">
        <v>2797</v>
      </c>
      <c r="D2432" t="s">
        <v>8846</v>
      </c>
      <c r="E2432" s="1">
        <v>43409</v>
      </c>
      <c r="F2432" s="297" t="s">
        <v>3601</v>
      </c>
      <c r="G2432" s="4">
        <v>325.98</v>
      </c>
      <c r="H2432" s="201" t="s">
        <v>11195</v>
      </c>
    </row>
    <row r="2433" spans="1:8">
      <c r="A2433" s="201" t="s">
        <v>3335</v>
      </c>
      <c r="B2433" s="54" t="s">
        <v>9882</v>
      </c>
      <c r="C2433" s="201" t="s">
        <v>2797</v>
      </c>
      <c r="D2433" t="s">
        <v>5322</v>
      </c>
      <c r="E2433" s="1">
        <v>43410</v>
      </c>
      <c r="F2433" s="297" t="s">
        <v>10447</v>
      </c>
      <c r="G2433" s="4">
        <v>5014.3900000000003</v>
      </c>
      <c r="H2433" s="201" t="s">
        <v>11198</v>
      </c>
    </row>
    <row r="2434" spans="1:8">
      <c r="A2434" s="201" t="s">
        <v>3335</v>
      </c>
      <c r="B2434" s="54" t="s">
        <v>9883</v>
      </c>
      <c r="C2434" s="201" t="s">
        <v>6171</v>
      </c>
      <c r="D2434" t="s">
        <v>5322</v>
      </c>
      <c r="E2434" s="1">
        <v>43410</v>
      </c>
      <c r="F2434" s="297" t="s">
        <v>1979</v>
      </c>
      <c r="G2434" s="4">
        <v>41900</v>
      </c>
      <c r="H2434" s="201" t="s">
        <v>11199</v>
      </c>
    </row>
    <row r="2435" spans="1:8">
      <c r="A2435" s="201" t="s">
        <v>3335</v>
      </c>
      <c r="B2435" s="54" t="s">
        <v>9884</v>
      </c>
      <c r="C2435" s="201" t="s">
        <v>6171</v>
      </c>
      <c r="D2435" t="s">
        <v>11245</v>
      </c>
      <c r="E2435" s="1">
        <v>43411</v>
      </c>
      <c r="F2435" s="297" t="s">
        <v>5075</v>
      </c>
      <c r="G2435" s="4">
        <v>2907.05</v>
      </c>
      <c r="H2435" s="201" t="s">
        <v>11247</v>
      </c>
    </row>
    <row r="2436" spans="1:8" ht="14.25">
      <c r="A2436" t="s">
        <v>10676</v>
      </c>
      <c r="B2436" s="54" t="s">
        <v>9885</v>
      </c>
      <c r="C2436" t="s">
        <v>2797</v>
      </c>
      <c r="D2436" t="s">
        <v>11202</v>
      </c>
      <c r="E2436" s="1">
        <v>43410</v>
      </c>
      <c r="F2436" s="300" t="s">
        <v>11048</v>
      </c>
      <c r="G2436" s="4">
        <v>223</v>
      </c>
      <c r="H2436" s="201" t="s">
        <v>11203</v>
      </c>
    </row>
    <row r="2437" spans="1:8">
      <c r="A2437" t="s">
        <v>10676</v>
      </c>
      <c r="B2437" s="54" t="s">
        <v>9886</v>
      </c>
      <c r="C2437" t="s">
        <v>2797</v>
      </c>
      <c r="D2437" t="s">
        <v>11200</v>
      </c>
      <c r="E2437" s="1">
        <v>43410</v>
      </c>
      <c r="F2437" s="297" t="s">
        <v>11048</v>
      </c>
      <c r="G2437" s="4">
        <v>45.5</v>
      </c>
      <c r="H2437" t="s">
        <v>11201</v>
      </c>
    </row>
    <row r="2438" spans="1:8">
      <c r="A2438" t="s">
        <v>10676</v>
      </c>
      <c r="B2438" s="54" t="s">
        <v>9887</v>
      </c>
      <c r="C2438" t="s">
        <v>2797</v>
      </c>
      <c r="D2438" t="s">
        <v>5322</v>
      </c>
      <c r="E2438" s="1">
        <v>43410</v>
      </c>
      <c r="F2438" s="297" t="s">
        <v>10882</v>
      </c>
      <c r="G2438" s="4">
        <v>200.98</v>
      </c>
      <c r="H2438" t="s">
        <v>11197</v>
      </c>
    </row>
    <row r="2439" spans="1:8">
      <c r="A2439" t="s">
        <v>10676</v>
      </c>
      <c r="B2439" s="54" t="s">
        <v>9888</v>
      </c>
      <c r="C2439" t="s">
        <v>2797</v>
      </c>
      <c r="D2439" t="s">
        <v>5322</v>
      </c>
      <c r="E2439" s="1">
        <v>43409</v>
      </c>
      <c r="F2439" s="297" t="s">
        <v>10956</v>
      </c>
      <c r="G2439" s="4">
        <v>64.45</v>
      </c>
      <c r="H2439" t="s">
        <v>11196</v>
      </c>
    </row>
    <row r="2440" spans="1:8">
      <c r="A2440" s="201" t="s">
        <v>10646</v>
      </c>
      <c r="B2440" s="54" t="s">
        <v>9889</v>
      </c>
      <c r="C2440" s="201" t="s">
        <v>2797</v>
      </c>
      <c r="D2440" s="201" t="s">
        <v>6758</v>
      </c>
      <c r="E2440" s="1">
        <v>43410</v>
      </c>
      <c r="F2440" s="300" t="s">
        <v>1984</v>
      </c>
      <c r="G2440" s="4">
        <v>35.19</v>
      </c>
      <c r="H2440" s="201" t="s">
        <v>11064</v>
      </c>
    </row>
    <row r="2441" spans="1:8">
      <c r="A2441" s="201" t="s">
        <v>7749</v>
      </c>
      <c r="B2441" s="54" t="s">
        <v>9890</v>
      </c>
      <c r="C2441" s="201" t="s">
        <v>10553</v>
      </c>
      <c r="D2441" s="201" t="s">
        <v>11043</v>
      </c>
      <c r="E2441" s="1">
        <v>43378</v>
      </c>
      <c r="F2441" s="297" t="s">
        <v>11204</v>
      </c>
      <c r="G2441" s="4">
        <v>9690.27</v>
      </c>
      <c r="H2441" s="201" t="s">
        <v>11205</v>
      </c>
    </row>
    <row r="2442" spans="1:8">
      <c r="A2442" s="201" t="s">
        <v>10646</v>
      </c>
      <c r="B2442" s="54" t="s">
        <v>9891</v>
      </c>
      <c r="C2442" s="201" t="s">
        <v>6171</v>
      </c>
      <c r="D2442" s="201" t="s">
        <v>11207</v>
      </c>
      <c r="E2442" s="1">
        <v>43411</v>
      </c>
      <c r="F2442" s="300" t="s">
        <v>5075</v>
      </c>
      <c r="G2442" s="4">
        <v>2109.9</v>
      </c>
      <c r="H2442" s="201" t="s">
        <v>11206</v>
      </c>
    </row>
    <row r="2443" spans="1:8">
      <c r="A2443" s="201" t="s">
        <v>10676</v>
      </c>
      <c r="B2443" s="54" t="s">
        <v>9892</v>
      </c>
      <c r="C2443" s="201" t="s">
        <v>2797</v>
      </c>
      <c r="D2443" s="201" t="s">
        <v>5322</v>
      </c>
      <c r="E2443" s="1">
        <v>43412</v>
      </c>
      <c r="F2443" s="297" t="s">
        <v>10578</v>
      </c>
      <c r="G2443" s="4">
        <v>199.98</v>
      </c>
      <c r="H2443" s="201" t="s">
        <v>11208</v>
      </c>
    </row>
    <row r="2444" spans="1:8">
      <c r="A2444" s="201" t="s">
        <v>7749</v>
      </c>
      <c r="B2444" s="54" t="s">
        <v>9893</v>
      </c>
      <c r="C2444" s="201" t="s">
        <v>2797</v>
      </c>
      <c r="D2444" s="201" t="s">
        <v>11209</v>
      </c>
      <c r="E2444" s="1">
        <v>43412</v>
      </c>
      <c r="F2444" s="297" t="s">
        <v>1984</v>
      </c>
      <c r="G2444" s="4">
        <v>434.57</v>
      </c>
      <c r="H2444" s="201" t="s">
        <v>11210</v>
      </c>
    </row>
    <row r="2445" spans="1:8">
      <c r="A2445" s="201" t="s">
        <v>7749</v>
      </c>
      <c r="B2445" s="54" t="s">
        <v>9894</v>
      </c>
      <c r="C2445" s="201" t="s">
        <v>2797</v>
      </c>
      <c r="D2445" s="201" t="s">
        <v>11215</v>
      </c>
      <c r="E2445" s="1">
        <v>43412</v>
      </c>
      <c r="F2445" s="297" t="s">
        <v>1984</v>
      </c>
      <c r="G2445" s="4">
        <v>1489.04</v>
      </c>
      <c r="H2445" s="201" t="s">
        <v>11214</v>
      </c>
    </row>
    <row r="2446" spans="1:8">
      <c r="A2446" s="201" t="s">
        <v>2806</v>
      </c>
      <c r="B2446" s="54" t="s">
        <v>9895</v>
      </c>
      <c r="C2446" s="201" t="s">
        <v>1915</v>
      </c>
      <c r="D2446" s="201" t="s">
        <v>6849</v>
      </c>
    </row>
    <row r="2447" spans="1:8">
      <c r="A2447" s="201" t="s">
        <v>10676</v>
      </c>
      <c r="B2447" s="54" t="s">
        <v>9896</v>
      </c>
      <c r="C2447" s="201" t="s">
        <v>2797</v>
      </c>
      <c r="D2447" t="s">
        <v>8846</v>
      </c>
      <c r="E2447" s="1">
        <v>43413</v>
      </c>
      <c r="F2447" s="297" t="s">
        <v>10956</v>
      </c>
      <c r="G2447" s="4">
        <v>39.950000000000003</v>
      </c>
      <c r="H2447" t="s">
        <v>11211</v>
      </c>
    </row>
    <row r="2448" spans="1:8">
      <c r="A2448" s="201" t="s">
        <v>10676</v>
      </c>
      <c r="B2448" s="54" t="s">
        <v>9897</v>
      </c>
      <c r="C2448" s="201" t="s">
        <v>2797</v>
      </c>
      <c r="D2448" t="s">
        <v>11212</v>
      </c>
      <c r="E2448" s="1">
        <v>43413</v>
      </c>
      <c r="F2448" s="297" t="s">
        <v>10956</v>
      </c>
      <c r="G2448" s="4">
        <f>5.99+59.95</f>
        <v>65.94</v>
      </c>
      <c r="H2448" t="s">
        <v>11213</v>
      </c>
    </row>
    <row r="2449" spans="1:8">
      <c r="A2449" s="201" t="s">
        <v>10676</v>
      </c>
      <c r="B2449" s="54" t="s">
        <v>9898</v>
      </c>
      <c r="C2449" s="201" t="s">
        <v>2797</v>
      </c>
      <c r="D2449" t="s">
        <v>5322</v>
      </c>
      <c r="E2449" s="1">
        <v>43413</v>
      </c>
      <c r="F2449" s="297" t="s">
        <v>11216</v>
      </c>
      <c r="G2449" s="4">
        <v>53.99</v>
      </c>
      <c r="H2449" t="s">
        <v>11217</v>
      </c>
    </row>
    <row r="2450" spans="1:8">
      <c r="A2450" s="201" t="s">
        <v>10676</v>
      </c>
      <c r="B2450" s="54" t="s">
        <v>9899</v>
      </c>
      <c r="C2450" s="201" t="s">
        <v>2797</v>
      </c>
      <c r="D2450" s="344" t="s">
        <v>10496</v>
      </c>
      <c r="E2450" s="1">
        <v>43414</v>
      </c>
      <c r="F2450" s="297" t="s">
        <v>3601</v>
      </c>
      <c r="G2450" s="4">
        <v>488.97</v>
      </c>
      <c r="H2450" t="s">
        <v>11218</v>
      </c>
    </row>
    <row r="2451" spans="1:8">
      <c r="A2451" s="201" t="s">
        <v>3335</v>
      </c>
      <c r="B2451" s="54" t="s">
        <v>9900</v>
      </c>
      <c r="C2451" s="201" t="s">
        <v>2797</v>
      </c>
      <c r="D2451" t="s">
        <v>11219</v>
      </c>
      <c r="E2451" s="1">
        <v>43413</v>
      </c>
      <c r="F2451" s="297" t="s">
        <v>6852</v>
      </c>
      <c r="G2451" s="4">
        <v>832.08</v>
      </c>
      <c r="H2451" t="s">
        <v>11220</v>
      </c>
    </row>
    <row r="2452" spans="1:8">
      <c r="A2452" s="201" t="s">
        <v>3335</v>
      </c>
      <c r="B2452" s="54" t="s">
        <v>9901</v>
      </c>
      <c r="C2452" s="201" t="s">
        <v>2797</v>
      </c>
      <c r="D2452" t="s">
        <v>5322</v>
      </c>
      <c r="E2452" s="1">
        <v>43413</v>
      </c>
      <c r="F2452" s="297" t="s">
        <v>10447</v>
      </c>
      <c r="G2452" s="4">
        <v>100.69</v>
      </c>
      <c r="H2452" t="s">
        <v>11221</v>
      </c>
    </row>
    <row r="2453" spans="1:8">
      <c r="A2453" s="201" t="s">
        <v>10676</v>
      </c>
      <c r="B2453" s="54" t="s">
        <v>9902</v>
      </c>
      <c r="C2453" s="201" t="s">
        <v>2797</v>
      </c>
      <c r="D2453" t="s">
        <v>11222</v>
      </c>
      <c r="E2453" s="1">
        <v>43416</v>
      </c>
      <c r="F2453" s="297" t="s">
        <v>10882</v>
      </c>
      <c r="G2453" s="4">
        <v>25.98</v>
      </c>
      <c r="H2453" t="s">
        <v>11223</v>
      </c>
    </row>
    <row r="2454" spans="1:8">
      <c r="A2454" s="201" t="s">
        <v>2806</v>
      </c>
      <c r="B2454" s="54" t="s">
        <v>9903</v>
      </c>
      <c r="C2454" s="201" t="s">
        <v>1915</v>
      </c>
      <c r="D2454" t="s">
        <v>8308</v>
      </c>
    </row>
    <row r="2455" spans="1:8">
      <c r="A2455" s="201" t="s">
        <v>10676</v>
      </c>
      <c r="B2455" s="54" t="s">
        <v>9904</v>
      </c>
      <c r="C2455" s="201" t="s">
        <v>2797</v>
      </c>
      <c r="D2455" t="s">
        <v>5322</v>
      </c>
      <c r="E2455" s="1">
        <v>43416</v>
      </c>
      <c r="F2455" s="297" t="s">
        <v>10882</v>
      </c>
      <c r="G2455" s="4">
        <f>41.99+229.99</f>
        <v>271.98</v>
      </c>
      <c r="H2455" t="s">
        <v>11224</v>
      </c>
    </row>
    <row r="2456" spans="1:8">
      <c r="A2456" s="201" t="s">
        <v>3335</v>
      </c>
      <c r="B2456" s="54" t="s">
        <v>9905</v>
      </c>
      <c r="C2456" s="201" t="s">
        <v>2797</v>
      </c>
      <c r="D2456" t="s">
        <v>10263</v>
      </c>
      <c r="E2456" s="1">
        <v>43417</v>
      </c>
      <c r="F2456" s="297" t="s">
        <v>11019</v>
      </c>
      <c r="G2456" s="4">
        <v>233.14</v>
      </c>
      <c r="H2456" t="s">
        <v>11235</v>
      </c>
    </row>
    <row r="2457" spans="1:8">
      <c r="A2457" s="201" t="s">
        <v>6864</v>
      </c>
      <c r="B2457" s="54" t="s">
        <v>9906</v>
      </c>
      <c r="C2457" s="201" t="s">
        <v>2797</v>
      </c>
      <c r="D2457" t="s">
        <v>5322</v>
      </c>
      <c r="E2457" s="1">
        <v>43417</v>
      </c>
      <c r="F2457" s="297" t="s">
        <v>2127</v>
      </c>
      <c r="G2457" s="4">
        <v>159</v>
      </c>
      <c r="H2457" t="s">
        <v>11225</v>
      </c>
    </row>
    <row r="2458" spans="1:8">
      <c r="A2458" s="201" t="s">
        <v>3335</v>
      </c>
      <c r="B2458" s="54" t="s">
        <v>9907</v>
      </c>
      <c r="C2458" s="201" t="s">
        <v>11226</v>
      </c>
      <c r="D2458" t="s">
        <v>8506</v>
      </c>
      <c r="E2458" s="1">
        <v>43389</v>
      </c>
      <c r="F2458" s="297" t="s">
        <v>575</v>
      </c>
      <c r="G2458" s="4">
        <v>34.950000000000003</v>
      </c>
      <c r="H2458" t="s">
        <v>11227</v>
      </c>
    </row>
    <row r="2459" spans="1:8">
      <c r="A2459" s="201" t="s">
        <v>10676</v>
      </c>
      <c r="B2459" s="54" t="s">
        <v>9908</v>
      </c>
      <c r="C2459" s="201" t="s">
        <v>2797</v>
      </c>
      <c r="D2459" t="s">
        <v>11228</v>
      </c>
      <c r="E2459" s="1">
        <v>43418</v>
      </c>
      <c r="F2459" s="297" t="s">
        <v>10956</v>
      </c>
      <c r="G2459" s="4">
        <v>87.95</v>
      </c>
      <c r="H2459" t="s">
        <v>11229</v>
      </c>
    </row>
    <row r="2460" spans="1:8">
      <c r="A2460" s="201" t="s">
        <v>10676</v>
      </c>
      <c r="B2460" s="54" t="s">
        <v>9909</v>
      </c>
      <c r="C2460" s="201" t="s">
        <v>2797</v>
      </c>
      <c r="D2460" t="s">
        <v>11230</v>
      </c>
      <c r="E2460" s="1">
        <v>43418</v>
      </c>
      <c r="F2460" s="297" t="s">
        <v>10956</v>
      </c>
      <c r="G2460" s="4">
        <v>54.16</v>
      </c>
      <c r="H2460" t="s">
        <v>11231</v>
      </c>
    </row>
    <row r="2461" spans="1:8">
      <c r="A2461" s="201" t="s">
        <v>10646</v>
      </c>
      <c r="B2461" s="54" t="s">
        <v>9910</v>
      </c>
      <c r="C2461" s="201" t="s">
        <v>6171</v>
      </c>
      <c r="D2461" t="s">
        <v>11232</v>
      </c>
      <c r="E2461" s="1">
        <v>43419</v>
      </c>
      <c r="F2461" s="297" t="s">
        <v>5075</v>
      </c>
      <c r="G2461" s="4">
        <v>2622.72</v>
      </c>
      <c r="H2461" s="201" t="s">
        <v>11187</v>
      </c>
    </row>
    <row r="2462" spans="1:8">
      <c r="A2462" s="201" t="s">
        <v>3335</v>
      </c>
      <c r="B2462" s="54" t="s">
        <v>9911</v>
      </c>
      <c r="C2462" s="201" t="s">
        <v>4766</v>
      </c>
      <c r="D2462" t="s">
        <v>10201</v>
      </c>
      <c r="E2462" s="1">
        <v>43419</v>
      </c>
      <c r="F2462" s="297" t="s">
        <v>575</v>
      </c>
      <c r="G2462" s="4">
        <v>3000</v>
      </c>
      <c r="H2462" s="201" t="s">
        <v>11233</v>
      </c>
    </row>
    <row r="2463" spans="1:8">
      <c r="A2463" s="201" t="s">
        <v>3335</v>
      </c>
      <c r="B2463" s="54" t="s">
        <v>9912</v>
      </c>
      <c r="C2463" s="201" t="s">
        <v>6171</v>
      </c>
      <c r="D2463" t="s">
        <v>10201</v>
      </c>
      <c r="E2463" s="1">
        <v>43419</v>
      </c>
      <c r="F2463" s="297" t="s">
        <v>575</v>
      </c>
      <c r="G2463" s="4">
        <v>2341.44</v>
      </c>
      <c r="H2463" s="201" t="s">
        <v>11234</v>
      </c>
    </row>
    <row r="2464" spans="1:8">
      <c r="A2464" s="201" t="s">
        <v>7749</v>
      </c>
      <c r="B2464" s="54" t="s">
        <v>9913</v>
      </c>
      <c r="C2464" s="201" t="s">
        <v>2797</v>
      </c>
      <c r="D2464" t="s">
        <v>11236</v>
      </c>
      <c r="E2464" s="1">
        <v>43420</v>
      </c>
      <c r="F2464" s="297" t="s">
        <v>1984</v>
      </c>
      <c r="H2464" s="201" t="s">
        <v>11237</v>
      </c>
    </row>
    <row r="2465" spans="1:8">
      <c r="A2465" s="201" t="s">
        <v>7749</v>
      </c>
      <c r="B2465" s="54" t="s">
        <v>9914</v>
      </c>
      <c r="C2465" s="201" t="s">
        <v>2797</v>
      </c>
      <c r="D2465" t="s">
        <v>11236</v>
      </c>
      <c r="E2465" s="1">
        <v>43420</v>
      </c>
      <c r="F2465" s="297" t="s">
        <v>1984</v>
      </c>
      <c r="H2465" s="201" t="s">
        <v>11237</v>
      </c>
    </row>
    <row r="2466" spans="1:8">
      <c r="A2466" s="201" t="s">
        <v>10676</v>
      </c>
      <c r="B2466" s="54" t="s">
        <v>9915</v>
      </c>
      <c r="C2466" s="201" t="s">
        <v>2797</v>
      </c>
      <c r="D2466" t="s">
        <v>11037</v>
      </c>
      <c r="E2466" s="1">
        <v>43420</v>
      </c>
      <c r="F2466" s="297" t="s">
        <v>3601</v>
      </c>
      <c r="G2466" s="4">
        <v>258.04000000000002</v>
      </c>
      <c r="H2466" s="201" t="s">
        <v>11240</v>
      </c>
    </row>
    <row r="2467" spans="1:8">
      <c r="A2467" s="201" t="s">
        <v>10676</v>
      </c>
      <c r="B2467" s="54" t="s">
        <v>9916</v>
      </c>
      <c r="C2467" s="201" t="s">
        <v>2797</v>
      </c>
      <c r="D2467" t="s">
        <v>11238</v>
      </c>
      <c r="E2467" s="1">
        <v>43420</v>
      </c>
      <c r="F2467" s="297" t="s">
        <v>3601</v>
      </c>
      <c r="G2467" s="4">
        <v>288.02999999999997</v>
      </c>
      <c r="H2467" t="s">
        <v>11239</v>
      </c>
    </row>
    <row r="2468" spans="1:8">
      <c r="A2468" s="201" t="s">
        <v>10676</v>
      </c>
      <c r="B2468" s="54" t="s">
        <v>9917</v>
      </c>
      <c r="C2468" s="201" t="s">
        <v>2797</v>
      </c>
      <c r="D2468" t="s">
        <v>11241</v>
      </c>
      <c r="E2468" s="1">
        <v>43420</v>
      </c>
      <c r="F2468" s="297" t="s">
        <v>10956</v>
      </c>
      <c r="G2468" s="4">
        <v>29.99</v>
      </c>
      <c r="H2468" t="s">
        <v>11242</v>
      </c>
    </row>
    <row r="2469" spans="1:8">
      <c r="A2469" s="201" t="s">
        <v>7749</v>
      </c>
      <c r="B2469" s="54" t="s">
        <v>9918</v>
      </c>
      <c r="C2469" s="201" t="s">
        <v>2797</v>
      </c>
      <c r="D2469" t="s">
        <v>11243</v>
      </c>
      <c r="E2469" s="1">
        <v>43420</v>
      </c>
      <c r="F2469" s="297" t="s">
        <v>11044</v>
      </c>
      <c r="G2469" s="4">
        <v>323.83999999999997</v>
      </c>
      <c r="H2469" t="s">
        <v>11244</v>
      </c>
    </row>
    <row r="2470" spans="1:8">
      <c r="A2470" s="201" t="s">
        <v>10646</v>
      </c>
      <c r="B2470" s="54" t="s">
        <v>9919</v>
      </c>
      <c r="C2470" s="201" t="s">
        <v>2797</v>
      </c>
      <c r="D2470" t="s">
        <v>10590</v>
      </c>
      <c r="E2470" s="1">
        <v>43420</v>
      </c>
      <c r="F2470" s="297" t="s">
        <v>1984</v>
      </c>
      <c r="G2470" s="4">
        <v>125</v>
      </c>
      <c r="H2470" t="s">
        <v>11127</v>
      </c>
    </row>
    <row r="2471" spans="1:8">
      <c r="A2471" s="201"/>
      <c r="B2471" s="54" t="s">
        <v>9920</v>
      </c>
      <c r="C2471" s="201"/>
    </row>
    <row r="2472" spans="1:8">
      <c r="A2472" s="201" t="s">
        <v>10676</v>
      </c>
      <c r="B2472" s="54" t="s">
        <v>9921</v>
      </c>
      <c r="C2472" s="201" t="s">
        <v>2797</v>
      </c>
      <c r="D2472" t="s">
        <v>5322</v>
      </c>
      <c r="E2472" s="1">
        <v>43423</v>
      </c>
      <c r="F2472" s="297" t="s">
        <v>10956</v>
      </c>
      <c r="G2472" s="4">
        <v>49.99</v>
      </c>
      <c r="H2472" t="s">
        <v>11246</v>
      </c>
    </row>
    <row r="2473" spans="1:8">
      <c r="A2473" s="201" t="s">
        <v>3335</v>
      </c>
      <c r="B2473" s="54" t="s">
        <v>9922</v>
      </c>
      <c r="C2473" s="201" t="s">
        <v>6171</v>
      </c>
      <c r="D2473" t="s">
        <v>11215</v>
      </c>
      <c r="E2473" s="1">
        <v>43423</v>
      </c>
      <c r="F2473" s="297" t="s">
        <v>10447</v>
      </c>
      <c r="G2473" s="4">
        <v>2541.61</v>
      </c>
      <c r="H2473" t="s">
        <v>11248</v>
      </c>
    </row>
    <row r="2474" spans="1:8">
      <c r="A2474" s="201" t="s">
        <v>7749</v>
      </c>
      <c r="B2474" s="54" t="s">
        <v>9923</v>
      </c>
      <c r="C2474" s="201" t="s">
        <v>6171</v>
      </c>
      <c r="D2474" t="s">
        <v>11215</v>
      </c>
      <c r="E2474" s="1">
        <v>43424</v>
      </c>
      <c r="F2474" s="297" t="s">
        <v>1979</v>
      </c>
      <c r="G2474" s="4">
        <v>304</v>
      </c>
      <c r="H2474" t="s">
        <v>11249</v>
      </c>
    </row>
    <row r="2475" spans="1:8">
      <c r="A2475" s="201" t="s">
        <v>10646</v>
      </c>
      <c r="B2475" s="54" t="s">
        <v>9924</v>
      </c>
      <c r="C2475" s="201" t="s">
        <v>6171</v>
      </c>
      <c r="D2475" s="201" t="s">
        <v>11250</v>
      </c>
      <c r="E2475" s="1">
        <v>43424</v>
      </c>
      <c r="F2475" s="300" t="s">
        <v>5075</v>
      </c>
      <c r="G2475" s="4">
        <v>2622.72</v>
      </c>
      <c r="H2475" s="201" t="s">
        <v>11187</v>
      </c>
    </row>
    <row r="2476" spans="1:8">
      <c r="A2476" s="201" t="s">
        <v>10646</v>
      </c>
      <c r="B2476" s="54" t="s">
        <v>9925</v>
      </c>
      <c r="C2476" s="201" t="s">
        <v>6171</v>
      </c>
      <c r="D2476" s="201" t="s">
        <v>11251</v>
      </c>
      <c r="E2476" s="1">
        <v>43424</v>
      </c>
      <c r="F2476" s="300" t="s">
        <v>5075</v>
      </c>
      <c r="G2476" s="4">
        <v>1831.82</v>
      </c>
      <c r="H2476" s="201" t="s">
        <v>10913</v>
      </c>
    </row>
    <row r="2477" spans="1:8">
      <c r="B2477" s="54" t="s">
        <v>9926</v>
      </c>
    </row>
    <row r="2478" spans="1:8">
      <c r="B2478" s="54" t="s">
        <v>9927</v>
      </c>
    </row>
    <row r="2479" spans="1:8">
      <c r="B2479" s="54" t="s">
        <v>9928</v>
      </c>
    </row>
    <row r="2480" spans="1:8">
      <c r="B2480" s="54" t="s">
        <v>9929</v>
      </c>
    </row>
    <row r="2481" spans="2:2">
      <c r="B2481" s="54" t="s">
        <v>9930</v>
      </c>
    </row>
    <row r="2482" spans="2:2">
      <c r="B2482" s="54" t="s">
        <v>9931</v>
      </c>
    </row>
    <row r="2483" spans="2:2">
      <c r="B2483" s="54" t="s">
        <v>9932</v>
      </c>
    </row>
    <row r="2484" spans="2:2">
      <c r="B2484" s="54" t="s">
        <v>9933</v>
      </c>
    </row>
    <row r="2485" spans="2:2">
      <c r="B2485" s="54" t="s">
        <v>9934</v>
      </c>
    </row>
    <row r="2486" spans="2:2">
      <c r="B2486" s="54" t="s">
        <v>9935</v>
      </c>
    </row>
    <row r="2487" spans="2:2">
      <c r="B2487" s="54" t="s">
        <v>9936</v>
      </c>
    </row>
    <row r="2488" spans="2:2">
      <c r="B2488" s="54" t="s">
        <v>9937</v>
      </c>
    </row>
    <row r="2489" spans="2:2">
      <c r="B2489" s="54" t="s">
        <v>9938</v>
      </c>
    </row>
    <row r="2490" spans="2:2">
      <c r="B2490" s="54" t="s">
        <v>9939</v>
      </c>
    </row>
    <row r="2491" spans="2:2">
      <c r="B2491" s="54" t="s">
        <v>9940</v>
      </c>
    </row>
    <row r="2492" spans="2:2">
      <c r="B2492" s="54" t="s">
        <v>9941</v>
      </c>
    </row>
    <row r="2493" spans="2:2">
      <c r="B2493" s="54" t="s">
        <v>9942</v>
      </c>
    </row>
    <row r="2494" spans="2:2">
      <c r="B2494" s="54" t="s">
        <v>9943</v>
      </c>
    </row>
    <row r="2495" spans="2:2">
      <c r="B2495" s="54" t="s">
        <v>9944</v>
      </c>
    </row>
    <row r="2496" spans="2:2">
      <c r="B2496" s="54" t="s">
        <v>9945</v>
      </c>
    </row>
    <row r="2497" spans="2:2">
      <c r="B2497" s="54" t="s">
        <v>9946</v>
      </c>
    </row>
    <row r="2498" spans="2:2">
      <c r="B2498" s="54" t="s">
        <v>9947</v>
      </c>
    </row>
    <row r="2499" spans="2:2">
      <c r="B2499" s="54" t="s">
        <v>9948</v>
      </c>
    </row>
    <row r="2500" spans="2:2">
      <c r="B2500" s="54" t="s">
        <v>9949</v>
      </c>
    </row>
    <row r="2501" spans="2:2">
      <c r="B2501" s="54" t="s">
        <v>9950</v>
      </c>
    </row>
    <row r="2502" spans="2:2">
      <c r="B2502" s="54" t="s">
        <v>9951</v>
      </c>
    </row>
    <row r="2503" spans="2:2">
      <c r="B2503" s="54" t="s">
        <v>9952</v>
      </c>
    </row>
    <row r="2504" spans="2:2">
      <c r="B2504" s="54" t="s">
        <v>9953</v>
      </c>
    </row>
    <row r="2505" spans="2:2">
      <c r="B2505" s="54" t="s">
        <v>9954</v>
      </c>
    </row>
    <row r="2506" spans="2:2">
      <c r="B2506" s="54" t="s">
        <v>9955</v>
      </c>
    </row>
    <row r="2507" spans="2:2">
      <c r="B2507" s="54" t="s">
        <v>9956</v>
      </c>
    </row>
    <row r="2508" spans="2:2">
      <c r="B2508" s="54" t="s">
        <v>9957</v>
      </c>
    </row>
    <row r="2509" spans="2:2">
      <c r="B2509" s="54" t="s">
        <v>9958</v>
      </c>
    </row>
    <row r="2510" spans="2:2">
      <c r="B2510" s="54" t="s">
        <v>9959</v>
      </c>
    </row>
    <row r="2511" spans="2:2">
      <c r="B2511" s="54" t="s">
        <v>9960</v>
      </c>
    </row>
    <row r="2512" spans="2:2">
      <c r="B2512" s="54" t="s">
        <v>9961</v>
      </c>
    </row>
    <row r="2513" spans="2:2">
      <c r="B2513" s="54" t="s">
        <v>9962</v>
      </c>
    </row>
    <row r="2514" spans="2:2">
      <c r="B2514" s="54" t="s">
        <v>9963</v>
      </c>
    </row>
    <row r="2515" spans="2:2">
      <c r="B2515" s="54" t="s">
        <v>9964</v>
      </c>
    </row>
    <row r="2516" spans="2:2">
      <c r="B2516" s="54" t="s">
        <v>9965</v>
      </c>
    </row>
    <row r="2517" spans="2:2">
      <c r="B2517" s="54" t="s">
        <v>9966</v>
      </c>
    </row>
    <row r="2518" spans="2:2">
      <c r="B2518" s="54" t="s">
        <v>9967</v>
      </c>
    </row>
    <row r="2519" spans="2:2">
      <c r="B2519" s="54" t="s">
        <v>9968</v>
      </c>
    </row>
    <row r="2520" spans="2:2">
      <c r="B2520" s="54" t="s">
        <v>9969</v>
      </c>
    </row>
    <row r="2521" spans="2:2">
      <c r="B2521" s="54" t="s">
        <v>9970</v>
      </c>
    </row>
    <row r="2522" spans="2:2">
      <c r="B2522" s="54" t="s">
        <v>9971</v>
      </c>
    </row>
    <row r="2523" spans="2:2">
      <c r="B2523" s="54" t="s">
        <v>9972</v>
      </c>
    </row>
    <row r="2524" spans="2:2">
      <c r="B2524" s="54" t="s">
        <v>9973</v>
      </c>
    </row>
    <row r="2525" spans="2:2">
      <c r="B2525" s="54" t="s">
        <v>9974</v>
      </c>
    </row>
    <row r="2526" spans="2:2">
      <c r="B2526" s="54" t="s">
        <v>9975</v>
      </c>
    </row>
    <row r="2527" spans="2:2">
      <c r="B2527" s="54" t="s">
        <v>9976</v>
      </c>
    </row>
    <row r="2528" spans="2:2">
      <c r="B2528" s="54" t="s">
        <v>9977</v>
      </c>
    </row>
    <row r="2529" spans="2:2">
      <c r="B2529" s="54" t="s">
        <v>9978</v>
      </c>
    </row>
    <row r="2530" spans="2:2">
      <c r="B2530" s="54" t="s">
        <v>9979</v>
      </c>
    </row>
    <row r="2531" spans="2:2">
      <c r="B2531" s="54" t="s">
        <v>9980</v>
      </c>
    </row>
    <row r="2532" spans="2:2">
      <c r="B2532" s="54" t="s">
        <v>9981</v>
      </c>
    </row>
    <row r="2533" spans="2:2">
      <c r="B2533" s="54" t="s">
        <v>9982</v>
      </c>
    </row>
    <row r="2534" spans="2:2">
      <c r="B2534" s="54" t="s">
        <v>9983</v>
      </c>
    </row>
    <row r="2535" spans="2:2">
      <c r="B2535" s="54" t="s">
        <v>9984</v>
      </c>
    </row>
    <row r="2536" spans="2:2">
      <c r="B2536" s="54" t="s">
        <v>9985</v>
      </c>
    </row>
    <row r="2537" spans="2:2">
      <c r="B2537" s="54" t="s">
        <v>9986</v>
      </c>
    </row>
    <row r="2538" spans="2:2">
      <c r="B2538" s="54" t="s">
        <v>9987</v>
      </c>
    </row>
    <row r="2539" spans="2:2">
      <c r="B2539" s="54" t="s">
        <v>9988</v>
      </c>
    </row>
    <row r="2540" spans="2:2">
      <c r="B2540" s="54" t="s">
        <v>9989</v>
      </c>
    </row>
    <row r="2541" spans="2:2">
      <c r="B2541" s="54" t="s">
        <v>9990</v>
      </c>
    </row>
    <row r="2542" spans="2:2">
      <c r="B2542" s="54" t="s">
        <v>9991</v>
      </c>
    </row>
    <row r="2543" spans="2:2">
      <c r="B2543" s="54" t="s">
        <v>9992</v>
      </c>
    </row>
    <row r="2544" spans="2:2">
      <c r="B2544" s="54" t="s">
        <v>9993</v>
      </c>
    </row>
    <row r="2545" spans="2:2">
      <c r="B2545" s="54" t="s">
        <v>9994</v>
      </c>
    </row>
    <row r="2546" spans="2:2">
      <c r="B2546" s="54" t="s">
        <v>9995</v>
      </c>
    </row>
    <row r="2547" spans="2:2">
      <c r="B2547" s="54" t="s">
        <v>9996</v>
      </c>
    </row>
    <row r="2548" spans="2:2">
      <c r="B2548" s="54" t="s">
        <v>9997</v>
      </c>
    </row>
    <row r="2549" spans="2:2">
      <c r="B2549" s="54" t="s">
        <v>9998</v>
      </c>
    </row>
    <row r="2550" spans="2:2">
      <c r="B2550" s="54" t="s">
        <v>9999</v>
      </c>
    </row>
    <row r="2551" spans="2:2">
      <c r="B2551" s="54" t="s">
        <v>10000</v>
      </c>
    </row>
    <row r="2552" spans="2:2">
      <c r="B2552" s="54" t="s">
        <v>10001</v>
      </c>
    </row>
    <row r="2553" spans="2:2">
      <c r="B2553" s="54" t="s">
        <v>10002</v>
      </c>
    </row>
    <row r="2554" spans="2:2">
      <c r="B2554" s="54" t="s">
        <v>10003</v>
      </c>
    </row>
    <row r="2555" spans="2:2">
      <c r="B2555" s="54" t="s">
        <v>10004</v>
      </c>
    </row>
    <row r="2556" spans="2:2">
      <c r="B2556" s="54" t="s">
        <v>10005</v>
      </c>
    </row>
    <row r="2557" spans="2:2">
      <c r="B2557" s="54" t="s">
        <v>10006</v>
      </c>
    </row>
    <row r="2558" spans="2:2">
      <c r="B2558" s="54" t="s">
        <v>10007</v>
      </c>
    </row>
    <row r="2559" spans="2:2">
      <c r="B2559" s="54" t="s">
        <v>10008</v>
      </c>
    </row>
    <row r="2560" spans="2:2">
      <c r="B2560" s="54" t="s">
        <v>10009</v>
      </c>
    </row>
    <row r="2561" spans="2:2">
      <c r="B2561" s="54" t="s">
        <v>10010</v>
      </c>
    </row>
    <row r="2562" spans="2:2">
      <c r="B2562" s="54" t="s">
        <v>10011</v>
      </c>
    </row>
    <row r="2563" spans="2:2">
      <c r="B2563" s="54" t="s">
        <v>10012</v>
      </c>
    </row>
    <row r="2564" spans="2:2">
      <c r="B2564" s="54" t="s">
        <v>10013</v>
      </c>
    </row>
    <row r="2565" spans="2:2">
      <c r="B2565" s="54" t="s">
        <v>10014</v>
      </c>
    </row>
    <row r="2566" spans="2:2">
      <c r="B2566" s="54" t="s">
        <v>10015</v>
      </c>
    </row>
    <row r="2567" spans="2:2">
      <c r="B2567" s="54" t="s">
        <v>10016</v>
      </c>
    </row>
    <row r="2568" spans="2:2">
      <c r="B2568" s="54" t="s">
        <v>10017</v>
      </c>
    </row>
    <row r="2569" spans="2:2">
      <c r="B2569" s="54" t="s">
        <v>10018</v>
      </c>
    </row>
    <row r="2570" spans="2:2">
      <c r="B2570" s="54" t="s">
        <v>10019</v>
      </c>
    </row>
    <row r="2571" spans="2:2">
      <c r="B2571" s="54" t="s">
        <v>10020</v>
      </c>
    </row>
    <row r="2572" spans="2:2">
      <c r="B2572" s="54" t="s">
        <v>10021</v>
      </c>
    </row>
    <row r="2573" spans="2:2">
      <c r="B2573" s="54" t="s">
        <v>10022</v>
      </c>
    </row>
    <row r="2574" spans="2:2">
      <c r="B2574" s="54" t="s">
        <v>10023</v>
      </c>
    </row>
    <row r="2575" spans="2:2">
      <c r="B2575" s="54" t="s">
        <v>10024</v>
      </c>
    </row>
    <row r="2576" spans="2:2">
      <c r="B2576" s="54" t="s">
        <v>10025</v>
      </c>
    </row>
    <row r="2577" spans="2:2">
      <c r="B2577" s="54" t="s">
        <v>10026</v>
      </c>
    </row>
    <row r="2578" spans="2:2">
      <c r="B2578" s="54" t="s">
        <v>10027</v>
      </c>
    </row>
    <row r="2579" spans="2:2">
      <c r="B2579" s="54" t="s">
        <v>10028</v>
      </c>
    </row>
    <row r="2580" spans="2:2">
      <c r="B2580" s="54" t="s">
        <v>10029</v>
      </c>
    </row>
    <row r="2581" spans="2:2">
      <c r="B2581" s="54" t="s">
        <v>10030</v>
      </c>
    </row>
    <row r="2582" spans="2:2">
      <c r="B2582" s="54" t="s">
        <v>10031</v>
      </c>
    </row>
    <row r="2583" spans="2:2">
      <c r="B2583" s="54" t="s">
        <v>10032</v>
      </c>
    </row>
    <row r="2584" spans="2:2">
      <c r="B2584" s="54" t="s">
        <v>10033</v>
      </c>
    </row>
    <row r="2585" spans="2:2">
      <c r="B2585" s="54" t="s">
        <v>10034</v>
      </c>
    </row>
    <row r="2586" spans="2:2">
      <c r="B2586" s="54" t="s">
        <v>10035</v>
      </c>
    </row>
    <row r="2587" spans="2:2">
      <c r="B2587" s="54" t="s">
        <v>10036</v>
      </c>
    </row>
    <row r="2588" spans="2:2">
      <c r="B2588" s="54" t="s">
        <v>10037</v>
      </c>
    </row>
    <row r="2589" spans="2:2">
      <c r="B2589" s="54" t="s">
        <v>10038</v>
      </c>
    </row>
    <row r="2590" spans="2:2">
      <c r="B2590" s="54" t="s">
        <v>10039</v>
      </c>
    </row>
    <row r="2591" spans="2:2">
      <c r="B2591" s="54" t="s">
        <v>10040</v>
      </c>
    </row>
    <row r="2592" spans="2:2">
      <c r="B2592" s="54" t="s">
        <v>10041</v>
      </c>
    </row>
    <row r="2593" spans="2:2">
      <c r="B2593" s="54" t="s">
        <v>10042</v>
      </c>
    </row>
    <row r="2594" spans="2:2">
      <c r="B2594" s="54" t="s">
        <v>10043</v>
      </c>
    </row>
    <row r="2595" spans="2:2">
      <c r="B2595" s="54" t="s">
        <v>10044</v>
      </c>
    </row>
    <row r="2596" spans="2:2">
      <c r="B2596" s="54" t="s">
        <v>10045</v>
      </c>
    </row>
    <row r="2597" spans="2:2">
      <c r="B2597" s="54" t="s">
        <v>10046</v>
      </c>
    </row>
    <row r="2598" spans="2:2">
      <c r="B2598" s="54" t="s">
        <v>10047</v>
      </c>
    </row>
    <row r="2599" spans="2:2">
      <c r="B2599" s="54" t="s">
        <v>10048</v>
      </c>
    </row>
    <row r="2600" spans="2:2">
      <c r="B2600" s="54" t="s">
        <v>10049</v>
      </c>
    </row>
    <row r="2601" spans="2:2">
      <c r="B2601" s="54" t="s">
        <v>10050</v>
      </c>
    </row>
    <row r="2602" spans="2:2">
      <c r="B2602" s="54" t="s">
        <v>10051</v>
      </c>
    </row>
    <row r="2603" spans="2:2">
      <c r="B2603" s="54" t="s">
        <v>10052</v>
      </c>
    </row>
    <row r="2604" spans="2:2">
      <c r="B2604" s="54" t="s">
        <v>10053</v>
      </c>
    </row>
    <row r="2605" spans="2:2">
      <c r="B2605" s="54" t="s">
        <v>10054</v>
      </c>
    </row>
    <row r="2606" spans="2:2">
      <c r="B2606" s="54" t="s">
        <v>10055</v>
      </c>
    </row>
    <row r="2607" spans="2:2">
      <c r="B2607" s="54" t="s">
        <v>10056</v>
      </c>
    </row>
    <row r="2608" spans="2:2">
      <c r="B2608" s="54" t="s">
        <v>10057</v>
      </c>
    </row>
    <row r="2609" spans="2:2">
      <c r="B2609" s="54" t="s">
        <v>10058</v>
      </c>
    </row>
    <row r="2610" spans="2:2">
      <c r="B2610" s="54" t="s">
        <v>10059</v>
      </c>
    </row>
    <row r="2611" spans="2:2">
      <c r="B2611" s="54" t="s">
        <v>10060</v>
      </c>
    </row>
    <row r="2612" spans="2:2">
      <c r="B2612" s="54" t="s">
        <v>10061</v>
      </c>
    </row>
    <row r="2613" spans="2:2">
      <c r="B2613" s="54" t="s">
        <v>10062</v>
      </c>
    </row>
    <row r="2614" spans="2:2">
      <c r="B2614" s="54" t="s">
        <v>10063</v>
      </c>
    </row>
    <row r="2615" spans="2:2">
      <c r="B2615" s="54" t="s">
        <v>10064</v>
      </c>
    </row>
    <row r="2616" spans="2:2">
      <c r="B2616" s="54" t="s">
        <v>10065</v>
      </c>
    </row>
    <row r="2617" spans="2:2">
      <c r="B2617" s="54" t="s">
        <v>10066</v>
      </c>
    </row>
    <row r="2618" spans="2:2">
      <c r="B2618" s="54" t="s">
        <v>10067</v>
      </c>
    </row>
    <row r="2619" spans="2:2">
      <c r="B2619" s="54" t="s">
        <v>10068</v>
      </c>
    </row>
    <row r="2620" spans="2:2">
      <c r="B2620" s="54" t="s">
        <v>10069</v>
      </c>
    </row>
    <row r="2621" spans="2:2">
      <c r="B2621" s="54" t="s">
        <v>10070</v>
      </c>
    </row>
    <row r="2622" spans="2:2">
      <c r="B2622" s="54" t="s">
        <v>10071</v>
      </c>
    </row>
    <row r="2623" spans="2:2">
      <c r="B2623" s="54" t="s">
        <v>10072</v>
      </c>
    </row>
    <row r="2624" spans="2:2">
      <c r="B2624" s="54" t="s">
        <v>10073</v>
      </c>
    </row>
    <row r="2625" spans="2:2">
      <c r="B2625" s="54" t="s">
        <v>10074</v>
      </c>
    </row>
    <row r="2626" spans="2:2">
      <c r="B2626" s="54" t="s">
        <v>10075</v>
      </c>
    </row>
    <row r="2627" spans="2:2">
      <c r="B2627" s="54" t="s">
        <v>10076</v>
      </c>
    </row>
    <row r="2628" spans="2:2">
      <c r="B2628" s="54" t="s">
        <v>10077</v>
      </c>
    </row>
    <row r="2629" spans="2:2">
      <c r="B2629" s="54" t="s">
        <v>10078</v>
      </c>
    </row>
    <row r="2630" spans="2:2">
      <c r="B2630" s="54" t="s">
        <v>10079</v>
      </c>
    </row>
    <row r="2631" spans="2:2">
      <c r="B2631" s="54" t="s">
        <v>10080</v>
      </c>
    </row>
    <row r="2632" spans="2:2">
      <c r="B2632" s="54" t="s">
        <v>10081</v>
      </c>
    </row>
    <row r="2633" spans="2:2">
      <c r="B2633" s="54" t="s">
        <v>10082</v>
      </c>
    </row>
    <row r="2634" spans="2:2">
      <c r="B2634" s="54" t="s">
        <v>10083</v>
      </c>
    </row>
    <row r="2635" spans="2:2">
      <c r="B2635" s="54" t="s">
        <v>10084</v>
      </c>
    </row>
    <row r="2636" spans="2:2">
      <c r="B2636" s="54" t="s">
        <v>10085</v>
      </c>
    </row>
    <row r="2637" spans="2:2">
      <c r="B2637" s="54" t="s">
        <v>10086</v>
      </c>
    </row>
    <row r="2638" spans="2:2">
      <c r="B2638" s="54" t="s">
        <v>10087</v>
      </c>
    </row>
    <row r="2639" spans="2:2">
      <c r="B2639" s="54" t="s">
        <v>10088</v>
      </c>
    </row>
    <row r="2640" spans="2:2">
      <c r="B2640" s="54" t="s">
        <v>10089</v>
      </c>
    </row>
    <row r="2641" spans="2:2">
      <c r="B2641" s="54" t="s">
        <v>10090</v>
      </c>
    </row>
    <row r="2642" spans="2:2">
      <c r="B2642" s="54" t="s">
        <v>10091</v>
      </c>
    </row>
    <row r="2643" spans="2:2">
      <c r="B2643" s="54" t="s">
        <v>10092</v>
      </c>
    </row>
    <row r="2644" spans="2:2">
      <c r="B2644" s="54" t="s">
        <v>10093</v>
      </c>
    </row>
    <row r="2645" spans="2:2">
      <c r="B2645" s="54" t="s">
        <v>10094</v>
      </c>
    </row>
    <row r="2646" spans="2:2">
      <c r="B2646" s="54" t="s">
        <v>10095</v>
      </c>
    </row>
    <row r="2647" spans="2:2">
      <c r="B2647" s="54" t="s">
        <v>10096</v>
      </c>
    </row>
    <row r="2648" spans="2:2">
      <c r="B2648" s="54" t="s">
        <v>10097</v>
      </c>
    </row>
    <row r="2649" spans="2:2">
      <c r="B2649" s="54" t="s">
        <v>10098</v>
      </c>
    </row>
    <row r="2650" spans="2:2">
      <c r="B2650" s="54" t="s">
        <v>10099</v>
      </c>
    </row>
    <row r="2651" spans="2:2">
      <c r="B2651" s="54" t="s">
        <v>10100</v>
      </c>
    </row>
    <row r="2652" spans="2:2">
      <c r="B2652" s="54" t="s">
        <v>10101</v>
      </c>
    </row>
    <row r="2653" spans="2:2">
      <c r="B2653" s="54" t="s">
        <v>10102</v>
      </c>
    </row>
    <row r="2654" spans="2:2">
      <c r="B2654" s="54" t="s">
        <v>10103</v>
      </c>
    </row>
    <row r="2655" spans="2:2">
      <c r="B2655" s="54" t="s">
        <v>10104</v>
      </c>
    </row>
    <row r="2656" spans="2:2">
      <c r="B2656" s="54" t="s">
        <v>10105</v>
      </c>
    </row>
    <row r="2657" spans="2:2">
      <c r="B2657" s="54" t="s">
        <v>10106</v>
      </c>
    </row>
    <row r="2658" spans="2:2">
      <c r="B2658" s="54" t="s">
        <v>10107</v>
      </c>
    </row>
    <row r="2659" spans="2:2">
      <c r="B2659" s="54" t="s">
        <v>10108</v>
      </c>
    </row>
    <row r="2660" spans="2:2">
      <c r="B2660" s="54" t="s">
        <v>10109</v>
      </c>
    </row>
    <row r="2661" spans="2:2">
      <c r="B2661" s="54" t="s">
        <v>10110</v>
      </c>
    </row>
    <row r="2662" spans="2:2">
      <c r="B2662" s="54" t="s">
        <v>10111</v>
      </c>
    </row>
    <row r="2663" spans="2:2">
      <c r="B2663" s="54" t="s">
        <v>10112</v>
      </c>
    </row>
    <row r="2664" spans="2:2">
      <c r="B2664" s="54" t="s">
        <v>10113</v>
      </c>
    </row>
    <row r="2665" spans="2:2">
      <c r="B2665" s="54" t="s">
        <v>10114</v>
      </c>
    </row>
    <row r="2666" spans="2:2">
      <c r="B2666" s="54" t="s">
        <v>10115</v>
      </c>
    </row>
    <row r="2667" spans="2:2">
      <c r="B2667" s="54" t="s">
        <v>10116</v>
      </c>
    </row>
    <row r="2668" spans="2:2">
      <c r="B2668" s="54" t="s">
        <v>10117</v>
      </c>
    </row>
    <row r="2669" spans="2:2">
      <c r="B2669" s="54" t="s">
        <v>10118</v>
      </c>
    </row>
    <row r="2670" spans="2:2">
      <c r="B2670" s="54" t="s">
        <v>10119</v>
      </c>
    </row>
    <row r="2671" spans="2:2">
      <c r="B2671" s="54" t="s">
        <v>10120</v>
      </c>
    </row>
    <row r="2672" spans="2:2">
      <c r="B2672" s="54" t="s">
        <v>10121</v>
      </c>
    </row>
    <row r="2673" spans="2:2">
      <c r="B2673" s="54" t="s">
        <v>10122</v>
      </c>
    </row>
    <row r="2674" spans="2:2">
      <c r="B2674" s="54" t="s">
        <v>10123</v>
      </c>
    </row>
    <row r="2675" spans="2:2">
      <c r="B2675" s="54" t="s">
        <v>10124</v>
      </c>
    </row>
    <row r="2676" spans="2:2">
      <c r="B2676" s="54" t="s">
        <v>10125</v>
      </c>
    </row>
    <row r="2677" spans="2:2">
      <c r="B2677" s="54" t="s">
        <v>10126</v>
      </c>
    </row>
    <row r="2678" spans="2:2">
      <c r="B2678" s="54" t="s">
        <v>10127</v>
      </c>
    </row>
    <row r="2679" spans="2:2">
      <c r="B2679" s="54" t="s">
        <v>10128</v>
      </c>
    </row>
    <row r="2680" spans="2:2">
      <c r="B2680" s="54" t="s">
        <v>10129</v>
      </c>
    </row>
    <row r="2681" spans="2:2">
      <c r="B2681" s="54" t="s">
        <v>10130</v>
      </c>
    </row>
    <row r="2682" spans="2:2">
      <c r="B2682" s="54" t="s">
        <v>10131</v>
      </c>
    </row>
    <row r="2683" spans="2:2">
      <c r="B2683" s="54" t="s">
        <v>10132</v>
      </c>
    </row>
    <row r="2684" spans="2:2">
      <c r="B2684" s="54" t="s">
        <v>10133</v>
      </c>
    </row>
    <row r="2685" spans="2:2">
      <c r="B2685" s="54" t="s">
        <v>10134</v>
      </c>
    </row>
    <row r="2686" spans="2:2">
      <c r="B2686" s="54" t="s">
        <v>10135</v>
      </c>
    </row>
    <row r="2687" spans="2:2">
      <c r="B2687" s="54" t="s">
        <v>10136</v>
      </c>
    </row>
    <row r="2688" spans="2:2">
      <c r="B2688" s="54" t="s">
        <v>10137</v>
      </c>
    </row>
    <row r="2689" spans="1:2">
      <c r="B2689" s="54" t="s">
        <v>10138</v>
      </c>
    </row>
    <row r="2690" spans="1:2">
      <c r="B2690" s="54" t="s">
        <v>10139</v>
      </c>
    </row>
    <row r="2691" spans="1:2">
      <c r="B2691" s="54" t="s">
        <v>10140</v>
      </c>
    </row>
    <row r="2692" spans="1:2">
      <c r="B2692" s="54" t="s">
        <v>10141</v>
      </c>
    </row>
    <row r="2693" spans="1:2">
      <c r="B2693" s="54" t="s">
        <v>10142</v>
      </c>
    </row>
    <row r="2694" spans="1:2">
      <c r="B2694" s="54" t="s">
        <v>10143</v>
      </c>
    </row>
    <row r="2695" spans="1:2">
      <c r="B2695" s="54" t="s">
        <v>10144</v>
      </c>
    </row>
    <row r="2696" spans="1:2">
      <c r="B2696" s="54" t="s">
        <v>10145</v>
      </c>
    </row>
    <row r="2697" spans="1:2">
      <c r="B2697" s="54" t="s">
        <v>10146</v>
      </c>
    </row>
    <row r="2698" spans="1:2">
      <c r="B2698" s="54" t="s">
        <v>10147</v>
      </c>
    </row>
    <row r="2699" spans="1:2">
      <c r="B2699" s="54" t="s">
        <v>10148</v>
      </c>
    </row>
    <row r="2700" spans="1:2">
      <c r="A2700" s="287" t="s">
        <v>2806</v>
      </c>
    </row>
    <row r="2701" spans="1:2">
      <c r="A2701" t="s">
        <v>3335</v>
      </c>
    </row>
  </sheetData>
  <autoFilter ref="A2:H2701" xr:uid="{00000000-0009-0000-0000-000000000000}">
    <sortState ref="A3:H2701">
      <sortCondition ref="B2:B2701"/>
    </sortState>
  </autoFilter>
  <hyperlinks>
    <hyperlink ref="G1" r:id="rId1" xr:uid="{00000000-0004-0000-0000-000000000000}"/>
    <hyperlink ref="H1" r:id="rId2" xr:uid="{00000000-0004-0000-0000-000001000000}"/>
    <hyperlink ref="F1" r:id="rId3" xr:uid="{00000000-0004-0000-0000-000002000000}"/>
  </hyperlinks>
  <pageMargins left="0.75" right="0.75" top="1" bottom="1" header="0.5" footer="0.5"/>
  <pageSetup orientation="portrait" horizontalDpi="1200" verticalDpi="1200" r:id="rId4"/>
  <headerFooter alignWithMargins="0"/>
  <legacyDrawing r:id="rId5"/>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000-000000000000}">
          <x14:formula1>
            <xm:f>Sheet2!$A$1:$A$8</xm:f>
          </x14:formula1>
          <xm:sqref>F31:F116 F118:F741</xm:sqref>
        </x14:dataValidation>
        <x14:dataValidation type="list" allowBlank="1" showInputMessage="1" showErrorMessage="1" xr:uid="{00000000-0002-0000-0000-000001000000}">
          <x14:formula1>
            <xm:f>Sheet2!#REF!</xm:f>
          </x14:formula1>
          <xm:sqref>F117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380"/>
  <sheetViews>
    <sheetView zoomScaleNormal="100" workbookViewId="0">
      <pane ySplit="2" topLeftCell="A254" activePane="bottomLeft" state="frozen"/>
      <selection pane="bottomLeft" activeCell="G3" sqref="G3:G371"/>
    </sheetView>
  </sheetViews>
  <sheetFormatPr defaultColWidth="8.7109375" defaultRowHeight="12.75"/>
  <cols>
    <col min="1" max="1" width="9.42578125" customWidth="1"/>
    <col min="2" max="2" width="8.7109375" style="54" customWidth="1"/>
    <col min="3" max="3" width="18" customWidth="1"/>
    <col min="4" max="4" width="12.42578125" bestFit="1" customWidth="1"/>
    <col min="5" max="5" width="28.42578125" customWidth="1"/>
    <col min="6" max="6" width="13" hidden="1" customWidth="1"/>
    <col min="7" max="7" width="13.42578125" style="4" customWidth="1"/>
    <col min="8" max="8" width="83.7109375" customWidth="1"/>
    <col min="9" max="9" width="43.42578125" customWidth="1"/>
  </cols>
  <sheetData>
    <row r="1" spans="1:9" ht="15">
      <c r="A1" s="184"/>
      <c r="B1" s="178"/>
      <c r="C1" s="179"/>
      <c r="D1" s="180" t="s">
        <v>4957</v>
      </c>
      <c r="E1" s="181"/>
      <c r="F1" s="182" t="s">
        <v>622</v>
      </c>
      <c r="G1" s="182" t="s">
        <v>2640</v>
      </c>
      <c r="H1" s="183" t="s">
        <v>3334</v>
      </c>
      <c r="I1" s="185"/>
    </row>
    <row r="2" spans="1:9" ht="25.5">
      <c r="A2" s="123" t="s">
        <v>3231</v>
      </c>
      <c r="B2" s="115" t="s">
        <v>995</v>
      </c>
      <c r="C2" s="115" t="s">
        <v>996</v>
      </c>
      <c r="D2" s="115" t="s">
        <v>997</v>
      </c>
      <c r="E2" s="115"/>
      <c r="F2" s="115"/>
      <c r="G2" s="116" t="s">
        <v>998</v>
      </c>
      <c r="H2" s="115" t="s">
        <v>999</v>
      </c>
    </row>
    <row r="3" spans="1:9">
      <c r="A3" s="70" t="s">
        <v>3335</v>
      </c>
      <c r="B3" s="54" t="s">
        <v>4308</v>
      </c>
      <c r="C3" s="70" t="s">
        <v>343</v>
      </c>
      <c r="D3" s="1">
        <v>41396</v>
      </c>
      <c r="E3" s="70" t="s">
        <v>2125</v>
      </c>
      <c r="G3" s="4">
        <v>139.94999999999999</v>
      </c>
      <c r="H3" s="70" t="s">
        <v>4363</v>
      </c>
    </row>
    <row r="4" spans="1:9">
      <c r="A4" s="70" t="s">
        <v>3335</v>
      </c>
      <c r="B4" s="54" t="s">
        <v>4309</v>
      </c>
      <c r="C4" s="70" t="s">
        <v>343</v>
      </c>
      <c r="D4" s="1">
        <v>41397</v>
      </c>
      <c r="E4" s="70" t="s">
        <v>2127</v>
      </c>
      <c r="G4" s="4">
        <v>104.97</v>
      </c>
      <c r="H4" s="70" t="s">
        <v>4364</v>
      </c>
    </row>
    <row r="5" spans="1:9">
      <c r="A5" s="70" t="s">
        <v>2807</v>
      </c>
      <c r="B5" s="71" t="s">
        <v>4310</v>
      </c>
      <c r="C5" s="70" t="s">
        <v>2797</v>
      </c>
      <c r="D5" s="1">
        <v>41400</v>
      </c>
      <c r="E5" s="70" t="s">
        <v>2127</v>
      </c>
      <c r="G5" s="4">
        <v>143.56</v>
      </c>
      <c r="H5" s="70" t="s">
        <v>4365</v>
      </c>
    </row>
    <row r="6" spans="1:9">
      <c r="A6" s="70" t="s">
        <v>3335</v>
      </c>
      <c r="B6" s="54" t="s">
        <v>4311</v>
      </c>
      <c r="C6" s="70" t="s">
        <v>2797</v>
      </c>
      <c r="D6" s="1">
        <v>41401</v>
      </c>
      <c r="E6" s="70" t="s">
        <v>2125</v>
      </c>
      <c r="G6" s="4">
        <v>48.99</v>
      </c>
      <c r="H6" s="70" t="s">
        <v>4366</v>
      </c>
    </row>
    <row r="7" spans="1:9">
      <c r="A7" s="70" t="s">
        <v>1128</v>
      </c>
      <c r="B7" s="71" t="s">
        <v>4312</v>
      </c>
      <c r="C7" s="70" t="s">
        <v>4367</v>
      </c>
      <c r="D7" s="1">
        <v>41401</v>
      </c>
      <c r="E7" s="70" t="s">
        <v>2124</v>
      </c>
      <c r="G7" s="4">
        <v>109</v>
      </c>
      <c r="H7" s="70" t="s">
        <v>4368</v>
      </c>
    </row>
    <row r="8" spans="1:9">
      <c r="A8" s="70" t="s">
        <v>3335</v>
      </c>
      <c r="B8" s="54" t="s">
        <v>4313</v>
      </c>
      <c r="C8" s="70" t="s">
        <v>2797</v>
      </c>
      <c r="D8" s="1">
        <v>41402</v>
      </c>
      <c r="E8" s="70" t="s">
        <v>2126</v>
      </c>
      <c r="G8" s="4">
        <v>179.99</v>
      </c>
      <c r="H8" s="70" t="s">
        <v>4369</v>
      </c>
    </row>
    <row r="9" spans="1:9">
      <c r="A9" s="70" t="s">
        <v>3335</v>
      </c>
      <c r="B9" s="54" t="s">
        <v>4314</v>
      </c>
      <c r="C9" s="70" t="s">
        <v>2797</v>
      </c>
      <c r="D9" s="1">
        <v>41403</v>
      </c>
      <c r="E9" s="70" t="s">
        <v>3956</v>
      </c>
      <c r="G9" s="4">
        <v>21.96</v>
      </c>
      <c r="H9" s="70" t="s">
        <v>4370</v>
      </c>
    </row>
    <row r="10" spans="1:9">
      <c r="A10" s="70" t="s">
        <v>2807</v>
      </c>
      <c r="B10" s="54" t="s">
        <v>4315</v>
      </c>
      <c r="C10" s="70" t="s">
        <v>4371</v>
      </c>
      <c r="D10" s="1">
        <v>41409</v>
      </c>
      <c r="E10" s="70" t="s">
        <v>2124</v>
      </c>
      <c r="G10" s="4">
        <v>458.95</v>
      </c>
      <c r="H10" s="70" t="s">
        <v>4372</v>
      </c>
    </row>
    <row r="11" spans="1:9">
      <c r="A11" s="70" t="s">
        <v>3335</v>
      </c>
      <c r="B11" s="54" t="s">
        <v>4316</v>
      </c>
      <c r="C11" s="70" t="s">
        <v>2797</v>
      </c>
      <c r="D11" s="1">
        <v>41415</v>
      </c>
      <c r="E11" s="70" t="s">
        <v>3956</v>
      </c>
      <c r="G11" s="4">
        <v>111.6</v>
      </c>
      <c r="H11" s="70" t="s">
        <v>4373</v>
      </c>
      <c r="I11" s="70"/>
    </row>
    <row r="12" spans="1:9">
      <c r="A12" s="70" t="s">
        <v>3335</v>
      </c>
      <c r="B12" s="54" t="s">
        <v>4317</v>
      </c>
      <c r="C12" s="70" t="s">
        <v>2797</v>
      </c>
      <c r="D12" s="1">
        <v>41416</v>
      </c>
      <c r="E12" s="70" t="s">
        <v>3956</v>
      </c>
      <c r="G12" s="4">
        <v>19.850000000000001</v>
      </c>
      <c r="H12" s="70" t="s">
        <v>4374</v>
      </c>
    </row>
    <row r="13" spans="1:9">
      <c r="A13" s="70" t="s">
        <v>3335</v>
      </c>
      <c r="B13" s="54" t="s">
        <v>4318</v>
      </c>
      <c r="C13" s="70" t="s">
        <v>2797</v>
      </c>
      <c r="D13" s="1">
        <v>41416</v>
      </c>
      <c r="E13" s="70" t="s">
        <v>3956</v>
      </c>
      <c r="G13" s="4">
        <v>111.6</v>
      </c>
      <c r="H13" s="70" t="s">
        <v>4373</v>
      </c>
    </row>
    <row r="14" spans="1:9">
      <c r="A14" s="70" t="s">
        <v>2807</v>
      </c>
      <c r="B14" s="54" t="s">
        <v>4319</v>
      </c>
      <c r="C14" s="70" t="s">
        <v>2797</v>
      </c>
      <c r="D14" s="1">
        <v>41416</v>
      </c>
      <c r="E14" s="70" t="s">
        <v>3956</v>
      </c>
      <c r="G14" s="4">
        <v>111.6</v>
      </c>
      <c r="H14" s="70" t="s">
        <v>4373</v>
      </c>
    </row>
    <row r="15" spans="1:9">
      <c r="A15" s="70" t="s">
        <v>2807</v>
      </c>
      <c r="B15" s="54" t="s">
        <v>4320</v>
      </c>
      <c r="C15" s="70" t="s">
        <v>4375</v>
      </c>
      <c r="D15" s="1">
        <v>41414</v>
      </c>
      <c r="E15" s="70" t="s">
        <v>575</v>
      </c>
      <c r="G15" s="4">
        <v>2832.5</v>
      </c>
      <c r="H15" s="70" t="s">
        <v>4376</v>
      </c>
    </row>
    <row r="16" spans="1:9">
      <c r="A16" s="70" t="s">
        <v>2806</v>
      </c>
      <c r="B16" s="54" t="s">
        <v>4321</v>
      </c>
      <c r="C16" s="70" t="s">
        <v>2797</v>
      </c>
      <c r="D16" s="1">
        <v>41394</v>
      </c>
      <c r="E16" s="70" t="s">
        <v>2126</v>
      </c>
      <c r="G16" s="4">
        <v>1279.95</v>
      </c>
      <c r="H16" s="70" t="s">
        <v>4377</v>
      </c>
    </row>
    <row r="17" spans="1:8">
      <c r="A17" s="70" t="s">
        <v>2806</v>
      </c>
      <c r="B17" s="54" t="s">
        <v>4322</v>
      </c>
      <c r="C17" s="70" t="s">
        <v>2797</v>
      </c>
      <c r="D17" s="1">
        <v>41396</v>
      </c>
      <c r="E17" s="70" t="s">
        <v>2125</v>
      </c>
      <c r="G17" s="4">
        <v>187.84</v>
      </c>
      <c r="H17" s="70" t="s">
        <v>4378</v>
      </c>
    </row>
    <row r="18" spans="1:8">
      <c r="A18" s="70" t="s">
        <v>2806</v>
      </c>
      <c r="B18" s="54" t="s">
        <v>4323</v>
      </c>
      <c r="C18" s="70" t="s">
        <v>2797</v>
      </c>
      <c r="D18" s="1">
        <v>41402</v>
      </c>
      <c r="E18" s="70" t="s">
        <v>2125</v>
      </c>
      <c r="G18" s="4">
        <v>22.47</v>
      </c>
      <c r="H18" s="70" t="s">
        <v>4379</v>
      </c>
    </row>
    <row r="19" spans="1:8">
      <c r="A19" s="70" t="s">
        <v>2806</v>
      </c>
      <c r="B19" s="54" t="s">
        <v>4324</v>
      </c>
      <c r="C19" s="70" t="s">
        <v>973</v>
      </c>
      <c r="D19" s="1">
        <v>41401</v>
      </c>
      <c r="E19" s="70" t="s">
        <v>2406</v>
      </c>
      <c r="G19" s="4">
        <v>1474.99</v>
      </c>
      <c r="H19" s="70" t="s">
        <v>4380</v>
      </c>
    </row>
    <row r="20" spans="1:8">
      <c r="A20" s="70" t="s">
        <v>2806</v>
      </c>
      <c r="B20" s="54" t="s">
        <v>4325</v>
      </c>
      <c r="C20" s="70" t="s">
        <v>4126</v>
      </c>
      <c r="D20" s="1">
        <v>41401</v>
      </c>
      <c r="E20" s="70" t="s">
        <v>575</v>
      </c>
      <c r="G20" s="4">
        <v>358</v>
      </c>
      <c r="H20" s="70" t="s">
        <v>4127</v>
      </c>
    </row>
    <row r="21" spans="1:8">
      <c r="A21" s="70" t="s">
        <v>2806</v>
      </c>
      <c r="B21" s="54" t="s">
        <v>4326</v>
      </c>
      <c r="C21" s="70" t="s">
        <v>2797</v>
      </c>
      <c r="D21" s="1">
        <v>41407</v>
      </c>
      <c r="E21" s="70" t="s">
        <v>2128</v>
      </c>
      <c r="G21" s="4">
        <v>141.97999999999999</v>
      </c>
      <c r="H21" s="70" t="s">
        <v>4279</v>
      </c>
    </row>
    <row r="22" spans="1:8">
      <c r="A22" s="70" t="s">
        <v>2806</v>
      </c>
      <c r="B22" s="54" t="s">
        <v>4327</v>
      </c>
      <c r="C22" s="70" t="s">
        <v>2797</v>
      </c>
      <c r="D22" s="1">
        <v>41411</v>
      </c>
      <c r="E22" s="70" t="s">
        <v>2125</v>
      </c>
      <c r="G22" s="4">
        <v>256.70999999999998</v>
      </c>
      <c r="H22" s="70" t="s">
        <v>4381</v>
      </c>
    </row>
    <row r="23" spans="1:8">
      <c r="A23" s="70" t="s">
        <v>2806</v>
      </c>
      <c r="B23" s="54" t="s">
        <v>4328</v>
      </c>
      <c r="C23" s="70" t="s">
        <v>973</v>
      </c>
      <c r="D23" s="1">
        <v>41411</v>
      </c>
      <c r="E23" s="70" t="s">
        <v>2125</v>
      </c>
      <c r="G23" s="4">
        <v>711.54</v>
      </c>
      <c r="H23" s="70" t="s">
        <v>4382</v>
      </c>
    </row>
    <row r="24" spans="1:8">
      <c r="A24" s="70" t="s">
        <v>2806</v>
      </c>
      <c r="B24" s="54" t="s">
        <v>4329</v>
      </c>
      <c r="C24" s="70" t="s">
        <v>973</v>
      </c>
      <c r="D24" s="1">
        <v>41411</v>
      </c>
      <c r="E24" s="70" t="s">
        <v>2406</v>
      </c>
      <c r="G24" s="4">
        <v>2926.74</v>
      </c>
      <c r="H24" s="70" t="s">
        <v>4352</v>
      </c>
    </row>
    <row r="25" spans="1:8">
      <c r="A25" s="70" t="s">
        <v>2806</v>
      </c>
      <c r="B25" s="54" t="s">
        <v>4330</v>
      </c>
      <c r="C25" s="70" t="s">
        <v>348</v>
      </c>
      <c r="D25" s="1">
        <v>41411</v>
      </c>
      <c r="E25" s="70" t="s">
        <v>2124</v>
      </c>
      <c r="G25" s="4">
        <v>4116</v>
      </c>
      <c r="H25" s="70" t="s">
        <v>4383</v>
      </c>
    </row>
    <row r="26" spans="1:8">
      <c r="A26" s="70" t="s">
        <v>2806</v>
      </c>
      <c r="B26" s="54" t="s">
        <v>4331</v>
      </c>
      <c r="C26" s="70" t="s">
        <v>973</v>
      </c>
      <c r="D26" s="1">
        <v>41411</v>
      </c>
      <c r="E26" s="70" t="s">
        <v>2406</v>
      </c>
      <c r="G26" s="4">
        <v>9134.5</v>
      </c>
      <c r="H26" s="70" t="s">
        <v>4384</v>
      </c>
    </row>
    <row r="27" spans="1:8">
      <c r="A27" s="70" t="s">
        <v>2806</v>
      </c>
      <c r="B27" s="54" t="s">
        <v>4332</v>
      </c>
      <c r="C27" s="70" t="s">
        <v>2797</v>
      </c>
      <c r="D27" s="1">
        <v>41415</v>
      </c>
      <c r="E27" s="70" t="s">
        <v>2126</v>
      </c>
      <c r="G27" s="4">
        <v>203.47</v>
      </c>
      <c r="H27" s="70" t="s">
        <v>4385</v>
      </c>
    </row>
    <row r="28" spans="1:8">
      <c r="A28" s="70" t="s">
        <v>2806</v>
      </c>
      <c r="B28" s="54" t="s">
        <v>4386</v>
      </c>
      <c r="C28" s="70" t="s">
        <v>2797</v>
      </c>
      <c r="D28" s="1">
        <v>41411</v>
      </c>
      <c r="E28" s="70" t="s">
        <v>2126</v>
      </c>
      <c r="G28" s="4">
        <v>2487.33</v>
      </c>
      <c r="H28" s="70" t="s">
        <v>4437</v>
      </c>
    </row>
    <row r="29" spans="1:8">
      <c r="A29" s="70" t="s">
        <v>2806</v>
      </c>
      <c r="B29" s="54" t="s">
        <v>4387</v>
      </c>
      <c r="C29" s="70" t="s">
        <v>2797</v>
      </c>
      <c r="D29" s="1">
        <v>41407</v>
      </c>
      <c r="E29" s="70" t="s">
        <v>2125</v>
      </c>
      <c r="G29" s="4">
        <v>147.37</v>
      </c>
      <c r="H29" s="70" t="s">
        <v>4438</v>
      </c>
    </row>
    <row r="30" spans="1:8">
      <c r="A30" s="70" t="s">
        <v>2806</v>
      </c>
      <c r="B30" s="54" t="s">
        <v>4388</v>
      </c>
      <c r="C30" s="70" t="s">
        <v>2797</v>
      </c>
      <c r="D30" s="1">
        <v>41407</v>
      </c>
      <c r="E30" s="70" t="s">
        <v>2125</v>
      </c>
      <c r="G30" s="4">
        <v>92.62</v>
      </c>
      <c r="H30" s="70" t="s">
        <v>4439</v>
      </c>
    </row>
    <row r="31" spans="1:8">
      <c r="A31" s="70" t="s">
        <v>3335</v>
      </c>
      <c r="B31" s="54" t="s">
        <v>4389</v>
      </c>
      <c r="C31" s="70" t="s">
        <v>343</v>
      </c>
      <c r="D31" s="1">
        <v>41424</v>
      </c>
      <c r="E31" s="70" t="s">
        <v>2128</v>
      </c>
      <c r="G31" s="4">
        <v>204.98</v>
      </c>
      <c r="H31" s="70" t="s">
        <v>4440</v>
      </c>
    </row>
    <row r="32" spans="1:8">
      <c r="A32" s="70" t="s">
        <v>3335</v>
      </c>
      <c r="B32" s="54" t="s">
        <v>4390</v>
      </c>
      <c r="C32" s="70" t="s">
        <v>2797</v>
      </c>
      <c r="D32" s="1">
        <v>41424</v>
      </c>
      <c r="E32" s="70" t="s">
        <v>3956</v>
      </c>
      <c r="G32" s="4">
        <v>6.95</v>
      </c>
      <c r="H32" s="70" t="s">
        <v>4441</v>
      </c>
    </row>
    <row r="33" spans="1:8">
      <c r="A33" s="70" t="s">
        <v>2807</v>
      </c>
      <c r="B33" s="71" t="s">
        <v>4391</v>
      </c>
      <c r="C33" s="70" t="s">
        <v>2797</v>
      </c>
      <c r="D33" s="1">
        <v>41442</v>
      </c>
      <c r="E33" s="70" t="s">
        <v>2128</v>
      </c>
      <c r="G33" s="4">
        <v>264.16000000000003</v>
      </c>
      <c r="H33" s="70" t="s">
        <v>4444</v>
      </c>
    </row>
    <row r="34" spans="1:8">
      <c r="A34" s="70" t="s">
        <v>3335</v>
      </c>
      <c r="B34" s="54" t="s">
        <v>4392</v>
      </c>
      <c r="C34" s="70" t="s">
        <v>2797</v>
      </c>
      <c r="D34" s="1">
        <v>41431</v>
      </c>
      <c r="E34" s="70" t="s">
        <v>2125</v>
      </c>
      <c r="G34" s="4">
        <v>314.16000000000003</v>
      </c>
      <c r="H34" s="70" t="s">
        <v>4442</v>
      </c>
    </row>
    <row r="35" spans="1:8">
      <c r="A35" s="70" t="s">
        <v>3335</v>
      </c>
      <c r="B35" s="54" t="s">
        <v>4393</v>
      </c>
      <c r="C35" s="70" t="s">
        <v>2797</v>
      </c>
      <c r="D35" s="1">
        <v>41431</v>
      </c>
      <c r="E35" s="70" t="s">
        <v>3956</v>
      </c>
      <c r="G35" s="4">
        <v>7.94</v>
      </c>
      <c r="H35" s="70" t="s">
        <v>4443</v>
      </c>
    </row>
    <row r="36" spans="1:8">
      <c r="A36" s="70" t="s">
        <v>3335</v>
      </c>
      <c r="B36" s="54" t="s">
        <v>4394</v>
      </c>
      <c r="C36" s="70" t="s">
        <v>343</v>
      </c>
      <c r="D36" s="1">
        <v>41445</v>
      </c>
      <c r="E36" s="70" t="s">
        <v>2125</v>
      </c>
      <c r="G36" s="4">
        <v>191.37</v>
      </c>
      <c r="H36" s="70" t="s">
        <v>4445</v>
      </c>
    </row>
    <row r="37" spans="1:8">
      <c r="A37" s="70" t="s">
        <v>3335</v>
      </c>
      <c r="B37" s="54" t="s">
        <v>4395</v>
      </c>
      <c r="C37" s="70" t="s">
        <v>2797</v>
      </c>
      <c r="D37" s="1">
        <v>41445</v>
      </c>
      <c r="E37" s="70" t="s">
        <v>2125</v>
      </c>
      <c r="G37" s="4">
        <v>26.29</v>
      </c>
      <c r="H37" s="70" t="s">
        <v>4446</v>
      </c>
    </row>
    <row r="38" spans="1:8">
      <c r="A38" s="70" t="s">
        <v>3335</v>
      </c>
      <c r="B38" s="54" t="s">
        <v>4396</v>
      </c>
      <c r="C38" s="70" t="s">
        <v>2797</v>
      </c>
      <c r="D38" s="1">
        <v>41450</v>
      </c>
      <c r="E38" s="70" t="s">
        <v>3956</v>
      </c>
      <c r="G38" s="4">
        <v>541.72</v>
      </c>
      <c r="H38" s="70" t="s">
        <v>4447</v>
      </c>
    </row>
    <row r="39" spans="1:8">
      <c r="A39" s="70" t="s">
        <v>2807</v>
      </c>
      <c r="B39" s="54" t="s">
        <v>4397</v>
      </c>
      <c r="C39" s="70" t="s">
        <v>2814</v>
      </c>
      <c r="D39" s="1">
        <v>41414</v>
      </c>
      <c r="E39" s="70" t="s">
        <v>2129</v>
      </c>
      <c r="G39" s="4">
        <v>3987.61</v>
      </c>
      <c r="H39" s="70" t="s">
        <v>4448</v>
      </c>
    </row>
    <row r="40" spans="1:8">
      <c r="A40" s="70" t="s">
        <v>3335</v>
      </c>
      <c r="B40" s="54" t="s">
        <v>4398</v>
      </c>
      <c r="C40" s="70" t="s">
        <v>2797</v>
      </c>
      <c r="D40" s="1">
        <v>41451</v>
      </c>
      <c r="E40" s="70" t="s">
        <v>3956</v>
      </c>
      <c r="G40" s="4">
        <v>51.61</v>
      </c>
      <c r="H40" s="70" t="s">
        <v>4374</v>
      </c>
    </row>
    <row r="41" spans="1:8">
      <c r="A41" s="70" t="s">
        <v>3335</v>
      </c>
      <c r="B41" s="54" t="s">
        <v>4399</v>
      </c>
      <c r="C41" s="70" t="s">
        <v>343</v>
      </c>
      <c r="D41" s="1">
        <v>41452</v>
      </c>
      <c r="E41" s="70" t="s">
        <v>2125</v>
      </c>
      <c r="G41" s="4">
        <v>71.45</v>
      </c>
      <c r="H41" s="70" t="s">
        <v>4449</v>
      </c>
    </row>
    <row r="42" spans="1:8">
      <c r="A42" s="70" t="s">
        <v>3335</v>
      </c>
      <c r="B42" s="54" t="s">
        <v>4400</v>
      </c>
      <c r="C42" s="70" t="s">
        <v>4347</v>
      </c>
      <c r="D42" s="1">
        <v>41453</v>
      </c>
      <c r="E42" s="70" t="s">
        <v>3956</v>
      </c>
      <c r="G42" s="4">
        <v>40</v>
      </c>
      <c r="H42" s="70" t="s">
        <v>4450</v>
      </c>
    </row>
    <row r="43" spans="1:8">
      <c r="A43" s="70" t="s">
        <v>2806</v>
      </c>
      <c r="B43" s="54" t="s">
        <v>4401</v>
      </c>
      <c r="C43" s="70" t="s">
        <v>2797</v>
      </c>
      <c r="D43" s="1">
        <v>41424</v>
      </c>
      <c r="E43" s="70" t="s">
        <v>2125</v>
      </c>
      <c r="G43" s="4">
        <v>49.8</v>
      </c>
      <c r="H43" s="70" t="s">
        <v>4451</v>
      </c>
    </row>
    <row r="44" spans="1:8">
      <c r="A44" s="70" t="s">
        <v>2806</v>
      </c>
      <c r="B44" s="54" t="s">
        <v>4402</v>
      </c>
      <c r="C44" s="70" t="s">
        <v>2797</v>
      </c>
      <c r="D44" s="1">
        <v>41429</v>
      </c>
      <c r="E44" s="70" t="s">
        <v>2125</v>
      </c>
      <c r="G44" s="4">
        <v>383.29</v>
      </c>
      <c r="H44" s="70" t="s">
        <v>4452</v>
      </c>
    </row>
    <row r="45" spans="1:8">
      <c r="A45" s="70" t="s">
        <v>2806</v>
      </c>
      <c r="B45" s="54" t="s">
        <v>4403</v>
      </c>
      <c r="C45" s="70" t="s">
        <v>2797</v>
      </c>
      <c r="D45" s="1">
        <v>41435</v>
      </c>
      <c r="E45" s="70" t="s">
        <v>2125</v>
      </c>
      <c r="G45" s="4">
        <v>35.49</v>
      </c>
      <c r="H45" s="70" t="s">
        <v>4453</v>
      </c>
    </row>
    <row r="46" spans="1:8">
      <c r="A46" s="70" t="s">
        <v>2806</v>
      </c>
      <c r="B46" s="54" t="s">
        <v>4404</v>
      </c>
      <c r="C46" s="70" t="s">
        <v>973</v>
      </c>
      <c r="D46" s="1">
        <v>41436</v>
      </c>
      <c r="E46" s="70" t="s">
        <v>2406</v>
      </c>
      <c r="G46" s="4">
        <v>5749.72</v>
      </c>
      <c r="H46" s="70" t="s">
        <v>4454</v>
      </c>
    </row>
    <row r="47" spans="1:8">
      <c r="A47" s="70" t="s">
        <v>2806</v>
      </c>
      <c r="B47" s="54" t="s">
        <v>4405</v>
      </c>
      <c r="C47" s="70" t="s">
        <v>2270</v>
      </c>
      <c r="D47" s="1">
        <v>41439</v>
      </c>
      <c r="E47" s="70" t="s">
        <v>2125</v>
      </c>
      <c r="G47" s="4">
        <v>9.99</v>
      </c>
      <c r="H47" s="70" t="s">
        <v>4455</v>
      </c>
    </row>
    <row r="48" spans="1:8">
      <c r="A48" s="70" t="s">
        <v>2806</v>
      </c>
      <c r="B48" s="54" t="s">
        <v>4406</v>
      </c>
      <c r="C48" s="70" t="s">
        <v>2797</v>
      </c>
      <c r="D48" s="1">
        <v>41445</v>
      </c>
      <c r="E48" s="70" t="s">
        <v>2125</v>
      </c>
      <c r="G48" s="4">
        <v>84.37</v>
      </c>
      <c r="H48" s="70" t="s">
        <v>4456</v>
      </c>
    </row>
    <row r="49" spans="1:8">
      <c r="A49" s="70" t="s">
        <v>2806</v>
      </c>
      <c r="B49" s="54" t="s">
        <v>4407</v>
      </c>
      <c r="C49" s="70" t="s">
        <v>2797</v>
      </c>
      <c r="D49" s="1">
        <v>41449</v>
      </c>
      <c r="E49" s="70" t="s">
        <v>2126</v>
      </c>
      <c r="G49" s="4">
        <v>358.88</v>
      </c>
      <c r="H49" s="70" t="s">
        <v>4175</v>
      </c>
    </row>
    <row r="50" spans="1:8">
      <c r="A50" s="70" t="s">
        <v>2806</v>
      </c>
      <c r="B50" s="54" t="s">
        <v>4408</v>
      </c>
      <c r="C50" s="70" t="s">
        <v>1121</v>
      </c>
      <c r="D50" s="1">
        <v>41449</v>
      </c>
      <c r="E50" s="70" t="s">
        <v>2125</v>
      </c>
      <c r="G50" s="4">
        <v>76.31</v>
      </c>
      <c r="H50" s="70" t="s">
        <v>4457</v>
      </c>
    </row>
    <row r="51" spans="1:8">
      <c r="A51" s="70" t="s">
        <v>2806</v>
      </c>
      <c r="B51" s="54" t="s">
        <v>4409</v>
      </c>
      <c r="C51" s="70" t="s">
        <v>2797</v>
      </c>
      <c r="D51" s="1">
        <v>41452</v>
      </c>
      <c r="E51" s="70" t="s">
        <v>2125</v>
      </c>
      <c r="G51" s="4">
        <v>86.36</v>
      </c>
      <c r="H51" s="70" t="s">
        <v>4458</v>
      </c>
    </row>
    <row r="52" spans="1:8" s="128" customFormat="1">
      <c r="A52" s="125" t="s">
        <v>2806</v>
      </c>
      <c r="B52" s="126" t="s">
        <v>4410</v>
      </c>
      <c r="C52" s="125" t="s">
        <v>2797</v>
      </c>
      <c r="D52" s="127">
        <v>41453</v>
      </c>
      <c r="E52" s="125" t="s">
        <v>2125</v>
      </c>
      <c r="G52" s="129">
        <v>258.02999999999997</v>
      </c>
      <c r="H52" s="125" t="s">
        <v>4459</v>
      </c>
    </row>
    <row r="53" spans="1:8">
      <c r="A53" s="70" t="s">
        <v>2806</v>
      </c>
      <c r="B53" s="54" t="s">
        <v>4411</v>
      </c>
      <c r="C53" s="70" t="s">
        <v>2797</v>
      </c>
      <c r="D53" s="1">
        <v>41456</v>
      </c>
      <c r="E53" s="70" t="s">
        <v>2125</v>
      </c>
      <c r="G53" s="4">
        <v>55.97</v>
      </c>
      <c r="H53" s="70" t="s">
        <v>4460</v>
      </c>
    </row>
    <row r="54" spans="1:8" s="128" customFormat="1">
      <c r="A54" s="125" t="s">
        <v>3335</v>
      </c>
      <c r="B54" s="126" t="s">
        <v>4412</v>
      </c>
      <c r="C54" s="125" t="s">
        <v>2797</v>
      </c>
      <c r="D54" s="127">
        <v>41457</v>
      </c>
      <c r="E54" s="125" t="s">
        <v>2125</v>
      </c>
      <c r="G54" s="129">
        <v>115.8</v>
      </c>
      <c r="H54" s="125" t="s">
        <v>4461</v>
      </c>
    </row>
    <row r="55" spans="1:8" s="128" customFormat="1">
      <c r="A55" s="125" t="s">
        <v>3335</v>
      </c>
      <c r="B55" s="126" t="s">
        <v>4413</v>
      </c>
      <c r="C55" s="125" t="s">
        <v>1605</v>
      </c>
      <c r="D55" s="127">
        <v>41457</v>
      </c>
      <c r="E55" s="125" t="s">
        <v>4338</v>
      </c>
      <c r="G55" s="129">
        <v>50.3</v>
      </c>
      <c r="H55" s="125" t="s">
        <v>4462</v>
      </c>
    </row>
    <row r="56" spans="1:8" s="128" customFormat="1">
      <c r="A56" s="125" t="s">
        <v>2806</v>
      </c>
      <c r="B56" s="126" t="s">
        <v>4414</v>
      </c>
      <c r="C56" s="125" t="s">
        <v>2797</v>
      </c>
      <c r="D56" s="127">
        <v>41457</v>
      </c>
      <c r="E56" s="125" t="s">
        <v>2130</v>
      </c>
      <c r="G56" s="129">
        <v>125</v>
      </c>
      <c r="H56" s="125" t="s">
        <v>4463</v>
      </c>
    </row>
    <row r="57" spans="1:8" s="128" customFormat="1">
      <c r="A57" s="125" t="s">
        <v>3335</v>
      </c>
      <c r="B57" s="126" t="s">
        <v>4415</v>
      </c>
      <c r="C57" s="125" t="s">
        <v>2797</v>
      </c>
      <c r="D57" s="127">
        <v>41467</v>
      </c>
      <c r="E57" s="125" t="s">
        <v>3956</v>
      </c>
      <c r="G57" s="129">
        <v>214</v>
      </c>
      <c r="H57" s="125" t="s">
        <v>4464</v>
      </c>
    </row>
    <row r="58" spans="1:8" s="128" customFormat="1">
      <c r="A58" s="125" t="s">
        <v>2807</v>
      </c>
      <c r="B58" s="126" t="s">
        <v>4416</v>
      </c>
      <c r="C58" s="125" t="s">
        <v>2797</v>
      </c>
      <c r="D58" s="127">
        <v>41470</v>
      </c>
      <c r="E58" s="125" t="s">
        <v>2125</v>
      </c>
      <c r="G58" s="129">
        <v>459.99</v>
      </c>
      <c r="H58" s="125" t="s">
        <v>4466</v>
      </c>
    </row>
    <row r="59" spans="1:8" s="134" customFormat="1">
      <c r="A59" s="131" t="s">
        <v>2807</v>
      </c>
      <c r="B59" s="132" t="s">
        <v>4417</v>
      </c>
      <c r="C59" s="131" t="s">
        <v>2814</v>
      </c>
      <c r="D59" s="133">
        <v>41470</v>
      </c>
      <c r="E59" s="131" t="s">
        <v>575</v>
      </c>
      <c r="G59" s="135">
        <v>1220.9000000000001</v>
      </c>
      <c r="H59" s="134" t="s">
        <v>4465</v>
      </c>
    </row>
    <row r="60" spans="1:8" s="128" customFormat="1">
      <c r="A60" s="125" t="s">
        <v>3335</v>
      </c>
      <c r="B60" s="126" t="s">
        <v>4418</v>
      </c>
      <c r="C60" s="125" t="s">
        <v>2797</v>
      </c>
      <c r="D60" s="127">
        <v>41470</v>
      </c>
      <c r="E60" s="125" t="s">
        <v>2125</v>
      </c>
      <c r="G60" s="129">
        <v>419.93</v>
      </c>
      <c r="H60" s="128" t="s">
        <v>4467</v>
      </c>
    </row>
    <row r="61" spans="1:8" s="134" customFormat="1">
      <c r="A61" s="131" t="s">
        <v>2807</v>
      </c>
      <c r="B61" s="132" t="s">
        <v>4419</v>
      </c>
      <c r="C61" s="131" t="s">
        <v>2797</v>
      </c>
      <c r="D61" s="133">
        <v>41470</v>
      </c>
      <c r="E61" s="131" t="s">
        <v>2125</v>
      </c>
      <c r="G61" s="135">
        <v>659.7</v>
      </c>
      <c r="H61" s="134" t="s">
        <v>4468</v>
      </c>
    </row>
    <row r="62" spans="1:8" s="134" customFormat="1">
      <c r="A62" s="131" t="s">
        <v>2807</v>
      </c>
      <c r="B62" s="132" t="s">
        <v>4420</v>
      </c>
      <c r="C62" s="131" t="s">
        <v>1060</v>
      </c>
      <c r="D62" s="133">
        <v>41471</v>
      </c>
      <c r="E62" s="131" t="s">
        <v>2125</v>
      </c>
      <c r="G62" s="135">
        <v>407.99</v>
      </c>
      <c r="H62" s="134" t="s">
        <v>4469</v>
      </c>
    </row>
    <row r="63" spans="1:8" s="128" customFormat="1">
      <c r="A63" s="125" t="s">
        <v>2807</v>
      </c>
      <c r="B63" s="130" t="s">
        <v>4421</v>
      </c>
      <c r="C63" s="125" t="s">
        <v>2797</v>
      </c>
      <c r="D63" s="127">
        <v>41471</v>
      </c>
      <c r="E63" s="125" t="s">
        <v>2129</v>
      </c>
      <c r="G63" s="129">
        <v>839.66</v>
      </c>
      <c r="H63" s="128" t="s">
        <v>4470</v>
      </c>
    </row>
    <row r="64" spans="1:8" s="134" customFormat="1">
      <c r="A64" s="131" t="s">
        <v>2807</v>
      </c>
      <c r="B64" s="132" t="s">
        <v>4422</v>
      </c>
      <c r="C64" s="131" t="s">
        <v>2797</v>
      </c>
      <c r="D64" s="133">
        <v>41471</v>
      </c>
      <c r="E64" s="131" t="s">
        <v>2127</v>
      </c>
      <c r="G64" s="135">
        <v>178.03</v>
      </c>
      <c r="H64" s="134" t="s">
        <v>4471</v>
      </c>
    </row>
    <row r="65" spans="1:8" s="128" customFormat="1">
      <c r="A65" s="125" t="s">
        <v>3335</v>
      </c>
      <c r="B65" s="126" t="s">
        <v>4423</v>
      </c>
      <c r="C65" s="125" t="s">
        <v>2797</v>
      </c>
      <c r="D65" s="127">
        <v>41471</v>
      </c>
      <c r="E65" s="125" t="s">
        <v>2126</v>
      </c>
      <c r="G65" s="129">
        <v>525.20000000000005</v>
      </c>
      <c r="H65" s="128" t="s">
        <v>4472</v>
      </c>
    </row>
    <row r="66" spans="1:8" s="128" customFormat="1">
      <c r="A66" s="125" t="s">
        <v>3335</v>
      </c>
      <c r="B66" s="126" t="s">
        <v>4424</v>
      </c>
      <c r="C66" s="125" t="s">
        <v>2797</v>
      </c>
      <c r="D66" s="127">
        <v>41477</v>
      </c>
      <c r="E66" s="125" t="s">
        <v>2128</v>
      </c>
      <c r="G66" s="129">
        <v>129.99</v>
      </c>
      <c r="H66" s="128" t="s">
        <v>4473</v>
      </c>
    </row>
    <row r="67" spans="1:8" s="128" customFormat="1">
      <c r="A67" s="125" t="s">
        <v>3335</v>
      </c>
      <c r="B67" s="126" t="s">
        <v>4425</v>
      </c>
      <c r="C67" s="125" t="s">
        <v>2797</v>
      </c>
      <c r="D67" s="127">
        <v>41479</v>
      </c>
      <c r="E67" s="125" t="s">
        <v>2125</v>
      </c>
      <c r="G67" s="129">
        <v>30.14</v>
      </c>
      <c r="H67" s="128" t="s">
        <v>4474</v>
      </c>
    </row>
    <row r="68" spans="1:8" s="128" customFormat="1">
      <c r="A68" s="125" t="s">
        <v>3335</v>
      </c>
      <c r="B68" s="126" t="s">
        <v>4426</v>
      </c>
      <c r="C68" s="125" t="s">
        <v>2797</v>
      </c>
      <c r="D68" s="127">
        <v>41480</v>
      </c>
      <c r="E68" s="125" t="s">
        <v>2125</v>
      </c>
      <c r="G68" s="129">
        <v>291</v>
      </c>
      <c r="H68" s="128" t="s">
        <v>4475</v>
      </c>
    </row>
    <row r="69" spans="1:8">
      <c r="A69" s="70" t="s">
        <v>3335</v>
      </c>
      <c r="B69" s="54" t="s">
        <v>4427</v>
      </c>
      <c r="C69" s="70" t="s">
        <v>4347</v>
      </c>
      <c r="D69" s="1">
        <v>41485</v>
      </c>
      <c r="E69" s="70" t="s">
        <v>575</v>
      </c>
      <c r="G69" s="4">
        <v>20</v>
      </c>
      <c r="H69" t="s">
        <v>4476</v>
      </c>
    </row>
    <row r="70" spans="1:8" s="136" customFormat="1">
      <c r="A70" s="136" t="s">
        <v>2807</v>
      </c>
      <c r="B70" s="141" t="s">
        <v>4428</v>
      </c>
      <c r="C70" s="136" t="s">
        <v>2797</v>
      </c>
      <c r="D70" s="142">
        <v>41485</v>
      </c>
      <c r="E70" s="136" t="s">
        <v>2125</v>
      </c>
      <c r="G70" s="143">
        <v>329.85</v>
      </c>
      <c r="H70" s="136" t="s">
        <v>4477</v>
      </c>
    </row>
    <row r="71" spans="1:8" s="128" customFormat="1">
      <c r="A71" s="125" t="s">
        <v>2806</v>
      </c>
      <c r="B71" s="126" t="s">
        <v>4429</v>
      </c>
      <c r="C71" s="125" t="s">
        <v>2797</v>
      </c>
      <c r="D71" s="127">
        <v>41464</v>
      </c>
      <c r="E71" s="125" t="s">
        <v>2125</v>
      </c>
      <c r="G71" s="129">
        <v>165</v>
      </c>
      <c r="H71" s="128" t="s">
        <v>4529</v>
      </c>
    </row>
    <row r="72" spans="1:8" s="139" customFormat="1">
      <c r="A72" s="136" t="s">
        <v>3335</v>
      </c>
      <c r="B72" s="137" t="s">
        <v>4430</v>
      </c>
      <c r="C72" s="136" t="s">
        <v>2797</v>
      </c>
      <c r="D72" s="138">
        <v>41487</v>
      </c>
      <c r="E72" s="136" t="s">
        <v>3956</v>
      </c>
      <c r="G72" s="140">
        <v>186.06</v>
      </c>
      <c r="H72" s="139" t="s">
        <v>3490</v>
      </c>
    </row>
    <row r="73" spans="1:8" s="128" customFormat="1">
      <c r="A73" s="125" t="s">
        <v>2806</v>
      </c>
      <c r="B73" s="126" t="s">
        <v>4431</v>
      </c>
      <c r="C73" s="125" t="s">
        <v>2797</v>
      </c>
      <c r="D73" s="127">
        <v>41470</v>
      </c>
      <c r="E73" s="125" t="s">
        <v>2125</v>
      </c>
      <c r="G73" s="129">
        <v>73.13</v>
      </c>
      <c r="H73" s="128" t="s">
        <v>4530</v>
      </c>
    </row>
    <row r="74" spans="1:8" s="128" customFormat="1">
      <c r="A74" s="125" t="s">
        <v>2806</v>
      </c>
      <c r="B74" s="126" t="s">
        <v>4432</v>
      </c>
      <c r="C74" s="125" t="s">
        <v>2797</v>
      </c>
      <c r="D74" s="127">
        <v>41473</v>
      </c>
      <c r="E74" s="125" t="s">
        <v>3956</v>
      </c>
      <c r="G74" s="129">
        <v>73.28</v>
      </c>
      <c r="H74" s="128" t="s">
        <v>4531</v>
      </c>
    </row>
    <row r="75" spans="1:8" s="128" customFormat="1">
      <c r="A75" s="125" t="s">
        <v>2806</v>
      </c>
      <c r="B75" s="126" t="s">
        <v>4433</v>
      </c>
      <c r="C75" s="125" t="s">
        <v>2797</v>
      </c>
      <c r="D75" s="127">
        <v>41474</v>
      </c>
      <c r="E75" s="125" t="s">
        <v>2125</v>
      </c>
      <c r="G75" s="129">
        <v>9.99</v>
      </c>
      <c r="H75" s="128" t="s">
        <v>4532</v>
      </c>
    </row>
    <row r="76" spans="1:8">
      <c r="A76" s="70" t="s">
        <v>2806</v>
      </c>
      <c r="B76" s="54" t="s">
        <v>4434</v>
      </c>
      <c r="C76" s="70" t="s">
        <v>973</v>
      </c>
      <c r="D76" s="1">
        <v>41478</v>
      </c>
      <c r="E76" s="70" t="s">
        <v>2406</v>
      </c>
      <c r="G76" s="4">
        <v>9257.15</v>
      </c>
      <c r="H76" t="s">
        <v>4533</v>
      </c>
    </row>
    <row r="77" spans="1:8">
      <c r="A77" s="70" t="s">
        <v>2806</v>
      </c>
      <c r="B77" s="54" t="s">
        <v>4435</v>
      </c>
      <c r="C77" s="70" t="s">
        <v>2797</v>
      </c>
      <c r="D77" s="1">
        <v>41478</v>
      </c>
      <c r="E77" s="70" t="s">
        <v>2129</v>
      </c>
      <c r="G77" s="4">
        <v>4439.8999999999996</v>
      </c>
      <c r="H77" t="s">
        <v>4534</v>
      </c>
    </row>
    <row r="78" spans="1:8" s="128" customFormat="1">
      <c r="A78" s="125" t="s">
        <v>2806</v>
      </c>
      <c r="B78" s="126" t="s">
        <v>4436</v>
      </c>
      <c r="C78" s="125" t="s">
        <v>2270</v>
      </c>
      <c r="D78" s="127">
        <v>41481</v>
      </c>
      <c r="E78" s="125" t="s">
        <v>2125</v>
      </c>
      <c r="G78" s="129">
        <v>24.99</v>
      </c>
      <c r="H78" s="128" t="s">
        <v>4535</v>
      </c>
    </row>
    <row r="79" spans="1:8" s="139" customFormat="1">
      <c r="A79" s="136" t="s">
        <v>2806</v>
      </c>
      <c r="B79" s="137" t="s">
        <v>4478</v>
      </c>
      <c r="C79" s="136" t="s">
        <v>2797</v>
      </c>
      <c r="D79" s="138">
        <v>41485</v>
      </c>
      <c r="E79" s="136" t="s">
        <v>2125</v>
      </c>
      <c r="G79" s="140">
        <v>43.11</v>
      </c>
      <c r="H79" s="139" t="s">
        <v>4536</v>
      </c>
    </row>
    <row r="80" spans="1:8">
      <c r="A80" s="70" t="s">
        <v>2806</v>
      </c>
      <c r="B80" s="54" t="s">
        <v>4479</v>
      </c>
      <c r="C80" s="70" t="s">
        <v>1121</v>
      </c>
      <c r="D80" s="1">
        <v>41486</v>
      </c>
      <c r="E80" s="70" t="s">
        <v>2125</v>
      </c>
      <c r="G80" s="4">
        <v>237.15</v>
      </c>
      <c r="H80" t="s">
        <v>4537</v>
      </c>
    </row>
    <row r="81" spans="1:8" s="139" customFormat="1">
      <c r="A81" s="136" t="s">
        <v>2806</v>
      </c>
      <c r="B81" s="137" t="s">
        <v>4480</v>
      </c>
      <c r="C81" s="136" t="s">
        <v>2797</v>
      </c>
      <c r="D81" s="138">
        <v>41485</v>
      </c>
      <c r="E81" s="136" t="s">
        <v>2126</v>
      </c>
      <c r="G81" s="140">
        <v>618.1</v>
      </c>
      <c r="H81" s="139" t="s">
        <v>4538</v>
      </c>
    </row>
    <row r="82" spans="1:8" s="139" customFormat="1">
      <c r="A82" s="136" t="s">
        <v>3335</v>
      </c>
      <c r="B82" s="137" t="s">
        <v>4481</v>
      </c>
      <c r="C82" s="136" t="s">
        <v>343</v>
      </c>
      <c r="D82" s="138">
        <v>41491</v>
      </c>
      <c r="E82" s="136" t="s">
        <v>2128</v>
      </c>
      <c r="G82" s="140">
        <v>145.97999999999999</v>
      </c>
      <c r="H82" s="139" t="s">
        <v>4539</v>
      </c>
    </row>
    <row r="83" spans="1:8" s="139" customFormat="1">
      <c r="A83" s="136" t="s">
        <v>2807</v>
      </c>
      <c r="B83" s="137" t="s">
        <v>4482</v>
      </c>
      <c r="C83" s="136" t="s">
        <v>3327</v>
      </c>
      <c r="D83" s="138">
        <v>41493</v>
      </c>
      <c r="E83" s="136" t="s">
        <v>2124</v>
      </c>
      <c r="G83" s="140">
        <v>280</v>
      </c>
      <c r="H83" s="139" t="s">
        <v>4540</v>
      </c>
    </row>
    <row r="84" spans="1:8" s="139" customFormat="1">
      <c r="A84" s="136" t="s">
        <v>3335</v>
      </c>
      <c r="B84" s="137" t="s">
        <v>4483</v>
      </c>
      <c r="C84" s="136" t="s">
        <v>2797</v>
      </c>
      <c r="D84" s="138">
        <v>41507</v>
      </c>
      <c r="E84" s="136" t="s">
        <v>3956</v>
      </c>
      <c r="G84" s="140">
        <v>40.950000000000003</v>
      </c>
      <c r="H84" s="139" t="s">
        <v>4541</v>
      </c>
    </row>
    <row r="85" spans="1:8" s="139" customFormat="1">
      <c r="A85" s="136" t="s">
        <v>3335</v>
      </c>
      <c r="B85" s="137" t="s">
        <v>4484</v>
      </c>
      <c r="C85" s="136" t="s">
        <v>2797</v>
      </c>
      <c r="D85" s="138">
        <v>41513</v>
      </c>
      <c r="E85" s="136" t="s">
        <v>3956</v>
      </c>
      <c r="G85" s="140">
        <v>34.979999999999997</v>
      </c>
      <c r="H85" s="139" t="s">
        <v>4542</v>
      </c>
    </row>
    <row r="86" spans="1:8">
      <c r="A86" s="70" t="s">
        <v>3335</v>
      </c>
      <c r="B86" s="54" t="s">
        <v>4485</v>
      </c>
      <c r="C86" s="70" t="s">
        <v>2797</v>
      </c>
      <c r="D86" s="1">
        <v>41513</v>
      </c>
      <c r="E86" s="70" t="s">
        <v>3956</v>
      </c>
      <c r="G86" s="4">
        <v>15.88</v>
      </c>
      <c r="H86" t="s">
        <v>4543</v>
      </c>
    </row>
    <row r="87" spans="1:8" ht="15" customHeight="1">
      <c r="A87" s="70" t="s">
        <v>3335</v>
      </c>
      <c r="B87" s="54" t="s">
        <v>4486</v>
      </c>
      <c r="C87" s="70" t="s">
        <v>2797</v>
      </c>
      <c r="D87" s="1">
        <v>41514</v>
      </c>
      <c r="E87" s="70" t="s">
        <v>3956</v>
      </c>
      <c r="G87" s="4">
        <v>9.9499999999999993</v>
      </c>
      <c r="H87" t="s">
        <v>4544</v>
      </c>
    </row>
    <row r="88" spans="1:8" s="128" customFormat="1">
      <c r="A88" s="125" t="s">
        <v>2807</v>
      </c>
      <c r="B88" s="126" t="s">
        <v>4487</v>
      </c>
      <c r="C88" s="125" t="s">
        <v>2797</v>
      </c>
      <c r="D88" s="127">
        <v>41515</v>
      </c>
      <c r="E88" s="125" t="s">
        <v>2127</v>
      </c>
      <c r="G88" s="129">
        <v>3600.96</v>
      </c>
      <c r="H88" s="128" t="s">
        <v>4545</v>
      </c>
    </row>
    <row r="89" spans="1:8" s="128" customFormat="1">
      <c r="A89" s="125" t="s">
        <v>2807</v>
      </c>
      <c r="B89" s="126" t="s">
        <v>4488</v>
      </c>
      <c r="C89" s="125" t="s">
        <v>2797</v>
      </c>
      <c r="D89" s="127">
        <v>41515</v>
      </c>
      <c r="E89" s="125" t="s">
        <v>2129</v>
      </c>
      <c r="G89" s="129">
        <v>1127.99</v>
      </c>
      <c r="H89" s="128" t="s">
        <v>4546</v>
      </c>
    </row>
    <row r="90" spans="1:8" s="139" customFormat="1">
      <c r="A90" s="136" t="s">
        <v>2806</v>
      </c>
      <c r="B90" s="137" t="s">
        <v>4489</v>
      </c>
      <c r="C90" s="136" t="s">
        <v>2797</v>
      </c>
      <c r="D90" s="138">
        <v>41491</v>
      </c>
      <c r="E90" s="136" t="s">
        <v>2125</v>
      </c>
      <c r="G90" s="140">
        <v>283.95</v>
      </c>
      <c r="H90" s="139" t="s">
        <v>4547</v>
      </c>
    </row>
    <row r="91" spans="1:8" s="139" customFormat="1">
      <c r="A91" s="136" t="s">
        <v>2806</v>
      </c>
      <c r="B91" s="137" t="s">
        <v>4490</v>
      </c>
      <c r="C91" s="136" t="s">
        <v>2797</v>
      </c>
      <c r="D91" s="138">
        <v>41494</v>
      </c>
      <c r="E91" s="136" t="s">
        <v>2125</v>
      </c>
      <c r="G91" s="140">
        <v>253.2</v>
      </c>
      <c r="H91" s="139" t="s">
        <v>4548</v>
      </c>
    </row>
    <row r="92" spans="1:8" s="139" customFormat="1">
      <c r="A92" s="136" t="s">
        <v>2806</v>
      </c>
      <c r="B92" s="137" t="s">
        <v>4491</v>
      </c>
      <c r="C92" s="136" t="s">
        <v>2797</v>
      </c>
      <c r="D92" s="138">
        <v>41495</v>
      </c>
      <c r="E92" s="136" t="s">
        <v>2125</v>
      </c>
      <c r="G92" s="140">
        <v>74.63</v>
      </c>
      <c r="H92" s="139" t="s">
        <v>4549</v>
      </c>
    </row>
    <row r="93" spans="1:8" s="139" customFormat="1">
      <c r="A93" s="136" t="s">
        <v>2806</v>
      </c>
      <c r="B93" s="137" t="s">
        <v>4492</v>
      </c>
      <c r="C93" s="136" t="s">
        <v>973</v>
      </c>
      <c r="D93" s="138">
        <v>41506</v>
      </c>
      <c r="E93" s="136" t="s">
        <v>2406</v>
      </c>
      <c r="G93" s="140">
        <v>1193.57</v>
      </c>
      <c r="H93" s="139" t="s">
        <v>4550</v>
      </c>
    </row>
    <row r="94" spans="1:8" s="139" customFormat="1">
      <c r="A94" s="136" t="s">
        <v>2806</v>
      </c>
      <c r="B94" s="137" t="s">
        <v>4493</v>
      </c>
      <c r="C94" s="136" t="s">
        <v>2797</v>
      </c>
      <c r="D94" s="138">
        <v>41506</v>
      </c>
      <c r="E94" s="136" t="s">
        <v>2126</v>
      </c>
      <c r="G94" s="140">
        <v>495.02</v>
      </c>
      <c r="H94" s="139" t="s">
        <v>4551</v>
      </c>
    </row>
    <row r="95" spans="1:8" s="139" customFormat="1">
      <c r="A95" s="136" t="s">
        <v>2806</v>
      </c>
      <c r="B95" s="137" t="s">
        <v>4494</v>
      </c>
      <c r="C95" s="136" t="s">
        <v>2797</v>
      </c>
      <c r="D95" s="138">
        <v>41506</v>
      </c>
      <c r="E95" s="136" t="s">
        <v>2125</v>
      </c>
      <c r="G95" s="140">
        <v>14.99</v>
      </c>
      <c r="H95" s="139" t="s">
        <v>4552</v>
      </c>
    </row>
    <row r="96" spans="1:8" s="139" customFormat="1">
      <c r="A96" s="136" t="s">
        <v>2806</v>
      </c>
      <c r="B96" s="137" t="s">
        <v>4495</v>
      </c>
      <c r="C96" s="136" t="s">
        <v>2797</v>
      </c>
      <c r="D96" s="138">
        <v>41508</v>
      </c>
      <c r="E96" s="136" t="s">
        <v>2125</v>
      </c>
      <c r="G96" s="140">
        <v>170.35</v>
      </c>
      <c r="H96" s="139" t="s">
        <v>4553</v>
      </c>
    </row>
    <row r="97" spans="1:8" s="139" customFormat="1">
      <c r="A97" s="136" t="s">
        <v>2806</v>
      </c>
      <c r="B97" s="137" t="s">
        <v>4496</v>
      </c>
      <c r="C97" s="136" t="s">
        <v>2797</v>
      </c>
      <c r="D97" s="138">
        <v>41509</v>
      </c>
      <c r="E97" s="136" t="s">
        <v>2128</v>
      </c>
      <c r="G97" s="140">
        <v>584.94000000000005</v>
      </c>
      <c r="H97" s="139" t="s">
        <v>4554</v>
      </c>
    </row>
    <row r="98" spans="1:8">
      <c r="A98" s="70" t="s">
        <v>2806</v>
      </c>
      <c r="B98" s="54" t="s">
        <v>4497</v>
      </c>
      <c r="C98" s="70" t="s">
        <v>1460</v>
      </c>
      <c r="D98" s="1">
        <v>41512</v>
      </c>
      <c r="E98" s="70" t="s">
        <v>2130</v>
      </c>
      <c r="G98" s="4">
        <v>611.65</v>
      </c>
      <c r="H98" t="s">
        <v>4555</v>
      </c>
    </row>
    <row r="99" spans="1:8">
      <c r="A99" s="70" t="s">
        <v>3335</v>
      </c>
      <c r="B99" s="54" t="s">
        <v>4498</v>
      </c>
      <c r="C99" s="70" t="s">
        <v>1121</v>
      </c>
      <c r="D99" s="1">
        <v>41520</v>
      </c>
      <c r="E99" s="70" t="s">
        <v>2125</v>
      </c>
      <c r="G99" s="4">
        <v>62.99</v>
      </c>
      <c r="H99" t="s">
        <v>4556</v>
      </c>
    </row>
    <row r="100" spans="1:8" s="139" customFormat="1">
      <c r="A100" s="136" t="s">
        <v>2806</v>
      </c>
      <c r="B100" s="137" t="s">
        <v>4499</v>
      </c>
      <c r="C100" s="136" t="s">
        <v>2797</v>
      </c>
      <c r="D100" s="138">
        <v>41514</v>
      </c>
      <c r="E100" s="136" t="s">
        <v>2125</v>
      </c>
      <c r="G100" s="140">
        <v>70.260000000000005</v>
      </c>
      <c r="H100" s="139" t="s">
        <v>4557</v>
      </c>
    </row>
    <row r="101" spans="1:8">
      <c r="A101" s="70" t="s">
        <v>2806</v>
      </c>
      <c r="B101" s="54" t="s">
        <v>4500</v>
      </c>
      <c r="C101" s="70" t="s">
        <v>2797</v>
      </c>
      <c r="D101" s="1">
        <v>41515</v>
      </c>
      <c r="E101" s="70" t="s">
        <v>2125</v>
      </c>
      <c r="G101" s="4">
        <v>300.42</v>
      </c>
      <c r="H101" t="s">
        <v>4558</v>
      </c>
    </row>
    <row r="102" spans="1:8">
      <c r="A102" s="70" t="s">
        <v>2807</v>
      </c>
      <c r="B102" s="54" t="s">
        <v>4501</v>
      </c>
      <c r="C102" s="70" t="s">
        <v>2797</v>
      </c>
      <c r="D102" s="1">
        <v>41521</v>
      </c>
      <c r="E102" s="70" t="s">
        <v>2127</v>
      </c>
      <c r="G102" s="4">
        <v>307.89999999999998</v>
      </c>
      <c r="H102" t="s">
        <v>4559</v>
      </c>
    </row>
    <row r="103" spans="1:8">
      <c r="A103" s="70" t="s">
        <v>3335</v>
      </c>
      <c r="B103" s="54" t="s">
        <v>4502</v>
      </c>
      <c r="C103" s="70" t="s">
        <v>2797</v>
      </c>
      <c r="D103" s="1">
        <v>41521</v>
      </c>
      <c r="E103" s="70" t="s">
        <v>2125</v>
      </c>
      <c r="G103" s="4">
        <v>40.479999999999997</v>
      </c>
      <c r="H103" t="s">
        <v>4560</v>
      </c>
    </row>
    <row r="104" spans="1:8">
      <c r="A104" s="70" t="s">
        <v>3335</v>
      </c>
      <c r="B104" s="54" t="s">
        <v>4503</v>
      </c>
      <c r="C104" s="70" t="s">
        <v>2797</v>
      </c>
      <c r="D104" s="1">
        <v>41523</v>
      </c>
      <c r="E104" s="70" t="s">
        <v>3956</v>
      </c>
      <c r="G104" s="4">
        <v>111.96</v>
      </c>
      <c r="H104" t="s">
        <v>3000</v>
      </c>
    </row>
    <row r="105" spans="1:8">
      <c r="A105" s="70" t="s">
        <v>3335</v>
      </c>
      <c r="B105" s="54" t="s">
        <v>4504</v>
      </c>
      <c r="C105" s="70" t="s">
        <v>2797</v>
      </c>
      <c r="D105" s="1">
        <v>41526</v>
      </c>
      <c r="E105" s="70" t="s">
        <v>2125</v>
      </c>
      <c r="G105" s="4">
        <v>433.7</v>
      </c>
      <c r="H105" t="s">
        <v>4561</v>
      </c>
    </row>
    <row r="106" spans="1:8">
      <c r="A106" s="70" t="s">
        <v>3335</v>
      </c>
      <c r="B106" s="54" t="s">
        <v>4505</v>
      </c>
      <c r="C106" s="70" t="s">
        <v>343</v>
      </c>
      <c r="D106" s="1">
        <v>41528</v>
      </c>
      <c r="E106" s="70" t="s">
        <v>2125</v>
      </c>
      <c r="G106" s="4">
        <v>73.849999999999994</v>
      </c>
      <c r="H106" t="s">
        <v>4562</v>
      </c>
    </row>
    <row r="107" spans="1:8">
      <c r="A107" s="70" t="s">
        <v>3335</v>
      </c>
      <c r="B107" s="54" t="s">
        <v>4506</v>
      </c>
      <c r="C107" s="70" t="s">
        <v>343</v>
      </c>
      <c r="D107" s="1">
        <v>41530</v>
      </c>
      <c r="E107" s="70" t="s">
        <v>2125</v>
      </c>
      <c r="G107" s="4">
        <v>119.97</v>
      </c>
      <c r="H107" t="s">
        <v>4563</v>
      </c>
    </row>
    <row r="108" spans="1:8">
      <c r="A108" s="70" t="s">
        <v>2807</v>
      </c>
      <c r="B108" s="54" t="s">
        <v>4507</v>
      </c>
      <c r="C108" s="70" t="s">
        <v>1506</v>
      </c>
      <c r="D108" s="1">
        <v>41533</v>
      </c>
      <c r="E108" s="70" t="s">
        <v>2124</v>
      </c>
      <c r="G108" s="4">
        <v>21.33</v>
      </c>
      <c r="H108" t="s">
        <v>4564</v>
      </c>
    </row>
    <row r="109" spans="1:8">
      <c r="A109" s="70" t="s">
        <v>3335</v>
      </c>
      <c r="B109" s="54" t="s">
        <v>4508</v>
      </c>
      <c r="C109" s="70" t="s">
        <v>2797</v>
      </c>
      <c r="D109" s="1">
        <v>41533</v>
      </c>
      <c r="E109" s="70" t="s">
        <v>3956</v>
      </c>
      <c r="G109" s="4">
        <v>10.99</v>
      </c>
      <c r="H109" t="s">
        <v>4565</v>
      </c>
    </row>
    <row r="110" spans="1:8">
      <c r="A110" s="70" t="s">
        <v>3335</v>
      </c>
      <c r="B110" s="54" t="s">
        <v>4509</v>
      </c>
      <c r="C110" s="70" t="s">
        <v>4340</v>
      </c>
      <c r="D110" s="1">
        <v>41534</v>
      </c>
      <c r="E110" s="70" t="s">
        <v>2128</v>
      </c>
      <c r="G110" s="4">
        <v>199.99</v>
      </c>
      <c r="H110" t="s">
        <v>4566</v>
      </c>
    </row>
    <row r="111" spans="1:8">
      <c r="A111" s="70" t="s">
        <v>3335</v>
      </c>
      <c r="B111" s="54" t="s">
        <v>4510</v>
      </c>
      <c r="C111" s="70" t="s">
        <v>2797</v>
      </c>
      <c r="D111" s="1">
        <v>41536</v>
      </c>
      <c r="E111" s="70" t="s">
        <v>2125</v>
      </c>
      <c r="G111" s="4">
        <v>178.99</v>
      </c>
      <c r="H111" t="s">
        <v>4567</v>
      </c>
    </row>
    <row r="112" spans="1:8">
      <c r="A112" s="70" t="s">
        <v>3335</v>
      </c>
      <c r="B112" s="54" t="s">
        <v>4511</v>
      </c>
      <c r="C112" s="70" t="s">
        <v>2797</v>
      </c>
      <c r="D112" s="1">
        <v>41537</v>
      </c>
      <c r="E112" s="70" t="s">
        <v>2128</v>
      </c>
      <c r="G112" s="4">
        <v>229.99</v>
      </c>
      <c r="H112" t="s">
        <v>4568</v>
      </c>
    </row>
    <row r="113" spans="1:8">
      <c r="A113" s="70" t="s">
        <v>3335</v>
      </c>
      <c r="B113" s="54" t="s">
        <v>4512</v>
      </c>
      <c r="C113" s="70" t="s">
        <v>2797</v>
      </c>
      <c r="D113" s="1">
        <v>41540</v>
      </c>
      <c r="E113" s="70" t="s">
        <v>2125</v>
      </c>
      <c r="G113" s="4">
        <v>48.95</v>
      </c>
      <c r="H113" s="70" t="s">
        <v>4569</v>
      </c>
    </row>
    <row r="114" spans="1:8" s="144" customFormat="1">
      <c r="A114" s="144" t="s">
        <v>3335</v>
      </c>
      <c r="B114" s="145" t="s">
        <v>4513</v>
      </c>
      <c r="C114" s="144" t="s">
        <v>2797</v>
      </c>
      <c r="D114" s="146">
        <v>41544</v>
      </c>
      <c r="E114" s="144" t="s">
        <v>3956</v>
      </c>
      <c r="G114" s="147">
        <v>27.25</v>
      </c>
      <c r="H114" s="144" t="s">
        <v>4570</v>
      </c>
    </row>
    <row r="115" spans="1:8">
      <c r="A115" s="70" t="s">
        <v>2807</v>
      </c>
      <c r="B115" s="54" t="s">
        <v>4514</v>
      </c>
      <c r="C115" s="70" t="s">
        <v>4571</v>
      </c>
      <c r="D115" s="1">
        <v>41547</v>
      </c>
      <c r="E115" s="70" t="s">
        <v>2129</v>
      </c>
      <c r="G115" s="4">
        <v>5190</v>
      </c>
      <c r="H115" s="70" t="s">
        <v>4572</v>
      </c>
    </row>
    <row r="116" spans="1:8" s="134" customFormat="1">
      <c r="A116" s="131" t="s">
        <v>2807</v>
      </c>
      <c r="B116" s="148" t="s">
        <v>4515</v>
      </c>
      <c r="C116" s="131" t="s">
        <v>2814</v>
      </c>
      <c r="D116" s="133">
        <v>41547</v>
      </c>
      <c r="E116" s="131" t="s">
        <v>575</v>
      </c>
      <c r="G116" s="135">
        <v>1220.9000000000001</v>
      </c>
      <c r="H116" s="131" t="s">
        <v>4573</v>
      </c>
    </row>
    <row r="117" spans="1:8">
      <c r="A117" s="70" t="s">
        <v>2806</v>
      </c>
      <c r="B117" s="54" t="s">
        <v>4516</v>
      </c>
      <c r="C117" s="70" t="s">
        <v>2797</v>
      </c>
      <c r="D117" s="1">
        <v>41520</v>
      </c>
      <c r="E117" s="70" t="s">
        <v>2125</v>
      </c>
      <c r="G117" s="4">
        <v>20.36</v>
      </c>
      <c r="H117" s="70" t="s">
        <v>4574</v>
      </c>
    </row>
    <row r="118" spans="1:8">
      <c r="A118" s="70" t="s">
        <v>2806</v>
      </c>
      <c r="B118" s="54" t="s">
        <v>4517</v>
      </c>
      <c r="C118" s="70" t="s">
        <v>4135</v>
      </c>
      <c r="D118" s="1">
        <v>41530</v>
      </c>
      <c r="E118" s="70" t="s">
        <v>2127</v>
      </c>
      <c r="G118" s="4">
        <v>269.89999999999998</v>
      </c>
      <c r="H118" s="70" t="s">
        <v>4626</v>
      </c>
    </row>
    <row r="119" spans="1:8">
      <c r="A119" s="70" t="s">
        <v>2806</v>
      </c>
      <c r="B119" s="54" t="s">
        <v>4518</v>
      </c>
      <c r="C119" s="70" t="s">
        <v>2797</v>
      </c>
      <c r="D119" s="1">
        <v>41530</v>
      </c>
      <c r="E119" s="70" t="s">
        <v>2127</v>
      </c>
      <c r="G119" s="4">
        <v>80.16</v>
      </c>
      <c r="H119" s="70" t="s">
        <v>1262</v>
      </c>
    </row>
    <row r="120" spans="1:8">
      <c r="A120" s="70" t="s">
        <v>2806</v>
      </c>
      <c r="B120" s="54" t="s">
        <v>4519</v>
      </c>
      <c r="C120" s="70" t="s">
        <v>2797</v>
      </c>
      <c r="D120" s="1">
        <v>41534</v>
      </c>
      <c r="E120" s="70" t="s">
        <v>2125</v>
      </c>
      <c r="G120" s="4">
        <v>864.74</v>
      </c>
      <c r="H120" s="70" t="s">
        <v>4627</v>
      </c>
    </row>
    <row r="121" spans="1:8">
      <c r="A121" s="70" t="s">
        <v>2806</v>
      </c>
      <c r="B121" s="54" t="s">
        <v>4520</v>
      </c>
      <c r="C121" s="70" t="s">
        <v>2221</v>
      </c>
      <c r="D121" s="1">
        <v>41534</v>
      </c>
      <c r="E121" s="70" t="s">
        <v>2127</v>
      </c>
      <c r="G121" s="4">
        <v>85.8</v>
      </c>
      <c r="H121" s="70" t="s">
        <v>4628</v>
      </c>
    </row>
    <row r="122" spans="1:8">
      <c r="A122" s="70" t="s">
        <v>2806</v>
      </c>
      <c r="B122" s="54" t="s">
        <v>4521</v>
      </c>
      <c r="C122" s="70" t="s">
        <v>2797</v>
      </c>
      <c r="D122" s="1">
        <v>41536</v>
      </c>
      <c r="E122" s="70" t="s">
        <v>2126</v>
      </c>
      <c r="G122" s="4">
        <v>64.84</v>
      </c>
      <c r="H122" s="70" t="s">
        <v>4629</v>
      </c>
    </row>
    <row r="123" spans="1:8">
      <c r="A123" s="70" t="s">
        <v>2806</v>
      </c>
      <c r="B123" s="54" t="s">
        <v>4522</v>
      </c>
      <c r="C123" s="70" t="s">
        <v>2797</v>
      </c>
      <c r="D123" s="1">
        <v>41536</v>
      </c>
      <c r="E123" s="70" t="s">
        <v>2126</v>
      </c>
      <c r="G123" s="4">
        <v>356.7</v>
      </c>
      <c r="H123" s="70" t="s">
        <v>4630</v>
      </c>
    </row>
    <row r="124" spans="1:8">
      <c r="A124" s="70" t="s">
        <v>2806</v>
      </c>
      <c r="B124" s="54" t="s">
        <v>4523</v>
      </c>
      <c r="C124" s="70" t="s">
        <v>973</v>
      </c>
      <c r="D124" s="1">
        <v>41536</v>
      </c>
      <c r="E124" s="70" t="s">
        <v>2406</v>
      </c>
      <c r="G124" s="4">
        <v>949.27</v>
      </c>
      <c r="H124" s="70" t="s">
        <v>4631</v>
      </c>
    </row>
    <row r="125" spans="1:8">
      <c r="A125" s="70" t="s">
        <v>2806</v>
      </c>
      <c r="B125" s="54" t="s">
        <v>4524</v>
      </c>
      <c r="C125" s="70" t="s">
        <v>2797</v>
      </c>
      <c r="D125" s="1">
        <v>41540</v>
      </c>
      <c r="E125" s="70" t="s">
        <v>2126</v>
      </c>
      <c r="G125" s="4">
        <v>857.47</v>
      </c>
      <c r="H125" s="70" t="s">
        <v>4632</v>
      </c>
    </row>
    <row r="126" spans="1:8">
      <c r="A126" s="70" t="s">
        <v>2806</v>
      </c>
      <c r="B126" s="54" t="s">
        <v>4525</v>
      </c>
      <c r="C126" s="70" t="s">
        <v>973</v>
      </c>
      <c r="D126" s="1">
        <v>41540</v>
      </c>
      <c r="E126" s="70" t="s">
        <v>2406</v>
      </c>
      <c r="G126" s="4">
        <v>1814.82</v>
      </c>
      <c r="H126" s="70" t="s">
        <v>4633</v>
      </c>
    </row>
    <row r="127" spans="1:8">
      <c r="A127" s="70" t="s">
        <v>2806</v>
      </c>
      <c r="B127" s="54" t="s">
        <v>4526</v>
      </c>
      <c r="C127" s="70" t="s">
        <v>2797</v>
      </c>
      <c r="D127" s="1">
        <v>41540</v>
      </c>
      <c r="E127" s="70" t="s">
        <v>2125</v>
      </c>
      <c r="G127" s="4">
        <v>192</v>
      </c>
      <c r="H127" s="70" t="s">
        <v>3529</v>
      </c>
    </row>
    <row r="128" spans="1:8">
      <c r="A128" s="70" t="s">
        <v>2806</v>
      </c>
      <c r="B128" s="54" t="s">
        <v>4527</v>
      </c>
      <c r="C128" s="70" t="s">
        <v>2797</v>
      </c>
      <c r="D128" s="1">
        <v>41541</v>
      </c>
      <c r="E128" s="70" t="s">
        <v>2125</v>
      </c>
      <c r="G128" s="4">
        <v>173.97</v>
      </c>
      <c r="H128" s="70" t="s">
        <v>4634</v>
      </c>
    </row>
    <row r="129" spans="1:8">
      <c r="A129" s="70" t="s">
        <v>2806</v>
      </c>
      <c r="B129" s="54" t="s">
        <v>4528</v>
      </c>
      <c r="C129" s="70" t="s">
        <v>2797</v>
      </c>
      <c r="D129" s="1">
        <v>41544</v>
      </c>
      <c r="E129" s="70" t="s">
        <v>2125</v>
      </c>
      <c r="G129" s="4">
        <v>389.63</v>
      </c>
      <c r="H129" s="70" t="s">
        <v>4635</v>
      </c>
    </row>
    <row r="130" spans="1:8" s="144" customFormat="1">
      <c r="A130" s="144" t="s">
        <v>2806</v>
      </c>
      <c r="B130" s="145" t="s">
        <v>4575</v>
      </c>
      <c r="C130" s="144" t="s">
        <v>2797</v>
      </c>
      <c r="D130" s="146">
        <v>41547</v>
      </c>
      <c r="E130" s="144" t="s">
        <v>2125</v>
      </c>
      <c r="G130" s="147">
        <v>121.2</v>
      </c>
      <c r="H130" s="144" t="s">
        <v>4636</v>
      </c>
    </row>
    <row r="131" spans="1:8" s="144" customFormat="1">
      <c r="A131" s="144" t="s">
        <v>2806</v>
      </c>
      <c r="B131" s="145" t="s">
        <v>4576</v>
      </c>
      <c r="C131" s="144" t="s">
        <v>973</v>
      </c>
      <c r="D131" s="146">
        <v>41547</v>
      </c>
      <c r="E131" s="144" t="s">
        <v>575</v>
      </c>
      <c r="G131" s="147">
        <v>3563.6</v>
      </c>
      <c r="H131" s="144" t="s">
        <v>4637</v>
      </c>
    </row>
    <row r="132" spans="1:8" s="144" customFormat="1">
      <c r="A132" s="144" t="s">
        <v>3335</v>
      </c>
      <c r="B132" s="145" t="s">
        <v>4577</v>
      </c>
      <c r="C132" s="144" t="s">
        <v>2797</v>
      </c>
      <c r="D132" s="146">
        <v>41549</v>
      </c>
      <c r="E132" s="144" t="s">
        <v>4638</v>
      </c>
      <c r="G132" s="147">
        <v>61.31</v>
      </c>
      <c r="H132" s="144" t="s">
        <v>4639</v>
      </c>
    </row>
    <row r="133" spans="1:8" s="144" customFormat="1">
      <c r="A133" s="144" t="s">
        <v>3335</v>
      </c>
      <c r="B133" s="145" t="s">
        <v>4578</v>
      </c>
      <c r="C133" s="144" t="s">
        <v>2797</v>
      </c>
      <c r="D133" s="146">
        <v>41549</v>
      </c>
      <c r="E133" s="144" t="s">
        <v>3956</v>
      </c>
      <c r="G133" s="147">
        <v>16.190000000000001</v>
      </c>
      <c r="H133" s="144" t="s">
        <v>4640</v>
      </c>
    </row>
    <row r="134" spans="1:8" s="144" customFormat="1">
      <c r="A134" s="144" t="s">
        <v>2806</v>
      </c>
      <c r="B134" s="145" t="s">
        <v>4579</v>
      </c>
      <c r="C134" s="144" t="s">
        <v>2797</v>
      </c>
      <c r="D134" s="146">
        <v>41548</v>
      </c>
      <c r="E134" s="144" t="s">
        <v>2125</v>
      </c>
      <c r="G134" s="147">
        <v>24.92</v>
      </c>
      <c r="H134" s="144" t="s">
        <v>3811</v>
      </c>
    </row>
    <row r="135" spans="1:8" s="144" customFormat="1">
      <c r="A135" s="144" t="s">
        <v>2806</v>
      </c>
      <c r="B135" s="145" t="s">
        <v>4580</v>
      </c>
      <c r="C135" s="144" t="s">
        <v>4641</v>
      </c>
      <c r="D135" s="146">
        <v>41548</v>
      </c>
      <c r="E135" s="144" t="s">
        <v>2406</v>
      </c>
      <c r="G135" s="147">
        <v>599</v>
      </c>
      <c r="H135" s="144" t="s">
        <v>4642</v>
      </c>
    </row>
    <row r="136" spans="1:8" s="134" customFormat="1">
      <c r="A136" s="131" t="s">
        <v>2807</v>
      </c>
      <c r="B136" s="148" t="s">
        <v>4581</v>
      </c>
      <c r="C136" s="131" t="s">
        <v>2797</v>
      </c>
      <c r="D136" s="133">
        <v>41554</v>
      </c>
      <c r="E136" s="131" t="s">
        <v>2127</v>
      </c>
      <c r="G136" s="135">
        <v>15.56</v>
      </c>
      <c r="H136" s="131" t="s">
        <v>4643</v>
      </c>
    </row>
    <row r="137" spans="1:8" s="134" customFormat="1">
      <c r="A137" s="131" t="s">
        <v>2807</v>
      </c>
      <c r="B137" s="148" t="s">
        <v>4582</v>
      </c>
      <c r="C137" s="131" t="s">
        <v>2814</v>
      </c>
      <c r="D137" s="133">
        <v>41548</v>
      </c>
      <c r="E137" s="131" t="s">
        <v>2125</v>
      </c>
      <c r="G137" s="135">
        <v>352.18</v>
      </c>
      <c r="H137" s="131" t="s">
        <v>4644</v>
      </c>
    </row>
    <row r="138" spans="1:8" s="144" customFormat="1">
      <c r="A138" s="144" t="s">
        <v>3335</v>
      </c>
      <c r="B138" s="145" t="s">
        <v>4583</v>
      </c>
      <c r="C138" s="144" t="s">
        <v>2797</v>
      </c>
      <c r="D138" s="146">
        <v>41555</v>
      </c>
      <c r="E138" s="144" t="s">
        <v>3956</v>
      </c>
      <c r="G138" s="147">
        <v>50.8</v>
      </c>
      <c r="H138" s="144" t="s">
        <v>4645</v>
      </c>
    </row>
    <row r="139" spans="1:8" s="144" customFormat="1">
      <c r="A139" s="144" t="s">
        <v>3335</v>
      </c>
      <c r="B139" s="145" t="s">
        <v>4584</v>
      </c>
      <c r="C139" s="144" t="s">
        <v>2797</v>
      </c>
      <c r="D139" s="146">
        <v>41555</v>
      </c>
      <c r="E139" s="144" t="s">
        <v>2125</v>
      </c>
      <c r="G139" s="147">
        <v>144.87</v>
      </c>
      <c r="H139" s="144" t="s">
        <v>4646</v>
      </c>
    </row>
    <row r="140" spans="1:8" s="144" customFormat="1">
      <c r="A140" s="144" t="s">
        <v>3335</v>
      </c>
      <c r="B140" s="145" t="s">
        <v>4585</v>
      </c>
      <c r="C140" s="144" t="s">
        <v>2797</v>
      </c>
      <c r="D140" s="146">
        <v>41556</v>
      </c>
      <c r="E140" s="144" t="s">
        <v>2125</v>
      </c>
      <c r="G140" s="147">
        <v>133.94999999999999</v>
      </c>
      <c r="H140" s="144" t="s">
        <v>4647</v>
      </c>
    </row>
    <row r="141" spans="1:8" s="144" customFormat="1">
      <c r="A141" s="144" t="s">
        <v>3335</v>
      </c>
      <c r="B141" s="145" t="s">
        <v>4586</v>
      </c>
      <c r="C141" s="144" t="s">
        <v>343</v>
      </c>
      <c r="D141" s="146">
        <v>41563</v>
      </c>
      <c r="E141" s="144" t="s">
        <v>2128</v>
      </c>
      <c r="G141" s="147">
        <v>219.98</v>
      </c>
      <c r="H141" s="144" t="s">
        <v>4648</v>
      </c>
    </row>
    <row r="142" spans="1:8" s="144" customFormat="1">
      <c r="A142" s="144" t="s">
        <v>3335</v>
      </c>
      <c r="B142" s="145" t="s">
        <v>4587</v>
      </c>
      <c r="C142" s="144" t="s">
        <v>2797</v>
      </c>
      <c r="D142" s="146">
        <v>41563</v>
      </c>
      <c r="E142" s="144" t="s">
        <v>2125</v>
      </c>
      <c r="G142" s="147">
        <v>132.71</v>
      </c>
      <c r="H142" s="144" t="s">
        <v>4649</v>
      </c>
    </row>
    <row r="143" spans="1:8" s="144" customFormat="1">
      <c r="A143" s="144" t="s">
        <v>3335</v>
      </c>
      <c r="B143" s="145" t="s">
        <v>4588</v>
      </c>
      <c r="C143" s="144" t="s">
        <v>2797</v>
      </c>
      <c r="D143" s="146">
        <v>41564</v>
      </c>
      <c r="E143" s="144" t="s">
        <v>2125</v>
      </c>
      <c r="G143" s="147">
        <v>48.95</v>
      </c>
      <c r="H143" s="144" t="s">
        <v>4650</v>
      </c>
    </row>
    <row r="144" spans="1:8" s="152" customFormat="1">
      <c r="A144" s="149" t="s">
        <v>2807</v>
      </c>
      <c r="B144" s="150" t="s">
        <v>4589</v>
      </c>
      <c r="C144" s="149" t="s">
        <v>2221</v>
      </c>
      <c r="D144" s="151">
        <v>41569</v>
      </c>
      <c r="E144" s="149" t="s">
        <v>2127</v>
      </c>
      <c r="G144" s="153">
        <v>1487.5</v>
      </c>
      <c r="H144" s="149" t="s">
        <v>4651</v>
      </c>
    </row>
    <row r="145" spans="1:8" s="152" customFormat="1">
      <c r="A145" s="149" t="s">
        <v>2807</v>
      </c>
      <c r="B145" s="150" t="s">
        <v>4590</v>
      </c>
      <c r="C145" s="149" t="s">
        <v>2221</v>
      </c>
      <c r="D145" s="151">
        <v>41569</v>
      </c>
      <c r="E145" s="149" t="s">
        <v>2127</v>
      </c>
      <c r="G145" s="153">
        <v>1531.28</v>
      </c>
      <c r="H145" s="149" t="s">
        <v>4652</v>
      </c>
    </row>
    <row r="146" spans="1:8" s="144" customFormat="1">
      <c r="A146" s="144" t="s">
        <v>3335</v>
      </c>
      <c r="B146" s="145" t="s">
        <v>4591</v>
      </c>
      <c r="C146" s="144" t="s">
        <v>2797</v>
      </c>
      <c r="D146" s="146">
        <v>41570</v>
      </c>
      <c r="E146" s="144" t="s">
        <v>2125</v>
      </c>
      <c r="G146" s="147">
        <v>199.6</v>
      </c>
      <c r="H146" s="144" t="s">
        <v>4653</v>
      </c>
    </row>
    <row r="147" spans="1:8" s="144" customFormat="1">
      <c r="A147" s="144" t="s">
        <v>3335</v>
      </c>
      <c r="B147" s="145" t="s">
        <v>4592</v>
      </c>
      <c r="C147" s="144" t="s">
        <v>522</v>
      </c>
      <c r="D147" s="146">
        <v>41572</v>
      </c>
      <c r="E147" s="144" t="s">
        <v>575</v>
      </c>
      <c r="G147" s="147">
        <v>39.950000000000003</v>
      </c>
      <c r="H147" s="144" t="s">
        <v>3431</v>
      </c>
    </row>
    <row r="148" spans="1:8">
      <c r="A148" s="70" t="s">
        <v>3335</v>
      </c>
      <c r="B148" s="71" t="s">
        <v>4593</v>
      </c>
      <c r="C148" s="70" t="s">
        <v>2797</v>
      </c>
      <c r="D148" s="1">
        <v>41575</v>
      </c>
      <c r="E148" s="70" t="s">
        <v>2125</v>
      </c>
      <c r="G148" s="4">
        <v>543.33000000000004</v>
      </c>
      <c r="H148" s="70" t="s">
        <v>4654</v>
      </c>
    </row>
    <row r="149" spans="1:8" s="134" customFormat="1">
      <c r="A149" s="131" t="s">
        <v>2807</v>
      </c>
      <c r="B149" s="148" t="s">
        <v>4594</v>
      </c>
      <c r="C149" s="131" t="s">
        <v>3233</v>
      </c>
      <c r="D149" s="133">
        <v>41575</v>
      </c>
      <c r="E149" s="131" t="s">
        <v>2124</v>
      </c>
      <c r="G149" s="135">
        <v>302</v>
      </c>
      <c r="H149" s="131" t="s">
        <v>4655</v>
      </c>
    </row>
    <row r="150" spans="1:8">
      <c r="A150" s="70" t="s">
        <v>3335</v>
      </c>
      <c r="B150" s="71" t="s">
        <v>4595</v>
      </c>
      <c r="C150" s="70" t="s">
        <v>2797</v>
      </c>
      <c r="D150" s="1">
        <v>41576</v>
      </c>
      <c r="E150" s="70" t="s">
        <v>3956</v>
      </c>
      <c r="G150" s="4">
        <v>18.940000000000001</v>
      </c>
      <c r="H150" s="70" t="s">
        <v>4656</v>
      </c>
    </row>
    <row r="151" spans="1:8">
      <c r="A151" s="70" t="s">
        <v>3335</v>
      </c>
      <c r="B151" s="71" t="s">
        <v>4596</v>
      </c>
      <c r="C151" s="70" t="s">
        <v>343</v>
      </c>
      <c r="D151" s="1">
        <v>41579</v>
      </c>
      <c r="E151" s="70" t="s">
        <v>2125</v>
      </c>
      <c r="G151" s="4">
        <v>194.54</v>
      </c>
      <c r="H151" s="70" t="s">
        <v>4658</v>
      </c>
    </row>
    <row r="152" spans="1:8">
      <c r="A152" s="70" t="s">
        <v>3335</v>
      </c>
      <c r="B152" s="71" t="s">
        <v>4597</v>
      </c>
      <c r="C152" s="70" t="s">
        <v>2797</v>
      </c>
      <c r="D152" s="1">
        <v>41579</v>
      </c>
      <c r="E152" s="70" t="s">
        <v>2125</v>
      </c>
      <c r="G152" s="4">
        <v>129.97</v>
      </c>
      <c r="H152" t="s">
        <v>4657</v>
      </c>
    </row>
    <row r="153" spans="1:8">
      <c r="A153" s="70" t="s">
        <v>3335</v>
      </c>
      <c r="B153" s="71" t="s">
        <v>4598</v>
      </c>
      <c r="C153" s="70" t="s">
        <v>2270</v>
      </c>
      <c r="D153" s="1">
        <v>41579</v>
      </c>
      <c r="E153" s="70" t="s">
        <v>2406</v>
      </c>
      <c r="G153" s="4">
        <v>107.56</v>
      </c>
      <c r="H153" t="s">
        <v>4659</v>
      </c>
    </row>
    <row r="154" spans="1:8" s="144" customFormat="1">
      <c r="A154" s="144" t="s">
        <v>2806</v>
      </c>
      <c r="B154" s="145" t="s">
        <v>4599</v>
      </c>
      <c r="C154" s="144" t="s">
        <v>3505</v>
      </c>
      <c r="D154" s="144" t="s">
        <v>4660</v>
      </c>
      <c r="E154" s="144" t="s">
        <v>575</v>
      </c>
      <c r="G154" s="147">
        <v>975</v>
      </c>
      <c r="H154" s="144" t="s">
        <v>4661</v>
      </c>
    </row>
    <row r="155" spans="1:8" s="144" customFormat="1">
      <c r="A155" s="144" t="s">
        <v>2806</v>
      </c>
      <c r="B155" s="145" t="s">
        <v>4600</v>
      </c>
      <c r="C155" s="144" t="s">
        <v>2797</v>
      </c>
      <c r="D155" s="146">
        <v>41554</v>
      </c>
      <c r="E155" s="144" t="s">
        <v>2125</v>
      </c>
      <c r="G155" s="147">
        <v>244.97</v>
      </c>
      <c r="H155" s="144" t="s">
        <v>4662</v>
      </c>
    </row>
    <row r="156" spans="1:8">
      <c r="A156" s="70" t="s">
        <v>2806</v>
      </c>
      <c r="B156" s="71" t="s">
        <v>4601</v>
      </c>
      <c r="C156" s="70" t="s">
        <v>2797</v>
      </c>
      <c r="D156" s="1">
        <v>41558</v>
      </c>
      <c r="E156" s="70" t="s">
        <v>2125</v>
      </c>
      <c r="G156" s="4">
        <v>67.319999999999993</v>
      </c>
      <c r="H156" t="s">
        <v>4663</v>
      </c>
    </row>
    <row r="157" spans="1:8" s="144" customFormat="1">
      <c r="A157" s="144" t="s">
        <v>2806</v>
      </c>
      <c r="B157" s="145" t="s">
        <v>4602</v>
      </c>
      <c r="C157" s="144" t="s">
        <v>4664</v>
      </c>
      <c r="D157" s="146">
        <v>41562</v>
      </c>
      <c r="E157" s="144" t="s">
        <v>575</v>
      </c>
      <c r="G157" s="147">
        <v>99.9</v>
      </c>
      <c r="H157" s="144" t="s">
        <v>4665</v>
      </c>
    </row>
    <row r="158" spans="1:8" s="144" customFormat="1">
      <c r="A158" s="144" t="s">
        <v>2806</v>
      </c>
      <c r="B158" s="145" t="s">
        <v>4603</v>
      </c>
      <c r="C158" s="144" t="s">
        <v>2797</v>
      </c>
      <c r="D158" s="146">
        <v>41563</v>
      </c>
      <c r="E158" s="144" t="s">
        <v>2125</v>
      </c>
      <c r="G158" s="147">
        <v>107.45</v>
      </c>
      <c r="H158" s="144" t="s">
        <v>4666</v>
      </c>
    </row>
    <row r="159" spans="1:8" s="144" customFormat="1">
      <c r="A159" s="144" t="s">
        <v>2806</v>
      </c>
      <c r="B159" s="145" t="s">
        <v>4604</v>
      </c>
      <c r="C159" s="144" t="s">
        <v>2797</v>
      </c>
      <c r="D159" s="146">
        <v>41563</v>
      </c>
      <c r="E159" s="144" t="s">
        <v>2128</v>
      </c>
      <c r="G159" s="147">
        <v>330.78</v>
      </c>
      <c r="H159" s="144" t="s">
        <v>4667</v>
      </c>
    </row>
    <row r="160" spans="1:8">
      <c r="A160" s="70" t="s">
        <v>2806</v>
      </c>
      <c r="B160" s="71" t="s">
        <v>4605</v>
      </c>
      <c r="C160" s="70" t="s">
        <v>973</v>
      </c>
      <c r="D160" s="1">
        <v>41563</v>
      </c>
      <c r="E160" s="70" t="s">
        <v>2406</v>
      </c>
      <c r="G160" s="4">
        <v>3085.27</v>
      </c>
      <c r="H160" t="s">
        <v>4668</v>
      </c>
    </row>
    <row r="161" spans="1:8" s="144" customFormat="1">
      <c r="A161" s="144" t="s">
        <v>2806</v>
      </c>
      <c r="B161" s="145" t="s">
        <v>4606</v>
      </c>
      <c r="C161" s="144" t="s">
        <v>2797</v>
      </c>
      <c r="D161" s="146">
        <v>41572</v>
      </c>
      <c r="E161" s="144" t="s">
        <v>2125</v>
      </c>
      <c r="G161" s="147">
        <v>381.99</v>
      </c>
      <c r="H161" s="144" t="s">
        <v>4669</v>
      </c>
    </row>
    <row r="162" spans="1:8" s="134" customFormat="1">
      <c r="A162" s="131" t="s">
        <v>2806</v>
      </c>
      <c r="B162" s="148" t="s">
        <v>4607</v>
      </c>
      <c r="C162" s="131" t="s">
        <v>4670</v>
      </c>
      <c r="D162" s="133">
        <v>41578</v>
      </c>
      <c r="E162" s="131" t="s">
        <v>2125</v>
      </c>
      <c r="G162" s="135">
        <v>129.99</v>
      </c>
      <c r="H162" s="134" t="s">
        <v>4671</v>
      </c>
    </row>
    <row r="163" spans="1:8" s="134" customFormat="1">
      <c r="A163" s="131" t="s">
        <v>2806</v>
      </c>
      <c r="B163" s="148" t="s">
        <v>4608</v>
      </c>
      <c r="C163" s="131" t="s">
        <v>2797</v>
      </c>
      <c r="D163" s="133">
        <v>41578</v>
      </c>
      <c r="E163" s="131" t="s">
        <v>2128</v>
      </c>
      <c r="G163" s="135">
        <v>599.19000000000005</v>
      </c>
      <c r="H163" s="134" t="s">
        <v>4672</v>
      </c>
    </row>
    <row r="164" spans="1:8" s="134" customFormat="1">
      <c r="A164" s="131" t="s">
        <v>2806</v>
      </c>
      <c r="B164" s="148" t="s">
        <v>4609</v>
      </c>
      <c r="C164" s="131" t="s">
        <v>4673</v>
      </c>
      <c r="D164" s="133">
        <v>41578</v>
      </c>
      <c r="E164" s="131" t="s">
        <v>575</v>
      </c>
      <c r="G164" s="135">
        <v>2040</v>
      </c>
      <c r="H164" s="134" t="s">
        <v>4674</v>
      </c>
    </row>
    <row r="165" spans="1:8" s="134" customFormat="1">
      <c r="A165" s="131" t="s">
        <v>3335</v>
      </c>
      <c r="B165" s="148" t="s">
        <v>4610</v>
      </c>
      <c r="C165" s="131" t="s">
        <v>343</v>
      </c>
      <c r="D165" s="133">
        <v>41582</v>
      </c>
      <c r="E165" s="131" t="s">
        <v>2125</v>
      </c>
      <c r="G165" s="135">
        <v>62.98</v>
      </c>
      <c r="H165" s="134" t="s">
        <v>4675</v>
      </c>
    </row>
    <row r="166" spans="1:8" s="134" customFormat="1">
      <c r="A166" s="131" t="s">
        <v>3335</v>
      </c>
      <c r="B166" s="148" t="s">
        <v>4611</v>
      </c>
      <c r="C166" s="131" t="s">
        <v>2797</v>
      </c>
      <c r="D166" s="133">
        <v>41589</v>
      </c>
      <c r="E166" s="131" t="s">
        <v>2126</v>
      </c>
      <c r="G166" s="135">
        <v>198.98</v>
      </c>
      <c r="H166" s="134" t="s">
        <v>4676</v>
      </c>
    </row>
    <row r="167" spans="1:8" s="134" customFormat="1">
      <c r="A167" s="131" t="s">
        <v>2807</v>
      </c>
      <c r="B167" s="148" t="s">
        <v>4612</v>
      </c>
      <c r="C167" s="131" t="s">
        <v>4641</v>
      </c>
      <c r="D167" s="133">
        <v>41590</v>
      </c>
      <c r="E167" s="131" t="s">
        <v>2125</v>
      </c>
      <c r="G167" s="135">
        <v>108</v>
      </c>
      <c r="H167" s="131" t="s">
        <v>4677</v>
      </c>
    </row>
    <row r="168" spans="1:8" s="134" customFormat="1">
      <c r="A168" s="131" t="s">
        <v>3335</v>
      </c>
      <c r="B168" s="148" t="s">
        <v>4613</v>
      </c>
      <c r="C168" s="131" t="s">
        <v>2797</v>
      </c>
      <c r="D168" s="133">
        <v>41592</v>
      </c>
      <c r="E168" s="131" t="s">
        <v>2126</v>
      </c>
      <c r="G168" s="135">
        <v>1164.72</v>
      </c>
      <c r="H168" s="131" t="s">
        <v>4678</v>
      </c>
    </row>
    <row r="169" spans="1:8" s="134" customFormat="1">
      <c r="A169" s="131" t="s">
        <v>3335</v>
      </c>
      <c r="B169" s="148" t="s">
        <v>4614</v>
      </c>
      <c r="C169" s="131" t="s">
        <v>2797</v>
      </c>
      <c r="D169" s="133">
        <v>41593</v>
      </c>
      <c r="E169" s="131" t="s">
        <v>2125</v>
      </c>
      <c r="G169" s="135">
        <v>47.99</v>
      </c>
      <c r="H169" s="131" t="s">
        <v>4679</v>
      </c>
    </row>
    <row r="170" spans="1:8" s="134" customFormat="1">
      <c r="A170" s="131" t="s">
        <v>3335</v>
      </c>
      <c r="B170" s="148" t="s">
        <v>4615</v>
      </c>
      <c r="C170" s="131" t="s">
        <v>2797</v>
      </c>
      <c r="D170" s="133">
        <v>41597</v>
      </c>
      <c r="E170" s="131" t="s">
        <v>3956</v>
      </c>
      <c r="G170" s="135">
        <v>14.97</v>
      </c>
      <c r="H170" s="131" t="s">
        <v>4680</v>
      </c>
    </row>
    <row r="171" spans="1:8" s="134" customFormat="1">
      <c r="A171" s="131" t="s">
        <v>3335</v>
      </c>
      <c r="B171" s="148" t="s">
        <v>4616</v>
      </c>
      <c r="C171" s="131" t="s">
        <v>2797</v>
      </c>
      <c r="D171" s="133">
        <v>41597</v>
      </c>
      <c r="E171" s="131" t="s">
        <v>2125</v>
      </c>
      <c r="G171" s="135">
        <v>37.950000000000003</v>
      </c>
      <c r="H171" s="131" t="s">
        <v>4681</v>
      </c>
    </row>
    <row r="172" spans="1:8" s="152" customFormat="1">
      <c r="A172" s="149" t="s">
        <v>2807</v>
      </c>
      <c r="B172" s="150" t="s">
        <v>4617</v>
      </c>
      <c r="C172" s="149" t="s">
        <v>2797</v>
      </c>
      <c r="D172" s="151">
        <v>41598</v>
      </c>
      <c r="E172" s="149" t="s">
        <v>2125</v>
      </c>
      <c r="G172" s="153">
        <v>141.06</v>
      </c>
      <c r="H172" s="149" t="s">
        <v>4682</v>
      </c>
    </row>
    <row r="173" spans="1:8" s="134" customFormat="1">
      <c r="A173" s="131" t="s">
        <v>3335</v>
      </c>
      <c r="B173" s="148" t="s">
        <v>4618</v>
      </c>
      <c r="C173" s="131" t="s">
        <v>2797</v>
      </c>
      <c r="D173" s="133">
        <v>41598</v>
      </c>
      <c r="E173" s="131" t="s">
        <v>3956</v>
      </c>
      <c r="G173" s="135">
        <v>10.15</v>
      </c>
      <c r="H173" s="131" t="s">
        <v>4683</v>
      </c>
    </row>
    <row r="174" spans="1:8" s="134" customFormat="1">
      <c r="A174" s="131" t="s">
        <v>3335</v>
      </c>
      <c r="B174" s="148" t="s">
        <v>4619</v>
      </c>
      <c r="C174" s="131" t="s">
        <v>2797</v>
      </c>
      <c r="D174" s="133">
        <v>41599</v>
      </c>
      <c r="E174" s="131" t="s">
        <v>2125</v>
      </c>
      <c r="G174" s="135">
        <v>23.97</v>
      </c>
      <c r="H174" s="131" t="s">
        <v>4684</v>
      </c>
    </row>
    <row r="175" spans="1:8" s="152" customFormat="1">
      <c r="A175" s="149" t="s">
        <v>2807</v>
      </c>
      <c r="B175" s="150" t="s">
        <v>4620</v>
      </c>
      <c r="C175" s="149" t="s">
        <v>2221</v>
      </c>
      <c r="D175" s="151">
        <v>41604</v>
      </c>
      <c r="E175" s="149" t="s">
        <v>2124</v>
      </c>
      <c r="G175" s="153">
        <v>161.5</v>
      </c>
      <c r="H175" s="149" t="s">
        <v>4685</v>
      </c>
    </row>
    <row r="176" spans="1:8" s="157" customFormat="1">
      <c r="A176" s="154" t="s">
        <v>3335</v>
      </c>
      <c r="B176" s="155" t="s">
        <v>4621</v>
      </c>
      <c r="C176" s="154" t="s">
        <v>2797</v>
      </c>
      <c r="D176" s="156">
        <v>41610</v>
      </c>
      <c r="E176" s="154" t="s">
        <v>2125</v>
      </c>
      <c r="G176" s="158">
        <v>15.97</v>
      </c>
      <c r="H176" s="154" t="s">
        <v>4686</v>
      </c>
    </row>
    <row r="177" spans="1:9" s="157" customFormat="1">
      <c r="A177" s="154" t="s">
        <v>3335</v>
      </c>
      <c r="B177" s="155" t="s">
        <v>4622</v>
      </c>
      <c r="C177" s="154" t="s">
        <v>2797</v>
      </c>
      <c r="D177" s="156">
        <v>41611</v>
      </c>
      <c r="E177" s="154" t="s">
        <v>2125</v>
      </c>
      <c r="G177" s="158">
        <v>99.17</v>
      </c>
      <c r="H177" s="154" t="s">
        <v>4687</v>
      </c>
    </row>
    <row r="178" spans="1:9" s="134" customFormat="1">
      <c r="A178" s="131" t="s">
        <v>2806</v>
      </c>
      <c r="B178" s="148" t="s">
        <v>4623</v>
      </c>
      <c r="C178" s="131" t="s">
        <v>2797</v>
      </c>
      <c r="D178" s="133">
        <v>41583</v>
      </c>
      <c r="E178" s="131" t="s">
        <v>2125</v>
      </c>
      <c r="G178" s="135">
        <v>404.26</v>
      </c>
      <c r="H178" s="131" t="s">
        <v>4739</v>
      </c>
    </row>
    <row r="179" spans="1:9">
      <c r="A179" s="70" t="s">
        <v>2806</v>
      </c>
      <c r="B179" s="71" t="s">
        <v>4624</v>
      </c>
      <c r="C179" s="70" t="s">
        <v>1343</v>
      </c>
      <c r="D179" s="1">
        <v>41583</v>
      </c>
      <c r="E179" s="70" t="s">
        <v>2125</v>
      </c>
      <c r="G179" s="4">
        <f>89.5+113.98</f>
        <v>203.48000000000002</v>
      </c>
      <c r="H179" s="70" t="s">
        <v>4740</v>
      </c>
    </row>
    <row r="180" spans="1:9" s="134" customFormat="1">
      <c r="A180" s="131" t="s">
        <v>2806</v>
      </c>
      <c r="B180" s="148" t="s">
        <v>4625</v>
      </c>
      <c r="C180" s="131" t="s">
        <v>1343</v>
      </c>
      <c r="D180" s="133">
        <v>41585</v>
      </c>
      <c r="E180" s="131" t="s">
        <v>2125</v>
      </c>
      <c r="G180" s="135">
        <v>55.36</v>
      </c>
      <c r="H180" s="131" t="s">
        <v>4741</v>
      </c>
    </row>
    <row r="181" spans="1:9">
      <c r="A181" s="70" t="s">
        <v>2806</v>
      </c>
      <c r="B181" s="71" t="s">
        <v>4688</v>
      </c>
      <c r="C181" s="70" t="s">
        <v>973</v>
      </c>
      <c r="D181" s="1">
        <v>41586</v>
      </c>
      <c r="E181" s="70" t="s">
        <v>2406</v>
      </c>
      <c r="G181" s="4">
        <v>1177.1500000000001</v>
      </c>
      <c r="H181" s="70" t="s">
        <v>4742</v>
      </c>
    </row>
    <row r="182" spans="1:9" s="134" customFormat="1">
      <c r="A182" s="131" t="s">
        <v>2806</v>
      </c>
      <c r="B182" s="132" t="s">
        <v>4689</v>
      </c>
      <c r="C182" s="131" t="s">
        <v>4664</v>
      </c>
      <c r="D182" s="133">
        <v>41590</v>
      </c>
      <c r="E182" s="131" t="s">
        <v>575</v>
      </c>
      <c r="G182" s="135">
        <v>99.9</v>
      </c>
      <c r="H182" s="131" t="s">
        <v>4743</v>
      </c>
    </row>
    <row r="183" spans="1:9">
      <c r="A183" s="70" t="s">
        <v>2806</v>
      </c>
      <c r="B183" s="71" t="s">
        <v>4690</v>
      </c>
      <c r="C183" s="70" t="s">
        <v>2797</v>
      </c>
      <c r="D183" s="1">
        <v>41596</v>
      </c>
      <c r="E183" s="70" t="s">
        <v>2125</v>
      </c>
      <c r="G183" s="4">
        <v>42.99</v>
      </c>
      <c r="H183" s="70" t="s">
        <v>4744</v>
      </c>
    </row>
    <row r="184" spans="1:9">
      <c r="A184" s="70" t="s">
        <v>2806</v>
      </c>
      <c r="B184" s="54" t="s">
        <v>4691</v>
      </c>
      <c r="C184" s="70" t="s">
        <v>3416</v>
      </c>
      <c r="D184" s="1">
        <v>41597</v>
      </c>
      <c r="E184" s="70" t="s">
        <v>3414</v>
      </c>
      <c r="G184" s="4">
        <v>219.8</v>
      </c>
      <c r="H184" s="70" t="s">
        <v>4745</v>
      </c>
    </row>
    <row r="185" spans="1:9">
      <c r="A185" s="70" t="s">
        <v>2806</v>
      </c>
      <c r="B185" s="54" t="s">
        <v>4692</v>
      </c>
      <c r="C185" s="70" t="s">
        <v>3924</v>
      </c>
      <c r="D185" s="1">
        <v>41597</v>
      </c>
      <c r="E185" s="70" t="s">
        <v>3414</v>
      </c>
      <c r="G185" s="4">
        <f>58.2+22</f>
        <v>80.2</v>
      </c>
      <c r="H185" s="70" t="s">
        <v>4746</v>
      </c>
    </row>
    <row r="186" spans="1:9" s="134" customFormat="1">
      <c r="A186" s="131" t="s">
        <v>2806</v>
      </c>
      <c r="B186" s="132" t="s">
        <v>4693</v>
      </c>
      <c r="C186" s="131" t="s">
        <v>2797</v>
      </c>
      <c r="D186" s="133">
        <v>41599</v>
      </c>
      <c r="E186" s="131" t="s">
        <v>2125</v>
      </c>
      <c r="G186" s="135">
        <v>255.92</v>
      </c>
      <c r="H186" s="131" t="s">
        <v>4747</v>
      </c>
    </row>
    <row r="187" spans="1:9">
      <c r="A187" s="70" t="s">
        <v>2806</v>
      </c>
      <c r="B187" s="54" t="s">
        <v>4694</v>
      </c>
      <c r="C187" s="70" t="s">
        <v>4748</v>
      </c>
      <c r="D187" s="1">
        <v>41597</v>
      </c>
      <c r="E187" s="70" t="s">
        <v>3414</v>
      </c>
      <c r="G187" s="4">
        <v>101.62</v>
      </c>
      <c r="H187" s="70" t="s">
        <v>4749</v>
      </c>
    </row>
    <row r="188" spans="1:9" s="134" customFormat="1">
      <c r="A188" s="131" t="s">
        <v>2806</v>
      </c>
      <c r="B188" s="132" t="s">
        <v>4695</v>
      </c>
      <c r="C188" s="131" t="s">
        <v>973</v>
      </c>
      <c r="D188" s="133">
        <v>41600</v>
      </c>
      <c r="E188" s="131" t="s">
        <v>2406</v>
      </c>
      <c r="G188" s="135">
        <v>1810.72</v>
      </c>
      <c r="H188" s="131" t="s">
        <v>4633</v>
      </c>
    </row>
    <row r="189" spans="1:9" s="134" customFormat="1">
      <c r="A189" s="131" t="s">
        <v>2806</v>
      </c>
      <c r="B189" s="132" t="s">
        <v>4696</v>
      </c>
      <c r="C189" s="131" t="s">
        <v>2797</v>
      </c>
      <c r="D189" s="133">
        <v>41600</v>
      </c>
      <c r="E189" s="131" t="s">
        <v>2125</v>
      </c>
      <c r="G189" s="135">
        <v>799.78</v>
      </c>
      <c r="H189" s="131" t="s">
        <v>4750</v>
      </c>
    </row>
    <row r="190" spans="1:9" s="134" customFormat="1">
      <c r="A190" s="131" t="s">
        <v>2806</v>
      </c>
      <c r="B190" s="132" t="s">
        <v>4697</v>
      </c>
      <c r="C190" s="131" t="s">
        <v>2797</v>
      </c>
      <c r="D190" s="133">
        <v>41603</v>
      </c>
      <c r="E190" s="131" t="s">
        <v>2125</v>
      </c>
      <c r="G190" s="135">
        <v>69.489999999999995</v>
      </c>
      <c r="H190" s="131" t="s">
        <v>4751</v>
      </c>
    </row>
    <row r="191" spans="1:9">
      <c r="A191" s="70" t="s">
        <v>2806</v>
      </c>
      <c r="B191" s="54" t="s">
        <v>4698</v>
      </c>
      <c r="C191" s="70" t="s">
        <v>1121</v>
      </c>
      <c r="D191" s="1">
        <v>41610</v>
      </c>
      <c r="E191" s="70" t="s">
        <v>2125</v>
      </c>
      <c r="G191" s="4">
        <v>104.06</v>
      </c>
      <c r="H191" s="70" t="s">
        <v>4739</v>
      </c>
    </row>
    <row r="192" spans="1:9" s="157" customFormat="1">
      <c r="A192" s="159" t="s">
        <v>2806</v>
      </c>
      <c r="B192" s="160" t="s">
        <v>4699</v>
      </c>
      <c r="C192" s="159" t="s">
        <v>343</v>
      </c>
      <c r="D192" s="161">
        <v>41610</v>
      </c>
      <c r="E192" s="159" t="s">
        <v>2126</v>
      </c>
      <c r="F192" s="159"/>
      <c r="G192" s="162">
        <v>190.98</v>
      </c>
      <c r="H192" s="159" t="s">
        <v>4752</v>
      </c>
      <c r="I192" s="154" t="s">
        <v>4761</v>
      </c>
    </row>
    <row r="193" spans="1:8">
      <c r="A193" s="70" t="s">
        <v>2806</v>
      </c>
      <c r="B193" s="54" t="s">
        <v>4700</v>
      </c>
      <c r="C193" s="70" t="s">
        <v>973</v>
      </c>
      <c r="D193" s="1">
        <v>41611</v>
      </c>
      <c r="E193" s="70" t="s">
        <v>2406</v>
      </c>
      <c r="G193" s="4">
        <v>1177.06</v>
      </c>
      <c r="H193" s="131" t="s">
        <v>4753</v>
      </c>
    </row>
    <row r="194" spans="1:8" s="157" customFormat="1">
      <c r="A194" s="154" t="s">
        <v>3335</v>
      </c>
      <c r="B194" s="163" t="s">
        <v>4701</v>
      </c>
      <c r="C194" s="154" t="s">
        <v>2797</v>
      </c>
      <c r="D194" s="156">
        <v>41617</v>
      </c>
      <c r="E194" s="154" t="s">
        <v>4638</v>
      </c>
      <c r="G194" s="158">
        <v>16.940000000000001</v>
      </c>
      <c r="H194" s="154" t="s">
        <v>4754</v>
      </c>
    </row>
    <row r="195" spans="1:8" s="157" customFormat="1">
      <c r="A195" s="154" t="s">
        <v>2807</v>
      </c>
      <c r="B195" s="163" t="s">
        <v>4702</v>
      </c>
      <c r="C195" s="154" t="s">
        <v>2797</v>
      </c>
      <c r="D195" s="156">
        <v>41618</v>
      </c>
      <c r="E195" s="154" t="s">
        <v>2125</v>
      </c>
      <c r="G195" s="158">
        <v>135.58000000000001</v>
      </c>
      <c r="H195" s="154" t="s">
        <v>4755</v>
      </c>
    </row>
    <row r="196" spans="1:8">
      <c r="A196" s="70" t="s">
        <v>2807</v>
      </c>
      <c r="B196" s="71" t="s">
        <v>4703</v>
      </c>
      <c r="C196" s="70" t="s">
        <v>515</v>
      </c>
      <c r="D196" s="1">
        <v>41580</v>
      </c>
      <c r="E196" s="70" t="s">
        <v>575</v>
      </c>
      <c r="G196" s="4">
        <v>209.55</v>
      </c>
      <c r="H196" s="70" t="s">
        <v>4756</v>
      </c>
    </row>
    <row r="197" spans="1:8" s="157" customFormat="1">
      <c r="A197" s="154" t="s">
        <v>2807</v>
      </c>
      <c r="B197" s="163" t="s">
        <v>4704</v>
      </c>
      <c r="C197" s="154" t="s">
        <v>2797</v>
      </c>
      <c r="D197" s="156">
        <v>41620</v>
      </c>
      <c r="E197" s="154" t="s">
        <v>2127</v>
      </c>
      <c r="G197" s="158">
        <v>70.39</v>
      </c>
      <c r="H197" s="154" t="s">
        <v>4757</v>
      </c>
    </row>
    <row r="198" spans="1:8" s="157" customFormat="1">
      <c r="A198" s="154" t="s">
        <v>2806</v>
      </c>
      <c r="B198" s="163" t="s">
        <v>4705</v>
      </c>
      <c r="C198" s="154" t="s">
        <v>973</v>
      </c>
      <c r="D198" s="156">
        <v>41578</v>
      </c>
      <c r="E198" s="154" t="s">
        <v>2406</v>
      </c>
      <c r="G198" s="158">
        <v>1092.07</v>
      </c>
      <c r="H198" s="154" t="s">
        <v>4758</v>
      </c>
    </row>
    <row r="199" spans="1:8" s="157" customFormat="1">
      <c r="A199" s="154" t="s">
        <v>3335</v>
      </c>
      <c r="B199" s="163" t="s">
        <v>4706</v>
      </c>
      <c r="C199" s="154" t="s">
        <v>2797</v>
      </c>
      <c r="D199" s="156">
        <v>41620</v>
      </c>
      <c r="E199" s="154" t="s">
        <v>2128</v>
      </c>
      <c r="G199" s="158">
        <v>184.99</v>
      </c>
      <c r="H199" s="154" t="s">
        <v>4759</v>
      </c>
    </row>
    <row r="200" spans="1:8" s="157" customFormat="1">
      <c r="A200" s="154" t="s">
        <v>3335</v>
      </c>
      <c r="B200" s="163" t="s">
        <v>4707</v>
      </c>
      <c r="C200" s="154" t="s">
        <v>2797</v>
      </c>
      <c r="D200" s="156">
        <v>41620</v>
      </c>
      <c r="E200" s="154" t="s">
        <v>4638</v>
      </c>
      <c r="G200" s="158">
        <v>32.630000000000003</v>
      </c>
      <c r="H200" s="154" t="s">
        <v>4760</v>
      </c>
    </row>
    <row r="201" spans="1:8" s="157" customFormat="1">
      <c r="A201" s="154" t="s">
        <v>3335</v>
      </c>
      <c r="B201" s="163" t="s">
        <v>4708</v>
      </c>
      <c r="C201" s="154" t="s">
        <v>2797</v>
      </c>
      <c r="D201" s="156">
        <v>41624</v>
      </c>
      <c r="E201" s="154" t="s">
        <v>2126</v>
      </c>
      <c r="G201" s="158">
        <v>169.99</v>
      </c>
      <c r="H201" s="154" t="s">
        <v>4762</v>
      </c>
    </row>
    <row r="202" spans="1:8" s="157" customFormat="1">
      <c r="A202" s="154" t="s">
        <v>3335</v>
      </c>
      <c r="B202" s="163" t="s">
        <v>4709</v>
      </c>
      <c r="C202" s="154" t="s">
        <v>2797</v>
      </c>
      <c r="D202" s="156">
        <v>41625</v>
      </c>
      <c r="E202" s="154" t="s">
        <v>4638</v>
      </c>
      <c r="G202" s="158">
        <v>38.24</v>
      </c>
      <c r="H202" s="154" t="s">
        <v>4763</v>
      </c>
    </row>
    <row r="203" spans="1:8">
      <c r="A203" s="70" t="s">
        <v>3335</v>
      </c>
      <c r="B203" s="54" t="s">
        <v>4710</v>
      </c>
      <c r="C203" s="70" t="s">
        <v>1343</v>
      </c>
      <c r="D203" s="1">
        <v>41627</v>
      </c>
      <c r="E203" s="70" t="s">
        <v>2125</v>
      </c>
      <c r="G203" s="4">
        <v>20.79</v>
      </c>
      <c r="H203" s="70" t="s">
        <v>4764</v>
      </c>
    </row>
    <row r="204" spans="1:8" s="157" customFormat="1">
      <c r="A204" s="154" t="s">
        <v>2806</v>
      </c>
      <c r="B204" s="163" t="s">
        <v>4711</v>
      </c>
      <c r="C204" s="154" t="s">
        <v>975</v>
      </c>
      <c r="D204" s="156">
        <v>41618</v>
      </c>
      <c r="E204" s="154" t="s">
        <v>2406</v>
      </c>
      <c r="G204" s="158">
        <v>3167.94</v>
      </c>
      <c r="H204" s="154" t="s">
        <v>4765</v>
      </c>
    </row>
    <row r="205" spans="1:8" s="157" customFormat="1">
      <c r="A205" s="154" t="s">
        <v>2806</v>
      </c>
      <c r="B205" s="163" t="s">
        <v>4712</v>
      </c>
      <c r="C205" s="154" t="s">
        <v>4766</v>
      </c>
      <c r="D205" s="156">
        <v>41618</v>
      </c>
      <c r="E205" s="154" t="s">
        <v>575</v>
      </c>
      <c r="G205" s="158">
        <v>5000</v>
      </c>
      <c r="H205" s="154" t="s">
        <v>4767</v>
      </c>
    </row>
    <row r="206" spans="1:8" s="157" customFormat="1">
      <c r="A206" s="154" t="s">
        <v>2806</v>
      </c>
      <c r="B206" s="163" t="s">
        <v>4713</v>
      </c>
      <c r="C206" s="154" t="s">
        <v>2797</v>
      </c>
      <c r="D206" s="156">
        <v>41621</v>
      </c>
      <c r="E206" s="154" t="s">
        <v>2125</v>
      </c>
      <c r="G206" s="158">
        <v>59.73</v>
      </c>
      <c r="H206" s="154" t="s">
        <v>4768</v>
      </c>
    </row>
    <row r="207" spans="1:8" s="157" customFormat="1">
      <c r="A207" s="154" t="s">
        <v>2806</v>
      </c>
      <c r="B207" s="163" t="s">
        <v>4714</v>
      </c>
      <c r="C207" s="154" t="s">
        <v>2797</v>
      </c>
      <c r="D207" s="156">
        <v>41620</v>
      </c>
      <c r="E207" s="154" t="s">
        <v>2125</v>
      </c>
      <c r="G207" s="158">
        <v>73.89</v>
      </c>
      <c r="H207" s="154" t="s">
        <v>4769</v>
      </c>
    </row>
    <row r="208" spans="1:8" s="157" customFormat="1">
      <c r="A208" s="154" t="s">
        <v>2806</v>
      </c>
      <c r="B208" s="163" t="s">
        <v>4715</v>
      </c>
      <c r="C208" s="154" t="s">
        <v>2797</v>
      </c>
      <c r="D208" s="156">
        <v>41620</v>
      </c>
      <c r="E208" s="154" t="s">
        <v>2125</v>
      </c>
      <c r="G208" s="158">
        <v>68.52</v>
      </c>
      <c r="H208" s="154" t="s">
        <v>4629</v>
      </c>
    </row>
    <row r="209" spans="1:8" s="157" customFormat="1">
      <c r="A209" s="154" t="s">
        <v>2806</v>
      </c>
      <c r="B209" s="163" t="s">
        <v>4716</v>
      </c>
      <c r="C209" s="154" t="s">
        <v>2797</v>
      </c>
      <c r="D209" s="156">
        <v>41624</v>
      </c>
      <c r="E209" s="154" t="s">
        <v>2125</v>
      </c>
      <c r="G209" s="158">
        <v>59.99</v>
      </c>
      <c r="H209" s="154" t="s">
        <v>3078</v>
      </c>
    </row>
    <row r="210" spans="1:8" s="157" customFormat="1">
      <c r="A210" s="154" t="s">
        <v>2806</v>
      </c>
      <c r="B210" s="163" t="s">
        <v>4717</v>
      </c>
      <c r="C210" s="154" t="s">
        <v>2473</v>
      </c>
      <c r="D210" s="156">
        <v>41624</v>
      </c>
      <c r="E210" s="154" t="s">
        <v>575</v>
      </c>
      <c r="G210" s="158">
        <v>5692.5</v>
      </c>
      <c r="H210" s="154" t="s">
        <v>4770</v>
      </c>
    </row>
    <row r="211" spans="1:8">
      <c r="A211" s="70" t="s">
        <v>2806</v>
      </c>
      <c r="B211" s="54" t="s">
        <v>4718</v>
      </c>
      <c r="C211" s="70" t="s">
        <v>1460</v>
      </c>
      <c r="D211" s="1">
        <v>41627</v>
      </c>
      <c r="E211" s="70" t="s">
        <v>4638</v>
      </c>
      <c r="G211" s="4">
        <v>123.57</v>
      </c>
      <c r="H211" s="70" t="s">
        <v>4771</v>
      </c>
    </row>
    <row r="212" spans="1:8" s="157" customFormat="1">
      <c r="A212" s="154" t="s">
        <v>3335</v>
      </c>
      <c r="B212" s="163" t="s">
        <v>4719</v>
      </c>
      <c r="C212" s="154" t="s">
        <v>2797</v>
      </c>
      <c r="D212" s="156">
        <v>41631</v>
      </c>
      <c r="E212" s="154" t="s">
        <v>4638</v>
      </c>
      <c r="G212" s="158">
        <v>157.88</v>
      </c>
      <c r="H212" s="154" t="s">
        <v>4772</v>
      </c>
    </row>
    <row r="213" spans="1:8" s="157" customFormat="1">
      <c r="A213" s="154" t="s">
        <v>3335</v>
      </c>
      <c r="B213" s="163" t="s">
        <v>4720</v>
      </c>
      <c r="C213" s="154" t="s">
        <v>2797</v>
      </c>
      <c r="D213" s="156">
        <v>41631</v>
      </c>
      <c r="E213" s="154" t="s">
        <v>4638</v>
      </c>
      <c r="G213" s="158">
        <v>28.17</v>
      </c>
      <c r="H213" s="154" t="s">
        <v>4773</v>
      </c>
    </row>
    <row r="214" spans="1:8" s="157" customFormat="1">
      <c r="A214" s="154" t="s">
        <v>3335</v>
      </c>
      <c r="B214" s="163" t="s">
        <v>4721</v>
      </c>
      <c r="C214" s="154" t="s">
        <v>2797</v>
      </c>
      <c r="D214" s="156">
        <v>41635</v>
      </c>
      <c r="E214" s="154" t="s">
        <v>2126</v>
      </c>
      <c r="G214" s="158">
        <v>247.98</v>
      </c>
      <c r="H214" s="154" t="s">
        <v>4774</v>
      </c>
    </row>
    <row r="215" spans="1:8" s="157" customFormat="1">
      <c r="A215" s="154" t="s">
        <v>3335</v>
      </c>
      <c r="B215" s="163" t="s">
        <v>4722</v>
      </c>
      <c r="C215" s="154" t="s">
        <v>2797</v>
      </c>
      <c r="D215" s="156">
        <v>41635</v>
      </c>
      <c r="E215" s="154" t="s">
        <v>4638</v>
      </c>
      <c r="G215" s="158">
        <v>24.99</v>
      </c>
      <c r="H215" s="154" t="s">
        <v>4775</v>
      </c>
    </row>
    <row r="216" spans="1:8" s="167" customFormat="1">
      <c r="A216" s="164" t="s">
        <v>3335</v>
      </c>
      <c r="B216" s="165" t="s">
        <v>4723</v>
      </c>
      <c r="C216" s="164" t="s">
        <v>2797</v>
      </c>
      <c r="D216" s="166">
        <v>41638</v>
      </c>
      <c r="E216" s="164" t="s">
        <v>4638</v>
      </c>
      <c r="G216" s="168">
        <v>37.979999999999997</v>
      </c>
      <c r="H216" s="164" t="s">
        <v>4776</v>
      </c>
    </row>
    <row r="217" spans="1:8" s="167" customFormat="1">
      <c r="A217" s="164" t="s">
        <v>3335</v>
      </c>
      <c r="B217" s="165" t="s">
        <v>4724</v>
      </c>
      <c r="C217" s="164" t="s">
        <v>2797</v>
      </c>
      <c r="D217" s="166">
        <v>41638</v>
      </c>
      <c r="E217" s="164" t="s">
        <v>4638</v>
      </c>
      <c r="G217" s="168">
        <v>30.96</v>
      </c>
      <c r="H217" s="164" t="s">
        <v>4777</v>
      </c>
    </row>
    <row r="218" spans="1:8">
      <c r="A218" s="70" t="s">
        <v>2807</v>
      </c>
      <c r="B218" s="71" t="s">
        <v>4725</v>
      </c>
      <c r="C218" s="70" t="s">
        <v>2814</v>
      </c>
      <c r="D218" s="1">
        <v>41583</v>
      </c>
      <c r="E218" s="70" t="s">
        <v>2125</v>
      </c>
      <c r="G218" s="4">
        <v>214.54</v>
      </c>
      <c r="H218" s="70" t="s">
        <v>4778</v>
      </c>
    </row>
    <row r="219" spans="1:8">
      <c r="A219" s="70" t="s">
        <v>2807</v>
      </c>
      <c r="B219" s="71" t="s">
        <v>4726</v>
      </c>
      <c r="C219" s="70" t="s">
        <v>2814</v>
      </c>
      <c r="D219" s="1">
        <v>41584</v>
      </c>
      <c r="E219" s="70" t="s">
        <v>2125</v>
      </c>
      <c r="G219" s="4">
        <v>326.76</v>
      </c>
      <c r="H219" s="70" t="s">
        <v>4779</v>
      </c>
    </row>
    <row r="220" spans="1:8">
      <c r="A220" s="70" t="s">
        <v>2807</v>
      </c>
      <c r="B220" s="71" t="s">
        <v>4727</v>
      </c>
      <c r="C220" s="70" t="s">
        <v>2814</v>
      </c>
      <c r="D220" s="1">
        <v>41593</v>
      </c>
      <c r="E220" s="70" t="s">
        <v>575</v>
      </c>
      <c r="G220" s="4">
        <v>2338.75</v>
      </c>
      <c r="H220" s="70" t="s">
        <v>4780</v>
      </c>
    </row>
    <row r="221" spans="1:8" s="128" customFormat="1">
      <c r="A221" s="125" t="s">
        <v>2807</v>
      </c>
      <c r="B221" s="130" t="s">
        <v>4728</v>
      </c>
      <c r="C221" s="125" t="s">
        <v>2814</v>
      </c>
      <c r="D221" s="127">
        <v>41642</v>
      </c>
      <c r="E221" s="125" t="s">
        <v>575</v>
      </c>
      <c r="G221" s="129">
        <v>1220.9000000000001</v>
      </c>
      <c r="H221" s="125" t="s">
        <v>4780</v>
      </c>
    </row>
    <row r="222" spans="1:8">
      <c r="A222" s="70" t="s">
        <v>3335</v>
      </c>
      <c r="B222" s="54" t="s">
        <v>4729</v>
      </c>
      <c r="C222" s="70" t="s">
        <v>2797</v>
      </c>
      <c r="D222" s="1">
        <v>41645</v>
      </c>
      <c r="E222" s="70" t="s">
        <v>2125</v>
      </c>
      <c r="G222" s="4">
        <v>72.989999999999995</v>
      </c>
      <c r="H222" s="70" t="s">
        <v>4781</v>
      </c>
    </row>
    <row r="223" spans="1:8" s="128" customFormat="1">
      <c r="A223" s="125" t="s">
        <v>2807</v>
      </c>
      <c r="B223" s="130" t="s">
        <v>4730</v>
      </c>
      <c r="C223" s="125" t="s">
        <v>3327</v>
      </c>
      <c r="D223" s="127">
        <v>41646</v>
      </c>
      <c r="E223" s="125" t="s">
        <v>2124</v>
      </c>
      <c r="G223" s="129">
        <v>110</v>
      </c>
      <c r="H223" s="125" t="s">
        <v>4782</v>
      </c>
    </row>
    <row r="224" spans="1:8">
      <c r="A224" s="70" t="s">
        <v>2807</v>
      </c>
      <c r="B224" s="71" t="s">
        <v>4731</v>
      </c>
      <c r="C224" s="70" t="s">
        <v>2797</v>
      </c>
      <c r="D224" s="1">
        <v>41646</v>
      </c>
      <c r="E224" s="70" t="s">
        <v>2125</v>
      </c>
      <c r="G224" s="4">
        <v>106.9</v>
      </c>
      <c r="H224" s="70" t="s">
        <v>4783</v>
      </c>
    </row>
    <row r="225" spans="1:8">
      <c r="A225" s="70" t="s">
        <v>3335</v>
      </c>
      <c r="B225" s="54" t="s">
        <v>4732</v>
      </c>
      <c r="C225" s="70" t="s">
        <v>2797</v>
      </c>
      <c r="D225" s="1">
        <v>41649</v>
      </c>
      <c r="E225" s="70" t="s">
        <v>4638</v>
      </c>
      <c r="G225" s="4">
        <v>75.28</v>
      </c>
      <c r="H225" s="70" t="s">
        <v>4784</v>
      </c>
    </row>
    <row r="226" spans="1:8">
      <c r="A226" s="70" t="s">
        <v>2806</v>
      </c>
      <c r="B226" s="54" t="s">
        <v>4733</v>
      </c>
      <c r="C226" s="70" t="s">
        <v>2797</v>
      </c>
      <c r="D226" s="1">
        <v>41617</v>
      </c>
      <c r="E226" s="70" t="s">
        <v>2126</v>
      </c>
      <c r="G226" s="4">
        <v>290.32</v>
      </c>
      <c r="H226" s="70" t="s">
        <v>4785</v>
      </c>
    </row>
    <row r="227" spans="1:8">
      <c r="A227" s="70" t="s">
        <v>2806</v>
      </c>
      <c r="B227" s="54" t="s">
        <v>4734</v>
      </c>
      <c r="C227" s="70" t="s">
        <v>2797</v>
      </c>
      <c r="D227" s="1">
        <v>41617</v>
      </c>
      <c r="E227" s="70" t="s">
        <v>2125</v>
      </c>
      <c r="G227" s="4">
        <v>63.08</v>
      </c>
      <c r="H227" s="70" t="s">
        <v>4786</v>
      </c>
    </row>
    <row r="228" spans="1:8">
      <c r="A228" s="70" t="s">
        <v>2806</v>
      </c>
      <c r="B228" s="54" t="s">
        <v>4735</v>
      </c>
      <c r="C228" s="70" t="s">
        <v>2797</v>
      </c>
      <c r="D228" s="1">
        <v>41617</v>
      </c>
      <c r="E228" s="70" t="s">
        <v>2126</v>
      </c>
      <c r="G228" s="4">
        <v>1421.27</v>
      </c>
      <c r="H228" s="70" t="s">
        <v>4787</v>
      </c>
    </row>
    <row r="229" spans="1:8">
      <c r="A229" s="70" t="s">
        <v>2806</v>
      </c>
      <c r="B229" s="54" t="s">
        <v>4736</v>
      </c>
      <c r="C229" s="70" t="s">
        <v>973</v>
      </c>
      <c r="D229" s="1">
        <v>41628</v>
      </c>
      <c r="E229" s="70" t="s">
        <v>2406</v>
      </c>
      <c r="G229" s="4">
        <v>3231.09</v>
      </c>
      <c r="H229" s="70" t="s">
        <v>4788</v>
      </c>
    </row>
    <row r="230" spans="1:8">
      <c r="A230" s="70" t="s">
        <v>3335</v>
      </c>
      <c r="B230" s="54" t="s">
        <v>4737</v>
      </c>
      <c r="C230" s="70" t="s">
        <v>2797</v>
      </c>
      <c r="D230" s="1">
        <v>41652</v>
      </c>
      <c r="E230" s="70" t="s">
        <v>4638</v>
      </c>
      <c r="G230" s="4">
        <v>150.12</v>
      </c>
      <c r="H230" s="70" t="s">
        <v>4789</v>
      </c>
    </row>
    <row r="231" spans="1:8">
      <c r="A231" s="70" t="s">
        <v>2807</v>
      </c>
      <c r="B231" s="71" t="s">
        <v>4738</v>
      </c>
      <c r="C231" s="70" t="s">
        <v>4359</v>
      </c>
      <c r="D231" s="1">
        <v>41654</v>
      </c>
      <c r="E231" s="70" t="s">
        <v>4841</v>
      </c>
      <c r="G231" s="4">
        <v>83.86</v>
      </c>
      <c r="H231" s="70" t="s">
        <v>4842</v>
      </c>
    </row>
    <row r="232" spans="1:8">
      <c r="A232" s="70" t="s">
        <v>2807</v>
      </c>
      <c r="B232" s="71" t="s">
        <v>4790</v>
      </c>
      <c r="C232" s="70" t="s">
        <v>4849</v>
      </c>
      <c r="E232" s="70" t="s">
        <v>4849</v>
      </c>
      <c r="H232" s="70" t="s">
        <v>4848</v>
      </c>
    </row>
    <row r="233" spans="1:8" s="128" customFormat="1">
      <c r="A233" s="125" t="s">
        <v>2807</v>
      </c>
      <c r="B233" s="130" t="s">
        <v>4791</v>
      </c>
      <c r="C233" s="125" t="s">
        <v>2814</v>
      </c>
      <c r="D233" s="127">
        <v>41660</v>
      </c>
      <c r="E233" s="128" t="s">
        <v>2129</v>
      </c>
      <c r="G233" s="129">
        <v>6066.51</v>
      </c>
      <c r="H233" s="125" t="s">
        <v>4956</v>
      </c>
    </row>
    <row r="234" spans="1:8" s="128" customFormat="1">
      <c r="A234" s="125" t="s">
        <v>2807</v>
      </c>
      <c r="B234" s="130" t="s">
        <v>4792</v>
      </c>
      <c r="C234" s="125" t="s">
        <v>964</v>
      </c>
      <c r="D234" s="127">
        <v>41654</v>
      </c>
      <c r="E234" s="128" t="s">
        <v>575</v>
      </c>
      <c r="G234" s="129">
        <v>4188</v>
      </c>
      <c r="H234" s="125" t="s">
        <v>4843</v>
      </c>
    </row>
    <row r="235" spans="1:8">
      <c r="A235" s="70" t="s">
        <v>3335</v>
      </c>
      <c r="B235" s="71" t="s">
        <v>4793</v>
      </c>
      <c r="C235" s="70" t="s">
        <v>2797</v>
      </c>
      <c r="D235" s="1">
        <v>41655</v>
      </c>
      <c r="E235" t="s">
        <v>2125</v>
      </c>
      <c r="G235" s="4">
        <v>208.26</v>
      </c>
      <c r="H235" s="70" t="s">
        <v>4844</v>
      </c>
    </row>
    <row r="236" spans="1:8" s="128" customFormat="1">
      <c r="A236" s="125" t="s">
        <v>2807</v>
      </c>
      <c r="B236" s="130" t="s">
        <v>4794</v>
      </c>
      <c r="C236" s="128" t="s">
        <v>2797</v>
      </c>
      <c r="D236" s="127">
        <v>41656</v>
      </c>
      <c r="E236" s="128" t="s">
        <v>2127</v>
      </c>
      <c r="G236" s="129">
        <v>708.26</v>
      </c>
      <c r="H236" s="125" t="s">
        <v>4845</v>
      </c>
    </row>
    <row r="237" spans="1:8">
      <c r="A237" s="70" t="s">
        <v>3335</v>
      </c>
      <c r="B237" s="71" t="s">
        <v>4795</v>
      </c>
      <c r="C237" t="s">
        <v>2797</v>
      </c>
      <c r="D237" s="1">
        <v>41301</v>
      </c>
      <c r="E237" t="s">
        <v>2125</v>
      </c>
      <c r="G237" s="4">
        <v>94.68</v>
      </c>
      <c r="H237" s="70" t="s">
        <v>4846</v>
      </c>
    </row>
    <row r="238" spans="1:8" s="128" customFormat="1">
      <c r="A238" s="125" t="s">
        <v>2807</v>
      </c>
      <c r="B238" s="130" t="s">
        <v>4796</v>
      </c>
      <c r="C238" s="128" t="s">
        <v>2797</v>
      </c>
      <c r="D238" s="127">
        <v>41667</v>
      </c>
      <c r="E238" s="128" t="s">
        <v>2127</v>
      </c>
      <c r="G238" s="129">
        <v>839.84</v>
      </c>
      <c r="H238" s="125" t="s">
        <v>4847</v>
      </c>
    </row>
    <row r="239" spans="1:8" s="173" customFormat="1">
      <c r="A239" s="174" t="s">
        <v>3335</v>
      </c>
      <c r="B239" s="175" t="s">
        <v>4797</v>
      </c>
      <c r="C239" s="173" t="s">
        <v>2797</v>
      </c>
      <c r="D239" s="176">
        <v>41667</v>
      </c>
      <c r="E239" s="173" t="s">
        <v>2125</v>
      </c>
      <c r="G239" s="177">
        <v>220.19</v>
      </c>
      <c r="H239" s="174" t="s">
        <v>4529</v>
      </c>
    </row>
    <row r="240" spans="1:8" s="173" customFormat="1">
      <c r="A240" s="174" t="s">
        <v>3335</v>
      </c>
      <c r="B240" s="175" t="s">
        <v>4798</v>
      </c>
      <c r="C240" s="173" t="s">
        <v>2797</v>
      </c>
      <c r="D240" s="176">
        <v>41668</v>
      </c>
      <c r="E240" s="173" t="s">
        <v>2125</v>
      </c>
      <c r="G240" s="177">
        <v>61.23</v>
      </c>
      <c r="H240" s="174" t="s">
        <v>4850</v>
      </c>
    </row>
    <row r="241" spans="1:9" s="173" customFormat="1">
      <c r="A241" s="174" t="s">
        <v>3335</v>
      </c>
      <c r="B241" s="175" t="s">
        <v>4799</v>
      </c>
      <c r="C241" s="173" t="s">
        <v>2797</v>
      </c>
      <c r="D241" s="176">
        <v>41669</v>
      </c>
      <c r="E241" s="173" t="s">
        <v>2126</v>
      </c>
      <c r="G241" s="177">
        <v>459.98</v>
      </c>
      <c r="H241" s="174" t="s">
        <v>4851</v>
      </c>
    </row>
    <row r="242" spans="1:9" s="167" customFormat="1">
      <c r="A242" s="164" t="s">
        <v>2806</v>
      </c>
      <c r="B242" s="169" t="s">
        <v>4800</v>
      </c>
      <c r="C242" s="167" t="s">
        <v>4852</v>
      </c>
      <c r="D242" s="166">
        <v>41641</v>
      </c>
      <c r="E242" s="167" t="s">
        <v>2125</v>
      </c>
      <c r="G242" s="168">
        <v>89.95</v>
      </c>
      <c r="H242" s="164" t="s">
        <v>4853</v>
      </c>
    </row>
    <row r="243" spans="1:9">
      <c r="A243" s="70" t="s">
        <v>2806</v>
      </c>
      <c r="B243" s="71" t="s">
        <v>4801</v>
      </c>
      <c r="C243" t="s">
        <v>2797</v>
      </c>
      <c r="D243" s="1">
        <v>41641</v>
      </c>
      <c r="E243" t="s">
        <v>2125</v>
      </c>
      <c r="G243" s="4">
        <v>59</v>
      </c>
      <c r="H243" s="70" t="s">
        <v>4854</v>
      </c>
    </row>
    <row r="244" spans="1:9" s="167" customFormat="1">
      <c r="A244" s="164" t="s">
        <v>2806</v>
      </c>
      <c r="B244" s="169" t="s">
        <v>4802</v>
      </c>
      <c r="C244" s="167" t="s">
        <v>973</v>
      </c>
      <c r="D244" s="166">
        <v>41645</v>
      </c>
      <c r="E244" s="167" t="s">
        <v>575</v>
      </c>
      <c r="G244" s="168">
        <v>3563.6</v>
      </c>
      <c r="H244" s="164" t="s">
        <v>4855</v>
      </c>
    </row>
    <row r="245" spans="1:9">
      <c r="A245" s="70" t="s">
        <v>2806</v>
      </c>
      <c r="B245" s="71" t="s">
        <v>4803</v>
      </c>
      <c r="C245" t="s">
        <v>2797</v>
      </c>
      <c r="D245" s="1">
        <v>41646</v>
      </c>
      <c r="E245" t="s">
        <v>2126</v>
      </c>
      <c r="G245" s="4">
        <v>692.61</v>
      </c>
      <c r="H245" s="70" t="s">
        <v>4856</v>
      </c>
    </row>
    <row r="246" spans="1:9">
      <c r="A246" s="144" t="s">
        <v>2806</v>
      </c>
      <c r="B246" s="145" t="s">
        <v>4804</v>
      </c>
      <c r="C246" s="144" t="s">
        <v>975</v>
      </c>
      <c r="D246" s="146">
        <v>41648</v>
      </c>
      <c r="E246" s="144" t="s">
        <v>2406</v>
      </c>
      <c r="F246" s="144"/>
      <c r="G246" s="147">
        <v>2933.8</v>
      </c>
      <c r="H246" s="144" t="s">
        <v>4857</v>
      </c>
      <c r="I246" s="111"/>
    </row>
    <row r="247" spans="1:9">
      <c r="A247" s="70" t="s">
        <v>2806</v>
      </c>
      <c r="B247" s="71" t="s">
        <v>4805</v>
      </c>
      <c r="C247" s="70" t="s">
        <v>2797</v>
      </c>
      <c r="D247" s="1">
        <v>41649</v>
      </c>
      <c r="E247" s="70" t="s">
        <v>2126</v>
      </c>
      <c r="G247" s="4">
        <v>718.9</v>
      </c>
      <c r="H247" s="70" t="s">
        <v>4858</v>
      </c>
    </row>
    <row r="248" spans="1:9">
      <c r="A248" s="70" t="s">
        <v>2806</v>
      </c>
      <c r="B248" s="71" t="s">
        <v>4806</v>
      </c>
      <c r="C248" s="70" t="s">
        <v>2797</v>
      </c>
      <c r="D248" s="1">
        <v>41648</v>
      </c>
      <c r="E248" s="70" t="s">
        <v>2126</v>
      </c>
      <c r="G248" s="4">
        <v>1921.35</v>
      </c>
      <c r="H248" s="70" t="s">
        <v>4859</v>
      </c>
    </row>
    <row r="249" spans="1:9">
      <c r="A249" s="70" t="s">
        <v>2806</v>
      </c>
      <c r="B249" s="71" t="s">
        <v>4807</v>
      </c>
      <c r="C249" s="70" t="s">
        <v>2797</v>
      </c>
      <c r="D249" s="1">
        <v>41653</v>
      </c>
      <c r="E249" s="70" t="s">
        <v>2125</v>
      </c>
      <c r="G249" s="4">
        <v>135.38</v>
      </c>
      <c r="H249" s="70" t="s">
        <v>4739</v>
      </c>
    </row>
    <row r="250" spans="1:9" s="167" customFormat="1">
      <c r="A250" s="164" t="s">
        <v>2806</v>
      </c>
      <c r="B250" s="169" t="s">
        <v>4808</v>
      </c>
      <c r="C250" s="164" t="s">
        <v>973</v>
      </c>
      <c r="D250" s="166">
        <v>41653</v>
      </c>
      <c r="E250" s="164" t="s">
        <v>2406</v>
      </c>
      <c r="G250" s="168">
        <v>999.09</v>
      </c>
      <c r="H250" s="164" t="s">
        <v>4860</v>
      </c>
    </row>
    <row r="251" spans="1:9">
      <c r="A251" s="70" t="s">
        <v>2806</v>
      </c>
      <c r="B251" s="71" t="s">
        <v>4809</v>
      </c>
      <c r="C251" s="70" t="s">
        <v>2797</v>
      </c>
      <c r="D251" s="1">
        <v>41653</v>
      </c>
      <c r="E251" s="70" t="s">
        <v>2126</v>
      </c>
      <c r="G251" s="4">
        <v>33.69</v>
      </c>
      <c r="H251" s="70" t="s">
        <v>4861</v>
      </c>
    </row>
    <row r="252" spans="1:9">
      <c r="A252" s="70" t="s">
        <v>2806</v>
      </c>
      <c r="B252" s="71" t="s">
        <v>4810</v>
      </c>
      <c r="C252" s="70" t="s">
        <v>2797</v>
      </c>
      <c r="D252" s="1">
        <v>41655</v>
      </c>
      <c r="E252" s="70" t="s">
        <v>2125</v>
      </c>
      <c r="G252" s="4">
        <v>74.92</v>
      </c>
      <c r="H252" s="70" t="s">
        <v>4862</v>
      </c>
    </row>
    <row r="253" spans="1:9">
      <c r="A253" s="70" t="s">
        <v>2806</v>
      </c>
      <c r="B253" s="71" t="s">
        <v>4811</v>
      </c>
      <c r="C253" s="70" t="s">
        <v>2797</v>
      </c>
      <c r="D253" s="1">
        <v>41659</v>
      </c>
      <c r="E253" s="70" t="s">
        <v>2125</v>
      </c>
      <c r="G253" s="4">
        <v>408.35</v>
      </c>
      <c r="H253" s="70" t="s">
        <v>4863</v>
      </c>
    </row>
    <row r="254" spans="1:9" s="167" customFormat="1">
      <c r="A254" s="164" t="s">
        <v>2806</v>
      </c>
      <c r="B254" s="169" t="s">
        <v>4812</v>
      </c>
      <c r="C254" s="164" t="s">
        <v>1343</v>
      </c>
      <c r="D254" s="166">
        <v>41659</v>
      </c>
      <c r="E254" s="164" t="s">
        <v>2125</v>
      </c>
      <c r="G254" s="168">
        <v>39.979999999999997</v>
      </c>
      <c r="H254" s="164" t="s">
        <v>4864</v>
      </c>
    </row>
    <row r="255" spans="1:9" s="167" customFormat="1">
      <c r="A255" s="164" t="s">
        <v>2806</v>
      </c>
      <c r="B255" s="169" t="s">
        <v>4813</v>
      </c>
      <c r="C255" s="164" t="s">
        <v>4664</v>
      </c>
      <c r="D255" s="166">
        <v>41660</v>
      </c>
      <c r="E255" s="164" t="s">
        <v>575</v>
      </c>
      <c r="G255" s="168">
        <v>19.989999999999998</v>
      </c>
      <c r="H255" s="164" t="s">
        <v>4865</v>
      </c>
    </row>
    <row r="256" spans="1:9" s="173" customFormat="1">
      <c r="A256" s="174" t="s">
        <v>3335</v>
      </c>
      <c r="B256" s="175" t="s">
        <v>4814</v>
      </c>
      <c r="C256" s="174" t="s">
        <v>2797</v>
      </c>
      <c r="D256" s="176">
        <v>41673</v>
      </c>
      <c r="E256" s="174" t="s">
        <v>2125</v>
      </c>
      <c r="G256" s="177">
        <v>361.23</v>
      </c>
      <c r="H256" s="174" t="s">
        <v>4866</v>
      </c>
    </row>
    <row r="257" spans="1:8" s="173" customFormat="1">
      <c r="A257" s="174" t="s">
        <v>3335</v>
      </c>
      <c r="B257" s="175" t="s">
        <v>4815</v>
      </c>
      <c r="C257" s="174" t="s">
        <v>2797</v>
      </c>
      <c r="D257" s="176">
        <v>41674</v>
      </c>
      <c r="E257" s="174" t="s">
        <v>2128</v>
      </c>
      <c r="G257" s="177">
        <v>129.99</v>
      </c>
      <c r="H257" s="174" t="s">
        <v>4867</v>
      </c>
    </row>
    <row r="258" spans="1:8" s="173" customFormat="1">
      <c r="A258" s="174" t="s">
        <v>3335</v>
      </c>
      <c r="B258" s="175" t="s">
        <v>4816</v>
      </c>
      <c r="C258" s="174" t="s">
        <v>2797</v>
      </c>
      <c r="D258" s="176">
        <v>41677</v>
      </c>
      <c r="E258" s="174" t="s">
        <v>2126</v>
      </c>
      <c r="G258" s="177">
        <v>1076.3399999999999</v>
      </c>
      <c r="H258" s="174" t="s">
        <v>4868</v>
      </c>
    </row>
    <row r="259" spans="1:8" s="173" customFormat="1">
      <c r="A259" s="174" t="s">
        <v>3335</v>
      </c>
      <c r="B259" s="175" t="s">
        <v>4817</v>
      </c>
      <c r="C259" s="174" t="s">
        <v>2797</v>
      </c>
      <c r="D259" s="176">
        <v>41677</v>
      </c>
      <c r="E259" s="174" t="s">
        <v>4638</v>
      </c>
      <c r="G259" s="177">
        <v>16.989999999999998</v>
      </c>
      <c r="H259" s="174" t="s">
        <v>4869</v>
      </c>
    </row>
    <row r="260" spans="1:8" s="173" customFormat="1">
      <c r="A260" s="174" t="s">
        <v>3335</v>
      </c>
      <c r="B260" s="175" t="s">
        <v>4818</v>
      </c>
      <c r="C260" s="174" t="s">
        <v>2797</v>
      </c>
      <c r="D260" s="176">
        <v>41316</v>
      </c>
      <c r="E260" s="174" t="s">
        <v>2125</v>
      </c>
      <c r="G260" s="177">
        <v>274.44</v>
      </c>
      <c r="H260" s="174" t="s">
        <v>4870</v>
      </c>
    </row>
    <row r="261" spans="1:8" s="173" customFormat="1">
      <c r="A261" s="174" t="s">
        <v>3335</v>
      </c>
      <c r="B261" s="175" t="s">
        <v>4819</v>
      </c>
      <c r="C261" s="174" t="s">
        <v>2797</v>
      </c>
      <c r="D261" s="176">
        <v>41682</v>
      </c>
      <c r="E261" s="174" t="s">
        <v>4338</v>
      </c>
      <c r="G261" s="177">
        <v>116.49</v>
      </c>
      <c r="H261" s="174" t="s">
        <v>4871</v>
      </c>
    </row>
    <row r="262" spans="1:8" s="173" customFormat="1">
      <c r="A262" s="174" t="s">
        <v>3335</v>
      </c>
      <c r="B262" s="175" t="s">
        <v>4820</v>
      </c>
      <c r="C262" s="174" t="s">
        <v>3701</v>
      </c>
      <c r="D262" s="176">
        <v>41684</v>
      </c>
      <c r="E262" s="174" t="s">
        <v>4872</v>
      </c>
      <c r="G262" s="177">
        <v>35</v>
      </c>
      <c r="H262" s="174" t="s">
        <v>4873</v>
      </c>
    </row>
    <row r="263" spans="1:8" s="173" customFormat="1">
      <c r="A263" s="174" t="s">
        <v>3335</v>
      </c>
      <c r="B263" s="175" t="s">
        <v>4821</v>
      </c>
      <c r="C263" s="174" t="s">
        <v>2797</v>
      </c>
      <c r="D263" s="176">
        <v>41687</v>
      </c>
      <c r="E263" s="174" t="s">
        <v>2125</v>
      </c>
      <c r="G263" s="177">
        <v>65.98</v>
      </c>
      <c r="H263" s="174" t="s">
        <v>4874</v>
      </c>
    </row>
    <row r="264" spans="1:8" s="173" customFormat="1">
      <c r="A264" s="174" t="s">
        <v>3335</v>
      </c>
      <c r="B264" s="175" t="s">
        <v>4822</v>
      </c>
      <c r="C264" s="174" t="s">
        <v>2797</v>
      </c>
      <c r="D264" s="176">
        <v>41691</v>
      </c>
      <c r="E264" s="174" t="s">
        <v>2125</v>
      </c>
      <c r="G264" s="177">
        <v>399.91</v>
      </c>
      <c r="H264" s="174" t="s">
        <v>4875</v>
      </c>
    </row>
    <row r="265" spans="1:8" s="173" customFormat="1">
      <c r="A265" s="174" t="s">
        <v>3335</v>
      </c>
      <c r="B265" s="175" t="s">
        <v>4823</v>
      </c>
      <c r="C265" s="174" t="s">
        <v>1343</v>
      </c>
      <c r="D265" s="176">
        <v>41696</v>
      </c>
      <c r="E265" s="174" t="s">
        <v>4638</v>
      </c>
      <c r="G265" s="177">
        <v>37.1</v>
      </c>
      <c r="H265" s="174" t="s">
        <v>4541</v>
      </c>
    </row>
    <row r="266" spans="1:8" s="173" customFormat="1">
      <c r="A266" s="174" t="s">
        <v>3335</v>
      </c>
      <c r="B266" s="175" t="s">
        <v>4824</v>
      </c>
      <c r="C266" s="174" t="s">
        <v>2797</v>
      </c>
      <c r="D266" s="176">
        <v>41697</v>
      </c>
      <c r="E266" s="174" t="s">
        <v>2125</v>
      </c>
      <c r="G266" s="177">
        <v>124.95</v>
      </c>
      <c r="H266" s="174" t="s">
        <v>4876</v>
      </c>
    </row>
    <row r="267" spans="1:8" s="173" customFormat="1">
      <c r="A267" s="174" t="s">
        <v>2806</v>
      </c>
      <c r="B267" s="175" t="s">
        <v>4825</v>
      </c>
      <c r="C267" s="174" t="s">
        <v>4928</v>
      </c>
      <c r="D267" s="176">
        <v>41676</v>
      </c>
      <c r="E267" s="174" t="s">
        <v>575</v>
      </c>
      <c r="G267" s="177">
        <v>590</v>
      </c>
      <c r="H267" s="174" t="s">
        <v>4929</v>
      </c>
    </row>
    <row r="268" spans="1:8" s="173" customFormat="1">
      <c r="A268" s="174" t="s">
        <v>2806</v>
      </c>
      <c r="B268" s="175" t="s">
        <v>4826</v>
      </c>
      <c r="C268" s="174" t="s">
        <v>4930</v>
      </c>
      <c r="D268" s="176">
        <v>41673</v>
      </c>
      <c r="E268" s="174" t="s">
        <v>2406</v>
      </c>
      <c r="G268" s="177">
        <v>6169</v>
      </c>
      <c r="H268" s="174" t="s">
        <v>4931</v>
      </c>
    </row>
    <row r="269" spans="1:8" s="173" customFormat="1">
      <c r="A269" s="174" t="s">
        <v>2806</v>
      </c>
      <c r="B269" s="175" t="s">
        <v>4827</v>
      </c>
      <c r="C269" s="174" t="s">
        <v>973</v>
      </c>
      <c r="D269" s="176">
        <v>41674</v>
      </c>
      <c r="E269" s="174" t="s">
        <v>2406</v>
      </c>
      <c r="G269" s="177">
        <v>2632.47</v>
      </c>
      <c r="H269" s="174" t="s">
        <v>4932</v>
      </c>
    </row>
    <row r="270" spans="1:8" s="173" customFormat="1">
      <c r="A270" s="174" t="s">
        <v>2806</v>
      </c>
      <c r="B270" s="175" t="s">
        <v>4828</v>
      </c>
      <c r="C270" s="174" t="s">
        <v>2797</v>
      </c>
      <c r="D270" s="176">
        <v>41676</v>
      </c>
      <c r="E270" s="174" t="s">
        <v>2125</v>
      </c>
      <c r="G270" s="177">
        <v>32.99</v>
      </c>
      <c r="H270" s="174" t="s">
        <v>3607</v>
      </c>
    </row>
    <row r="271" spans="1:8" s="173" customFormat="1">
      <c r="A271" s="174" t="s">
        <v>2806</v>
      </c>
      <c r="B271" s="175" t="s">
        <v>4829</v>
      </c>
      <c r="C271" s="174" t="s">
        <v>2797</v>
      </c>
      <c r="D271" s="176">
        <v>41674</v>
      </c>
      <c r="E271" s="174" t="s">
        <v>2126</v>
      </c>
      <c r="G271" s="177">
        <v>1308.3900000000001</v>
      </c>
      <c r="H271" s="174" t="s">
        <v>4933</v>
      </c>
    </row>
    <row r="272" spans="1:8" s="173" customFormat="1">
      <c r="A272" s="174" t="s">
        <v>2806</v>
      </c>
      <c r="B272" s="175" t="s">
        <v>4830</v>
      </c>
      <c r="C272" s="174" t="s">
        <v>973</v>
      </c>
      <c r="D272" s="176">
        <v>41677</v>
      </c>
      <c r="E272" s="174" t="s">
        <v>2125</v>
      </c>
      <c r="G272" s="177">
        <v>297.93</v>
      </c>
      <c r="H272" s="174" t="s">
        <v>4934</v>
      </c>
    </row>
    <row r="273" spans="1:8" s="173" customFormat="1" ht="12" customHeight="1">
      <c r="A273" s="174" t="s">
        <v>2806</v>
      </c>
      <c r="B273" s="175" t="s">
        <v>4831</v>
      </c>
      <c r="C273" s="174" t="s">
        <v>2797</v>
      </c>
      <c r="D273" s="176">
        <v>41677</v>
      </c>
      <c r="E273" s="174" t="s">
        <v>2125</v>
      </c>
      <c r="G273" s="177">
        <v>6.9</v>
      </c>
      <c r="H273" s="174" t="s">
        <v>4935</v>
      </c>
    </row>
    <row r="274" spans="1:8" s="173" customFormat="1">
      <c r="A274" s="174" t="s">
        <v>2806</v>
      </c>
      <c r="B274" s="175" t="s">
        <v>4832</v>
      </c>
      <c r="C274" s="174" t="s">
        <v>887</v>
      </c>
      <c r="D274" s="176">
        <v>41677</v>
      </c>
      <c r="E274" s="174" t="s">
        <v>2125</v>
      </c>
      <c r="G274" s="177">
        <v>59.99</v>
      </c>
      <c r="H274" s="174" t="s">
        <v>4936</v>
      </c>
    </row>
    <row r="275" spans="1:8" s="173" customFormat="1">
      <c r="A275" s="174" t="s">
        <v>2806</v>
      </c>
      <c r="B275" s="175" t="s">
        <v>4833</v>
      </c>
      <c r="C275" s="174" t="s">
        <v>2797</v>
      </c>
      <c r="D275" s="176">
        <v>41681</v>
      </c>
      <c r="E275" s="174" t="s">
        <v>2125</v>
      </c>
      <c r="G275" s="177">
        <v>55.99</v>
      </c>
      <c r="H275" s="174" t="s">
        <v>4751</v>
      </c>
    </row>
    <row r="276" spans="1:8" s="173" customFormat="1">
      <c r="A276" s="174" t="s">
        <v>2806</v>
      </c>
      <c r="B276" s="175" t="s">
        <v>4834</v>
      </c>
      <c r="C276" s="174" t="s">
        <v>2797</v>
      </c>
      <c r="D276" s="176">
        <v>41681</v>
      </c>
      <c r="E276" s="174" t="s">
        <v>2125</v>
      </c>
      <c r="G276" s="177">
        <v>163</v>
      </c>
      <c r="H276" s="174" t="s">
        <v>4385</v>
      </c>
    </row>
    <row r="277" spans="1:8" s="173" customFormat="1">
      <c r="A277" s="174" t="s">
        <v>2806</v>
      </c>
      <c r="B277" s="175" t="s">
        <v>4835</v>
      </c>
      <c r="C277" s="174" t="s">
        <v>2797</v>
      </c>
      <c r="D277" s="176">
        <v>41683</v>
      </c>
      <c r="E277" s="174" t="s">
        <v>2125</v>
      </c>
      <c r="G277" s="177">
        <f>SUM(15.99+39.8)</f>
        <v>55.79</v>
      </c>
      <c r="H277" s="174" t="s">
        <v>4937</v>
      </c>
    </row>
    <row r="278" spans="1:8" s="173" customFormat="1">
      <c r="A278" s="174" t="s">
        <v>2806</v>
      </c>
      <c r="B278" s="175" t="s">
        <v>4836</v>
      </c>
      <c r="C278" s="174" t="s">
        <v>973</v>
      </c>
      <c r="D278" s="176">
        <v>41687</v>
      </c>
      <c r="E278" s="174" t="s">
        <v>2406</v>
      </c>
      <c r="G278" s="177">
        <v>532.08000000000004</v>
      </c>
      <c r="H278" s="174" t="s">
        <v>4938</v>
      </c>
    </row>
    <row r="279" spans="1:8" s="173" customFormat="1">
      <c r="A279" s="174" t="s">
        <v>2806</v>
      </c>
      <c r="B279" s="175" t="s">
        <v>4837</v>
      </c>
      <c r="C279" s="174" t="s">
        <v>2797</v>
      </c>
      <c r="D279" s="176">
        <v>41688</v>
      </c>
      <c r="E279" s="174" t="s">
        <v>2125</v>
      </c>
      <c r="G279" s="177">
        <v>44.95</v>
      </c>
      <c r="H279" s="174" t="s">
        <v>4939</v>
      </c>
    </row>
    <row r="280" spans="1:8">
      <c r="A280" s="111" t="s">
        <v>2806</v>
      </c>
      <c r="B280" s="170" t="s">
        <v>4838</v>
      </c>
      <c r="C280" s="111" t="s">
        <v>2797</v>
      </c>
      <c r="D280" s="171">
        <v>41690</v>
      </c>
      <c r="E280" s="111" t="s">
        <v>2125</v>
      </c>
      <c r="F280" s="111"/>
      <c r="G280" s="172">
        <v>193.17</v>
      </c>
      <c r="H280" s="111" t="s">
        <v>4940</v>
      </c>
    </row>
    <row r="281" spans="1:8" s="173" customFormat="1">
      <c r="A281" s="174" t="s">
        <v>2806</v>
      </c>
      <c r="B281" s="175" t="s">
        <v>4839</v>
      </c>
      <c r="C281" s="174" t="s">
        <v>2797</v>
      </c>
      <c r="D281" s="176">
        <v>41694</v>
      </c>
      <c r="E281" s="174" t="s">
        <v>2125</v>
      </c>
      <c r="G281" s="177">
        <v>28.09</v>
      </c>
      <c r="H281" s="174" t="s">
        <v>4751</v>
      </c>
    </row>
    <row r="282" spans="1:8" s="173" customFormat="1">
      <c r="A282" s="174" t="s">
        <v>2806</v>
      </c>
      <c r="B282" s="175" t="s">
        <v>4840</v>
      </c>
      <c r="C282" s="174" t="s">
        <v>2797</v>
      </c>
      <c r="D282" s="176">
        <v>41694</v>
      </c>
      <c r="E282" s="174" t="s">
        <v>2125</v>
      </c>
      <c r="G282" s="177">
        <v>53.96</v>
      </c>
      <c r="H282" s="174" t="s">
        <v>4941</v>
      </c>
    </row>
    <row r="283" spans="1:8">
      <c r="A283" s="70" t="s">
        <v>2806</v>
      </c>
      <c r="B283" s="54" t="s">
        <v>4877</v>
      </c>
      <c r="C283" s="70" t="s">
        <v>1121</v>
      </c>
      <c r="D283" s="1">
        <v>41695</v>
      </c>
      <c r="E283" s="70" t="s">
        <v>2125</v>
      </c>
      <c r="G283" s="4">
        <v>98.58</v>
      </c>
      <c r="H283" s="70" t="s">
        <v>4744</v>
      </c>
    </row>
    <row r="284" spans="1:8">
      <c r="A284" s="70" t="s">
        <v>2806</v>
      </c>
      <c r="B284" s="54" t="s">
        <v>4878</v>
      </c>
      <c r="C284" s="70" t="s">
        <v>2797</v>
      </c>
      <c r="D284" s="1">
        <v>41698</v>
      </c>
      <c r="E284" s="70" t="s">
        <v>2125</v>
      </c>
      <c r="H284" s="70" t="s">
        <v>4942</v>
      </c>
    </row>
    <row r="285" spans="1:8">
      <c r="A285" s="70" t="s">
        <v>2807</v>
      </c>
      <c r="B285" s="71" t="s">
        <v>4879</v>
      </c>
      <c r="C285" s="70" t="s">
        <v>2797</v>
      </c>
      <c r="D285" s="1">
        <v>41701</v>
      </c>
      <c r="E285" s="70" t="s">
        <v>2129</v>
      </c>
      <c r="G285" s="4">
        <v>0.42</v>
      </c>
      <c r="H285" s="70" t="s">
        <v>4943</v>
      </c>
    </row>
    <row r="286" spans="1:8">
      <c r="A286" s="70" t="s">
        <v>3335</v>
      </c>
      <c r="B286" s="54" t="s">
        <v>4880</v>
      </c>
      <c r="C286" s="70" t="s">
        <v>2797</v>
      </c>
      <c r="D286" s="1">
        <v>41703</v>
      </c>
      <c r="E286" s="70" t="s">
        <v>4638</v>
      </c>
      <c r="G286" s="4">
        <v>13.46</v>
      </c>
      <c r="H286" s="70" t="s">
        <v>4944</v>
      </c>
    </row>
    <row r="287" spans="1:8">
      <c r="A287" s="70" t="s">
        <v>3335</v>
      </c>
      <c r="B287" s="54" t="s">
        <v>4881</v>
      </c>
      <c r="C287" s="70" t="s">
        <v>2797</v>
      </c>
      <c r="D287" s="1">
        <v>41703</v>
      </c>
      <c r="E287" s="70" t="s">
        <v>2125</v>
      </c>
      <c r="G287" s="4">
        <v>225.32</v>
      </c>
      <c r="H287" s="70" t="s">
        <v>4945</v>
      </c>
    </row>
    <row r="288" spans="1:8">
      <c r="A288" s="70" t="s">
        <v>3335</v>
      </c>
      <c r="B288" s="54" t="s">
        <v>4882</v>
      </c>
      <c r="C288" s="70" t="s">
        <v>2797</v>
      </c>
      <c r="D288" s="1">
        <v>41703</v>
      </c>
      <c r="E288" s="70" t="s">
        <v>4638</v>
      </c>
      <c r="G288" s="4">
        <v>19.989999999999998</v>
      </c>
      <c r="H288" s="70" t="s">
        <v>4946</v>
      </c>
    </row>
    <row r="289" spans="1:8">
      <c r="A289" s="70" t="s">
        <v>2807</v>
      </c>
      <c r="B289" s="54" t="s">
        <v>4883</v>
      </c>
      <c r="C289" s="70" t="s">
        <v>2797</v>
      </c>
      <c r="D289" s="1">
        <v>41704</v>
      </c>
      <c r="E289" s="70" t="s">
        <v>2125</v>
      </c>
      <c r="G289" s="4">
        <v>195.08</v>
      </c>
      <c r="H289" s="70" t="s">
        <v>4947</v>
      </c>
    </row>
    <row r="290" spans="1:8">
      <c r="A290" s="70" t="s">
        <v>2806</v>
      </c>
      <c r="B290" s="54" t="s">
        <v>4884</v>
      </c>
      <c r="C290" s="70" t="s">
        <v>1121</v>
      </c>
      <c r="D290" s="1">
        <v>41703</v>
      </c>
      <c r="E290" s="70" t="s">
        <v>2125</v>
      </c>
      <c r="G290" s="4">
        <v>179.99</v>
      </c>
      <c r="H290" s="70" t="s">
        <v>4948</v>
      </c>
    </row>
    <row r="291" spans="1:8">
      <c r="A291" s="70" t="s">
        <v>2806</v>
      </c>
      <c r="B291" s="54" t="s">
        <v>4885</v>
      </c>
      <c r="C291" s="70" t="s">
        <v>4041</v>
      </c>
      <c r="D291" s="1">
        <v>41705</v>
      </c>
      <c r="E291" s="70" t="s">
        <v>2125</v>
      </c>
      <c r="G291" s="4">
        <v>19.850000000000001</v>
      </c>
      <c r="H291" s="70" t="s">
        <v>4949</v>
      </c>
    </row>
    <row r="292" spans="1:8">
      <c r="A292" s="70" t="s">
        <v>2806</v>
      </c>
      <c r="B292" s="54" t="s">
        <v>4886</v>
      </c>
      <c r="C292" s="70" t="s">
        <v>2797</v>
      </c>
      <c r="D292" s="1">
        <v>41705</v>
      </c>
      <c r="E292" s="70" t="s">
        <v>2126</v>
      </c>
      <c r="G292" s="4">
        <v>699.01</v>
      </c>
      <c r="H292" s="70" t="s">
        <v>4950</v>
      </c>
    </row>
    <row r="293" spans="1:8">
      <c r="A293" s="174" t="s">
        <v>3335</v>
      </c>
      <c r="B293" s="54" t="s">
        <v>4887</v>
      </c>
      <c r="C293" s="70" t="s">
        <v>2797</v>
      </c>
      <c r="D293" s="1">
        <v>41708</v>
      </c>
      <c r="E293" s="70" t="s">
        <v>4638</v>
      </c>
      <c r="G293" s="4">
        <v>6.95</v>
      </c>
      <c r="H293" s="70" t="s">
        <v>4951</v>
      </c>
    </row>
    <row r="294" spans="1:8">
      <c r="A294" s="70" t="s">
        <v>3335</v>
      </c>
      <c r="B294" s="54" t="s">
        <v>4888</v>
      </c>
      <c r="C294" s="70" t="s">
        <v>2797</v>
      </c>
      <c r="D294" s="1">
        <v>41709</v>
      </c>
      <c r="E294" s="70" t="s">
        <v>4638</v>
      </c>
      <c r="G294" s="4">
        <v>158.75</v>
      </c>
      <c r="H294" s="70" t="s">
        <v>3000</v>
      </c>
    </row>
    <row r="295" spans="1:8">
      <c r="A295" s="70" t="s">
        <v>2806</v>
      </c>
      <c r="B295" s="54" t="s">
        <v>4889</v>
      </c>
      <c r="C295" s="70" t="s">
        <v>4930</v>
      </c>
      <c r="D295" s="1">
        <v>41709</v>
      </c>
      <c r="E295" s="70" t="s">
        <v>2406</v>
      </c>
      <c r="G295" s="4">
        <v>3914</v>
      </c>
      <c r="H295" s="70" t="s">
        <v>4931</v>
      </c>
    </row>
    <row r="296" spans="1:8">
      <c r="A296" s="70" t="s">
        <v>2807</v>
      </c>
      <c r="B296" s="54" t="s">
        <v>4890</v>
      </c>
      <c r="C296" s="70" t="s">
        <v>2797</v>
      </c>
      <c r="D296" s="1">
        <v>41694</v>
      </c>
      <c r="E296" s="70" t="s">
        <v>2127</v>
      </c>
      <c r="G296" s="4">
        <v>996.99</v>
      </c>
      <c r="H296" s="22" t="s">
        <v>4952</v>
      </c>
    </row>
    <row r="297" spans="1:8">
      <c r="A297" s="70" t="s">
        <v>2807</v>
      </c>
      <c r="B297" s="54" t="s">
        <v>4891</v>
      </c>
      <c r="C297" s="70" t="s">
        <v>2814</v>
      </c>
      <c r="D297" s="1">
        <v>41711</v>
      </c>
      <c r="E297" s="70" t="s">
        <v>2124</v>
      </c>
      <c r="G297" s="4">
        <v>4332</v>
      </c>
      <c r="H297" s="22" t="s">
        <v>4954</v>
      </c>
    </row>
    <row r="298" spans="1:8">
      <c r="A298" s="70" t="s">
        <v>2807</v>
      </c>
      <c r="B298" s="54" t="s">
        <v>4892</v>
      </c>
      <c r="C298" s="70" t="s">
        <v>2814</v>
      </c>
      <c r="D298" s="1">
        <v>41711</v>
      </c>
      <c r="E298" s="70" t="s">
        <v>2124</v>
      </c>
      <c r="G298" s="4">
        <v>2999</v>
      </c>
      <c r="H298" s="22" t="s">
        <v>4953</v>
      </c>
    </row>
    <row r="299" spans="1:8">
      <c r="A299" s="70" t="s">
        <v>2807</v>
      </c>
      <c r="B299" s="54" t="s">
        <v>4893</v>
      </c>
      <c r="C299" s="70" t="s">
        <v>2814</v>
      </c>
      <c r="D299" s="1">
        <v>41698</v>
      </c>
      <c r="E299" s="70" t="s">
        <v>575</v>
      </c>
      <c r="G299" s="4">
        <v>772.06</v>
      </c>
      <c r="H299" s="22" t="s">
        <v>4955</v>
      </c>
    </row>
    <row r="300" spans="1:8">
      <c r="A300" s="70" t="s">
        <v>2807</v>
      </c>
      <c r="B300" s="54" t="s">
        <v>4894</v>
      </c>
      <c r="C300" s="70" t="s">
        <v>2814</v>
      </c>
      <c r="D300" s="1">
        <v>41675</v>
      </c>
      <c r="E300" s="70" t="s">
        <v>575</v>
      </c>
      <c r="G300" s="4">
        <v>1220.9000000000001</v>
      </c>
      <c r="H300" s="22" t="s">
        <v>4573</v>
      </c>
    </row>
    <row r="301" spans="1:8">
      <c r="A301" s="70" t="s">
        <v>3335</v>
      </c>
      <c r="B301" s="54" t="s">
        <v>4895</v>
      </c>
      <c r="C301" s="70" t="s">
        <v>2797</v>
      </c>
      <c r="D301" s="1">
        <v>41711</v>
      </c>
      <c r="E301" s="70" t="s">
        <v>4638</v>
      </c>
      <c r="G301" s="4">
        <v>78.86</v>
      </c>
      <c r="H301" s="22" t="s">
        <v>4958</v>
      </c>
    </row>
    <row r="302" spans="1:8">
      <c r="A302" s="70" t="s">
        <v>3335</v>
      </c>
      <c r="B302" s="54" t="s">
        <v>4896</v>
      </c>
      <c r="C302" s="70" t="s">
        <v>2814</v>
      </c>
      <c r="D302" s="1">
        <v>41711</v>
      </c>
      <c r="E302" s="70" t="s">
        <v>2406</v>
      </c>
      <c r="G302" s="4">
        <v>180.94</v>
      </c>
      <c r="H302" s="22" t="s">
        <v>4959</v>
      </c>
    </row>
    <row r="303" spans="1:8">
      <c r="A303" s="70" t="s">
        <v>2807</v>
      </c>
      <c r="B303" s="54" t="s">
        <v>4897</v>
      </c>
      <c r="C303" s="70" t="s">
        <v>2221</v>
      </c>
      <c r="D303" s="1">
        <v>41715</v>
      </c>
      <c r="E303" s="70" t="s">
        <v>2124</v>
      </c>
      <c r="G303" s="4">
        <v>3774</v>
      </c>
      <c r="H303" s="22" t="s">
        <v>4963</v>
      </c>
    </row>
    <row r="304" spans="1:8">
      <c r="A304" s="70" t="s">
        <v>3335</v>
      </c>
      <c r="B304" s="54" t="s">
        <v>4898</v>
      </c>
      <c r="C304" s="70" t="s">
        <v>2797</v>
      </c>
      <c r="D304" s="1">
        <v>41717</v>
      </c>
      <c r="E304" s="70" t="s">
        <v>2128</v>
      </c>
      <c r="G304" s="4">
        <v>229.99</v>
      </c>
      <c r="H304" s="22" t="s">
        <v>4964</v>
      </c>
    </row>
    <row r="305" spans="1:9">
      <c r="A305" s="70" t="s">
        <v>2807</v>
      </c>
      <c r="B305" s="54" t="s">
        <v>4899</v>
      </c>
      <c r="C305" s="70" t="s">
        <v>3327</v>
      </c>
      <c r="D305" s="1">
        <v>41717</v>
      </c>
      <c r="E305" s="70" t="s">
        <v>2124</v>
      </c>
      <c r="G305" s="4">
        <v>190</v>
      </c>
      <c r="H305" s="22" t="s">
        <v>4965</v>
      </c>
    </row>
    <row r="306" spans="1:9">
      <c r="A306" s="70" t="s">
        <v>3335</v>
      </c>
      <c r="B306" s="54" t="s">
        <v>4900</v>
      </c>
      <c r="C306" s="70" t="s">
        <v>2797</v>
      </c>
      <c r="D306" s="1">
        <v>41717</v>
      </c>
      <c r="E306" s="70" t="s">
        <v>4638</v>
      </c>
      <c r="G306" s="4">
        <v>21.99</v>
      </c>
      <c r="H306" s="22" t="s">
        <v>4966</v>
      </c>
    </row>
    <row r="307" spans="1:9">
      <c r="A307" s="70" t="s">
        <v>2806</v>
      </c>
      <c r="B307" s="54" t="s">
        <v>4901</v>
      </c>
      <c r="C307" s="70" t="s">
        <v>2797</v>
      </c>
      <c r="D307" s="1">
        <v>41712</v>
      </c>
      <c r="E307" s="70" t="s">
        <v>2125</v>
      </c>
      <c r="G307" s="4">
        <v>251</v>
      </c>
      <c r="H307" s="22" t="s">
        <v>4967</v>
      </c>
    </row>
    <row r="308" spans="1:9">
      <c r="A308" s="70" t="s">
        <v>2806</v>
      </c>
      <c r="B308" s="54" t="s">
        <v>4902</v>
      </c>
      <c r="C308" s="70" t="s">
        <v>973</v>
      </c>
      <c r="D308" s="1">
        <v>41716</v>
      </c>
      <c r="E308" s="70" t="s">
        <v>2406</v>
      </c>
      <c r="G308" s="4">
        <v>3745</v>
      </c>
      <c r="H308" s="22" t="s">
        <v>4968</v>
      </c>
    </row>
    <row r="309" spans="1:9">
      <c r="A309" s="70" t="s">
        <v>2806</v>
      </c>
      <c r="B309" s="54" t="s">
        <v>4903</v>
      </c>
      <c r="C309" s="70" t="s">
        <v>964</v>
      </c>
      <c r="D309" s="1">
        <v>41723</v>
      </c>
      <c r="E309" s="70" t="s">
        <v>2124</v>
      </c>
      <c r="G309" s="4">
        <v>2862</v>
      </c>
      <c r="H309" s="22" t="s">
        <v>4969</v>
      </c>
    </row>
    <row r="310" spans="1:9">
      <c r="A310" s="70" t="s">
        <v>2806</v>
      </c>
      <c r="B310" s="54" t="s">
        <v>4904</v>
      </c>
      <c r="C310" s="70" t="s">
        <v>4673</v>
      </c>
      <c r="D310" s="1">
        <v>41722</v>
      </c>
      <c r="E310" s="70" t="s">
        <v>575</v>
      </c>
      <c r="G310" s="4">
        <v>680</v>
      </c>
      <c r="H310" s="22" t="s">
        <v>4970</v>
      </c>
    </row>
    <row r="311" spans="1:9">
      <c r="A311" s="70" t="s">
        <v>2806</v>
      </c>
      <c r="B311" s="54" t="s">
        <v>4905</v>
      </c>
      <c r="C311" s="70" t="s">
        <v>973</v>
      </c>
      <c r="D311" s="1">
        <v>41722</v>
      </c>
      <c r="E311" s="70" t="s">
        <v>2406</v>
      </c>
      <c r="G311" s="4">
        <v>936.99</v>
      </c>
      <c r="H311" s="22" t="s">
        <v>4971</v>
      </c>
    </row>
    <row r="312" spans="1:9">
      <c r="A312" s="70" t="s">
        <v>2806</v>
      </c>
      <c r="B312" s="54" t="s">
        <v>4906</v>
      </c>
      <c r="C312" s="70" t="s">
        <v>4930</v>
      </c>
      <c r="D312" s="1">
        <v>41722</v>
      </c>
      <c r="E312" s="70" t="s">
        <v>2125</v>
      </c>
      <c r="G312" s="4">
        <v>162.11000000000001</v>
      </c>
      <c r="H312" s="22" t="s">
        <v>4972</v>
      </c>
    </row>
    <row r="313" spans="1:9">
      <c r="A313" s="70" t="s">
        <v>3335</v>
      </c>
      <c r="B313" s="54" t="s">
        <v>4907</v>
      </c>
      <c r="C313" s="70" t="s">
        <v>2797</v>
      </c>
      <c r="D313" s="1">
        <v>41723</v>
      </c>
      <c r="E313" s="70" t="s">
        <v>2125</v>
      </c>
      <c r="G313" s="4">
        <v>95.73</v>
      </c>
      <c r="H313" s="22" t="s">
        <v>4973</v>
      </c>
    </row>
    <row r="314" spans="1:9">
      <c r="A314" s="70" t="s">
        <v>2807</v>
      </c>
      <c r="B314" s="54" t="s">
        <v>4908</v>
      </c>
      <c r="C314" s="70" t="s">
        <v>4126</v>
      </c>
      <c r="D314" s="1">
        <v>41724</v>
      </c>
      <c r="E314" s="70" t="s">
        <v>2124</v>
      </c>
      <c r="G314" s="4">
        <v>1800</v>
      </c>
      <c r="H314" s="22" t="s">
        <v>4974</v>
      </c>
    </row>
    <row r="315" spans="1:9">
      <c r="A315" s="125" t="s">
        <v>2806</v>
      </c>
      <c r="B315" s="126" t="s">
        <v>4909</v>
      </c>
      <c r="C315" s="125" t="s">
        <v>2797</v>
      </c>
      <c r="D315" s="127">
        <v>41729</v>
      </c>
      <c r="E315" s="125" t="s">
        <v>2125</v>
      </c>
      <c r="F315" s="128"/>
      <c r="G315" s="129">
        <v>15.99</v>
      </c>
      <c r="H315" s="128" t="s">
        <v>4975</v>
      </c>
      <c r="I315" t="s">
        <v>4982</v>
      </c>
    </row>
    <row r="316" spans="1:9">
      <c r="A316" s="70" t="s">
        <v>3335</v>
      </c>
      <c r="B316" s="54" t="s">
        <v>4910</v>
      </c>
      <c r="C316" s="70" t="s">
        <v>2797</v>
      </c>
      <c r="D316" s="1">
        <v>41731</v>
      </c>
      <c r="E316" s="70" t="s">
        <v>4638</v>
      </c>
      <c r="G316" s="4">
        <v>21.99</v>
      </c>
      <c r="H316" s="22" t="s">
        <v>4976</v>
      </c>
    </row>
    <row r="317" spans="1:9">
      <c r="A317" s="70" t="s">
        <v>2807</v>
      </c>
      <c r="B317" s="71" t="s">
        <v>4911</v>
      </c>
      <c r="C317" s="70" t="s">
        <v>3327</v>
      </c>
      <c r="D317" s="1">
        <v>41732</v>
      </c>
      <c r="E317" s="70" t="s">
        <v>2124</v>
      </c>
      <c r="G317" s="4">
        <v>780</v>
      </c>
      <c r="H317" s="186" t="s">
        <v>4977</v>
      </c>
    </row>
    <row r="318" spans="1:9">
      <c r="A318" s="70" t="s">
        <v>2807</v>
      </c>
      <c r="B318" s="71" t="s">
        <v>4912</v>
      </c>
      <c r="C318" s="70" t="s">
        <v>2797</v>
      </c>
      <c r="D318" s="1">
        <v>41732</v>
      </c>
      <c r="E318" s="70" t="s">
        <v>575</v>
      </c>
      <c r="G318" s="4">
        <v>7.52</v>
      </c>
      <c r="H318" s="70" t="s">
        <v>4943</v>
      </c>
    </row>
    <row r="319" spans="1:9">
      <c r="A319" s="70" t="s">
        <v>2806</v>
      </c>
      <c r="B319" s="54" t="s">
        <v>4913</v>
      </c>
      <c r="C319" s="70" t="s">
        <v>3084</v>
      </c>
      <c r="D319" s="1">
        <v>41732</v>
      </c>
      <c r="E319" s="70" t="s">
        <v>2125</v>
      </c>
      <c r="G319" s="4">
        <v>79.98</v>
      </c>
      <c r="H319" s="70" t="s">
        <v>4744</v>
      </c>
    </row>
    <row r="320" spans="1:9">
      <c r="A320" s="70" t="s">
        <v>3335</v>
      </c>
      <c r="B320" s="54" t="s">
        <v>4914</v>
      </c>
      <c r="C320" s="70" t="s">
        <v>2797</v>
      </c>
      <c r="D320" s="1">
        <v>41737</v>
      </c>
      <c r="E320" s="70" t="s">
        <v>4638</v>
      </c>
      <c r="G320" s="4">
        <v>224.17</v>
      </c>
      <c r="H320" s="70" t="s">
        <v>4978</v>
      </c>
    </row>
    <row r="321" spans="1:9">
      <c r="A321" s="70" t="s">
        <v>2806</v>
      </c>
      <c r="B321" s="54" t="s">
        <v>4915</v>
      </c>
      <c r="C321" s="70" t="s">
        <v>2797</v>
      </c>
      <c r="D321" s="1">
        <v>41733</v>
      </c>
      <c r="E321" s="70" t="s">
        <v>2126</v>
      </c>
      <c r="G321" s="4">
        <v>423.91</v>
      </c>
      <c r="H321" s="70" t="s">
        <v>4979</v>
      </c>
    </row>
    <row r="322" spans="1:9">
      <c r="A322" s="70" t="s">
        <v>2806</v>
      </c>
      <c r="B322" s="54" t="s">
        <v>4916</v>
      </c>
      <c r="C322" s="70" t="s">
        <v>2797</v>
      </c>
      <c r="D322" s="1">
        <v>41738</v>
      </c>
      <c r="E322" s="70" t="s">
        <v>2125</v>
      </c>
      <c r="G322" s="4">
        <f>24.99+32.61</f>
        <v>57.599999999999994</v>
      </c>
      <c r="H322" s="70" t="s">
        <v>4980</v>
      </c>
    </row>
    <row r="323" spans="1:9">
      <c r="A323" s="70" t="s">
        <v>3335</v>
      </c>
      <c r="B323" s="54" t="s">
        <v>4917</v>
      </c>
      <c r="C323" s="70" t="s">
        <v>2797</v>
      </c>
      <c r="D323" s="1">
        <v>41738</v>
      </c>
      <c r="E323" s="70" t="s">
        <v>4638</v>
      </c>
      <c r="G323" s="4">
        <v>16.989999999999998</v>
      </c>
      <c r="H323" s="70" t="s">
        <v>4981</v>
      </c>
    </row>
    <row r="324" spans="1:9">
      <c r="A324" s="70" t="s">
        <v>2806</v>
      </c>
      <c r="B324" s="54" t="s">
        <v>4918</v>
      </c>
      <c r="C324" s="70" t="s">
        <v>2797</v>
      </c>
      <c r="D324" s="1">
        <v>41740</v>
      </c>
      <c r="E324" s="70" t="s">
        <v>2125</v>
      </c>
      <c r="G324" s="4">
        <v>18.53</v>
      </c>
      <c r="H324" s="70" t="s">
        <v>4983</v>
      </c>
    </row>
    <row r="325" spans="1:9">
      <c r="A325" s="125" t="s">
        <v>2806</v>
      </c>
      <c r="B325" s="126" t="s">
        <v>4919</v>
      </c>
      <c r="C325" s="125" t="s">
        <v>973</v>
      </c>
      <c r="D325" s="127">
        <v>41740</v>
      </c>
      <c r="E325" s="125" t="s">
        <v>575</v>
      </c>
      <c r="F325" s="128"/>
      <c r="G325" s="129">
        <v>4931.2700000000004</v>
      </c>
      <c r="H325" s="125" t="s">
        <v>4984</v>
      </c>
      <c r="I325" s="128" t="s">
        <v>5061</v>
      </c>
    </row>
    <row r="326" spans="1:9">
      <c r="A326" s="70" t="s">
        <v>2806</v>
      </c>
      <c r="B326" s="54" t="s">
        <v>4920</v>
      </c>
      <c r="C326" s="70" t="s">
        <v>2797</v>
      </c>
      <c r="D326" s="1">
        <v>41743</v>
      </c>
      <c r="E326" s="70" t="s">
        <v>4638</v>
      </c>
      <c r="G326" s="4">
        <v>142.29</v>
      </c>
      <c r="H326" s="70" t="s">
        <v>4985</v>
      </c>
    </row>
    <row r="327" spans="1:9">
      <c r="A327" s="70" t="s">
        <v>2806</v>
      </c>
      <c r="B327" s="54" t="s">
        <v>4921</v>
      </c>
      <c r="C327" s="70" t="s">
        <v>343</v>
      </c>
      <c r="D327" s="1">
        <v>41743</v>
      </c>
      <c r="E327" s="70" t="s">
        <v>2125</v>
      </c>
      <c r="G327" s="4">
        <v>234.99</v>
      </c>
      <c r="H327" s="70" t="s">
        <v>4986</v>
      </c>
    </row>
    <row r="328" spans="1:9">
      <c r="A328" s="70" t="s">
        <v>3335</v>
      </c>
      <c r="B328" s="54" t="s">
        <v>4922</v>
      </c>
      <c r="C328" s="70" t="s">
        <v>343</v>
      </c>
      <c r="D328" s="1">
        <v>41743</v>
      </c>
      <c r="E328" s="70" t="s">
        <v>2128</v>
      </c>
      <c r="G328" s="4">
        <v>286.98</v>
      </c>
      <c r="H328" s="70" t="s">
        <v>4989</v>
      </c>
    </row>
    <row r="329" spans="1:9">
      <c r="A329" s="70" t="s">
        <v>2807</v>
      </c>
      <c r="B329" s="71" t="s">
        <v>4923</v>
      </c>
      <c r="C329" s="70" t="s">
        <v>4987</v>
      </c>
      <c r="D329" s="1">
        <v>41743</v>
      </c>
      <c r="E329" s="70" t="s">
        <v>2124</v>
      </c>
      <c r="G329" s="4">
        <v>499</v>
      </c>
      <c r="H329" s="70" t="s">
        <v>4988</v>
      </c>
    </row>
    <row r="330" spans="1:9">
      <c r="A330" s="70" t="s">
        <v>2806</v>
      </c>
      <c r="B330" s="54" t="s">
        <v>4924</v>
      </c>
      <c r="C330" s="70" t="s">
        <v>2797</v>
      </c>
      <c r="D330" s="1">
        <v>41744</v>
      </c>
      <c r="E330" s="70" t="s">
        <v>2125</v>
      </c>
      <c r="G330" s="4">
        <v>22.49</v>
      </c>
      <c r="H330" s="70" t="s">
        <v>4990</v>
      </c>
    </row>
    <row r="331" spans="1:9">
      <c r="A331" s="70" t="s">
        <v>3335</v>
      </c>
      <c r="B331" s="54" t="s">
        <v>4925</v>
      </c>
      <c r="C331" s="70" t="s">
        <v>2797</v>
      </c>
      <c r="D331" s="1">
        <v>41744</v>
      </c>
      <c r="E331" s="70" t="s">
        <v>2125</v>
      </c>
      <c r="G331" s="4">
        <v>338.47</v>
      </c>
      <c r="H331" s="70" t="s">
        <v>4991</v>
      </c>
    </row>
    <row r="332" spans="1:9">
      <c r="A332" s="70" t="s">
        <v>2806</v>
      </c>
      <c r="B332" s="54" t="s">
        <v>4926</v>
      </c>
      <c r="C332" s="70" t="s">
        <v>2797</v>
      </c>
      <c r="D332" s="1">
        <v>41744</v>
      </c>
      <c r="E332" s="70" t="s">
        <v>2128</v>
      </c>
      <c r="G332" s="4">
        <v>443.64</v>
      </c>
      <c r="H332" s="70" t="s">
        <v>4992</v>
      </c>
    </row>
    <row r="333" spans="1:9">
      <c r="A333" s="70" t="s">
        <v>3335</v>
      </c>
      <c r="B333" s="54" t="s">
        <v>4927</v>
      </c>
      <c r="C333" s="70" t="s">
        <v>2797</v>
      </c>
      <c r="D333" s="1">
        <v>41744</v>
      </c>
      <c r="E333" s="70" t="s">
        <v>2126</v>
      </c>
      <c r="G333" s="4">
        <v>468.74</v>
      </c>
      <c r="H333" s="70" t="s">
        <v>4993</v>
      </c>
    </row>
    <row r="334" spans="1:9">
      <c r="A334" s="70" t="s">
        <v>3335</v>
      </c>
      <c r="B334" s="54" t="s">
        <v>4994</v>
      </c>
      <c r="C334" s="70" t="s">
        <v>2797</v>
      </c>
      <c r="D334" s="1">
        <v>41745</v>
      </c>
      <c r="E334" s="70" t="s">
        <v>4638</v>
      </c>
      <c r="G334" s="4">
        <v>11.91</v>
      </c>
      <c r="H334" s="70" t="s">
        <v>5041</v>
      </c>
    </row>
    <row r="335" spans="1:9">
      <c r="A335" s="70" t="s">
        <v>3335</v>
      </c>
      <c r="B335" s="54" t="s">
        <v>4995</v>
      </c>
      <c r="C335" s="70" t="s">
        <v>2797</v>
      </c>
      <c r="D335" s="1">
        <v>41746</v>
      </c>
      <c r="E335" s="70" t="s">
        <v>2125</v>
      </c>
      <c r="G335" s="4">
        <v>353.99</v>
      </c>
      <c r="H335" s="70" t="s">
        <v>5042</v>
      </c>
    </row>
    <row r="336" spans="1:9">
      <c r="A336" s="70" t="s">
        <v>3335</v>
      </c>
      <c r="B336" s="54" t="s">
        <v>4996</v>
      </c>
      <c r="C336" s="70" t="s">
        <v>2814</v>
      </c>
      <c r="D336" s="1">
        <v>41747</v>
      </c>
      <c r="E336" s="70" t="s">
        <v>2125</v>
      </c>
      <c r="G336" s="4">
        <v>53.48</v>
      </c>
      <c r="H336" s="70" t="s">
        <v>5043</v>
      </c>
    </row>
    <row r="337" spans="1:9">
      <c r="A337" s="70" t="s">
        <v>3335</v>
      </c>
      <c r="B337" s="54" t="s">
        <v>4997</v>
      </c>
      <c r="C337" s="70" t="s">
        <v>2797</v>
      </c>
      <c r="D337" s="1">
        <v>41747</v>
      </c>
      <c r="E337" s="70" t="s">
        <v>2125</v>
      </c>
      <c r="G337" s="4">
        <v>251.29</v>
      </c>
      <c r="H337" s="70" t="s">
        <v>5044</v>
      </c>
    </row>
    <row r="338" spans="1:9">
      <c r="A338" s="70" t="s">
        <v>3335</v>
      </c>
      <c r="B338" s="54" t="s">
        <v>4998</v>
      </c>
      <c r="C338" s="70" t="s">
        <v>2797</v>
      </c>
      <c r="D338" s="1">
        <v>41750</v>
      </c>
      <c r="E338" s="70" t="s">
        <v>4638</v>
      </c>
      <c r="G338" s="4">
        <v>44.99</v>
      </c>
      <c r="H338" s="70" t="s">
        <v>5045</v>
      </c>
    </row>
    <row r="339" spans="1:9">
      <c r="A339" s="70" t="s">
        <v>2806</v>
      </c>
      <c r="B339" s="54" t="s">
        <v>4999</v>
      </c>
      <c r="C339" t="s">
        <v>4999</v>
      </c>
      <c r="D339" s="1">
        <v>41750</v>
      </c>
      <c r="E339" s="1" t="s">
        <v>2125</v>
      </c>
      <c r="F339" t="s">
        <v>2125</v>
      </c>
      <c r="G339" s="4">
        <v>327.95</v>
      </c>
      <c r="H339" t="s">
        <v>5046</v>
      </c>
      <c r="I339" s="70" t="s">
        <v>5052</v>
      </c>
    </row>
    <row r="340" spans="1:9">
      <c r="A340" s="70" t="s">
        <v>3335</v>
      </c>
      <c r="B340" s="54" t="s">
        <v>5000</v>
      </c>
      <c r="C340" t="s">
        <v>2797</v>
      </c>
      <c r="D340" s="1">
        <v>41752</v>
      </c>
      <c r="E340" s="70" t="s">
        <v>2125</v>
      </c>
      <c r="G340" s="4">
        <v>274.33</v>
      </c>
      <c r="H340" t="s">
        <v>5047</v>
      </c>
    </row>
    <row r="341" spans="1:9">
      <c r="A341" s="70" t="s">
        <v>3335</v>
      </c>
      <c r="B341" s="54" t="s">
        <v>5001</v>
      </c>
      <c r="C341" t="s">
        <v>2797</v>
      </c>
      <c r="D341" s="1">
        <v>41752</v>
      </c>
      <c r="E341" s="70" t="s">
        <v>4638</v>
      </c>
      <c r="G341" s="4">
        <v>16.989999999999998</v>
      </c>
      <c r="H341" t="s">
        <v>5048</v>
      </c>
    </row>
    <row r="342" spans="1:9">
      <c r="A342" s="70" t="s">
        <v>2806</v>
      </c>
      <c r="B342" s="54" t="s">
        <v>5002</v>
      </c>
      <c r="C342" t="s">
        <v>973</v>
      </c>
      <c r="D342" s="1">
        <v>41754</v>
      </c>
      <c r="E342" s="70" t="s">
        <v>2406</v>
      </c>
      <c r="G342" s="4">
        <v>2175.9899999999998</v>
      </c>
      <c r="H342" t="s">
        <v>5049</v>
      </c>
    </row>
    <row r="343" spans="1:9">
      <c r="A343" s="70" t="s">
        <v>3335</v>
      </c>
      <c r="B343" s="54" t="s">
        <v>5003</v>
      </c>
      <c r="C343" t="s">
        <v>2797</v>
      </c>
      <c r="D343" s="1">
        <v>41754</v>
      </c>
      <c r="E343" s="70" t="s">
        <v>2125</v>
      </c>
      <c r="G343" s="4">
        <v>641.75</v>
      </c>
      <c r="H343" t="s">
        <v>5050</v>
      </c>
    </row>
    <row r="344" spans="1:9">
      <c r="A344" s="70" t="s">
        <v>2806</v>
      </c>
      <c r="B344" s="54" t="s">
        <v>5004</v>
      </c>
      <c r="C344" t="s">
        <v>2797</v>
      </c>
      <c r="D344" s="1">
        <v>41754</v>
      </c>
      <c r="E344" s="70" t="s">
        <v>2125</v>
      </c>
      <c r="G344" s="4">
        <v>30.98</v>
      </c>
      <c r="H344" t="s">
        <v>5051</v>
      </c>
    </row>
    <row r="345" spans="1:9">
      <c r="A345" s="70" t="s">
        <v>2807</v>
      </c>
      <c r="B345" s="71" t="s">
        <v>5005</v>
      </c>
      <c r="C345" s="70" t="s">
        <v>2797</v>
      </c>
      <c r="D345" s="1">
        <v>41754</v>
      </c>
      <c r="E345" s="70" t="s">
        <v>2125</v>
      </c>
      <c r="G345" s="4">
        <v>1508.76</v>
      </c>
      <c r="H345" s="70" t="s">
        <v>5053</v>
      </c>
    </row>
    <row r="346" spans="1:9">
      <c r="A346" s="70" t="s">
        <v>2807</v>
      </c>
      <c r="B346" s="71" t="s">
        <v>5006</v>
      </c>
      <c r="C346" s="70" t="s">
        <v>3084</v>
      </c>
      <c r="D346" s="1">
        <v>41758</v>
      </c>
      <c r="E346" s="70" t="s">
        <v>2128</v>
      </c>
      <c r="G346" s="4">
        <v>217.39</v>
      </c>
      <c r="H346" s="70" t="s">
        <v>5055</v>
      </c>
    </row>
    <row r="347" spans="1:9">
      <c r="A347" s="70" t="s">
        <v>2807</v>
      </c>
      <c r="B347" s="54" t="s">
        <v>5007</v>
      </c>
      <c r="C347" s="70" t="s">
        <v>2797</v>
      </c>
      <c r="D347" s="1">
        <v>41758</v>
      </c>
      <c r="E347" s="70" t="s">
        <v>2125</v>
      </c>
      <c r="G347" s="4">
        <v>162.16</v>
      </c>
      <c r="H347" s="70" t="s">
        <v>5056</v>
      </c>
    </row>
    <row r="348" spans="1:9">
      <c r="A348" s="70" t="s">
        <v>3335</v>
      </c>
      <c r="B348" s="54" t="s">
        <v>5008</v>
      </c>
      <c r="C348" s="70" t="s">
        <v>2797</v>
      </c>
      <c r="D348" s="1">
        <v>41758</v>
      </c>
      <c r="E348" s="70" t="s">
        <v>4638</v>
      </c>
      <c r="G348" s="4">
        <v>18.989999999999998</v>
      </c>
      <c r="H348" s="70" t="s">
        <v>5057</v>
      </c>
    </row>
    <row r="349" spans="1:9">
      <c r="A349" s="70" t="s">
        <v>3335</v>
      </c>
      <c r="B349" s="54" t="s">
        <v>5009</v>
      </c>
      <c r="C349" s="70" t="s">
        <v>2797</v>
      </c>
      <c r="D349" s="1">
        <v>41759</v>
      </c>
      <c r="E349" s="70" t="s">
        <v>2125</v>
      </c>
      <c r="G349" s="4">
        <v>189.91</v>
      </c>
      <c r="H349" s="70" t="s">
        <v>5058</v>
      </c>
    </row>
    <row r="350" spans="1:9">
      <c r="A350" s="70" t="s">
        <v>2806</v>
      </c>
      <c r="B350" s="54" t="s">
        <v>5010</v>
      </c>
      <c r="C350" s="70" t="s">
        <v>5059</v>
      </c>
      <c r="D350" s="1">
        <v>41684</v>
      </c>
      <c r="E350" s="70" t="s">
        <v>4841</v>
      </c>
      <c r="G350" s="4">
        <v>30121</v>
      </c>
      <c r="H350" s="70" t="s">
        <v>5060</v>
      </c>
    </row>
    <row r="351" spans="1:9">
      <c r="A351" s="125" t="s">
        <v>2806</v>
      </c>
      <c r="B351" s="126" t="s">
        <v>5011</v>
      </c>
      <c r="C351" s="125" t="s">
        <v>973</v>
      </c>
      <c r="D351" s="127">
        <v>41758</v>
      </c>
      <c r="E351" s="125" t="s">
        <v>575</v>
      </c>
      <c r="F351" s="128"/>
      <c r="G351" s="129">
        <v>827.13</v>
      </c>
      <c r="H351" s="125" t="s">
        <v>5062</v>
      </c>
      <c r="I351" s="128" t="s">
        <v>5063</v>
      </c>
    </row>
    <row r="352" spans="1:9">
      <c r="A352" s="70" t="s">
        <v>2806</v>
      </c>
      <c r="B352" s="54" t="s">
        <v>5012</v>
      </c>
      <c r="C352" s="70" t="s">
        <v>5064</v>
      </c>
      <c r="D352" s="1">
        <v>41758</v>
      </c>
      <c r="E352" s="70" t="s">
        <v>575</v>
      </c>
      <c r="G352" s="4">
        <v>96.4</v>
      </c>
      <c r="H352" s="70" t="s">
        <v>5065</v>
      </c>
    </row>
    <row r="353" spans="1:8">
      <c r="A353" s="70" t="s">
        <v>2806</v>
      </c>
      <c r="B353" s="54" t="s">
        <v>5013</v>
      </c>
      <c r="C353" s="70" t="s">
        <v>2797</v>
      </c>
      <c r="D353" s="1">
        <v>41760</v>
      </c>
      <c r="E353" s="70" t="s">
        <v>2125</v>
      </c>
      <c r="G353" s="4">
        <v>104.8</v>
      </c>
      <c r="H353" s="70" t="s">
        <v>5066</v>
      </c>
    </row>
    <row r="354" spans="1:8">
      <c r="A354" s="70" t="s">
        <v>2806</v>
      </c>
      <c r="B354" s="54" t="s">
        <v>5014</v>
      </c>
      <c r="C354" s="70" t="s">
        <v>973</v>
      </c>
      <c r="D354" s="1">
        <v>41760</v>
      </c>
      <c r="E354" s="70" t="s">
        <v>575</v>
      </c>
      <c r="G354" s="4">
        <v>689.64</v>
      </c>
      <c r="H354" s="70" t="s">
        <v>5067</v>
      </c>
    </row>
    <row r="355" spans="1:8">
      <c r="A355" s="70" t="s">
        <v>2806</v>
      </c>
      <c r="B355" s="54" t="s">
        <v>5015</v>
      </c>
      <c r="C355" s="70" t="s">
        <v>2797</v>
      </c>
      <c r="D355" s="1">
        <v>41760</v>
      </c>
      <c r="E355" s="70" t="s">
        <v>2128</v>
      </c>
      <c r="G355" s="4">
        <v>578.34</v>
      </c>
      <c r="H355" s="70" t="s">
        <v>5068</v>
      </c>
    </row>
    <row r="356" spans="1:8">
      <c r="A356" s="70" t="s">
        <v>2806</v>
      </c>
      <c r="B356" s="54" t="s">
        <v>5016</v>
      </c>
      <c r="C356" s="70" t="s">
        <v>2797</v>
      </c>
      <c r="D356" s="1">
        <v>41761</v>
      </c>
      <c r="E356" s="70" t="s">
        <v>2125</v>
      </c>
      <c r="G356" s="4">
        <v>328.14</v>
      </c>
      <c r="H356" s="70" t="s">
        <v>5069</v>
      </c>
    </row>
    <row r="357" spans="1:8">
      <c r="A357" s="70" t="s">
        <v>3335</v>
      </c>
      <c r="B357" s="54" t="s">
        <v>5017</v>
      </c>
      <c r="C357" s="70" t="s">
        <v>2797</v>
      </c>
      <c r="D357" s="1">
        <v>41761</v>
      </c>
      <c r="E357" s="70" t="s">
        <v>4638</v>
      </c>
      <c r="G357" s="4">
        <v>116.87</v>
      </c>
      <c r="H357" s="70" t="s">
        <v>5070</v>
      </c>
    </row>
    <row r="358" spans="1:8">
      <c r="A358" s="70" t="s">
        <v>3335</v>
      </c>
      <c r="B358" s="54" t="s">
        <v>5018</v>
      </c>
      <c r="C358" s="70" t="s">
        <v>2814</v>
      </c>
      <c r="D358" s="1">
        <v>41761</v>
      </c>
      <c r="E358" s="70" t="s">
        <v>2125</v>
      </c>
      <c r="H358" s="70" t="s">
        <v>5073</v>
      </c>
    </row>
    <row r="359" spans="1:8">
      <c r="A359" s="70" t="s">
        <v>3335</v>
      </c>
      <c r="B359" s="54" t="s">
        <v>5019</v>
      </c>
      <c r="C359" s="70" t="s">
        <v>2797</v>
      </c>
      <c r="D359" s="1">
        <v>41761</v>
      </c>
      <c r="E359" s="70" t="s">
        <v>4638</v>
      </c>
      <c r="G359" s="4">
        <v>42.76</v>
      </c>
      <c r="H359" s="70" t="s">
        <v>5071</v>
      </c>
    </row>
    <row r="360" spans="1:8">
      <c r="A360" s="70" t="s">
        <v>2806</v>
      </c>
      <c r="B360" s="54" t="s">
        <v>5020</v>
      </c>
      <c r="C360" s="70" t="s">
        <v>2797</v>
      </c>
      <c r="D360" s="1">
        <v>41764</v>
      </c>
      <c r="E360" s="70" t="s">
        <v>2125</v>
      </c>
      <c r="G360" s="4">
        <v>25</v>
      </c>
      <c r="H360" s="70" t="s">
        <v>3526</v>
      </c>
    </row>
    <row r="361" spans="1:8">
      <c r="A361" s="70" t="s">
        <v>2807</v>
      </c>
      <c r="B361" s="71" t="s">
        <v>5021</v>
      </c>
      <c r="C361" s="70" t="s">
        <v>2797</v>
      </c>
      <c r="D361" s="1">
        <v>41764</v>
      </c>
      <c r="E361" s="70" t="s">
        <v>2125</v>
      </c>
      <c r="G361" s="4">
        <v>109</v>
      </c>
      <c r="H361" s="70" t="s">
        <v>5072</v>
      </c>
    </row>
    <row r="362" spans="1:8">
      <c r="A362" s="70" t="s">
        <v>3335</v>
      </c>
      <c r="B362" s="54" t="s">
        <v>5022</v>
      </c>
      <c r="C362" s="70" t="s">
        <v>2797</v>
      </c>
      <c r="D362" s="1">
        <v>41764</v>
      </c>
      <c r="E362" s="70" t="s">
        <v>2125</v>
      </c>
      <c r="G362" s="4">
        <v>129.97999999999999</v>
      </c>
      <c r="H362" s="70" t="s">
        <v>3018</v>
      </c>
    </row>
    <row r="363" spans="1:8">
      <c r="A363" s="70" t="s">
        <v>2806</v>
      </c>
      <c r="B363" s="54" t="s">
        <v>5023</v>
      </c>
      <c r="C363" s="70" t="s">
        <v>1121</v>
      </c>
      <c r="D363" s="1">
        <v>41765</v>
      </c>
      <c r="E363" s="70" t="s">
        <v>2125</v>
      </c>
      <c r="G363" s="4">
        <v>19.989999999999998</v>
      </c>
      <c r="H363" s="70" t="s">
        <v>5074</v>
      </c>
    </row>
    <row r="364" spans="1:8">
      <c r="A364" s="70" t="s">
        <v>2807</v>
      </c>
      <c r="B364" s="54" t="s">
        <v>5024</v>
      </c>
      <c r="C364" s="70" t="s">
        <v>2814</v>
      </c>
      <c r="D364" s="1">
        <v>41739</v>
      </c>
      <c r="E364" s="70" t="s">
        <v>575</v>
      </c>
      <c r="G364" s="4">
        <v>2624.95</v>
      </c>
      <c r="H364" s="70" t="s">
        <v>5083</v>
      </c>
    </row>
    <row r="365" spans="1:8">
      <c r="A365" s="70" t="s">
        <v>2807</v>
      </c>
      <c r="B365" s="54" t="s">
        <v>5025</v>
      </c>
      <c r="C365" s="70" t="s">
        <v>4359</v>
      </c>
      <c r="D365" s="1">
        <v>41766</v>
      </c>
      <c r="E365" s="70" t="s">
        <v>2125</v>
      </c>
      <c r="G365" s="4">
        <v>88.05</v>
      </c>
      <c r="H365" s="70" t="s">
        <v>5084</v>
      </c>
    </row>
    <row r="366" spans="1:8">
      <c r="A366" s="70" t="s">
        <v>2806</v>
      </c>
      <c r="B366" s="54" t="s">
        <v>5026</v>
      </c>
      <c r="C366" s="70" t="s">
        <v>2797</v>
      </c>
      <c r="D366" s="1">
        <v>41767</v>
      </c>
      <c r="E366" s="70" t="s">
        <v>2126</v>
      </c>
      <c r="G366" s="4">
        <v>1087.54</v>
      </c>
      <c r="H366" s="70" t="s">
        <v>5086</v>
      </c>
    </row>
    <row r="367" spans="1:8">
      <c r="A367" s="70" t="s">
        <v>2806</v>
      </c>
      <c r="B367" s="54" t="s">
        <v>5027</v>
      </c>
      <c r="C367" s="70" t="s">
        <v>2797</v>
      </c>
      <c r="D367" s="1">
        <v>41767</v>
      </c>
      <c r="E367" s="70" t="s">
        <v>2125</v>
      </c>
      <c r="G367" s="4">
        <v>285.98</v>
      </c>
      <c r="H367" s="70" t="s">
        <v>5087</v>
      </c>
    </row>
    <row r="368" spans="1:8">
      <c r="A368" s="70" t="s">
        <v>3335</v>
      </c>
      <c r="B368" s="54" t="s">
        <v>5028</v>
      </c>
      <c r="C368" s="70" t="s">
        <v>2797</v>
      </c>
      <c r="D368" s="1">
        <v>41767</v>
      </c>
      <c r="E368" s="70" t="s">
        <v>2125</v>
      </c>
      <c r="G368" s="4">
        <v>239.95</v>
      </c>
      <c r="H368" s="70" t="s">
        <v>5088</v>
      </c>
    </row>
    <row r="369" spans="1:8">
      <c r="A369" s="70" t="s">
        <v>3335</v>
      </c>
      <c r="B369" s="54" t="s">
        <v>5029</v>
      </c>
      <c r="C369" s="70" t="s">
        <v>2797</v>
      </c>
      <c r="D369" s="1">
        <v>41767</v>
      </c>
      <c r="E369" s="70" t="s">
        <v>4638</v>
      </c>
      <c r="G369" s="4">
        <v>105.44</v>
      </c>
      <c r="H369" s="70" t="s">
        <v>5089</v>
      </c>
    </row>
    <row r="370" spans="1:8">
      <c r="A370" s="70" t="s">
        <v>2806</v>
      </c>
      <c r="B370" s="54" t="s">
        <v>5030</v>
      </c>
      <c r="C370" s="70" t="s">
        <v>2797</v>
      </c>
      <c r="D370" s="1">
        <v>41768</v>
      </c>
      <c r="E370" s="70" t="s">
        <v>2125</v>
      </c>
      <c r="G370" s="4">
        <v>69.63</v>
      </c>
      <c r="H370" s="70" t="s">
        <v>5090</v>
      </c>
    </row>
    <row r="371" spans="1:8">
      <c r="A371" s="70" t="s">
        <v>2806</v>
      </c>
      <c r="B371" s="54" t="s">
        <v>5031</v>
      </c>
      <c r="C371" s="70" t="s">
        <v>4930</v>
      </c>
      <c r="D371" s="1">
        <v>41771</v>
      </c>
      <c r="E371" s="70" t="s">
        <v>2125</v>
      </c>
      <c r="G371" s="4">
        <v>149</v>
      </c>
      <c r="H371" s="70" t="s">
        <v>5091</v>
      </c>
    </row>
    <row r="372" spans="1:8">
      <c r="A372" s="70" t="s">
        <v>2807</v>
      </c>
      <c r="B372" s="54" t="s">
        <v>5032</v>
      </c>
      <c r="C372" s="70" t="s">
        <v>5092</v>
      </c>
      <c r="D372" s="1">
        <v>41771</v>
      </c>
      <c r="E372" s="70" t="s">
        <v>1979</v>
      </c>
    </row>
    <row r="373" spans="1:8">
      <c r="B373" s="54" t="s">
        <v>5033</v>
      </c>
    </row>
    <row r="374" spans="1:8">
      <c r="B374" s="54" t="s">
        <v>5034</v>
      </c>
    </row>
    <row r="375" spans="1:8">
      <c r="B375" s="54" t="s">
        <v>5035</v>
      </c>
    </row>
    <row r="376" spans="1:8">
      <c r="B376" s="54" t="s">
        <v>5036</v>
      </c>
    </row>
    <row r="377" spans="1:8">
      <c r="B377" s="54" t="s">
        <v>5037</v>
      </c>
    </row>
    <row r="378" spans="1:8">
      <c r="B378" s="54" t="s">
        <v>5038</v>
      </c>
    </row>
    <row r="379" spans="1:8">
      <c r="B379" s="54" t="s">
        <v>5039</v>
      </c>
    </row>
    <row r="380" spans="1:8">
      <c r="B380" s="54" t="s">
        <v>5040</v>
      </c>
    </row>
  </sheetData>
  <sheetProtection password="CC73" sheet="1" objects="1"/>
  <autoFilter ref="A2:H380" xr:uid="{00000000-0009-0000-0000-000001000000}"/>
  <phoneticPr fontId="0" type="noConversion"/>
  <hyperlinks>
    <hyperlink ref="D1" r:id="rId1" display="Jay Bohannon" xr:uid="{00000000-0004-0000-0100-000000000000}"/>
    <hyperlink ref="F1" r:id="rId2" display="  BLANK - JB.XLS" xr:uid="{00000000-0004-0000-0100-000001000000}"/>
    <hyperlink ref="G1" r:id="rId3" xr:uid="{00000000-0004-0000-0100-000002000000}"/>
    <hyperlink ref="H1" r:id="rId4" xr:uid="{00000000-0004-0000-0100-000003000000}"/>
  </hyperlinks>
  <pageMargins left="0.75" right="0.75" top="1" bottom="1" header="0.5" footer="0.5"/>
  <pageSetup orientation="portrait" horizontalDpi="1200" verticalDpi="1200"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32"/>
  <sheetViews>
    <sheetView topLeftCell="B1" workbookViewId="0">
      <selection activeCell="G15" sqref="G15"/>
    </sheetView>
  </sheetViews>
  <sheetFormatPr defaultColWidth="8.7109375" defaultRowHeight="12.75"/>
  <cols>
    <col min="1" max="1" width="8.7109375" style="49"/>
    <col min="2" max="2" width="36.7109375" customWidth="1"/>
    <col min="3" max="3" width="28" style="49" customWidth="1"/>
    <col min="4" max="4" width="10.42578125" style="49" customWidth="1"/>
    <col min="5" max="5" width="20.140625" style="49" bestFit="1" customWidth="1"/>
    <col min="6" max="6" width="38" style="49" customWidth="1"/>
    <col min="7" max="7" width="71" customWidth="1"/>
    <col min="8" max="8" width="67.7109375" bestFit="1" customWidth="1"/>
    <col min="9" max="11" width="40.140625" customWidth="1"/>
  </cols>
  <sheetData>
    <row r="1" spans="1:9">
      <c r="B1" s="361" t="s">
        <v>2750</v>
      </c>
      <c r="C1" s="361"/>
      <c r="D1" s="361"/>
      <c r="E1" s="361"/>
      <c r="F1" s="361"/>
      <c r="G1" s="361"/>
      <c r="H1" s="361"/>
    </row>
    <row r="2" spans="1:9">
      <c r="B2" s="43"/>
      <c r="C2" s="92"/>
      <c r="D2" s="92"/>
      <c r="E2" s="92"/>
    </row>
    <row r="3" spans="1:9" ht="16.5" thickBot="1">
      <c r="A3" s="2" t="s">
        <v>6541</v>
      </c>
      <c r="B3" s="44" t="s">
        <v>996</v>
      </c>
      <c r="C3" s="44" t="s">
        <v>998</v>
      </c>
      <c r="D3" s="44" t="s">
        <v>6542</v>
      </c>
      <c r="E3" s="44" t="s">
        <v>2751</v>
      </c>
      <c r="F3" s="45" t="s">
        <v>2800</v>
      </c>
      <c r="G3" s="45" t="s">
        <v>999</v>
      </c>
    </row>
    <row r="4" spans="1:9" s="109" customFormat="1" hidden="1">
      <c r="A4" s="107"/>
      <c r="B4" s="105" t="s">
        <v>2742</v>
      </c>
      <c r="C4" s="106">
        <v>12.95</v>
      </c>
      <c r="D4" s="106"/>
      <c r="E4" s="105" t="s">
        <v>2799</v>
      </c>
      <c r="F4" s="107" t="s">
        <v>519</v>
      </c>
      <c r="G4" s="108">
        <v>5039611529</v>
      </c>
    </row>
    <row r="5" spans="1:9" s="109" customFormat="1" hidden="1">
      <c r="A5" s="107"/>
      <c r="B5" s="105" t="s">
        <v>2742</v>
      </c>
      <c r="C5" s="106">
        <v>12.95</v>
      </c>
      <c r="D5" s="106"/>
      <c r="E5" s="105" t="s">
        <v>2799</v>
      </c>
      <c r="F5" s="107" t="s">
        <v>517</v>
      </c>
      <c r="G5" s="108">
        <v>5039055323</v>
      </c>
    </row>
    <row r="6" spans="1:9" s="109" customFormat="1" hidden="1">
      <c r="A6" s="107"/>
      <c r="B6" s="105" t="s">
        <v>2742</v>
      </c>
      <c r="C6" s="106">
        <v>12.95</v>
      </c>
      <c r="D6" s="106"/>
      <c r="E6" s="105" t="s">
        <v>2799</v>
      </c>
      <c r="F6" s="107" t="s">
        <v>518</v>
      </c>
      <c r="G6" s="108">
        <v>5032136966</v>
      </c>
    </row>
    <row r="7" spans="1:9" hidden="1">
      <c r="B7" s="242" t="s">
        <v>2742</v>
      </c>
      <c r="C7" s="246"/>
      <c r="D7" s="246"/>
      <c r="E7" s="242"/>
      <c r="F7" s="243" t="s">
        <v>680</v>
      </c>
      <c r="G7" s="247">
        <v>5039140421</v>
      </c>
      <c r="H7" s="70"/>
    </row>
    <row r="8" spans="1:9" hidden="1">
      <c r="B8" s="242" t="s">
        <v>2742</v>
      </c>
      <c r="C8" s="246"/>
      <c r="D8" s="246"/>
      <c r="E8" s="242"/>
      <c r="F8" s="243" t="s">
        <v>678</v>
      </c>
      <c r="G8" s="247">
        <v>8666823817</v>
      </c>
    </row>
    <row r="9" spans="1:9" s="22" customFormat="1" hidden="1">
      <c r="A9" s="240"/>
      <c r="B9" s="242" t="s">
        <v>2742</v>
      </c>
      <c r="C9" s="246"/>
      <c r="D9" s="246"/>
      <c r="E9" s="242"/>
      <c r="F9" s="243" t="s">
        <v>679</v>
      </c>
      <c r="G9" s="247">
        <v>5032101660</v>
      </c>
    </row>
    <row r="10" spans="1:9" hidden="1">
      <c r="B10" s="248" t="s">
        <v>2742</v>
      </c>
      <c r="C10" s="249"/>
      <c r="D10" s="249"/>
      <c r="E10" s="248"/>
      <c r="F10" s="243" t="s">
        <v>677</v>
      </c>
      <c r="G10" s="247">
        <v>2536488466</v>
      </c>
      <c r="H10" s="70"/>
    </row>
    <row r="11" spans="1:9">
      <c r="B11" s="90" t="s">
        <v>1966</v>
      </c>
      <c r="C11" s="90">
        <v>89.99</v>
      </c>
      <c r="D11" s="90"/>
      <c r="E11" s="90" t="s">
        <v>31</v>
      </c>
      <c r="F11" s="91" t="s">
        <v>2803</v>
      </c>
      <c r="G11" s="93" t="s">
        <v>32</v>
      </c>
      <c r="H11" s="124"/>
    </row>
    <row r="12" spans="1:9" hidden="1">
      <c r="B12" s="242" t="s">
        <v>450</v>
      </c>
      <c r="C12" s="242">
        <v>254.1</v>
      </c>
      <c r="D12" s="242"/>
      <c r="E12" s="242" t="s">
        <v>3712</v>
      </c>
      <c r="F12" s="243" t="s">
        <v>1985</v>
      </c>
      <c r="G12" s="362" t="s">
        <v>5085</v>
      </c>
      <c r="H12" s="362"/>
      <c r="I12" s="362"/>
    </row>
    <row r="13" spans="1:9" hidden="1">
      <c r="B13" s="242" t="s">
        <v>4033</v>
      </c>
      <c r="C13" s="243" t="s">
        <v>4036</v>
      </c>
      <c r="D13" s="243" t="s">
        <v>6544</v>
      </c>
      <c r="E13" s="243" t="s">
        <v>4034</v>
      </c>
      <c r="F13" s="243" t="s">
        <v>4035</v>
      </c>
      <c r="G13" s="244" t="s">
        <v>4037</v>
      </c>
      <c r="H13" s="245"/>
      <c r="I13" s="245"/>
    </row>
    <row r="14" spans="1:9" hidden="1">
      <c r="B14" s="242" t="s">
        <v>4033</v>
      </c>
      <c r="C14" s="243" t="s">
        <v>4165</v>
      </c>
      <c r="D14" s="243" t="s">
        <v>6544</v>
      </c>
      <c r="E14" s="243" t="s">
        <v>4034</v>
      </c>
      <c r="F14" s="243" t="s">
        <v>4163</v>
      </c>
      <c r="G14" s="244" t="s">
        <v>4164</v>
      </c>
      <c r="H14" s="245"/>
      <c r="I14" s="245"/>
    </row>
    <row r="15" spans="1:9">
      <c r="B15" s="90" t="s">
        <v>4359</v>
      </c>
      <c r="C15" s="49" t="s">
        <v>4960</v>
      </c>
      <c r="E15" s="91" t="s">
        <v>4961</v>
      </c>
      <c r="F15" s="49" t="s">
        <v>4962</v>
      </c>
      <c r="G15" s="93" t="s">
        <v>5054</v>
      </c>
    </row>
    <row r="16" spans="1:9" hidden="1">
      <c r="B16" s="242" t="s">
        <v>5223</v>
      </c>
      <c r="C16" s="243" t="s">
        <v>5224</v>
      </c>
      <c r="D16" s="243" t="s">
        <v>6544</v>
      </c>
      <c r="E16" s="243" t="s">
        <v>2799</v>
      </c>
      <c r="F16" s="243" t="s">
        <v>5225</v>
      </c>
      <c r="G16" s="244" t="s">
        <v>5226</v>
      </c>
      <c r="H16" s="111"/>
    </row>
    <row r="17" spans="1:8" hidden="1">
      <c r="A17" s="243" t="s">
        <v>6549</v>
      </c>
      <c r="B17" s="242" t="s">
        <v>5726</v>
      </c>
      <c r="C17" s="277" t="s">
        <v>6058</v>
      </c>
      <c r="D17" s="243" t="s">
        <v>6543</v>
      </c>
      <c r="E17" s="243" t="s">
        <v>5727</v>
      </c>
      <c r="F17" s="243" t="s">
        <v>5728</v>
      </c>
      <c r="G17" s="276" t="s">
        <v>5729</v>
      </c>
      <c r="H17" s="278" t="s">
        <v>7214</v>
      </c>
    </row>
    <row r="18" spans="1:8">
      <c r="B18" s="203" t="s">
        <v>6402</v>
      </c>
      <c r="C18" s="49" t="s">
        <v>8817</v>
      </c>
      <c r="D18" s="241" t="s">
        <v>6544</v>
      </c>
      <c r="E18" s="241" t="s">
        <v>6548</v>
      </c>
      <c r="F18" s="49" t="s">
        <v>2803</v>
      </c>
      <c r="G18" s="219" t="s">
        <v>6403</v>
      </c>
      <c r="H18" s="54"/>
    </row>
    <row r="19" spans="1:8">
      <c r="A19" s="49" t="s">
        <v>6540</v>
      </c>
      <c r="B19" s="203" t="s">
        <v>6536</v>
      </c>
      <c r="C19" s="241" t="s">
        <v>6537</v>
      </c>
      <c r="D19" s="241" t="s">
        <v>6543</v>
      </c>
      <c r="E19" s="49" t="s">
        <v>6538</v>
      </c>
      <c r="F19" s="49" t="s">
        <v>5322</v>
      </c>
      <c r="G19" s="229" t="s">
        <v>6539</v>
      </c>
    </row>
    <row r="20" spans="1:8">
      <c r="B20" s="203" t="s">
        <v>8869</v>
      </c>
      <c r="C20" s="49">
        <v>252</v>
      </c>
      <c r="D20" s="49" t="s">
        <v>8870</v>
      </c>
      <c r="E20" s="49" t="s">
        <v>8871</v>
      </c>
      <c r="F20" s="49" t="s">
        <v>6758</v>
      </c>
      <c r="G20" s="229" t="s">
        <v>8872</v>
      </c>
    </row>
    <row r="21" spans="1:8">
      <c r="B21" s="203" t="s">
        <v>8877</v>
      </c>
      <c r="C21" s="339" t="s">
        <v>10160</v>
      </c>
      <c r="D21" s="49" t="s">
        <v>8870</v>
      </c>
      <c r="E21" s="49" t="s">
        <v>5727</v>
      </c>
      <c r="F21" s="49" t="s">
        <v>5322</v>
      </c>
      <c r="G21" s="229" t="s">
        <v>8878</v>
      </c>
    </row>
    <row r="22" spans="1:8">
      <c r="B22" s="203" t="s">
        <v>8879</v>
      </c>
      <c r="C22" s="49">
        <v>79.92</v>
      </c>
      <c r="D22" s="49" t="s">
        <v>8870</v>
      </c>
      <c r="E22" s="49" t="s">
        <v>8880</v>
      </c>
      <c r="F22" s="49" t="s">
        <v>6758</v>
      </c>
      <c r="G22" s="229" t="s">
        <v>8881</v>
      </c>
    </row>
    <row r="32" spans="1:8">
      <c r="G32" t="s">
        <v>4362</v>
      </c>
    </row>
  </sheetData>
  <mergeCells count="2">
    <mergeCell ref="B1:H1"/>
    <mergeCell ref="G12:I12"/>
  </mergeCells>
  <phoneticPr fontId="0" type="noConversion"/>
  <pageMargins left="0.75" right="0.75" top="1" bottom="1" header="0.5" footer="0.5"/>
  <pageSetup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E14"/>
  <sheetViews>
    <sheetView workbookViewId="0">
      <selection activeCell="D12" sqref="D12"/>
    </sheetView>
  </sheetViews>
  <sheetFormatPr defaultColWidth="8.7109375" defaultRowHeight="12.75"/>
  <cols>
    <col min="1" max="1" width="20.140625" bestFit="1" customWidth="1"/>
    <col min="2" max="2" width="16.7109375" customWidth="1"/>
    <col min="3" max="3" width="24.140625" customWidth="1"/>
    <col min="4" max="4" width="25.140625" customWidth="1"/>
    <col min="5" max="5" width="36.140625" bestFit="1" customWidth="1"/>
  </cols>
  <sheetData>
    <row r="1" spans="1:5" ht="17.25" customHeight="1">
      <c r="A1" s="48"/>
      <c r="B1" s="50"/>
      <c r="C1" s="48"/>
      <c r="D1" s="49"/>
      <c r="E1" s="51"/>
    </row>
    <row r="2" spans="1:5" ht="17.25" customHeight="1">
      <c r="A2" s="48"/>
      <c r="B2" s="50"/>
      <c r="C2" s="48"/>
      <c r="D2" s="49"/>
      <c r="E2" s="51"/>
    </row>
    <row r="3" spans="1:5" ht="17.25" customHeight="1">
      <c r="A3" s="48"/>
      <c r="B3" s="48"/>
      <c r="C3" s="48"/>
      <c r="D3" s="49"/>
      <c r="E3" s="51"/>
    </row>
    <row r="4" spans="1:5" ht="17.25" customHeight="1">
      <c r="A4" s="46"/>
      <c r="B4" s="46"/>
      <c r="C4" s="48"/>
      <c r="D4" s="47"/>
      <c r="E4" s="51"/>
    </row>
    <row r="5" spans="1:5" ht="17.25" customHeight="1">
      <c r="A5" s="46"/>
      <c r="B5" s="46"/>
      <c r="C5" s="46"/>
      <c r="D5" s="47"/>
      <c r="E5" s="51"/>
    </row>
    <row r="6" spans="1:5" ht="17.25" customHeight="1">
      <c r="A6" s="46"/>
      <c r="B6" s="46"/>
      <c r="C6" s="46"/>
      <c r="D6" s="47"/>
      <c r="E6" s="51"/>
    </row>
    <row r="7" spans="1:5" ht="17.25" customHeight="1">
      <c r="A7" s="46"/>
      <c r="B7" s="46"/>
      <c r="C7" s="46"/>
      <c r="D7" s="47"/>
    </row>
    <row r="8" spans="1:5" ht="17.25" customHeight="1">
      <c r="A8" s="46"/>
      <c r="B8" s="46"/>
      <c r="C8" s="46"/>
      <c r="D8" s="47"/>
    </row>
    <row r="9" spans="1:5" ht="17.25" customHeight="1">
      <c r="A9" s="46"/>
      <c r="B9" s="46"/>
      <c r="C9" s="46"/>
      <c r="D9" s="47"/>
    </row>
    <row r="10" spans="1:5" ht="17.25" customHeight="1">
      <c r="A10" s="46"/>
      <c r="B10" s="46"/>
      <c r="C10" s="46"/>
      <c r="D10" s="47"/>
    </row>
    <row r="11" spans="1:5" ht="17.25" customHeight="1">
      <c r="A11" s="46"/>
      <c r="B11" s="46"/>
      <c r="C11" s="46"/>
      <c r="D11" s="47"/>
    </row>
    <row r="12" spans="1:5" ht="17.25" customHeight="1">
      <c r="A12" s="46"/>
      <c r="B12" s="46"/>
      <c r="C12" s="46"/>
      <c r="D12" s="47"/>
    </row>
    <row r="13" spans="1:5" ht="17.25" customHeight="1">
      <c r="A13" s="46"/>
      <c r="B13" s="46"/>
      <c r="C13" s="46"/>
      <c r="D13" s="47"/>
    </row>
    <row r="14" spans="1:5" ht="17.25" customHeight="1">
      <c r="A14" s="46"/>
      <c r="B14" s="46"/>
      <c r="C14" s="46"/>
      <c r="D14" s="47"/>
    </row>
  </sheetData>
  <phoneticPr fontId="0" type="noConversion"/>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2061"/>
  <sheetViews>
    <sheetView topLeftCell="A2026" workbookViewId="0">
      <selection activeCell="C2060" sqref="C2060"/>
    </sheetView>
  </sheetViews>
  <sheetFormatPr defaultColWidth="8.7109375" defaultRowHeight="12.75"/>
  <cols>
    <col min="3" max="3" width="74.140625" bestFit="1" customWidth="1"/>
    <col min="4" max="4" width="10.140625" bestFit="1" customWidth="1"/>
  </cols>
  <sheetData>
    <row r="1" spans="2:8">
      <c r="B1" s="53" t="s">
        <v>995</v>
      </c>
      <c r="C1" s="2" t="s">
        <v>996</v>
      </c>
      <c r="D1" s="2" t="s">
        <v>997</v>
      </c>
      <c r="E1" s="2"/>
      <c r="F1" s="2"/>
      <c r="G1" s="3" t="s">
        <v>998</v>
      </c>
      <c r="H1" s="2" t="s">
        <v>999</v>
      </c>
    </row>
    <row r="2" spans="2:8">
      <c r="B2" s="54" t="s">
        <v>968</v>
      </c>
      <c r="C2" t="s">
        <v>969</v>
      </c>
      <c r="D2" s="1">
        <v>37670</v>
      </c>
      <c r="E2" s="1"/>
      <c r="F2" s="1"/>
      <c r="G2" s="4"/>
    </row>
    <row r="3" spans="2:8">
      <c r="B3" s="54" t="s">
        <v>970</v>
      </c>
      <c r="C3" t="s">
        <v>971</v>
      </c>
      <c r="D3" s="1">
        <v>37671</v>
      </c>
      <c r="E3" s="1"/>
      <c r="F3" s="1"/>
      <c r="G3" s="4"/>
    </row>
    <row r="4" spans="2:8">
      <c r="B4" s="54" t="s">
        <v>972</v>
      </c>
      <c r="C4" t="s">
        <v>973</v>
      </c>
      <c r="D4" s="1">
        <v>37676</v>
      </c>
      <c r="E4" s="1"/>
      <c r="F4" s="1"/>
      <c r="G4" s="4"/>
    </row>
    <row r="5" spans="2:8">
      <c r="B5" s="54" t="s">
        <v>974</v>
      </c>
      <c r="C5" t="s">
        <v>975</v>
      </c>
      <c r="D5" s="1">
        <v>37676</v>
      </c>
      <c r="E5" s="1"/>
      <c r="F5" s="1"/>
      <c r="G5" s="4"/>
    </row>
    <row r="6" spans="2:8">
      <c r="B6" s="54" t="s">
        <v>976</v>
      </c>
      <c r="C6" t="s">
        <v>971</v>
      </c>
      <c r="D6" s="1">
        <v>37683</v>
      </c>
      <c r="E6" s="1"/>
      <c r="F6" s="1"/>
      <c r="G6" s="4"/>
    </row>
    <row r="7" spans="2:8">
      <c r="B7" s="54" t="s">
        <v>977</v>
      </c>
      <c r="C7" t="s">
        <v>973</v>
      </c>
      <c r="D7" s="1">
        <v>37685</v>
      </c>
      <c r="E7" s="1"/>
      <c r="F7" s="1"/>
      <c r="G7" s="4"/>
    </row>
    <row r="8" spans="2:8">
      <c r="B8" s="54" t="s">
        <v>978</v>
      </c>
      <c r="C8" t="s">
        <v>969</v>
      </c>
      <c r="D8" s="1">
        <v>37686</v>
      </c>
      <c r="E8" s="1"/>
      <c r="F8" s="1"/>
      <c r="G8" s="4"/>
    </row>
    <row r="9" spans="2:8">
      <c r="B9" s="54" t="s">
        <v>979</v>
      </c>
      <c r="C9" t="s">
        <v>973</v>
      </c>
      <c r="D9" s="1">
        <v>37690</v>
      </c>
      <c r="E9" s="1"/>
      <c r="F9" s="1"/>
      <c r="G9" s="4"/>
    </row>
    <row r="10" spans="2:8">
      <c r="B10" s="54" t="s">
        <v>980</v>
      </c>
      <c r="C10" t="s">
        <v>973</v>
      </c>
      <c r="D10" s="1">
        <v>37691</v>
      </c>
      <c r="E10" s="1"/>
      <c r="F10" s="1"/>
      <c r="G10" s="4"/>
    </row>
    <row r="11" spans="2:8">
      <c r="B11" s="54" t="s">
        <v>981</v>
      </c>
      <c r="C11" t="s">
        <v>969</v>
      </c>
      <c r="D11" s="1">
        <v>37693</v>
      </c>
      <c r="E11" s="1"/>
      <c r="F11" s="1"/>
      <c r="G11" s="4"/>
    </row>
    <row r="12" spans="2:8">
      <c r="B12" s="54" t="s">
        <v>982</v>
      </c>
      <c r="C12" t="s">
        <v>969</v>
      </c>
      <c r="D12" s="1">
        <v>37697</v>
      </c>
      <c r="E12" s="1"/>
      <c r="F12" s="1"/>
      <c r="G12" s="4"/>
    </row>
    <row r="13" spans="2:8">
      <c r="B13" s="54" t="s">
        <v>983</v>
      </c>
      <c r="C13" t="s">
        <v>973</v>
      </c>
      <c r="D13" s="1">
        <v>37698</v>
      </c>
      <c r="E13" s="1"/>
      <c r="F13" s="1"/>
      <c r="G13" s="4"/>
    </row>
    <row r="14" spans="2:8">
      <c r="B14" s="54" t="s">
        <v>984</v>
      </c>
      <c r="C14" t="s">
        <v>973</v>
      </c>
      <c r="D14" s="1">
        <v>37700</v>
      </c>
      <c r="E14" s="1"/>
      <c r="F14" s="1"/>
      <c r="G14" s="4"/>
    </row>
    <row r="15" spans="2:8">
      <c r="B15" s="54" t="s">
        <v>985</v>
      </c>
      <c r="C15" t="s">
        <v>971</v>
      </c>
      <c r="D15" s="1">
        <v>37700</v>
      </c>
      <c r="E15" s="1"/>
      <c r="F15" s="1"/>
      <c r="G15" s="4"/>
    </row>
    <row r="16" spans="2:8">
      <c r="B16" s="54" t="s">
        <v>986</v>
      </c>
      <c r="C16" t="s">
        <v>987</v>
      </c>
      <c r="D16" s="1">
        <v>37701</v>
      </c>
      <c r="E16" s="1"/>
      <c r="F16" s="1"/>
      <c r="G16" s="4"/>
    </row>
    <row r="17" spans="2:8">
      <c r="B17" s="54" t="s">
        <v>988</v>
      </c>
      <c r="C17" t="s">
        <v>989</v>
      </c>
      <c r="D17" s="1">
        <v>37706</v>
      </c>
      <c r="E17" s="1"/>
      <c r="F17" s="1"/>
      <c r="G17" s="4"/>
    </row>
    <row r="18" spans="2:8">
      <c r="B18" s="54" t="s">
        <v>990</v>
      </c>
      <c r="C18" t="s">
        <v>973</v>
      </c>
      <c r="D18" s="1">
        <v>37705</v>
      </c>
      <c r="E18" s="1"/>
      <c r="F18" s="1"/>
      <c r="G18" s="4"/>
    </row>
    <row r="19" spans="2:8">
      <c r="B19" s="54" t="s">
        <v>991</v>
      </c>
      <c r="C19" t="s">
        <v>992</v>
      </c>
      <c r="D19" s="1">
        <v>37706</v>
      </c>
      <c r="E19" s="1"/>
      <c r="F19" s="1"/>
      <c r="G19" s="4"/>
    </row>
    <row r="20" spans="2:8">
      <c r="B20" s="54" t="s">
        <v>993</v>
      </c>
      <c r="C20" t="s">
        <v>973</v>
      </c>
      <c r="D20" s="1">
        <v>37707</v>
      </c>
      <c r="E20" s="1"/>
      <c r="F20" s="1"/>
      <c r="G20" s="4"/>
    </row>
    <row r="21" spans="2:8">
      <c r="B21" s="54" t="s">
        <v>994</v>
      </c>
      <c r="C21" t="s">
        <v>973</v>
      </c>
      <c r="D21" s="1">
        <v>37708</v>
      </c>
      <c r="E21" s="1"/>
      <c r="F21" s="1"/>
      <c r="G21" s="4"/>
    </row>
    <row r="22" spans="2:8">
      <c r="B22" s="54" t="s">
        <v>1000</v>
      </c>
      <c r="C22" t="s">
        <v>969</v>
      </c>
      <c r="D22" s="1">
        <v>37708</v>
      </c>
      <c r="E22" s="1"/>
      <c r="F22" s="1"/>
      <c r="G22" s="4">
        <v>129.88999999999999</v>
      </c>
      <c r="H22" t="s">
        <v>1032</v>
      </c>
    </row>
    <row r="23" spans="2:8">
      <c r="B23" s="54" t="s">
        <v>1001</v>
      </c>
      <c r="C23" t="s">
        <v>971</v>
      </c>
      <c r="D23" s="1">
        <v>37714</v>
      </c>
      <c r="E23" s="1"/>
      <c r="F23" s="1"/>
      <c r="G23" s="4">
        <v>286.8</v>
      </c>
      <c r="H23" t="s">
        <v>1033</v>
      </c>
    </row>
    <row r="24" spans="2:8">
      <c r="B24" s="54" t="s">
        <v>1002</v>
      </c>
      <c r="C24" t="s">
        <v>973</v>
      </c>
      <c r="D24" s="1">
        <v>37726</v>
      </c>
      <c r="E24" s="1"/>
      <c r="F24" s="1"/>
      <c r="G24" s="4">
        <v>222.81</v>
      </c>
      <c r="H24" t="s">
        <v>1035</v>
      </c>
    </row>
    <row r="25" spans="2:8">
      <c r="B25" s="54" t="s">
        <v>1003</v>
      </c>
      <c r="C25" t="s">
        <v>969</v>
      </c>
      <c r="D25" s="1">
        <v>37729</v>
      </c>
      <c r="E25" s="1"/>
      <c r="F25" s="1"/>
      <c r="G25" s="4">
        <v>199.88</v>
      </c>
      <c r="H25" t="s">
        <v>1036</v>
      </c>
    </row>
    <row r="26" spans="2:8">
      <c r="B26" s="54" t="s">
        <v>1004</v>
      </c>
      <c r="C26" t="s">
        <v>973</v>
      </c>
      <c r="D26" s="1">
        <v>37733</v>
      </c>
      <c r="E26" s="1"/>
      <c r="F26" s="1"/>
      <c r="G26" s="4">
        <v>147.19</v>
      </c>
      <c r="H26" t="s">
        <v>1037</v>
      </c>
    </row>
    <row r="27" spans="2:8">
      <c r="B27" s="54" t="s">
        <v>1005</v>
      </c>
      <c r="C27" t="s">
        <v>971</v>
      </c>
      <c r="D27" s="1">
        <v>37735</v>
      </c>
      <c r="E27" s="1"/>
      <c r="F27" s="1"/>
      <c r="G27" s="4">
        <v>37.99</v>
      </c>
      <c r="H27" t="s">
        <v>1033</v>
      </c>
    </row>
    <row r="28" spans="2:8">
      <c r="B28" s="54" t="s">
        <v>1006</v>
      </c>
      <c r="C28" t="s">
        <v>1038</v>
      </c>
      <c r="D28" s="1">
        <v>37735</v>
      </c>
      <c r="E28" s="1"/>
      <c r="F28" s="1"/>
      <c r="G28" s="4">
        <v>59.95</v>
      </c>
      <c r="H28" t="s">
        <v>1033</v>
      </c>
    </row>
    <row r="29" spans="2:8">
      <c r="B29" s="54" t="s">
        <v>1007</v>
      </c>
      <c r="C29" t="s">
        <v>971</v>
      </c>
      <c r="D29" s="1">
        <v>37739</v>
      </c>
      <c r="E29" s="1"/>
      <c r="F29" s="1"/>
      <c r="G29" s="4">
        <v>56.95</v>
      </c>
      <c r="H29" t="s">
        <v>1033</v>
      </c>
    </row>
    <row r="30" spans="2:8">
      <c r="B30" s="54" t="s">
        <v>1008</v>
      </c>
      <c r="C30" t="s">
        <v>969</v>
      </c>
      <c r="D30" s="1">
        <v>37739</v>
      </c>
      <c r="E30" s="1"/>
      <c r="F30" s="1"/>
      <c r="G30" s="4">
        <v>19.899999999999999</v>
      </c>
      <c r="H30" t="s">
        <v>1040</v>
      </c>
    </row>
    <row r="31" spans="2:8">
      <c r="B31" s="54" t="s">
        <v>1009</v>
      </c>
      <c r="C31" t="s">
        <v>969</v>
      </c>
      <c r="D31" s="1">
        <v>37741</v>
      </c>
      <c r="E31" s="1"/>
      <c r="F31" s="1"/>
      <c r="G31" s="4">
        <v>24.95</v>
      </c>
      <c r="H31" t="s">
        <v>1041</v>
      </c>
    </row>
    <row r="32" spans="2:8">
      <c r="B32" s="54" t="s">
        <v>1010</v>
      </c>
      <c r="C32" t="s">
        <v>971</v>
      </c>
      <c r="D32" s="1">
        <v>37743</v>
      </c>
      <c r="E32" s="1"/>
      <c r="F32" s="1"/>
      <c r="G32" s="4">
        <v>74.95</v>
      </c>
      <c r="H32" t="s">
        <v>1033</v>
      </c>
    </row>
    <row r="33" spans="2:8">
      <c r="B33" s="54" t="s">
        <v>1011</v>
      </c>
      <c r="C33" t="s">
        <v>1042</v>
      </c>
      <c r="D33" s="1">
        <v>37746</v>
      </c>
      <c r="E33" s="1"/>
      <c r="F33" s="1"/>
      <c r="G33" s="4">
        <v>260</v>
      </c>
      <c r="H33" t="s">
        <v>1043</v>
      </c>
    </row>
    <row r="34" spans="2:8">
      <c r="B34" s="54" t="s">
        <v>1012</v>
      </c>
      <c r="C34" t="s">
        <v>969</v>
      </c>
      <c r="D34" s="1">
        <v>37747</v>
      </c>
      <c r="E34" s="1"/>
      <c r="F34" s="1"/>
      <c r="G34" s="4">
        <v>99.94</v>
      </c>
      <c r="H34" t="s">
        <v>1044</v>
      </c>
    </row>
    <row r="35" spans="2:8">
      <c r="B35" s="54" t="s">
        <v>1013</v>
      </c>
      <c r="C35" t="s">
        <v>971</v>
      </c>
      <c r="D35" s="1">
        <v>37753</v>
      </c>
      <c r="E35" s="1"/>
      <c r="F35" s="1"/>
      <c r="G35" s="4">
        <v>75.98</v>
      </c>
      <c r="H35" t="s">
        <v>1033</v>
      </c>
    </row>
    <row r="36" spans="2:8">
      <c r="B36" s="54" t="s">
        <v>1016</v>
      </c>
      <c r="C36" t="s">
        <v>1045</v>
      </c>
      <c r="D36" s="1">
        <v>37753</v>
      </c>
      <c r="E36" s="1"/>
      <c r="F36" s="1"/>
      <c r="G36" s="4">
        <v>119.39</v>
      </c>
      <c r="H36" t="s">
        <v>1033</v>
      </c>
    </row>
    <row r="37" spans="2:8">
      <c r="B37" s="54" t="s">
        <v>1017</v>
      </c>
      <c r="C37" t="s">
        <v>973</v>
      </c>
      <c r="D37" s="1">
        <v>37754</v>
      </c>
      <c r="E37" s="1"/>
      <c r="F37" s="1"/>
      <c r="G37" s="4">
        <v>195.49</v>
      </c>
      <c r="H37" t="s">
        <v>1046</v>
      </c>
    </row>
    <row r="38" spans="2:8">
      <c r="B38" s="54" t="s">
        <v>1018</v>
      </c>
      <c r="C38" t="s">
        <v>973</v>
      </c>
      <c r="D38" s="1">
        <v>37756</v>
      </c>
      <c r="E38" s="1"/>
      <c r="F38" s="1"/>
      <c r="G38" s="4">
        <v>73.849999999999994</v>
      </c>
      <c r="H38" t="s">
        <v>1049</v>
      </c>
    </row>
    <row r="39" spans="2:8">
      <c r="B39" s="54" t="s">
        <v>1019</v>
      </c>
      <c r="C39" t="s">
        <v>973</v>
      </c>
      <c r="D39" s="1">
        <v>37762</v>
      </c>
      <c r="E39" s="1"/>
      <c r="F39" s="1"/>
      <c r="G39" s="4">
        <v>200.97</v>
      </c>
      <c r="H39" t="s">
        <v>1050</v>
      </c>
    </row>
    <row r="40" spans="2:8">
      <c r="B40" s="54" t="s">
        <v>1020</v>
      </c>
      <c r="C40" t="s">
        <v>969</v>
      </c>
      <c r="D40" s="1">
        <v>37764</v>
      </c>
      <c r="E40" s="1"/>
      <c r="F40" s="1"/>
      <c r="G40" s="4">
        <v>29.85</v>
      </c>
      <c r="H40" t="s">
        <v>1051</v>
      </c>
    </row>
    <row r="41" spans="2:8">
      <c r="B41" s="54" t="s">
        <v>1021</v>
      </c>
      <c r="C41" t="s">
        <v>992</v>
      </c>
      <c r="D41" s="1">
        <v>37769</v>
      </c>
      <c r="E41" s="1"/>
      <c r="F41" s="1"/>
      <c r="G41" s="4">
        <v>165</v>
      </c>
      <c r="H41" t="s">
        <v>1052</v>
      </c>
    </row>
    <row r="42" spans="2:8">
      <c r="B42" s="54" t="s">
        <v>1022</v>
      </c>
      <c r="C42" t="s">
        <v>1038</v>
      </c>
      <c r="D42" s="1">
        <v>37769</v>
      </c>
      <c r="E42" s="1"/>
      <c r="F42" s="1"/>
      <c r="G42" s="4">
        <v>59.95</v>
      </c>
      <c r="H42" t="s">
        <v>1033</v>
      </c>
    </row>
    <row r="43" spans="2:8">
      <c r="B43" s="54" t="s">
        <v>1023</v>
      </c>
      <c r="C43" t="s">
        <v>1053</v>
      </c>
      <c r="D43" s="1">
        <v>37769</v>
      </c>
      <c r="E43" s="1"/>
      <c r="F43" s="1"/>
      <c r="G43" s="4">
        <v>495</v>
      </c>
      <c r="H43" t="s">
        <v>1054</v>
      </c>
    </row>
    <row r="44" spans="2:8">
      <c r="B44" s="54" t="s">
        <v>1024</v>
      </c>
      <c r="C44" t="s">
        <v>969</v>
      </c>
      <c r="D44" s="1">
        <v>37769</v>
      </c>
      <c r="E44" s="1"/>
      <c r="F44" s="1"/>
      <c r="G44" s="4">
        <v>29.85</v>
      </c>
      <c r="H44" t="s">
        <v>1055</v>
      </c>
    </row>
    <row r="45" spans="2:8">
      <c r="B45" s="54" t="s">
        <v>1025</v>
      </c>
      <c r="C45" t="s">
        <v>973</v>
      </c>
      <c r="D45" s="1">
        <v>37770</v>
      </c>
      <c r="E45" s="1"/>
      <c r="F45" s="1"/>
      <c r="G45" s="4">
        <v>68.77</v>
      </c>
      <c r="H45" t="s">
        <v>1056</v>
      </c>
    </row>
    <row r="46" spans="2:8">
      <c r="B46" s="54" t="s">
        <v>1026</v>
      </c>
      <c r="C46" t="s">
        <v>987</v>
      </c>
      <c r="D46" s="1">
        <v>37771</v>
      </c>
      <c r="E46" s="1"/>
      <c r="F46" s="1"/>
      <c r="G46" s="4">
        <v>26.86</v>
      </c>
      <c r="H46" t="s">
        <v>1057</v>
      </c>
    </row>
    <row r="47" spans="2:8">
      <c r="B47" s="54" t="s">
        <v>1027</v>
      </c>
      <c r="C47" t="s">
        <v>969</v>
      </c>
      <c r="D47" s="1">
        <v>37775</v>
      </c>
      <c r="E47" s="1"/>
      <c r="F47" s="1"/>
      <c r="G47" s="4">
        <v>99.94</v>
      </c>
      <c r="H47" t="s">
        <v>1059</v>
      </c>
    </row>
    <row r="48" spans="2:8">
      <c r="B48" s="54" t="s">
        <v>1028</v>
      </c>
      <c r="C48" t="s">
        <v>1060</v>
      </c>
      <c r="D48" s="1">
        <v>37775</v>
      </c>
      <c r="E48" s="1"/>
      <c r="F48" s="1"/>
      <c r="G48" s="4">
        <v>570.20000000000005</v>
      </c>
      <c r="H48" t="s">
        <v>1061</v>
      </c>
    </row>
    <row r="49" spans="2:8">
      <c r="B49" s="54" t="s">
        <v>1029</v>
      </c>
      <c r="C49" t="s">
        <v>1038</v>
      </c>
      <c r="D49" s="1">
        <v>37777</v>
      </c>
      <c r="E49" s="1"/>
      <c r="F49" s="1"/>
      <c r="G49" s="4">
        <v>147.9</v>
      </c>
      <c r="H49" t="s">
        <v>1033</v>
      </c>
    </row>
    <row r="50" spans="2:8">
      <c r="B50" s="54" t="s">
        <v>1030</v>
      </c>
      <c r="C50" t="s">
        <v>987</v>
      </c>
      <c r="D50" s="1">
        <v>37782</v>
      </c>
      <c r="E50" s="1"/>
      <c r="F50" s="1"/>
      <c r="G50" s="4">
        <v>5840</v>
      </c>
      <c r="H50" t="s">
        <v>1118</v>
      </c>
    </row>
    <row r="51" spans="2:8">
      <c r="B51" s="54" t="s">
        <v>1031</v>
      </c>
      <c r="C51" t="s">
        <v>969</v>
      </c>
      <c r="D51" s="1">
        <v>37782</v>
      </c>
      <c r="E51" s="1"/>
      <c r="F51" s="1"/>
      <c r="G51" s="4">
        <v>317.85000000000002</v>
      </c>
      <c r="H51" t="s">
        <v>1119</v>
      </c>
    </row>
    <row r="52" spans="2:8">
      <c r="B52" s="55" t="s">
        <v>1062</v>
      </c>
      <c r="C52" t="s">
        <v>1121</v>
      </c>
      <c r="D52" s="1">
        <v>37783</v>
      </c>
      <c r="E52" s="1"/>
      <c r="F52" s="1"/>
      <c r="G52" s="4">
        <v>59.39</v>
      </c>
      <c r="H52" t="s">
        <v>1122</v>
      </c>
    </row>
    <row r="53" spans="2:8">
      <c r="B53" s="55" t="s">
        <v>1063</v>
      </c>
      <c r="C53" t="s">
        <v>973</v>
      </c>
      <c r="D53" s="1">
        <v>37785</v>
      </c>
      <c r="E53" s="1"/>
      <c r="F53" s="1"/>
      <c r="G53" s="4">
        <v>433.46</v>
      </c>
      <c r="H53" t="s">
        <v>1123</v>
      </c>
    </row>
    <row r="54" spans="2:8">
      <c r="B54" s="55" t="s">
        <v>1064</v>
      </c>
      <c r="C54" t="s">
        <v>1038</v>
      </c>
      <c r="D54" s="1">
        <v>37790</v>
      </c>
      <c r="E54" s="1"/>
      <c r="F54" s="1"/>
      <c r="G54" s="4">
        <v>128.85</v>
      </c>
      <c r="H54" t="s">
        <v>1033</v>
      </c>
    </row>
    <row r="55" spans="2:8">
      <c r="B55" s="55" t="s">
        <v>1065</v>
      </c>
      <c r="C55" t="s">
        <v>969</v>
      </c>
      <c r="D55" s="1">
        <v>37790</v>
      </c>
      <c r="E55" s="1"/>
      <c r="F55" s="1"/>
      <c r="G55" s="4">
        <v>59.75</v>
      </c>
      <c r="H55" t="s">
        <v>1124</v>
      </c>
    </row>
    <row r="56" spans="2:8">
      <c r="B56" s="55" t="s">
        <v>1066</v>
      </c>
      <c r="C56" t="s">
        <v>973</v>
      </c>
      <c r="D56" s="1">
        <v>37798</v>
      </c>
      <c r="E56" s="1"/>
      <c r="F56" s="1"/>
      <c r="G56" s="4">
        <v>177.22</v>
      </c>
      <c r="H56" t="s">
        <v>1125</v>
      </c>
    </row>
    <row r="57" spans="2:8">
      <c r="B57" s="55" t="s">
        <v>1067</v>
      </c>
      <c r="C57" t="s">
        <v>969</v>
      </c>
      <c r="D57" s="1">
        <v>37799</v>
      </c>
      <c r="E57" s="1"/>
      <c r="F57" s="1"/>
      <c r="G57" s="4">
        <v>179.98</v>
      </c>
      <c r="H57" t="s">
        <v>1126</v>
      </c>
    </row>
    <row r="58" spans="2:8">
      <c r="B58" s="55" t="s">
        <v>1068</v>
      </c>
      <c r="C58" t="s">
        <v>975</v>
      </c>
      <c r="D58" s="1">
        <v>37804</v>
      </c>
      <c r="E58" s="1"/>
      <c r="F58" s="1"/>
      <c r="G58" s="4">
        <v>288.89999999999998</v>
      </c>
      <c r="H58" t="s">
        <v>1130</v>
      </c>
    </row>
    <row r="59" spans="2:8">
      <c r="B59" s="55" t="s">
        <v>1069</v>
      </c>
      <c r="C59" t="s">
        <v>969</v>
      </c>
      <c r="D59" s="1">
        <v>37811</v>
      </c>
      <c r="E59" s="1"/>
      <c r="F59" s="1"/>
      <c r="G59" s="4">
        <v>289.77</v>
      </c>
      <c r="H59" t="s">
        <v>1139</v>
      </c>
    </row>
    <row r="60" spans="2:8">
      <c r="B60" s="55" t="s">
        <v>1071</v>
      </c>
      <c r="C60" t="s">
        <v>1038</v>
      </c>
      <c r="D60" s="1">
        <v>37811</v>
      </c>
      <c r="E60" s="1"/>
      <c r="F60" s="1"/>
      <c r="G60" s="4">
        <v>147.9</v>
      </c>
      <c r="H60" t="s">
        <v>1033</v>
      </c>
    </row>
    <row r="61" spans="2:8">
      <c r="B61" s="55" t="s">
        <v>1072</v>
      </c>
      <c r="C61" t="s">
        <v>969</v>
      </c>
      <c r="D61" s="1">
        <v>37811</v>
      </c>
      <c r="E61" s="1"/>
      <c r="F61" s="1"/>
      <c r="G61" s="4">
        <v>19.899999999999999</v>
      </c>
      <c r="H61" t="s">
        <v>1140</v>
      </c>
    </row>
    <row r="62" spans="2:8">
      <c r="B62" s="55" t="s">
        <v>1073</v>
      </c>
      <c r="C62" t="s">
        <v>1038</v>
      </c>
      <c r="D62" s="1">
        <v>37813</v>
      </c>
      <c r="E62" s="1"/>
      <c r="F62" s="1"/>
      <c r="G62" s="4">
        <v>95.85</v>
      </c>
      <c r="H62" t="s">
        <v>1033</v>
      </c>
    </row>
    <row r="63" spans="2:8">
      <c r="B63" s="55" t="s">
        <v>1074</v>
      </c>
      <c r="C63" t="s">
        <v>969</v>
      </c>
      <c r="D63" s="1">
        <v>37816</v>
      </c>
      <c r="E63" s="1"/>
      <c r="F63" s="1"/>
      <c r="G63" s="4">
        <v>89.94</v>
      </c>
      <c r="H63" t="s">
        <v>1141</v>
      </c>
    </row>
    <row r="64" spans="2:8">
      <c r="B64" s="55" t="s">
        <v>1075</v>
      </c>
      <c r="C64" t="s">
        <v>1038</v>
      </c>
      <c r="D64" s="1">
        <v>37818</v>
      </c>
      <c r="E64" s="1"/>
      <c r="F64" s="1"/>
      <c r="G64" s="4">
        <v>19.95</v>
      </c>
      <c r="H64" t="s">
        <v>1142</v>
      </c>
    </row>
    <row r="65" spans="2:8">
      <c r="B65" s="55" t="s">
        <v>1076</v>
      </c>
      <c r="C65" t="s">
        <v>1121</v>
      </c>
      <c r="D65" s="1">
        <v>37825</v>
      </c>
      <c r="E65" s="1"/>
      <c r="F65" s="1"/>
      <c r="G65" s="4">
        <v>397.48</v>
      </c>
      <c r="H65" t="s">
        <v>1143</v>
      </c>
    </row>
    <row r="66" spans="2:8">
      <c r="B66" s="55" t="s">
        <v>1077</v>
      </c>
      <c r="C66" t="s">
        <v>973</v>
      </c>
      <c r="D66" s="1">
        <v>37820</v>
      </c>
      <c r="E66" s="1"/>
      <c r="F66" s="1"/>
      <c r="G66" s="4">
        <v>236</v>
      </c>
      <c r="H66" t="s">
        <v>1144</v>
      </c>
    </row>
    <row r="67" spans="2:8">
      <c r="B67" s="55" t="s">
        <v>1078</v>
      </c>
      <c r="C67" t="s">
        <v>969</v>
      </c>
      <c r="D67" s="1">
        <v>37825</v>
      </c>
      <c r="E67" s="1"/>
      <c r="F67" s="1"/>
      <c r="G67" s="4">
        <v>344.81</v>
      </c>
      <c r="H67" t="s">
        <v>1146</v>
      </c>
    </row>
    <row r="68" spans="2:8">
      <c r="B68" s="55" t="s">
        <v>1079</v>
      </c>
      <c r="C68" t="s">
        <v>1145</v>
      </c>
      <c r="D68" s="1">
        <v>37827</v>
      </c>
      <c r="E68" s="1"/>
      <c r="F68" s="1"/>
      <c r="G68" s="4">
        <v>398</v>
      </c>
      <c r="H68" t="s">
        <v>1147</v>
      </c>
    </row>
    <row r="69" spans="2:8">
      <c r="B69" s="55" t="s">
        <v>1080</v>
      </c>
      <c r="C69" t="s">
        <v>973</v>
      </c>
      <c r="D69" s="1">
        <v>37830</v>
      </c>
      <c r="E69" s="1"/>
      <c r="F69" s="1"/>
      <c r="G69" s="4">
        <v>578.99</v>
      </c>
      <c r="H69" t="s">
        <v>1148</v>
      </c>
    </row>
    <row r="70" spans="2:8">
      <c r="B70" s="55" t="s">
        <v>1081</v>
      </c>
      <c r="C70" t="s">
        <v>1121</v>
      </c>
      <c r="D70" s="1">
        <v>37830</v>
      </c>
      <c r="E70" s="1"/>
      <c r="F70" s="1"/>
      <c r="G70" s="4">
        <v>137.44</v>
      </c>
      <c r="H70" t="s">
        <v>1149</v>
      </c>
    </row>
    <row r="71" spans="2:8">
      <c r="B71" s="55" t="s">
        <v>1082</v>
      </c>
      <c r="C71" t="s">
        <v>973</v>
      </c>
      <c r="D71" s="1">
        <v>37832</v>
      </c>
      <c r="E71" s="1"/>
      <c r="F71" s="1"/>
      <c r="G71" s="4">
        <v>198.89</v>
      </c>
      <c r="H71" t="s">
        <v>1150</v>
      </c>
    </row>
    <row r="72" spans="2:8">
      <c r="B72" s="55" t="s">
        <v>1151</v>
      </c>
      <c r="C72" t="s">
        <v>1038</v>
      </c>
      <c r="D72" s="1">
        <v>37832</v>
      </c>
      <c r="E72" s="1"/>
      <c r="F72" s="1"/>
      <c r="G72" s="4">
        <v>73.900000000000006</v>
      </c>
      <c r="H72" t="s">
        <v>1033</v>
      </c>
    </row>
    <row r="73" spans="2:8">
      <c r="B73" s="55" t="s">
        <v>1152</v>
      </c>
      <c r="C73" t="s">
        <v>975</v>
      </c>
      <c r="D73" s="1">
        <v>37834</v>
      </c>
      <c r="E73" s="1"/>
      <c r="F73" s="1"/>
      <c r="G73" s="4">
        <v>3543.95</v>
      </c>
      <c r="H73" t="s">
        <v>1193</v>
      </c>
    </row>
    <row r="74" spans="2:8">
      <c r="B74" s="55" t="s">
        <v>1153</v>
      </c>
      <c r="C74" t="s">
        <v>1038</v>
      </c>
      <c r="D74" s="1">
        <v>37837</v>
      </c>
      <c r="E74" s="1"/>
      <c r="F74" s="1"/>
      <c r="G74" s="4">
        <v>109.9</v>
      </c>
      <c r="H74" t="s">
        <v>1033</v>
      </c>
    </row>
    <row r="75" spans="2:8">
      <c r="B75" s="55" t="s">
        <v>1154</v>
      </c>
      <c r="C75" t="s">
        <v>975</v>
      </c>
      <c r="D75" s="1">
        <v>37837</v>
      </c>
      <c r="E75" s="1"/>
      <c r="F75" s="1"/>
      <c r="G75" s="4">
        <v>226</v>
      </c>
      <c r="H75" t="s">
        <v>1194</v>
      </c>
    </row>
    <row r="76" spans="2:8">
      <c r="B76" s="55" t="s">
        <v>1155</v>
      </c>
      <c r="C76" t="s">
        <v>1195</v>
      </c>
      <c r="D76" s="1">
        <v>37846</v>
      </c>
      <c r="E76" s="1"/>
      <c r="F76" s="1"/>
      <c r="G76" s="4">
        <v>63.93</v>
      </c>
      <c r="H76" t="s">
        <v>1196</v>
      </c>
    </row>
    <row r="77" spans="2:8">
      <c r="B77" s="55" t="s">
        <v>1156</v>
      </c>
      <c r="C77" t="s">
        <v>987</v>
      </c>
      <c r="D77" s="1">
        <v>37846</v>
      </c>
      <c r="E77" s="1"/>
      <c r="F77" s="1"/>
      <c r="G77" s="4">
        <v>200</v>
      </c>
      <c r="H77" t="s">
        <v>1197</v>
      </c>
    </row>
    <row r="78" spans="2:8">
      <c r="B78" s="55" t="s">
        <v>1157</v>
      </c>
      <c r="C78" t="s">
        <v>1038</v>
      </c>
      <c r="D78" s="1">
        <v>37846</v>
      </c>
      <c r="E78" s="1"/>
      <c r="F78" s="1"/>
      <c r="G78" s="4">
        <v>147.9</v>
      </c>
      <c r="H78" t="s">
        <v>1033</v>
      </c>
    </row>
    <row r="79" spans="2:8">
      <c r="B79" s="55" t="s">
        <v>1158</v>
      </c>
      <c r="C79" t="s">
        <v>969</v>
      </c>
      <c r="D79" s="1">
        <v>37846</v>
      </c>
      <c r="E79" s="1"/>
      <c r="F79" s="1"/>
      <c r="G79" s="4">
        <v>169.98</v>
      </c>
      <c r="H79" t="s">
        <v>1233</v>
      </c>
    </row>
    <row r="80" spans="2:8">
      <c r="B80" s="55" t="s">
        <v>1159</v>
      </c>
      <c r="C80" t="s">
        <v>969</v>
      </c>
      <c r="D80" s="1">
        <v>37848</v>
      </c>
      <c r="E80" s="1"/>
      <c r="F80" s="1"/>
      <c r="G80" s="4">
        <v>39.799999999999997</v>
      </c>
      <c r="H80" t="s">
        <v>1234</v>
      </c>
    </row>
    <row r="81" spans="2:8">
      <c r="B81" s="55" t="s">
        <v>1160</v>
      </c>
      <c r="C81" t="s">
        <v>975</v>
      </c>
      <c r="D81" s="1">
        <v>37858</v>
      </c>
      <c r="E81" s="1"/>
      <c r="F81" s="1"/>
      <c r="G81" s="4">
        <v>92.5</v>
      </c>
      <c r="H81" t="s">
        <v>1235</v>
      </c>
    </row>
    <row r="82" spans="2:8">
      <c r="B82" s="55" t="s">
        <v>1161</v>
      </c>
      <c r="C82" t="s">
        <v>975</v>
      </c>
      <c r="D82" s="1">
        <v>37855</v>
      </c>
      <c r="E82" s="1"/>
      <c r="F82" s="1"/>
      <c r="G82" s="4">
        <v>2812</v>
      </c>
      <c r="H82" t="s">
        <v>1236</v>
      </c>
    </row>
    <row r="83" spans="2:8">
      <c r="B83" s="55" t="s">
        <v>1162</v>
      </c>
      <c r="C83" t="s">
        <v>975</v>
      </c>
      <c r="D83" s="1">
        <v>37841</v>
      </c>
      <c r="E83" s="1"/>
      <c r="F83" s="1"/>
      <c r="G83" s="4">
        <v>833.95</v>
      </c>
      <c r="H83" t="s">
        <v>1237</v>
      </c>
    </row>
    <row r="84" spans="2:8">
      <c r="B84" s="55" t="s">
        <v>1163</v>
      </c>
      <c r="C84" t="s">
        <v>1121</v>
      </c>
      <c r="D84" s="1">
        <v>37853</v>
      </c>
      <c r="E84" s="1"/>
      <c r="F84" s="1"/>
      <c r="G84" s="4">
        <v>59.99</v>
      </c>
      <c r="H84" t="s">
        <v>1238</v>
      </c>
    </row>
    <row r="85" spans="2:8">
      <c r="B85" s="55" t="s">
        <v>1164</v>
      </c>
      <c r="C85" t="s">
        <v>969</v>
      </c>
      <c r="D85" s="1">
        <v>37853</v>
      </c>
      <c r="E85" s="1"/>
      <c r="F85" s="1"/>
      <c r="G85" s="4">
        <v>189.89</v>
      </c>
      <c r="H85" t="s">
        <v>1239</v>
      </c>
    </row>
    <row r="86" spans="2:8">
      <c r="B86" s="55" t="s">
        <v>1165</v>
      </c>
      <c r="C86" t="s">
        <v>1121</v>
      </c>
      <c r="D86" s="1">
        <v>37858</v>
      </c>
      <c r="E86" s="1"/>
      <c r="F86" s="1"/>
      <c r="G86" s="4">
        <v>59.86</v>
      </c>
      <c r="H86" t="s">
        <v>1846</v>
      </c>
    </row>
    <row r="87" spans="2:8">
      <c r="B87" s="55" t="s">
        <v>1167</v>
      </c>
      <c r="C87" t="s">
        <v>1240</v>
      </c>
      <c r="D87" s="1">
        <v>37858</v>
      </c>
      <c r="E87" s="1"/>
      <c r="F87" s="1"/>
      <c r="G87" s="4">
        <v>330</v>
      </c>
      <c r="H87" t="s">
        <v>1241</v>
      </c>
    </row>
    <row r="88" spans="2:8">
      <c r="B88" s="55" t="s">
        <v>1168</v>
      </c>
      <c r="C88" t="s">
        <v>973</v>
      </c>
      <c r="D88" s="1">
        <v>37859</v>
      </c>
      <c r="E88" s="1"/>
      <c r="F88" s="1"/>
      <c r="G88" s="4">
        <v>55.49</v>
      </c>
      <c r="H88" t="s">
        <v>1242</v>
      </c>
    </row>
    <row r="89" spans="2:8">
      <c r="B89" s="55" t="s">
        <v>1169</v>
      </c>
      <c r="C89" t="s">
        <v>1038</v>
      </c>
      <c r="D89" s="1">
        <v>37859</v>
      </c>
      <c r="E89" s="1"/>
      <c r="F89" s="1"/>
      <c r="G89" s="4">
        <v>68.95</v>
      </c>
      <c r="H89" t="s">
        <v>1033</v>
      </c>
    </row>
    <row r="90" spans="2:8">
      <c r="B90" s="55" t="s">
        <v>1170</v>
      </c>
      <c r="C90" t="s">
        <v>969</v>
      </c>
      <c r="D90" s="1">
        <v>37862</v>
      </c>
      <c r="E90" s="1"/>
      <c r="F90" s="1"/>
      <c r="G90" s="4">
        <v>59.98</v>
      </c>
      <c r="H90" t="s">
        <v>1243</v>
      </c>
    </row>
    <row r="91" spans="2:8">
      <c r="B91" s="55" t="s">
        <v>1171</v>
      </c>
      <c r="C91" t="s">
        <v>973</v>
      </c>
      <c r="D91" s="1">
        <v>37867</v>
      </c>
      <c r="E91" s="1"/>
      <c r="F91" s="1"/>
      <c r="G91" s="4">
        <v>35.79</v>
      </c>
      <c r="H91" t="s">
        <v>1244</v>
      </c>
    </row>
    <row r="92" spans="2:8">
      <c r="B92" s="55" t="s">
        <v>1172</v>
      </c>
      <c r="C92" t="s">
        <v>1038</v>
      </c>
      <c r="D92" s="1">
        <v>37867</v>
      </c>
      <c r="E92" s="1"/>
      <c r="F92" s="1"/>
      <c r="G92" s="4">
        <v>113.9</v>
      </c>
      <c r="H92" t="s">
        <v>1033</v>
      </c>
    </row>
    <row r="93" spans="2:8">
      <c r="B93" s="55" t="s">
        <v>1173</v>
      </c>
      <c r="C93" t="s">
        <v>969</v>
      </c>
      <c r="D93" s="1">
        <v>37868</v>
      </c>
      <c r="E93" s="1"/>
      <c r="F93" s="1"/>
      <c r="G93" s="4">
        <v>214.79</v>
      </c>
      <c r="H93" t="s">
        <v>1245</v>
      </c>
    </row>
    <row r="94" spans="2:8">
      <c r="B94" s="55" t="s">
        <v>1174</v>
      </c>
      <c r="C94" t="s">
        <v>987</v>
      </c>
      <c r="D94" s="1">
        <v>37872</v>
      </c>
      <c r="E94" s="1"/>
      <c r="F94" s="1"/>
      <c r="G94" s="4">
        <v>30.5</v>
      </c>
      <c r="H94" t="s">
        <v>1247</v>
      </c>
    </row>
    <row r="95" spans="2:8">
      <c r="B95" s="55" t="s">
        <v>1175</v>
      </c>
      <c r="C95" t="s">
        <v>973</v>
      </c>
      <c r="D95" s="1">
        <v>37873</v>
      </c>
      <c r="E95" s="1"/>
      <c r="F95" s="1"/>
      <c r="G95" s="4">
        <v>448.49</v>
      </c>
      <c r="H95" t="s">
        <v>1248</v>
      </c>
    </row>
    <row r="96" spans="2:8">
      <c r="B96" s="55" t="s">
        <v>1177</v>
      </c>
      <c r="C96" t="s">
        <v>973</v>
      </c>
      <c r="D96" s="1">
        <v>37874</v>
      </c>
      <c r="E96" s="1"/>
      <c r="F96" s="1"/>
      <c r="G96" s="4">
        <v>144.49</v>
      </c>
      <c r="H96" t="s">
        <v>1249</v>
      </c>
    </row>
    <row r="97" spans="2:8">
      <c r="B97" s="55" t="s">
        <v>1178</v>
      </c>
      <c r="C97" t="s">
        <v>975</v>
      </c>
      <c r="D97" s="1">
        <v>37874</v>
      </c>
      <c r="E97" s="1"/>
      <c r="F97" s="1"/>
      <c r="G97" s="4">
        <v>48</v>
      </c>
      <c r="H97" t="s">
        <v>1250</v>
      </c>
    </row>
    <row r="98" spans="2:8">
      <c r="B98" s="55" t="s">
        <v>1179</v>
      </c>
      <c r="C98" t="s">
        <v>975</v>
      </c>
      <c r="D98" s="1">
        <v>37862</v>
      </c>
      <c r="E98" s="1"/>
      <c r="F98" s="1"/>
      <c r="G98" s="4">
        <v>6491</v>
      </c>
      <c r="H98" t="s">
        <v>1251</v>
      </c>
    </row>
    <row r="99" spans="2:8">
      <c r="B99" s="55" t="s">
        <v>1180</v>
      </c>
      <c r="C99" t="s">
        <v>973</v>
      </c>
      <c r="D99" s="1">
        <v>37874</v>
      </c>
      <c r="E99" s="1"/>
      <c r="F99" s="1"/>
      <c r="G99" s="4">
        <v>842.33</v>
      </c>
      <c r="H99" t="s">
        <v>1252</v>
      </c>
    </row>
    <row r="100" spans="2:8">
      <c r="B100" s="55" t="s">
        <v>1181</v>
      </c>
      <c r="C100" t="s">
        <v>1253</v>
      </c>
      <c r="D100" s="1">
        <v>37874</v>
      </c>
      <c r="E100" s="1"/>
      <c r="F100" s="1"/>
      <c r="G100" s="4">
        <v>23344</v>
      </c>
      <c r="H100" t="s">
        <v>1254</v>
      </c>
    </row>
    <row r="101" spans="2:8">
      <c r="B101" s="55" t="s">
        <v>1182</v>
      </c>
      <c r="C101" t="s">
        <v>1038</v>
      </c>
      <c r="D101" s="1">
        <v>37881</v>
      </c>
      <c r="E101" s="1"/>
      <c r="F101" s="1"/>
      <c r="G101" s="4">
        <v>158.80000000000001</v>
      </c>
      <c r="H101" t="s">
        <v>1033</v>
      </c>
    </row>
    <row r="102" spans="2:8">
      <c r="B102" s="55" t="s">
        <v>1183</v>
      </c>
      <c r="C102" t="s">
        <v>969</v>
      </c>
      <c r="D102" s="1">
        <v>37881</v>
      </c>
      <c r="E102" s="1"/>
      <c r="F102" s="1"/>
      <c r="G102" s="4">
        <v>44.9</v>
      </c>
      <c r="H102" t="s">
        <v>1255</v>
      </c>
    </row>
    <row r="103" spans="2:8">
      <c r="B103" s="55" t="s">
        <v>1184</v>
      </c>
      <c r="C103" t="s">
        <v>1121</v>
      </c>
      <c r="D103" s="1">
        <v>37878</v>
      </c>
      <c r="E103" s="1"/>
      <c r="F103" s="1"/>
      <c r="G103" s="4">
        <v>194.16</v>
      </c>
      <c r="H103" t="s">
        <v>1256</v>
      </c>
    </row>
    <row r="104" spans="2:8">
      <c r="B104" s="55" t="s">
        <v>1185</v>
      </c>
      <c r="C104" t="s">
        <v>975</v>
      </c>
      <c r="D104" s="1">
        <v>37888</v>
      </c>
      <c r="E104" s="1"/>
      <c r="F104" s="1"/>
      <c r="G104" s="4">
        <v>247</v>
      </c>
      <c r="H104" t="s">
        <v>1847</v>
      </c>
    </row>
    <row r="105" spans="2:8">
      <c r="B105" s="55" t="s">
        <v>1186</v>
      </c>
      <c r="C105" t="s">
        <v>992</v>
      </c>
      <c r="D105" s="1">
        <v>37888</v>
      </c>
      <c r="E105" s="1"/>
      <c r="F105" s="1"/>
      <c r="G105" s="4">
        <v>455</v>
      </c>
      <c r="H105" t="s">
        <v>1848</v>
      </c>
    </row>
    <row r="106" spans="2:8">
      <c r="B106" s="55" t="s">
        <v>1187</v>
      </c>
      <c r="C106" t="s">
        <v>973</v>
      </c>
      <c r="D106" s="1">
        <v>37888</v>
      </c>
      <c r="E106" s="1"/>
      <c r="F106" s="1"/>
      <c r="G106" s="4">
        <v>639.87</v>
      </c>
      <c r="H106" t="s">
        <v>1849</v>
      </c>
    </row>
    <row r="107" spans="2:8">
      <c r="B107" s="55" t="s">
        <v>1188</v>
      </c>
      <c r="C107" t="s">
        <v>1850</v>
      </c>
      <c r="D107" s="1">
        <v>37888</v>
      </c>
      <c r="E107" s="1"/>
      <c r="F107" s="1"/>
      <c r="G107" s="4">
        <v>376.8</v>
      </c>
      <c r="H107" t="s">
        <v>1851</v>
      </c>
    </row>
    <row r="108" spans="2:8">
      <c r="B108" s="55" t="s">
        <v>1189</v>
      </c>
      <c r="C108" t="s">
        <v>1038</v>
      </c>
      <c r="D108" s="1">
        <v>37890</v>
      </c>
      <c r="E108" s="1"/>
      <c r="F108" s="1"/>
      <c r="G108" s="4">
        <v>142.9</v>
      </c>
      <c r="H108" t="s">
        <v>1033</v>
      </c>
    </row>
    <row r="109" spans="2:8">
      <c r="B109" s="55" t="s">
        <v>1190</v>
      </c>
      <c r="C109" t="s">
        <v>1915</v>
      </c>
      <c r="D109" s="1">
        <v>37893</v>
      </c>
      <c r="E109" s="1"/>
      <c r="F109" s="1"/>
      <c r="G109" s="4">
        <v>262.5</v>
      </c>
      <c r="H109" t="s">
        <v>1916</v>
      </c>
    </row>
    <row r="110" spans="2:8">
      <c r="B110" s="55" t="s">
        <v>1191</v>
      </c>
      <c r="C110" t="s">
        <v>969</v>
      </c>
      <c r="D110" s="1">
        <v>37893</v>
      </c>
      <c r="E110" s="1"/>
      <c r="F110" s="1"/>
      <c r="G110" s="4">
        <v>144.84</v>
      </c>
      <c r="H110" t="s">
        <v>1917</v>
      </c>
    </row>
    <row r="111" spans="2:8">
      <c r="B111" s="55" t="s">
        <v>1192</v>
      </c>
      <c r="C111" t="s">
        <v>975</v>
      </c>
      <c r="D111" s="1">
        <v>37894</v>
      </c>
      <c r="E111" s="1"/>
      <c r="F111" s="1"/>
      <c r="G111" s="4">
        <v>98.99</v>
      </c>
      <c r="H111" t="s">
        <v>1918</v>
      </c>
    </row>
    <row r="112" spans="2:8">
      <c r="B112" s="55" t="s">
        <v>1852</v>
      </c>
      <c r="C112" t="s">
        <v>969</v>
      </c>
      <c r="D112" s="1">
        <v>37894</v>
      </c>
      <c r="E112" s="1"/>
      <c r="F112" s="1"/>
      <c r="G112" s="4">
        <v>234.83</v>
      </c>
      <c r="H112" t="s">
        <v>1919</v>
      </c>
    </row>
    <row r="113" spans="2:8">
      <c r="B113" s="55" t="s">
        <v>1853</v>
      </c>
      <c r="C113" t="s">
        <v>1038</v>
      </c>
      <c r="D113" s="1">
        <v>37896</v>
      </c>
      <c r="E113" s="1"/>
      <c r="F113" s="1"/>
      <c r="G113" s="4">
        <v>67.95</v>
      </c>
      <c r="H113" t="s">
        <v>1033</v>
      </c>
    </row>
    <row r="114" spans="2:8">
      <c r="B114" s="55" t="s">
        <v>1854</v>
      </c>
      <c r="C114" t="s">
        <v>969</v>
      </c>
      <c r="D114" s="1">
        <v>37900</v>
      </c>
      <c r="E114" s="1"/>
      <c r="F114" s="1"/>
      <c r="G114" s="4">
        <v>24.95</v>
      </c>
      <c r="H114" t="s">
        <v>1920</v>
      </c>
    </row>
    <row r="115" spans="2:8">
      <c r="B115" s="55" t="s">
        <v>1855</v>
      </c>
      <c r="C115" t="s">
        <v>975</v>
      </c>
      <c r="D115" s="1">
        <v>37903</v>
      </c>
      <c r="E115" s="1"/>
      <c r="F115" s="1"/>
      <c r="G115" s="4">
        <v>2910</v>
      </c>
      <c r="H115" t="s">
        <v>1236</v>
      </c>
    </row>
    <row r="116" spans="2:8">
      <c r="B116" s="55" t="s">
        <v>1856</v>
      </c>
      <c r="C116" t="s">
        <v>973</v>
      </c>
      <c r="D116" s="1">
        <v>37903</v>
      </c>
      <c r="E116" s="1"/>
      <c r="F116" s="1"/>
      <c r="G116" s="4">
        <v>1143.5999999999999</v>
      </c>
      <c r="H116" t="s">
        <v>1921</v>
      </c>
    </row>
    <row r="117" spans="2:8">
      <c r="B117" s="55" t="s">
        <v>1857</v>
      </c>
      <c r="C117" t="s">
        <v>1042</v>
      </c>
      <c r="D117" s="1">
        <v>37904</v>
      </c>
      <c r="E117" s="1"/>
      <c r="F117" s="1"/>
      <c r="G117" s="4">
        <v>130</v>
      </c>
      <c r="H117" t="s">
        <v>1922</v>
      </c>
    </row>
    <row r="118" spans="2:8">
      <c r="B118" s="55" t="s">
        <v>1858</v>
      </c>
      <c r="C118" t="s">
        <v>973</v>
      </c>
      <c r="D118" s="1">
        <v>37904</v>
      </c>
      <c r="E118" s="1"/>
      <c r="F118" s="1"/>
      <c r="G118" s="4">
        <v>451.77</v>
      </c>
      <c r="H118" t="s">
        <v>1923</v>
      </c>
    </row>
    <row r="119" spans="2:8">
      <c r="B119" s="55" t="s">
        <v>1867</v>
      </c>
      <c r="C119" t="s">
        <v>969</v>
      </c>
      <c r="D119" s="1">
        <v>37904</v>
      </c>
      <c r="E119" s="1"/>
      <c r="F119" s="1"/>
      <c r="G119" s="4">
        <v>49.75</v>
      </c>
      <c r="H119" t="s">
        <v>1924</v>
      </c>
    </row>
    <row r="120" spans="2:8">
      <c r="B120" s="55" t="s">
        <v>1868</v>
      </c>
      <c r="C120" t="s">
        <v>1121</v>
      </c>
      <c r="D120" s="1">
        <v>37907</v>
      </c>
      <c r="E120" s="1"/>
      <c r="F120" s="1"/>
      <c r="G120" s="4">
        <v>187.16</v>
      </c>
      <c r="H120" t="s">
        <v>1925</v>
      </c>
    </row>
    <row r="121" spans="2:8">
      <c r="B121" s="55" t="s">
        <v>1869</v>
      </c>
      <c r="C121" t="s">
        <v>973</v>
      </c>
      <c r="D121" s="1">
        <v>37911</v>
      </c>
      <c r="E121" s="1"/>
      <c r="F121" s="1"/>
      <c r="G121" s="4">
        <v>40.71</v>
      </c>
      <c r="H121" t="s">
        <v>1926</v>
      </c>
    </row>
    <row r="122" spans="2:8">
      <c r="B122" s="55" t="s">
        <v>1870</v>
      </c>
      <c r="C122" t="s">
        <v>969</v>
      </c>
      <c r="D122" s="1">
        <v>37917</v>
      </c>
      <c r="E122" s="1"/>
      <c r="F122" s="1"/>
      <c r="G122" s="4">
        <v>417.9</v>
      </c>
      <c r="H122" t="s">
        <v>1927</v>
      </c>
    </row>
    <row r="123" spans="2:8">
      <c r="B123" s="55" t="s">
        <v>1871</v>
      </c>
      <c r="C123" t="s">
        <v>1121</v>
      </c>
      <c r="D123" s="1">
        <v>37915</v>
      </c>
      <c r="E123" s="1"/>
      <c r="F123" s="1"/>
      <c r="G123" s="4">
        <v>56.17</v>
      </c>
      <c r="H123" t="s">
        <v>1928</v>
      </c>
    </row>
    <row r="124" spans="2:8">
      <c r="B124" s="55" t="s">
        <v>1872</v>
      </c>
      <c r="C124" t="s">
        <v>975</v>
      </c>
      <c r="D124" s="1">
        <v>37915</v>
      </c>
      <c r="E124" s="1"/>
      <c r="F124" s="1"/>
      <c r="G124" s="4">
        <v>2042</v>
      </c>
      <c r="H124" t="s">
        <v>1929</v>
      </c>
    </row>
    <row r="125" spans="2:8">
      <c r="B125" s="55" t="s">
        <v>1873</v>
      </c>
      <c r="C125" t="s">
        <v>1038</v>
      </c>
      <c r="D125" s="1">
        <v>37915</v>
      </c>
      <c r="E125" s="1"/>
      <c r="F125" s="1"/>
      <c r="G125" s="4">
        <v>137.85</v>
      </c>
      <c r="H125" t="s">
        <v>1033</v>
      </c>
    </row>
    <row r="126" spans="2:8">
      <c r="B126" s="55" t="s">
        <v>1874</v>
      </c>
      <c r="C126" t="s">
        <v>1915</v>
      </c>
      <c r="D126" s="1">
        <v>37915</v>
      </c>
      <c r="E126" s="1"/>
      <c r="F126" s="1"/>
      <c r="G126" s="4">
        <v>3755</v>
      </c>
      <c r="H126" t="s">
        <v>1930</v>
      </c>
    </row>
    <row r="127" spans="2:8">
      <c r="B127" s="55" t="s">
        <v>1875</v>
      </c>
      <c r="C127" t="s">
        <v>975</v>
      </c>
      <c r="D127" s="1">
        <v>37915</v>
      </c>
      <c r="E127" s="1"/>
      <c r="F127" s="1"/>
      <c r="G127" s="4">
        <v>815</v>
      </c>
      <c r="H127" t="s">
        <v>1936</v>
      </c>
    </row>
    <row r="128" spans="2:8">
      <c r="B128" s="55" t="s">
        <v>1878</v>
      </c>
      <c r="C128" t="s">
        <v>973</v>
      </c>
      <c r="D128" s="1">
        <v>37915</v>
      </c>
      <c r="E128" s="1"/>
      <c r="F128" s="1"/>
      <c r="G128" s="4">
        <v>350.02</v>
      </c>
      <c r="H128" t="s">
        <v>1937</v>
      </c>
    </row>
    <row r="129" spans="2:8">
      <c r="B129" s="55" t="s">
        <v>1879</v>
      </c>
      <c r="C129" t="s">
        <v>969</v>
      </c>
      <c r="D129" s="1">
        <v>37911</v>
      </c>
      <c r="E129" s="1"/>
      <c r="F129" s="1"/>
      <c r="G129" s="4">
        <v>234.98</v>
      </c>
      <c r="H129" t="s">
        <v>1938</v>
      </c>
    </row>
    <row r="130" spans="2:8">
      <c r="B130" s="55" t="s">
        <v>1880</v>
      </c>
      <c r="C130" t="s">
        <v>973</v>
      </c>
      <c r="D130" s="1">
        <v>37917</v>
      </c>
      <c r="E130" s="1"/>
      <c r="F130" s="1"/>
      <c r="G130" s="4">
        <v>694.42</v>
      </c>
      <c r="H130" t="s">
        <v>1939</v>
      </c>
    </row>
    <row r="131" spans="2:8">
      <c r="B131" s="55" t="s">
        <v>1881</v>
      </c>
      <c r="C131" t="s">
        <v>1195</v>
      </c>
      <c r="D131" s="1">
        <v>37918</v>
      </c>
      <c r="E131" s="1"/>
      <c r="F131" s="1"/>
      <c r="G131" s="4">
        <v>63.93</v>
      </c>
      <c r="H131" t="s">
        <v>1196</v>
      </c>
    </row>
    <row r="132" spans="2:8">
      <c r="B132" s="55" t="s">
        <v>1882</v>
      </c>
      <c r="C132" t="s">
        <v>1121</v>
      </c>
      <c r="D132" s="1">
        <v>37918</v>
      </c>
      <c r="E132" s="1"/>
      <c r="F132" s="1"/>
      <c r="G132" s="4">
        <v>39.72</v>
      </c>
      <c r="H132" t="s">
        <v>1940</v>
      </c>
    </row>
    <row r="133" spans="2:8">
      <c r="B133" s="55" t="s">
        <v>1883</v>
      </c>
      <c r="C133" t="s">
        <v>973</v>
      </c>
      <c r="D133" s="1">
        <v>37923</v>
      </c>
      <c r="E133" s="1"/>
      <c r="F133" s="1"/>
      <c r="G133" s="4">
        <v>66.709999999999994</v>
      </c>
      <c r="H133" t="s">
        <v>1941</v>
      </c>
    </row>
    <row r="134" spans="2:8">
      <c r="B134" s="55" t="s">
        <v>1884</v>
      </c>
      <c r="C134" t="s">
        <v>969</v>
      </c>
      <c r="D134" s="1">
        <v>37923</v>
      </c>
      <c r="E134" s="1"/>
      <c r="F134" s="1"/>
      <c r="G134" s="4">
        <v>44.93</v>
      </c>
      <c r="H134" t="s">
        <v>1942</v>
      </c>
    </row>
    <row r="135" spans="2:8">
      <c r="B135" s="55" t="s">
        <v>1885</v>
      </c>
      <c r="C135" t="s">
        <v>1038</v>
      </c>
      <c r="D135" s="1">
        <v>37928</v>
      </c>
      <c r="E135" s="1"/>
      <c r="F135" s="1"/>
      <c r="G135" s="4">
        <v>291.7</v>
      </c>
      <c r="H135" t="s">
        <v>1033</v>
      </c>
    </row>
    <row r="136" spans="2:8">
      <c r="B136" s="55" t="s">
        <v>1886</v>
      </c>
      <c r="C136" t="s">
        <v>969</v>
      </c>
      <c r="D136" s="1">
        <v>37930</v>
      </c>
      <c r="E136" s="1"/>
      <c r="F136" s="1"/>
      <c r="G136" s="4">
        <v>39.9</v>
      </c>
      <c r="H136" t="s">
        <v>1945</v>
      </c>
    </row>
    <row r="137" spans="2:8">
      <c r="B137" s="55" t="s">
        <v>1887</v>
      </c>
      <c r="C137" t="s">
        <v>1045</v>
      </c>
      <c r="D137" s="1">
        <v>37930</v>
      </c>
      <c r="E137" s="1"/>
      <c r="F137" s="1"/>
      <c r="G137" s="4">
        <v>116</v>
      </c>
      <c r="H137" t="s">
        <v>1943</v>
      </c>
    </row>
    <row r="138" spans="2:8">
      <c r="B138" s="55" t="s">
        <v>1888</v>
      </c>
      <c r="C138" t="s">
        <v>1946</v>
      </c>
      <c r="D138" s="1">
        <v>37944</v>
      </c>
      <c r="E138" s="1"/>
      <c r="F138" s="1"/>
      <c r="G138" s="4">
        <v>199.99</v>
      </c>
      <c r="H138" t="s">
        <v>1947</v>
      </c>
    </row>
    <row r="139" spans="2:8">
      <c r="B139" s="55" t="s">
        <v>1889</v>
      </c>
      <c r="C139" t="s">
        <v>1948</v>
      </c>
      <c r="D139" s="1">
        <v>37935</v>
      </c>
      <c r="E139" s="1"/>
      <c r="F139" s="1"/>
      <c r="G139" s="4">
        <v>499</v>
      </c>
      <c r="H139" t="s">
        <v>1950</v>
      </c>
    </row>
    <row r="140" spans="2:8">
      <c r="B140" s="55" t="s">
        <v>1890</v>
      </c>
      <c r="C140" t="s">
        <v>1121</v>
      </c>
      <c r="D140" s="1">
        <v>37935</v>
      </c>
      <c r="E140" s="1"/>
      <c r="F140" s="1"/>
      <c r="G140" s="4">
        <v>228</v>
      </c>
      <c r="H140" t="s">
        <v>1951</v>
      </c>
    </row>
    <row r="141" spans="2:8">
      <c r="B141" s="55" t="s">
        <v>1891</v>
      </c>
      <c r="C141" t="s">
        <v>969</v>
      </c>
      <c r="D141" s="1">
        <v>37943</v>
      </c>
      <c r="E141" s="1"/>
      <c r="F141" s="1"/>
      <c r="G141" s="4">
        <v>9.99</v>
      </c>
      <c r="H141" t="s">
        <v>1952</v>
      </c>
    </row>
    <row r="142" spans="2:8">
      <c r="B142" s="55" t="s">
        <v>1892</v>
      </c>
      <c r="C142" t="s">
        <v>1038</v>
      </c>
      <c r="D142" s="1">
        <v>37945</v>
      </c>
      <c r="E142" s="1"/>
      <c r="F142" s="1"/>
      <c r="G142" s="4">
        <v>201.8</v>
      </c>
      <c r="H142" t="s">
        <v>1953</v>
      </c>
    </row>
    <row r="143" spans="2:8">
      <c r="B143" s="55" t="s">
        <v>1893</v>
      </c>
      <c r="C143" t="s">
        <v>1954</v>
      </c>
      <c r="D143" s="1">
        <v>37946</v>
      </c>
      <c r="E143" s="1"/>
      <c r="F143" s="1"/>
      <c r="G143" s="4">
        <v>195</v>
      </c>
      <c r="H143" t="s">
        <v>1955</v>
      </c>
    </row>
    <row r="144" spans="2:8">
      <c r="B144" s="55" t="s">
        <v>1894</v>
      </c>
      <c r="C144" t="s">
        <v>973</v>
      </c>
      <c r="D144" s="1">
        <v>37950</v>
      </c>
      <c r="E144" s="1"/>
      <c r="F144" s="1"/>
      <c r="G144" s="4">
        <v>3992</v>
      </c>
      <c r="H144" t="s">
        <v>1956</v>
      </c>
    </row>
    <row r="145" spans="2:8">
      <c r="B145" s="55" t="s">
        <v>1895</v>
      </c>
      <c r="C145" t="s">
        <v>969</v>
      </c>
      <c r="D145" s="1">
        <v>37950</v>
      </c>
      <c r="E145" s="1"/>
      <c r="F145" s="1"/>
      <c r="G145" s="4">
        <v>229.96</v>
      </c>
      <c r="H145" t="s">
        <v>1958</v>
      </c>
    </row>
    <row r="146" spans="2:8">
      <c r="B146" s="55" t="s">
        <v>1896</v>
      </c>
      <c r="C146" t="s">
        <v>973</v>
      </c>
      <c r="D146" s="1">
        <v>37951</v>
      </c>
      <c r="E146" s="1"/>
      <c r="F146" s="1"/>
      <c r="G146" s="4">
        <v>541.44000000000005</v>
      </c>
      <c r="H146" t="s">
        <v>1959</v>
      </c>
    </row>
    <row r="147" spans="2:8">
      <c r="B147" s="55" t="s">
        <v>1897</v>
      </c>
      <c r="C147" t="s">
        <v>969</v>
      </c>
      <c r="D147" s="1">
        <v>37956</v>
      </c>
      <c r="E147" s="1"/>
      <c r="F147" s="1"/>
      <c r="G147" s="4">
        <v>104.82</v>
      </c>
      <c r="H147" t="s">
        <v>1962</v>
      </c>
    </row>
    <row r="148" spans="2:8">
      <c r="B148" s="55" t="s">
        <v>1898</v>
      </c>
      <c r="C148" t="s">
        <v>969</v>
      </c>
      <c r="D148" s="1">
        <v>37956</v>
      </c>
      <c r="E148" s="1"/>
      <c r="F148" s="1"/>
      <c r="G148" s="4">
        <v>34.979999999999997</v>
      </c>
      <c r="H148" t="s">
        <v>1963</v>
      </c>
    </row>
    <row r="149" spans="2:8">
      <c r="B149" s="55" t="s">
        <v>1899</v>
      </c>
      <c r="C149" t="s">
        <v>973</v>
      </c>
      <c r="D149" s="1">
        <v>37957</v>
      </c>
      <c r="E149" s="1"/>
      <c r="F149" s="1"/>
      <c r="G149" s="4">
        <v>74.569999999999993</v>
      </c>
      <c r="H149" t="s">
        <v>1964</v>
      </c>
    </row>
    <row r="150" spans="2:8">
      <c r="B150" s="55" t="s">
        <v>1900</v>
      </c>
      <c r="C150" t="s">
        <v>973</v>
      </c>
      <c r="D150" s="1">
        <v>37958</v>
      </c>
      <c r="E150" s="1"/>
      <c r="F150" s="1"/>
      <c r="G150" s="4">
        <v>230.99</v>
      </c>
      <c r="H150" t="s">
        <v>1965</v>
      </c>
    </row>
    <row r="151" spans="2:8">
      <c r="B151" s="55" t="s">
        <v>1901</v>
      </c>
      <c r="C151" t="s">
        <v>975</v>
      </c>
      <c r="D151" s="1">
        <v>37959</v>
      </c>
      <c r="E151" s="1"/>
      <c r="F151" s="1"/>
      <c r="G151" s="4">
        <v>98</v>
      </c>
      <c r="H151" t="s">
        <v>1971</v>
      </c>
    </row>
    <row r="152" spans="2:8">
      <c r="B152" s="55" t="s">
        <v>1902</v>
      </c>
      <c r="C152" t="s">
        <v>969</v>
      </c>
      <c r="D152" s="1">
        <v>37960</v>
      </c>
      <c r="E152" s="1"/>
      <c r="F152" s="1"/>
      <c r="G152" s="4">
        <v>399.95</v>
      </c>
      <c r="H152" t="s">
        <v>1972</v>
      </c>
    </row>
    <row r="153" spans="2:8">
      <c r="B153" s="55" t="s">
        <v>1903</v>
      </c>
      <c r="C153" t="s">
        <v>989</v>
      </c>
      <c r="D153" s="1">
        <v>37960</v>
      </c>
      <c r="E153" s="1"/>
      <c r="F153" s="1"/>
      <c r="G153" s="4">
        <v>99</v>
      </c>
      <c r="H153" t="s">
        <v>1973</v>
      </c>
    </row>
    <row r="154" spans="2:8">
      <c r="B154" s="55" t="s">
        <v>1904</v>
      </c>
      <c r="C154" t="s">
        <v>1974</v>
      </c>
      <c r="D154" s="1">
        <v>37963</v>
      </c>
      <c r="E154" s="1"/>
      <c r="F154" s="1"/>
      <c r="G154" s="4">
        <v>28072.7</v>
      </c>
      <c r="H154" t="s">
        <v>1975</v>
      </c>
    </row>
    <row r="155" spans="2:8">
      <c r="B155" s="55" t="s">
        <v>1905</v>
      </c>
      <c r="C155" t="s">
        <v>973</v>
      </c>
      <c r="D155" s="1">
        <v>37951</v>
      </c>
      <c r="E155" s="1"/>
      <c r="F155" s="1"/>
      <c r="G155" s="4">
        <v>3498.96</v>
      </c>
      <c r="H155" t="s">
        <v>1976</v>
      </c>
    </row>
    <row r="156" spans="2:8">
      <c r="B156" s="55" t="s">
        <v>1909</v>
      </c>
      <c r="C156" t="s">
        <v>969</v>
      </c>
      <c r="D156" s="1">
        <v>37963</v>
      </c>
      <c r="E156" s="1"/>
      <c r="F156" s="1"/>
      <c r="G156" s="4">
        <v>233.93</v>
      </c>
      <c r="H156" t="s">
        <v>2002</v>
      </c>
    </row>
    <row r="157" spans="2:8">
      <c r="B157" s="55" t="s">
        <v>1910</v>
      </c>
      <c r="C157" t="s">
        <v>975</v>
      </c>
      <c r="D157" s="1">
        <v>37970</v>
      </c>
      <c r="E157" s="1"/>
      <c r="F157" s="1"/>
      <c r="G157" s="4">
        <v>200.9</v>
      </c>
      <c r="H157" t="s">
        <v>2003</v>
      </c>
    </row>
    <row r="158" spans="2:8">
      <c r="B158" s="55" t="s">
        <v>1911</v>
      </c>
      <c r="C158" t="s">
        <v>969</v>
      </c>
      <c r="D158" s="1">
        <v>37973</v>
      </c>
      <c r="E158" s="1"/>
      <c r="F158" s="1"/>
      <c r="G158" s="4">
        <v>62.48</v>
      </c>
      <c r="H158" t="s">
        <v>2004</v>
      </c>
    </row>
    <row r="159" spans="2:8">
      <c r="B159" s="55" t="s">
        <v>1912</v>
      </c>
      <c r="C159" t="s">
        <v>1038</v>
      </c>
      <c r="D159" s="1">
        <v>37974</v>
      </c>
      <c r="E159" s="1"/>
      <c r="F159" s="1"/>
      <c r="G159" s="4">
        <v>147.9</v>
      </c>
      <c r="H159" t="s">
        <v>1033</v>
      </c>
    </row>
    <row r="160" spans="2:8">
      <c r="B160" s="55" t="s">
        <v>1913</v>
      </c>
      <c r="C160" t="s">
        <v>973</v>
      </c>
      <c r="D160" s="1">
        <v>37974</v>
      </c>
      <c r="E160" s="1"/>
      <c r="F160" s="1"/>
      <c r="G160" s="4">
        <v>81.39</v>
      </c>
      <c r="H160" t="s">
        <v>2005</v>
      </c>
    </row>
    <row r="161" spans="2:8">
      <c r="B161" s="55" t="s">
        <v>1914</v>
      </c>
      <c r="C161" t="s">
        <v>969</v>
      </c>
      <c r="D161" s="1">
        <v>37977</v>
      </c>
      <c r="E161" s="1"/>
      <c r="F161" s="1"/>
      <c r="G161" s="4">
        <v>252.97</v>
      </c>
      <c r="H161" t="s">
        <v>1637</v>
      </c>
    </row>
    <row r="162" spans="2:8">
      <c r="B162" s="55" t="s">
        <v>2006</v>
      </c>
      <c r="C162" t="s">
        <v>975</v>
      </c>
      <c r="D162" s="1">
        <v>37991</v>
      </c>
      <c r="E162" s="1"/>
      <c r="F162" s="1"/>
      <c r="G162" s="4">
        <v>5598</v>
      </c>
      <c r="H162" t="s">
        <v>1638</v>
      </c>
    </row>
    <row r="163" spans="2:8">
      <c r="B163" s="55" t="s">
        <v>2007</v>
      </c>
      <c r="C163" t="s">
        <v>969</v>
      </c>
      <c r="D163" s="1">
        <v>37991</v>
      </c>
      <c r="E163" s="1"/>
      <c r="F163" s="1"/>
      <c r="G163" s="4">
        <v>82.46</v>
      </c>
      <c r="H163" t="s">
        <v>1639</v>
      </c>
    </row>
    <row r="164" spans="2:8">
      <c r="B164" s="55" t="s">
        <v>2008</v>
      </c>
      <c r="C164" t="s">
        <v>973</v>
      </c>
      <c r="D164" s="1">
        <v>37992</v>
      </c>
      <c r="E164" s="1"/>
      <c r="F164" s="1"/>
      <c r="G164" s="4">
        <v>109.82</v>
      </c>
      <c r="H164" t="s">
        <v>1640</v>
      </c>
    </row>
    <row r="165" spans="2:8">
      <c r="B165" s="55" t="s">
        <v>2009</v>
      </c>
      <c r="C165" t="s">
        <v>989</v>
      </c>
      <c r="D165" s="1">
        <v>37970</v>
      </c>
      <c r="E165" s="1"/>
      <c r="F165" s="1"/>
      <c r="G165" s="4">
        <v>99</v>
      </c>
      <c r="H165" t="s">
        <v>1641</v>
      </c>
    </row>
    <row r="166" spans="2:8">
      <c r="B166" s="55" t="s">
        <v>2010</v>
      </c>
      <c r="C166" t="s">
        <v>975</v>
      </c>
      <c r="D166" s="1">
        <v>37992</v>
      </c>
      <c r="E166" s="1"/>
      <c r="F166" s="1"/>
      <c r="G166" s="4">
        <v>348.55</v>
      </c>
      <c r="H166" t="s">
        <v>1642</v>
      </c>
    </row>
    <row r="167" spans="2:8">
      <c r="B167" s="55" t="s">
        <v>2011</v>
      </c>
      <c r="C167" t="s">
        <v>987</v>
      </c>
      <c r="D167" s="1">
        <v>37993</v>
      </c>
      <c r="E167" s="1"/>
      <c r="F167" s="1"/>
      <c r="G167" s="4">
        <v>119.95</v>
      </c>
      <c r="H167" t="s">
        <v>1643</v>
      </c>
    </row>
    <row r="168" spans="2:8">
      <c r="B168" s="55" t="s">
        <v>2012</v>
      </c>
      <c r="C168" t="s">
        <v>975</v>
      </c>
      <c r="D168" s="1">
        <v>37994</v>
      </c>
      <c r="E168" s="1"/>
      <c r="F168" s="1"/>
      <c r="G168" s="4">
        <v>235</v>
      </c>
      <c r="H168" t="s">
        <v>1644</v>
      </c>
    </row>
    <row r="169" spans="2:8">
      <c r="B169" s="55" t="s">
        <v>2013</v>
      </c>
      <c r="C169" t="s">
        <v>1195</v>
      </c>
      <c r="D169" s="1">
        <v>37998</v>
      </c>
      <c r="E169" s="1"/>
      <c r="F169" s="1"/>
      <c r="G169" s="4">
        <v>266.43</v>
      </c>
      <c r="H169" t="s">
        <v>1645</v>
      </c>
    </row>
    <row r="170" spans="2:8">
      <c r="B170" s="55" t="s">
        <v>2014</v>
      </c>
      <c r="C170" t="s">
        <v>987</v>
      </c>
      <c r="D170" s="1">
        <v>37998</v>
      </c>
      <c r="E170" s="1"/>
      <c r="F170" s="1"/>
      <c r="G170" s="4">
        <v>30.5</v>
      </c>
      <c r="H170" t="s">
        <v>1646</v>
      </c>
    </row>
    <row r="171" spans="2:8">
      <c r="B171" s="55" t="s">
        <v>2015</v>
      </c>
      <c r="C171" t="s">
        <v>1647</v>
      </c>
      <c r="D171" s="1">
        <v>38000</v>
      </c>
      <c r="E171" s="1"/>
      <c r="F171" s="1"/>
      <c r="G171" s="4">
        <v>3080</v>
      </c>
      <c r="H171" t="s">
        <v>1648</v>
      </c>
    </row>
    <row r="172" spans="2:8">
      <c r="B172" s="55" t="s">
        <v>2016</v>
      </c>
      <c r="C172" t="s">
        <v>973</v>
      </c>
      <c r="D172" s="1">
        <v>38000</v>
      </c>
      <c r="E172" s="1"/>
      <c r="F172" s="1"/>
      <c r="G172" s="4">
        <v>67.349999999999994</v>
      </c>
      <c r="H172" t="s">
        <v>1655</v>
      </c>
    </row>
    <row r="173" spans="2:8">
      <c r="B173" s="55" t="s">
        <v>2017</v>
      </c>
      <c r="C173" t="s">
        <v>973</v>
      </c>
      <c r="D173" s="1">
        <v>38006</v>
      </c>
      <c r="E173" s="1"/>
      <c r="F173" s="1"/>
      <c r="G173" s="4">
        <v>690.66</v>
      </c>
      <c r="H173" t="s">
        <v>1656</v>
      </c>
    </row>
    <row r="174" spans="2:8">
      <c r="B174" s="55" t="s">
        <v>2018</v>
      </c>
      <c r="C174" t="s">
        <v>1657</v>
      </c>
      <c r="D174" s="1">
        <v>38006</v>
      </c>
      <c r="E174" s="1"/>
      <c r="F174" s="1"/>
      <c r="G174" s="4">
        <v>127.5</v>
      </c>
      <c r="H174" t="s">
        <v>1658</v>
      </c>
    </row>
    <row r="175" spans="2:8">
      <c r="B175" s="55" t="s">
        <v>2019</v>
      </c>
      <c r="C175" t="s">
        <v>969</v>
      </c>
      <c r="D175" s="1">
        <v>38006</v>
      </c>
      <c r="E175" s="1"/>
      <c r="F175" s="1"/>
      <c r="G175" s="4">
        <v>54.8</v>
      </c>
      <c r="H175" t="s">
        <v>1659</v>
      </c>
    </row>
    <row r="176" spans="2:8">
      <c r="B176" s="55" t="s">
        <v>2020</v>
      </c>
      <c r="C176" s="363" t="s">
        <v>1660</v>
      </c>
      <c r="D176" s="364"/>
      <c r="E176" s="364"/>
      <c r="F176" s="364"/>
      <c r="G176" s="364"/>
      <c r="H176" s="365"/>
    </row>
    <row r="177" spans="2:8">
      <c r="B177" s="55" t="s">
        <v>2021</v>
      </c>
      <c r="C177" s="366"/>
      <c r="D177" s="367"/>
      <c r="E177" s="367"/>
      <c r="F177" s="367"/>
      <c r="G177" s="367"/>
      <c r="H177" s="368"/>
    </row>
    <row r="178" spans="2:8">
      <c r="B178" s="55" t="s">
        <v>2022</v>
      </c>
      <c r="C178" s="366"/>
      <c r="D178" s="367"/>
      <c r="E178" s="367"/>
      <c r="F178" s="367"/>
      <c r="G178" s="367"/>
      <c r="H178" s="368"/>
    </row>
    <row r="179" spans="2:8">
      <c r="B179" s="55" t="s">
        <v>2023</v>
      </c>
      <c r="C179" s="366"/>
      <c r="D179" s="367"/>
      <c r="E179" s="367"/>
      <c r="F179" s="367"/>
      <c r="G179" s="367"/>
      <c r="H179" s="368"/>
    </row>
    <row r="180" spans="2:8">
      <c r="B180" s="55" t="s">
        <v>2024</v>
      </c>
      <c r="C180" s="366"/>
      <c r="D180" s="367"/>
      <c r="E180" s="367"/>
      <c r="F180" s="367"/>
      <c r="G180" s="367"/>
      <c r="H180" s="368"/>
    </row>
    <row r="181" spans="2:8">
      <c r="B181" s="55" t="s">
        <v>2025</v>
      </c>
      <c r="C181" s="366"/>
      <c r="D181" s="367"/>
      <c r="E181" s="367"/>
      <c r="F181" s="367"/>
      <c r="G181" s="367"/>
      <c r="H181" s="368"/>
    </row>
    <row r="182" spans="2:8">
      <c r="B182" s="55" t="s">
        <v>2026</v>
      </c>
      <c r="C182" s="366"/>
      <c r="D182" s="367"/>
      <c r="E182" s="367"/>
      <c r="F182" s="367"/>
      <c r="G182" s="367"/>
      <c r="H182" s="368"/>
    </row>
    <row r="183" spans="2:8">
      <c r="B183" s="55" t="s">
        <v>2027</v>
      </c>
      <c r="C183" s="366"/>
      <c r="D183" s="367"/>
      <c r="E183" s="367"/>
      <c r="F183" s="367"/>
      <c r="G183" s="367"/>
      <c r="H183" s="368"/>
    </row>
    <row r="184" spans="2:8">
      <c r="B184" s="55" t="s">
        <v>2028</v>
      </c>
      <c r="C184" s="366"/>
      <c r="D184" s="367"/>
      <c r="E184" s="367"/>
      <c r="F184" s="367"/>
      <c r="G184" s="367"/>
      <c r="H184" s="368"/>
    </row>
    <row r="185" spans="2:8">
      <c r="B185" s="55" t="s">
        <v>2029</v>
      </c>
      <c r="C185" s="366"/>
      <c r="D185" s="367"/>
      <c r="E185" s="367"/>
      <c r="F185" s="367"/>
      <c r="G185" s="367"/>
      <c r="H185" s="368"/>
    </row>
    <row r="186" spans="2:8">
      <c r="B186" s="55" t="s">
        <v>2030</v>
      </c>
      <c r="C186" s="366"/>
      <c r="D186" s="367"/>
      <c r="E186" s="367"/>
      <c r="F186" s="367"/>
      <c r="G186" s="367"/>
      <c r="H186" s="368"/>
    </row>
    <row r="187" spans="2:8">
      <c r="B187" s="55" t="s">
        <v>2031</v>
      </c>
      <c r="C187" s="366"/>
      <c r="D187" s="367"/>
      <c r="E187" s="367"/>
      <c r="F187" s="367"/>
      <c r="G187" s="367"/>
      <c r="H187" s="368"/>
    </row>
    <row r="188" spans="2:8">
      <c r="B188" s="55" t="s">
        <v>2032</v>
      </c>
      <c r="C188" s="366"/>
      <c r="D188" s="367"/>
      <c r="E188" s="367"/>
      <c r="F188" s="367"/>
      <c r="G188" s="367"/>
      <c r="H188" s="368"/>
    </row>
    <row r="189" spans="2:8">
      <c r="B189" s="55" t="s">
        <v>2033</v>
      </c>
      <c r="C189" s="366"/>
      <c r="D189" s="367"/>
      <c r="E189" s="367"/>
      <c r="F189" s="367"/>
      <c r="G189" s="367"/>
      <c r="H189" s="368"/>
    </row>
    <row r="190" spans="2:8">
      <c r="B190" s="55" t="s">
        <v>2034</v>
      </c>
      <c r="C190" s="366"/>
      <c r="D190" s="367"/>
      <c r="E190" s="367"/>
      <c r="F190" s="367"/>
      <c r="G190" s="367"/>
      <c r="H190" s="368"/>
    </row>
    <row r="191" spans="2:8">
      <c r="B191" s="55" t="s">
        <v>2035</v>
      </c>
      <c r="C191" s="366"/>
      <c r="D191" s="367"/>
      <c r="E191" s="367"/>
      <c r="F191" s="367"/>
      <c r="G191" s="367"/>
      <c r="H191" s="368"/>
    </row>
    <row r="192" spans="2:8">
      <c r="B192" s="55" t="s">
        <v>2036</v>
      </c>
      <c r="C192" s="366"/>
      <c r="D192" s="367"/>
      <c r="E192" s="367"/>
      <c r="F192" s="367"/>
      <c r="G192" s="367"/>
      <c r="H192" s="368"/>
    </row>
    <row r="193" spans="2:8">
      <c r="B193" s="55" t="s">
        <v>2037</v>
      </c>
      <c r="C193" s="366"/>
      <c r="D193" s="367"/>
      <c r="E193" s="367"/>
      <c r="F193" s="367"/>
      <c r="G193" s="367"/>
      <c r="H193" s="368"/>
    </row>
    <row r="194" spans="2:8">
      <c r="B194" s="55" t="s">
        <v>2038</v>
      </c>
      <c r="C194" s="366"/>
      <c r="D194" s="367"/>
      <c r="E194" s="367"/>
      <c r="F194" s="367"/>
      <c r="G194" s="367"/>
      <c r="H194" s="368"/>
    </row>
    <row r="195" spans="2:8">
      <c r="B195" s="55" t="s">
        <v>2042</v>
      </c>
      <c r="C195" s="366"/>
      <c r="D195" s="367"/>
      <c r="E195" s="367"/>
      <c r="F195" s="367"/>
      <c r="G195" s="367"/>
      <c r="H195" s="368"/>
    </row>
    <row r="196" spans="2:8">
      <c r="B196" s="55" t="s">
        <v>2043</v>
      </c>
      <c r="C196" s="369"/>
      <c r="D196" s="370"/>
      <c r="E196" s="370"/>
      <c r="F196" s="370"/>
      <c r="G196" s="370"/>
      <c r="H196" s="371"/>
    </row>
    <row r="197" spans="2:8">
      <c r="B197" s="55" t="s">
        <v>2044</v>
      </c>
      <c r="C197" t="s">
        <v>973</v>
      </c>
      <c r="D197" s="1">
        <v>38058</v>
      </c>
      <c r="E197" s="1"/>
      <c r="F197" s="1"/>
      <c r="G197" s="4">
        <v>450.99</v>
      </c>
      <c r="H197" t="s">
        <v>1661</v>
      </c>
    </row>
    <row r="198" spans="2:8">
      <c r="B198" s="55" t="s">
        <v>2045</v>
      </c>
      <c r="C198" t="s">
        <v>973</v>
      </c>
      <c r="D198" s="1">
        <v>38058</v>
      </c>
      <c r="E198" s="1"/>
      <c r="F198" s="1"/>
      <c r="G198" s="4">
        <v>1146.06</v>
      </c>
      <c r="H198" t="s">
        <v>1662</v>
      </c>
    </row>
    <row r="199" spans="2:8">
      <c r="B199" s="55" t="s">
        <v>2046</v>
      </c>
      <c r="C199" t="s">
        <v>975</v>
      </c>
      <c r="D199" s="1">
        <v>38064</v>
      </c>
      <c r="E199" s="1"/>
      <c r="F199" s="1"/>
      <c r="G199" s="4">
        <v>169.2</v>
      </c>
      <c r="H199" t="s">
        <v>1663</v>
      </c>
    </row>
    <row r="200" spans="2:8">
      <c r="B200" s="55" t="s">
        <v>2047</v>
      </c>
      <c r="C200" t="s">
        <v>1121</v>
      </c>
      <c r="D200" s="1">
        <v>38064</v>
      </c>
      <c r="E200" s="1"/>
      <c r="F200" s="1"/>
      <c r="G200" s="4">
        <v>416</v>
      </c>
      <c r="H200" t="s">
        <v>1664</v>
      </c>
    </row>
    <row r="201" spans="2:8">
      <c r="B201" s="55" t="s">
        <v>2048</v>
      </c>
      <c r="C201" t="s">
        <v>1038</v>
      </c>
      <c r="D201" s="1">
        <v>38064</v>
      </c>
      <c r="E201" s="1"/>
      <c r="F201" s="1"/>
      <c r="G201" s="4">
        <v>271.64999999999998</v>
      </c>
      <c r="H201" t="s">
        <v>1033</v>
      </c>
    </row>
    <row r="202" spans="2:8">
      <c r="B202" s="55" t="s">
        <v>2049</v>
      </c>
      <c r="C202" t="s">
        <v>1121</v>
      </c>
      <c r="D202" s="1">
        <v>38062</v>
      </c>
      <c r="E202" s="1"/>
      <c r="F202" s="1"/>
      <c r="G202" s="4">
        <v>147.88</v>
      </c>
      <c r="H202" t="s">
        <v>1665</v>
      </c>
    </row>
    <row r="203" spans="2:8">
      <c r="B203" s="55" t="s">
        <v>2050</v>
      </c>
      <c r="C203" t="s">
        <v>973</v>
      </c>
      <c r="D203" s="1">
        <v>38068</v>
      </c>
      <c r="E203" s="1"/>
      <c r="F203" s="1"/>
      <c r="G203" s="4">
        <v>168.64</v>
      </c>
      <c r="H203" t="s">
        <v>1666</v>
      </c>
    </row>
    <row r="204" spans="2:8">
      <c r="B204" s="55" t="s">
        <v>2051</v>
      </c>
      <c r="C204" t="s">
        <v>973</v>
      </c>
      <c r="D204" s="1">
        <v>38069</v>
      </c>
      <c r="E204" s="1"/>
      <c r="F204" s="1"/>
      <c r="G204" s="4">
        <v>463.99</v>
      </c>
      <c r="H204" t="s">
        <v>1669</v>
      </c>
    </row>
    <row r="205" spans="2:8">
      <c r="B205" s="55" t="s">
        <v>2052</v>
      </c>
      <c r="C205" t="s">
        <v>1121</v>
      </c>
      <c r="D205" s="1">
        <v>38071</v>
      </c>
      <c r="E205" s="1"/>
      <c r="F205" s="1"/>
      <c r="G205" s="4">
        <v>260.85000000000002</v>
      </c>
      <c r="H205" t="s">
        <v>1672</v>
      </c>
    </row>
    <row r="206" spans="2:8">
      <c r="B206" s="55" t="s">
        <v>2053</v>
      </c>
      <c r="C206" t="s">
        <v>1038</v>
      </c>
      <c r="D206" s="1">
        <v>38075</v>
      </c>
      <c r="E206" s="1"/>
      <c r="F206" s="1"/>
      <c r="G206" s="4">
        <v>170.85</v>
      </c>
      <c r="H206" t="s">
        <v>1033</v>
      </c>
    </row>
    <row r="207" spans="2:8">
      <c r="B207" s="55" t="s">
        <v>2054</v>
      </c>
      <c r="C207" t="s">
        <v>987</v>
      </c>
      <c r="D207" s="1">
        <v>38072</v>
      </c>
      <c r="E207" s="1"/>
      <c r="F207" s="1"/>
      <c r="G207" s="4">
        <v>51.75</v>
      </c>
      <c r="H207" t="s">
        <v>1247</v>
      </c>
    </row>
    <row r="208" spans="2:8">
      <c r="B208" s="55" t="s">
        <v>2055</v>
      </c>
      <c r="C208" t="s">
        <v>1657</v>
      </c>
      <c r="D208" s="1">
        <v>38076</v>
      </c>
      <c r="E208" s="1"/>
      <c r="F208" s="1"/>
      <c r="G208" s="4">
        <v>136.1</v>
      </c>
      <c r="H208" t="s">
        <v>1670</v>
      </c>
    </row>
    <row r="209" spans="2:8">
      <c r="B209" s="55" t="s">
        <v>1633</v>
      </c>
      <c r="C209" t="s">
        <v>1915</v>
      </c>
      <c r="D209" s="1">
        <v>38079</v>
      </c>
      <c r="E209" s="1"/>
      <c r="F209" s="1"/>
      <c r="G209" s="4">
        <v>1895</v>
      </c>
      <c r="H209" t="s">
        <v>1674</v>
      </c>
    </row>
    <row r="210" spans="2:8">
      <c r="B210" s="55" t="s">
        <v>1634</v>
      </c>
      <c r="C210" t="s">
        <v>1675</v>
      </c>
      <c r="D210" s="1">
        <v>38078</v>
      </c>
      <c r="E210" s="1"/>
      <c r="F210" s="1"/>
      <c r="G210" s="4">
        <v>1138</v>
      </c>
      <c r="H210" t="s">
        <v>1676</v>
      </c>
    </row>
    <row r="211" spans="2:8">
      <c r="B211" s="55" t="s">
        <v>1635</v>
      </c>
      <c r="C211" t="s">
        <v>973</v>
      </c>
      <c r="D211" s="1">
        <v>38079</v>
      </c>
      <c r="E211" s="1"/>
      <c r="F211" s="1"/>
      <c r="G211" s="4">
        <v>67.23</v>
      </c>
      <c r="H211" t="s">
        <v>1680</v>
      </c>
    </row>
    <row r="212" spans="2:8">
      <c r="B212" s="55" t="s">
        <v>1636</v>
      </c>
      <c r="C212" t="s">
        <v>1145</v>
      </c>
      <c r="D212" s="1">
        <v>38083</v>
      </c>
      <c r="E212" s="1"/>
      <c r="F212" s="1"/>
      <c r="G212" s="4">
        <v>1925</v>
      </c>
      <c r="H212" t="s">
        <v>1677</v>
      </c>
    </row>
    <row r="213" spans="2:8">
      <c r="B213" s="55" t="s">
        <v>1681</v>
      </c>
      <c r="C213" t="s">
        <v>1121</v>
      </c>
      <c r="D213" s="1">
        <v>38085</v>
      </c>
      <c r="E213" s="1"/>
      <c r="F213" s="1"/>
      <c r="G213" s="4">
        <v>89.35</v>
      </c>
      <c r="H213" t="s">
        <v>1715</v>
      </c>
    </row>
    <row r="214" spans="2:8">
      <c r="B214" s="55" t="s">
        <v>1682</v>
      </c>
      <c r="C214" t="s">
        <v>973</v>
      </c>
      <c r="D214" s="1">
        <v>38089</v>
      </c>
      <c r="E214" s="1"/>
      <c r="F214" s="1"/>
      <c r="G214" s="4">
        <v>182.05</v>
      </c>
      <c r="H214" t="s">
        <v>1717</v>
      </c>
    </row>
    <row r="215" spans="2:8">
      <c r="B215" s="55" t="s">
        <v>1683</v>
      </c>
      <c r="C215" t="s">
        <v>1121</v>
      </c>
      <c r="D215" s="1">
        <v>38091</v>
      </c>
      <c r="E215" s="1"/>
      <c r="F215" s="1"/>
      <c r="G215" s="4">
        <v>70.099999999999994</v>
      </c>
      <c r="H215" t="s">
        <v>1716</v>
      </c>
    </row>
    <row r="216" spans="2:8">
      <c r="B216" s="55" t="s">
        <v>1684</v>
      </c>
      <c r="C216" t="s">
        <v>1121</v>
      </c>
      <c r="D216" s="1">
        <v>38096</v>
      </c>
      <c r="E216" s="1"/>
      <c r="F216" s="1"/>
      <c r="G216" s="4">
        <v>1076.71</v>
      </c>
      <c r="H216" t="s">
        <v>1718</v>
      </c>
    </row>
    <row r="217" spans="2:8">
      <c r="B217" s="55" t="s">
        <v>1685</v>
      </c>
      <c r="C217" t="s">
        <v>1038</v>
      </c>
      <c r="D217" s="1">
        <v>38096</v>
      </c>
      <c r="E217" s="1"/>
      <c r="F217" s="1"/>
      <c r="G217" s="4">
        <v>331.7</v>
      </c>
      <c r="H217" t="s">
        <v>1033</v>
      </c>
    </row>
    <row r="218" spans="2:8">
      <c r="B218" s="55" t="s">
        <v>1686</v>
      </c>
      <c r="C218" t="s">
        <v>973</v>
      </c>
      <c r="D218" s="1">
        <v>38096</v>
      </c>
      <c r="E218" s="1"/>
      <c r="F218" s="1"/>
      <c r="G218" s="4">
        <v>33.89</v>
      </c>
      <c r="H218" t="s">
        <v>1719</v>
      </c>
    </row>
    <row r="219" spans="2:8">
      <c r="B219" s="55" t="s">
        <v>1687</v>
      </c>
      <c r="C219" t="s">
        <v>973</v>
      </c>
      <c r="D219" s="1">
        <v>38097</v>
      </c>
      <c r="E219" s="1"/>
      <c r="F219" s="1"/>
      <c r="G219" s="4">
        <v>466.99</v>
      </c>
      <c r="H219" t="s">
        <v>1721</v>
      </c>
    </row>
    <row r="220" spans="2:8">
      <c r="B220" s="55" t="s">
        <v>1689</v>
      </c>
      <c r="C220" t="s">
        <v>973</v>
      </c>
      <c r="D220" s="1">
        <v>38100</v>
      </c>
      <c r="E220" s="1"/>
      <c r="F220" s="1"/>
      <c r="G220" s="4">
        <v>22.32</v>
      </c>
      <c r="H220" t="s">
        <v>1722</v>
      </c>
    </row>
    <row r="221" spans="2:8">
      <c r="B221" s="55" t="s">
        <v>1690</v>
      </c>
      <c r="C221" t="s">
        <v>975</v>
      </c>
      <c r="D221" s="1">
        <v>38100</v>
      </c>
      <c r="E221" s="1"/>
      <c r="F221" s="1"/>
      <c r="G221" s="4">
        <v>24.76</v>
      </c>
      <c r="H221" t="s">
        <v>1723</v>
      </c>
    </row>
    <row r="222" spans="2:8">
      <c r="B222" s="55" t="s">
        <v>1691</v>
      </c>
      <c r="C222" t="s">
        <v>973</v>
      </c>
      <c r="D222" s="1">
        <v>38107</v>
      </c>
      <c r="E222" s="1"/>
      <c r="F222" s="1"/>
      <c r="G222" s="4">
        <v>40.92</v>
      </c>
      <c r="H222" t="s">
        <v>1724</v>
      </c>
    </row>
    <row r="223" spans="2:8">
      <c r="B223" s="55" t="s">
        <v>1688</v>
      </c>
      <c r="C223" t="s">
        <v>975</v>
      </c>
      <c r="D223" s="1">
        <v>38108</v>
      </c>
      <c r="E223" s="1"/>
      <c r="F223" s="1"/>
      <c r="G223" s="4">
        <v>21256</v>
      </c>
      <c r="H223" t="s">
        <v>1726</v>
      </c>
    </row>
    <row r="224" spans="2:8">
      <c r="B224" s="55" t="s">
        <v>1692</v>
      </c>
      <c r="C224" t="s">
        <v>1915</v>
      </c>
      <c r="D224" s="1">
        <v>38108</v>
      </c>
      <c r="E224" s="1"/>
      <c r="F224" s="1"/>
      <c r="G224" s="4">
        <v>7500</v>
      </c>
      <c r="H224" t="s">
        <v>1727</v>
      </c>
    </row>
    <row r="225" spans="2:8">
      <c r="B225" s="55" t="s">
        <v>1693</v>
      </c>
      <c r="C225" t="s">
        <v>1195</v>
      </c>
      <c r="D225" s="1">
        <v>38112</v>
      </c>
      <c r="E225" s="1"/>
      <c r="F225" s="1"/>
      <c r="G225" s="4">
        <v>63.93</v>
      </c>
      <c r="H225" t="s">
        <v>1728</v>
      </c>
    </row>
    <row r="226" spans="2:8">
      <c r="B226" s="55" t="s">
        <v>1694</v>
      </c>
      <c r="C226" t="s">
        <v>1729</v>
      </c>
      <c r="D226" s="1">
        <v>38112</v>
      </c>
      <c r="E226" s="1"/>
      <c r="F226" s="1"/>
      <c r="G226" s="4">
        <v>349</v>
      </c>
      <c r="H226" t="s">
        <v>1730</v>
      </c>
    </row>
    <row r="227" spans="2:8">
      <c r="B227" s="55" t="s">
        <v>1695</v>
      </c>
      <c r="C227" t="s">
        <v>975</v>
      </c>
      <c r="D227" s="1">
        <v>38112</v>
      </c>
      <c r="E227" s="1"/>
      <c r="F227" s="1"/>
      <c r="G227" s="4">
        <v>609</v>
      </c>
      <c r="H227" t="s">
        <v>1731</v>
      </c>
    </row>
    <row r="228" spans="2:8">
      <c r="B228" s="55" t="s">
        <v>1696</v>
      </c>
      <c r="C228" t="s">
        <v>1121</v>
      </c>
      <c r="D228" s="1">
        <v>38112</v>
      </c>
      <c r="E228" s="1"/>
      <c r="F228" s="1"/>
      <c r="G228" s="4">
        <v>94.66</v>
      </c>
      <c r="H228" t="s">
        <v>1732</v>
      </c>
    </row>
    <row r="229" spans="2:8">
      <c r="B229" s="55" t="s">
        <v>1697</v>
      </c>
      <c r="C229" t="s">
        <v>973</v>
      </c>
      <c r="D229" s="1">
        <v>38112</v>
      </c>
      <c r="E229" s="1"/>
      <c r="F229" s="1"/>
      <c r="G229" s="4">
        <v>279.76</v>
      </c>
      <c r="H229" t="s">
        <v>1733</v>
      </c>
    </row>
    <row r="230" spans="2:8">
      <c r="B230" s="55" t="s">
        <v>1698</v>
      </c>
      <c r="C230" t="s">
        <v>1121</v>
      </c>
      <c r="D230" s="1">
        <v>38113</v>
      </c>
      <c r="E230" s="1"/>
      <c r="F230" s="1"/>
      <c r="G230" s="4">
        <v>127.31</v>
      </c>
      <c r="H230" t="s">
        <v>1734</v>
      </c>
    </row>
    <row r="231" spans="2:8">
      <c r="B231" s="55" t="s">
        <v>1699</v>
      </c>
      <c r="C231" t="s">
        <v>1121</v>
      </c>
      <c r="D231" s="1">
        <v>38118</v>
      </c>
      <c r="E231" s="1"/>
      <c r="F231" s="1"/>
      <c r="G231" s="4">
        <v>50.1</v>
      </c>
      <c r="H231" t="s">
        <v>1737</v>
      </c>
    </row>
    <row r="232" spans="2:8">
      <c r="B232" s="55" t="s">
        <v>1702</v>
      </c>
      <c r="C232" t="s">
        <v>975</v>
      </c>
      <c r="D232" s="1">
        <v>38118</v>
      </c>
      <c r="E232" s="1"/>
      <c r="F232" s="1"/>
      <c r="G232" s="4">
        <v>134.36000000000001</v>
      </c>
      <c r="H232" t="s">
        <v>1736</v>
      </c>
    </row>
    <row r="233" spans="2:8">
      <c r="B233" s="55" t="s">
        <v>1705</v>
      </c>
      <c r="C233" t="s">
        <v>973</v>
      </c>
      <c r="D233" s="1">
        <v>38117</v>
      </c>
      <c r="E233" s="1"/>
      <c r="F233" s="1"/>
      <c r="G233" s="4">
        <v>540.77</v>
      </c>
      <c r="H233" t="s">
        <v>1735</v>
      </c>
    </row>
    <row r="234" spans="2:8">
      <c r="B234" s="55" t="s">
        <v>1706</v>
      </c>
      <c r="C234" t="s">
        <v>975</v>
      </c>
      <c r="D234" s="1">
        <v>38119</v>
      </c>
      <c r="E234" s="1"/>
      <c r="F234" s="1"/>
      <c r="G234" s="4">
        <v>143.96</v>
      </c>
      <c r="H234" t="s">
        <v>1738</v>
      </c>
    </row>
    <row r="235" spans="2:8">
      <c r="B235" s="55" t="s">
        <v>1707</v>
      </c>
      <c r="C235" t="s">
        <v>1121</v>
      </c>
      <c r="D235" s="1">
        <v>38121</v>
      </c>
      <c r="E235" s="1"/>
      <c r="F235" s="1"/>
      <c r="G235" s="4">
        <v>64.010000000000005</v>
      </c>
      <c r="H235" t="s">
        <v>1740</v>
      </c>
    </row>
    <row r="236" spans="2:8">
      <c r="B236" s="55" t="s">
        <v>1708</v>
      </c>
      <c r="C236" t="s">
        <v>973</v>
      </c>
      <c r="D236" s="1">
        <v>38124</v>
      </c>
      <c r="E236" s="1"/>
      <c r="F236" s="1"/>
      <c r="G236" s="4">
        <v>193.04</v>
      </c>
      <c r="H236" t="s">
        <v>1741</v>
      </c>
    </row>
    <row r="237" spans="2:8">
      <c r="B237" s="55" t="s">
        <v>1709</v>
      </c>
      <c r="C237" t="s">
        <v>1038</v>
      </c>
      <c r="D237" s="1">
        <v>38124</v>
      </c>
      <c r="E237" s="1"/>
      <c r="F237" s="1"/>
      <c r="G237" s="4">
        <v>444.7</v>
      </c>
      <c r="H237" t="s">
        <v>1033</v>
      </c>
    </row>
    <row r="238" spans="2:8">
      <c r="B238" s="55" t="s">
        <v>1710</v>
      </c>
      <c r="C238" t="s">
        <v>975</v>
      </c>
      <c r="D238" s="1">
        <v>38124</v>
      </c>
      <c r="E238" s="1"/>
      <c r="F238" s="1"/>
      <c r="G238" s="4">
        <v>63.16</v>
      </c>
      <c r="H238" t="s">
        <v>1742</v>
      </c>
    </row>
    <row r="239" spans="2:8">
      <c r="B239" s="55" t="s">
        <v>1711</v>
      </c>
      <c r="C239" t="s">
        <v>975</v>
      </c>
      <c r="D239" s="1">
        <v>38125</v>
      </c>
      <c r="E239" s="1"/>
      <c r="F239" s="1"/>
      <c r="G239" s="4">
        <v>2577</v>
      </c>
      <c r="H239" t="s">
        <v>1744</v>
      </c>
    </row>
    <row r="240" spans="2:8">
      <c r="B240" s="55" t="s">
        <v>1712</v>
      </c>
      <c r="C240" t="s">
        <v>1121</v>
      </c>
      <c r="D240" s="1">
        <v>38131</v>
      </c>
      <c r="E240" s="1"/>
      <c r="F240" s="1"/>
      <c r="G240" s="4">
        <v>106.18</v>
      </c>
      <c r="H240" t="s">
        <v>1747</v>
      </c>
    </row>
    <row r="241" spans="2:8">
      <c r="B241" s="55" t="s">
        <v>1713</v>
      </c>
      <c r="C241" t="s">
        <v>975</v>
      </c>
      <c r="D241" s="1">
        <v>38132</v>
      </c>
      <c r="E241" s="1"/>
      <c r="F241" s="1"/>
      <c r="G241" s="4">
        <v>300</v>
      </c>
      <c r="H241" t="s">
        <v>15</v>
      </c>
    </row>
    <row r="242" spans="2:8">
      <c r="B242" s="55" t="s">
        <v>1714</v>
      </c>
      <c r="C242" t="s">
        <v>987</v>
      </c>
      <c r="D242" s="1">
        <v>38140</v>
      </c>
      <c r="E242" s="1"/>
      <c r="F242" s="1"/>
      <c r="G242" s="4">
        <v>157.44999999999999</v>
      </c>
      <c r="H242" t="s">
        <v>17</v>
      </c>
    </row>
    <row r="243" spans="2:8">
      <c r="B243" s="55" t="s">
        <v>1748</v>
      </c>
      <c r="C243" t="s">
        <v>975</v>
      </c>
      <c r="D243" s="1">
        <v>38140</v>
      </c>
      <c r="E243" s="1"/>
      <c r="F243" s="1"/>
      <c r="G243" s="4">
        <v>95.45</v>
      </c>
      <c r="H243" t="s">
        <v>18</v>
      </c>
    </row>
    <row r="244" spans="2:8">
      <c r="B244" s="55" t="s">
        <v>1749</v>
      </c>
      <c r="C244" t="s">
        <v>1121</v>
      </c>
      <c r="D244" s="1">
        <v>38142</v>
      </c>
      <c r="E244" s="1"/>
      <c r="F244" s="1"/>
      <c r="G244" s="4">
        <v>54.3</v>
      </c>
      <c r="H244" t="s">
        <v>19</v>
      </c>
    </row>
    <row r="245" spans="2:8">
      <c r="B245" s="55" t="s">
        <v>1750</v>
      </c>
      <c r="C245" t="s">
        <v>1038</v>
      </c>
      <c r="D245" s="1">
        <v>38142</v>
      </c>
      <c r="E245" s="1"/>
      <c r="F245" s="1"/>
      <c r="G245" s="4">
        <v>115.9</v>
      </c>
      <c r="H245" t="s">
        <v>1033</v>
      </c>
    </row>
    <row r="246" spans="2:8">
      <c r="B246" s="55" t="s">
        <v>1751</v>
      </c>
      <c r="C246" t="s">
        <v>975</v>
      </c>
      <c r="D246" s="1">
        <v>38152</v>
      </c>
      <c r="E246" s="1"/>
      <c r="F246" s="1"/>
      <c r="G246" s="4">
        <v>286.91000000000003</v>
      </c>
      <c r="H246" t="s">
        <v>20</v>
      </c>
    </row>
    <row r="247" spans="2:8">
      <c r="B247" s="55" t="s">
        <v>1752</v>
      </c>
      <c r="C247" t="s">
        <v>975</v>
      </c>
      <c r="D247" s="1">
        <v>38156</v>
      </c>
      <c r="E247" s="1"/>
      <c r="F247" s="1"/>
      <c r="G247" s="4">
        <v>1358</v>
      </c>
      <c r="H247" t="s">
        <v>21</v>
      </c>
    </row>
    <row r="248" spans="2:8">
      <c r="B248" s="55" t="s">
        <v>0</v>
      </c>
      <c r="C248" t="s">
        <v>1850</v>
      </c>
      <c r="D248" s="1">
        <v>38156</v>
      </c>
      <c r="E248" s="1"/>
      <c r="F248" s="1"/>
      <c r="G248" s="4">
        <v>888.15</v>
      </c>
      <c r="H248" t="s">
        <v>22</v>
      </c>
    </row>
    <row r="249" spans="2:8">
      <c r="B249" s="55" t="s">
        <v>1</v>
      </c>
      <c r="C249" t="s">
        <v>973</v>
      </c>
      <c r="D249" s="1">
        <v>38160</v>
      </c>
      <c r="E249" s="1"/>
      <c r="F249" s="1"/>
      <c r="G249" s="4">
        <v>205.48</v>
      </c>
      <c r="H249" t="s">
        <v>23</v>
      </c>
    </row>
    <row r="250" spans="2:8">
      <c r="B250" s="55" t="s">
        <v>2</v>
      </c>
      <c r="C250" t="s">
        <v>1121</v>
      </c>
      <c r="D250" s="1">
        <v>38160</v>
      </c>
      <c r="E250" s="1"/>
      <c r="F250" s="1"/>
      <c r="G250" s="4">
        <v>261.97000000000003</v>
      </c>
      <c r="H250" t="s">
        <v>24</v>
      </c>
    </row>
    <row r="251" spans="2:8">
      <c r="B251" s="55" t="s">
        <v>3</v>
      </c>
      <c r="C251" t="s">
        <v>1195</v>
      </c>
      <c r="D251" s="1">
        <v>38160</v>
      </c>
      <c r="E251" s="1"/>
      <c r="F251" s="1"/>
      <c r="G251" s="4">
        <v>85.24</v>
      </c>
      <c r="H251" t="s">
        <v>25</v>
      </c>
    </row>
    <row r="252" spans="2:8">
      <c r="B252" s="55" t="s">
        <v>4</v>
      </c>
      <c r="C252" t="s">
        <v>1038</v>
      </c>
      <c r="D252" s="1">
        <v>38162</v>
      </c>
      <c r="E252" s="1"/>
      <c r="F252" s="1"/>
      <c r="G252" s="4">
        <v>352.85</v>
      </c>
      <c r="H252" t="s">
        <v>1033</v>
      </c>
    </row>
    <row r="253" spans="2:8">
      <c r="B253" s="55" t="s">
        <v>5</v>
      </c>
      <c r="C253" t="s">
        <v>1915</v>
      </c>
      <c r="D253" s="1">
        <v>38162</v>
      </c>
      <c r="E253" s="1"/>
      <c r="F253" s="1"/>
      <c r="G253" s="4">
        <v>1875</v>
      </c>
      <c r="H253" t="s">
        <v>26</v>
      </c>
    </row>
    <row r="254" spans="2:8">
      <c r="B254" s="55" t="s">
        <v>6</v>
      </c>
      <c r="C254" t="s">
        <v>1915</v>
      </c>
      <c r="D254" s="1">
        <v>38166</v>
      </c>
      <c r="E254" s="1"/>
      <c r="F254" s="1"/>
      <c r="G254" s="4">
        <v>3755</v>
      </c>
      <c r="H254" t="s">
        <v>27</v>
      </c>
    </row>
    <row r="255" spans="2:8">
      <c r="B255" s="55" t="s">
        <v>7</v>
      </c>
      <c r="C255" t="s">
        <v>975</v>
      </c>
      <c r="D255" s="1">
        <v>38167</v>
      </c>
      <c r="E255" s="1"/>
      <c r="F255" s="1"/>
      <c r="G255" s="4">
        <v>6972.47</v>
      </c>
      <c r="H255" t="s">
        <v>28</v>
      </c>
    </row>
    <row r="256" spans="2:8">
      <c r="B256" s="55" t="s">
        <v>8</v>
      </c>
      <c r="C256" t="s">
        <v>975</v>
      </c>
      <c r="D256" s="1">
        <v>38167</v>
      </c>
      <c r="E256" s="1"/>
      <c r="F256" s="1"/>
      <c r="G256" s="4">
        <v>50</v>
      </c>
      <c r="H256" t="s">
        <v>29</v>
      </c>
    </row>
    <row r="257" spans="2:8">
      <c r="B257" s="55" t="s">
        <v>9</v>
      </c>
      <c r="C257" t="s">
        <v>1038</v>
      </c>
      <c r="D257" s="1">
        <v>38169</v>
      </c>
      <c r="E257" s="1"/>
      <c r="F257" s="1"/>
      <c r="G257" s="4">
        <v>329.07</v>
      </c>
      <c r="H257" t="s">
        <v>30</v>
      </c>
    </row>
    <row r="258" spans="2:8">
      <c r="B258" s="55" t="s">
        <v>10</v>
      </c>
      <c r="C258" t="s">
        <v>989</v>
      </c>
      <c r="D258" s="1">
        <v>38175</v>
      </c>
      <c r="E258" s="1"/>
      <c r="F258" s="1"/>
      <c r="G258" s="4">
        <v>297</v>
      </c>
      <c r="H258" t="s">
        <v>33</v>
      </c>
    </row>
    <row r="259" spans="2:8">
      <c r="B259" s="55" t="s">
        <v>11</v>
      </c>
      <c r="C259" t="s">
        <v>989</v>
      </c>
      <c r="D259" s="1">
        <v>38168</v>
      </c>
      <c r="E259" s="1"/>
      <c r="F259" s="1"/>
      <c r="G259" s="4">
        <v>99</v>
      </c>
      <c r="H259" t="s">
        <v>34</v>
      </c>
    </row>
    <row r="260" spans="2:8">
      <c r="B260" s="55" t="s">
        <v>12</v>
      </c>
      <c r="C260" t="s">
        <v>1240</v>
      </c>
      <c r="D260" s="1">
        <v>38180</v>
      </c>
      <c r="E260" s="1"/>
      <c r="F260" s="1"/>
      <c r="G260" s="4">
        <v>330</v>
      </c>
      <c r="H260" t="s">
        <v>58</v>
      </c>
    </row>
    <row r="261" spans="2:8">
      <c r="B261" s="55" t="s">
        <v>13</v>
      </c>
      <c r="C261" t="s">
        <v>1038</v>
      </c>
      <c r="D261" s="1">
        <v>38182</v>
      </c>
      <c r="E261" s="1"/>
      <c r="F261" s="1"/>
      <c r="G261" s="4">
        <v>331.6</v>
      </c>
      <c r="H261" t="s">
        <v>1033</v>
      </c>
    </row>
    <row r="262" spans="2:8">
      <c r="B262" s="55" t="s">
        <v>14</v>
      </c>
      <c r="C262" t="s">
        <v>973</v>
      </c>
      <c r="D262" s="1">
        <v>38182</v>
      </c>
      <c r="E262" s="1"/>
      <c r="F262" s="1"/>
      <c r="G262" s="4">
        <v>814.84</v>
      </c>
      <c r="H262" t="s">
        <v>146</v>
      </c>
    </row>
    <row r="263" spans="2:8">
      <c r="B263" s="55" t="s">
        <v>35</v>
      </c>
      <c r="C263" t="s">
        <v>1121</v>
      </c>
      <c r="D263" s="1">
        <v>38187</v>
      </c>
      <c r="E263" s="1"/>
      <c r="F263" s="1"/>
      <c r="G263" s="4">
        <v>139.62</v>
      </c>
      <c r="H263" t="s">
        <v>60</v>
      </c>
    </row>
    <row r="264" spans="2:8">
      <c r="B264" s="55" t="s">
        <v>36</v>
      </c>
      <c r="C264" t="s">
        <v>1121</v>
      </c>
      <c r="D264" s="1">
        <v>38188</v>
      </c>
      <c r="E264" s="1"/>
      <c r="F264" s="1"/>
      <c r="G264" s="4">
        <v>54.67</v>
      </c>
      <c r="H264" t="s">
        <v>59</v>
      </c>
    </row>
    <row r="265" spans="2:8">
      <c r="B265" s="55" t="s">
        <v>37</v>
      </c>
      <c r="C265" t="s">
        <v>973</v>
      </c>
      <c r="D265" s="1">
        <v>38188</v>
      </c>
      <c r="E265" s="1"/>
      <c r="F265" s="1"/>
      <c r="G265" s="4">
        <v>2119.1</v>
      </c>
      <c r="H265" t="s">
        <v>61</v>
      </c>
    </row>
    <row r="266" spans="2:8">
      <c r="B266" s="55" t="s">
        <v>38</v>
      </c>
      <c r="C266" t="s">
        <v>975</v>
      </c>
      <c r="D266" s="1">
        <v>38190</v>
      </c>
      <c r="E266" s="1"/>
      <c r="F266" s="1"/>
      <c r="G266" s="4">
        <v>241.5</v>
      </c>
      <c r="H266" t="s">
        <v>62</v>
      </c>
    </row>
    <row r="267" spans="2:8">
      <c r="B267" s="55" t="s">
        <v>39</v>
      </c>
      <c r="C267" t="s">
        <v>1045</v>
      </c>
      <c r="D267" s="1">
        <v>38190</v>
      </c>
      <c r="E267" s="1"/>
      <c r="F267" s="1"/>
      <c r="G267" s="4">
        <v>81.17</v>
      </c>
      <c r="H267" t="s">
        <v>63</v>
      </c>
    </row>
    <row r="268" spans="2:8">
      <c r="B268" s="55" t="s">
        <v>40</v>
      </c>
      <c r="C268" t="s">
        <v>1121</v>
      </c>
      <c r="D268" s="1">
        <v>38190</v>
      </c>
      <c r="E268" s="1"/>
      <c r="F268" s="1"/>
      <c r="G268" s="4">
        <v>99.55</v>
      </c>
      <c r="H268" t="s">
        <v>64</v>
      </c>
    </row>
    <row r="269" spans="2:8">
      <c r="B269" s="55" t="s">
        <v>41</v>
      </c>
      <c r="C269" t="s">
        <v>987</v>
      </c>
      <c r="D269" s="1">
        <v>38194</v>
      </c>
      <c r="E269" s="1"/>
      <c r="F269" s="1"/>
      <c r="G269" s="4">
        <v>51.75</v>
      </c>
      <c r="H269" t="s">
        <v>65</v>
      </c>
    </row>
    <row r="270" spans="2:8">
      <c r="B270" s="55" t="s">
        <v>42</v>
      </c>
      <c r="C270" t="s">
        <v>973</v>
      </c>
      <c r="D270" s="1">
        <v>38194</v>
      </c>
      <c r="E270" s="1"/>
      <c r="F270" s="1"/>
      <c r="G270" s="4">
        <v>350.18</v>
      </c>
      <c r="H270" t="s">
        <v>66</v>
      </c>
    </row>
    <row r="271" spans="2:8">
      <c r="B271" s="55" t="s">
        <v>43</v>
      </c>
      <c r="C271" t="s">
        <v>973</v>
      </c>
      <c r="D271" s="1">
        <v>38194</v>
      </c>
      <c r="E271" s="1"/>
      <c r="F271" s="1"/>
      <c r="G271" s="4">
        <v>410.53</v>
      </c>
      <c r="H271" t="s">
        <v>68</v>
      </c>
    </row>
    <row r="272" spans="2:8">
      <c r="B272" s="55" t="s">
        <v>44</v>
      </c>
      <c r="C272" t="s">
        <v>975</v>
      </c>
      <c r="D272" s="1">
        <v>38195</v>
      </c>
      <c r="E272" s="1"/>
      <c r="F272" s="1"/>
      <c r="G272" s="4">
        <v>648.5</v>
      </c>
      <c r="H272" t="s">
        <v>70</v>
      </c>
    </row>
    <row r="273" spans="2:8">
      <c r="B273" s="55" t="s">
        <v>45</v>
      </c>
      <c r="C273" t="s">
        <v>1253</v>
      </c>
      <c r="D273" s="1">
        <v>38201</v>
      </c>
      <c r="E273" s="1"/>
      <c r="F273" s="1"/>
      <c r="G273" s="4">
        <v>14810</v>
      </c>
      <c r="H273" t="s">
        <v>141</v>
      </c>
    </row>
    <row r="274" spans="2:8">
      <c r="B274" s="55" t="s">
        <v>46</v>
      </c>
      <c r="C274" t="s">
        <v>973</v>
      </c>
      <c r="D274" s="1">
        <v>38201</v>
      </c>
      <c r="E274" s="1"/>
      <c r="F274" s="1"/>
      <c r="G274" s="4">
        <v>341.63</v>
      </c>
      <c r="H274" t="s">
        <v>71</v>
      </c>
    </row>
    <row r="275" spans="2:8">
      <c r="B275" s="55" t="s">
        <v>47</v>
      </c>
      <c r="C275" t="s">
        <v>1038</v>
      </c>
      <c r="D275" s="1">
        <v>38202</v>
      </c>
      <c r="E275" s="1"/>
      <c r="F275" s="1"/>
      <c r="G275" s="4">
        <v>357.55</v>
      </c>
      <c r="H275" t="s">
        <v>1033</v>
      </c>
    </row>
    <row r="276" spans="2:8">
      <c r="B276" s="55" t="s">
        <v>48</v>
      </c>
      <c r="C276" t="s">
        <v>1121</v>
      </c>
      <c r="D276" s="1">
        <v>38202</v>
      </c>
      <c r="E276" s="1"/>
      <c r="F276" s="1"/>
      <c r="G276" s="4">
        <v>80.64</v>
      </c>
      <c r="H276" t="s">
        <v>72</v>
      </c>
    </row>
    <row r="277" spans="2:8">
      <c r="B277" s="55" t="s">
        <v>49</v>
      </c>
      <c r="C277" t="s">
        <v>975</v>
      </c>
      <c r="D277" s="1">
        <v>38202</v>
      </c>
      <c r="E277" s="1"/>
      <c r="F277" s="1"/>
      <c r="G277" s="4">
        <v>1793</v>
      </c>
      <c r="H277" t="s">
        <v>73</v>
      </c>
    </row>
    <row r="278" spans="2:8">
      <c r="B278" s="55" t="s">
        <v>50</v>
      </c>
      <c r="C278" t="s">
        <v>973</v>
      </c>
      <c r="D278" s="1">
        <v>38203</v>
      </c>
      <c r="E278" s="1"/>
      <c r="F278" s="1"/>
      <c r="G278" s="4">
        <v>519.26</v>
      </c>
      <c r="H278" t="s">
        <v>74</v>
      </c>
    </row>
    <row r="279" spans="2:8">
      <c r="B279" s="55" t="s">
        <v>55</v>
      </c>
      <c r="C279" t="s">
        <v>992</v>
      </c>
      <c r="D279" s="1">
        <v>38205</v>
      </c>
      <c r="E279" s="1"/>
      <c r="F279" s="1"/>
      <c r="G279" s="4">
        <v>350</v>
      </c>
      <c r="H279" t="s">
        <v>131</v>
      </c>
    </row>
    <row r="280" spans="2:8">
      <c r="B280" s="55" t="s">
        <v>54</v>
      </c>
      <c r="C280" t="s">
        <v>1121</v>
      </c>
      <c r="D280" s="1">
        <v>38205</v>
      </c>
      <c r="E280" s="1"/>
      <c r="F280" s="1"/>
      <c r="G280" s="4">
        <v>1521.94</v>
      </c>
      <c r="H280" t="s">
        <v>132</v>
      </c>
    </row>
    <row r="281" spans="2:8">
      <c r="B281" s="55" t="s">
        <v>56</v>
      </c>
      <c r="C281" t="s">
        <v>973</v>
      </c>
      <c r="D281" s="1">
        <v>38211</v>
      </c>
      <c r="E281" s="1"/>
      <c r="F281" s="1"/>
      <c r="G281" s="4">
        <v>924.44</v>
      </c>
      <c r="H281" t="s">
        <v>134</v>
      </c>
    </row>
    <row r="282" spans="2:8">
      <c r="B282" s="55" t="s">
        <v>57</v>
      </c>
      <c r="C282" t="s">
        <v>1121</v>
      </c>
      <c r="D282" s="1">
        <v>38212</v>
      </c>
      <c r="E282" s="1"/>
      <c r="F282" s="1"/>
      <c r="G282" s="4">
        <v>20.88</v>
      </c>
      <c r="H282" t="s">
        <v>135</v>
      </c>
    </row>
    <row r="283" spans="2:8">
      <c r="B283" s="55" t="s">
        <v>75</v>
      </c>
      <c r="C283" t="s">
        <v>1915</v>
      </c>
      <c r="D283" s="1">
        <v>38217</v>
      </c>
      <c r="E283" s="1"/>
      <c r="F283" s="1"/>
      <c r="G283" s="4">
        <v>1885</v>
      </c>
      <c r="H283" t="s">
        <v>136</v>
      </c>
    </row>
    <row r="284" spans="2:8">
      <c r="B284" s="55" t="s">
        <v>76</v>
      </c>
      <c r="C284" t="s">
        <v>973</v>
      </c>
      <c r="D284" s="1">
        <v>38217</v>
      </c>
      <c r="E284" s="1"/>
      <c r="F284" s="1"/>
      <c r="G284" s="4">
        <v>526.16999999999996</v>
      </c>
      <c r="H284" t="s">
        <v>138</v>
      </c>
    </row>
    <row r="285" spans="2:8">
      <c r="B285" s="55" t="s">
        <v>77</v>
      </c>
      <c r="C285" t="s">
        <v>973</v>
      </c>
      <c r="D285" s="1">
        <v>38217</v>
      </c>
      <c r="E285" s="1"/>
      <c r="F285" s="1"/>
      <c r="G285" s="4">
        <v>526.16999999999996</v>
      </c>
      <c r="H285" t="s">
        <v>139</v>
      </c>
    </row>
    <row r="286" spans="2:8">
      <c r="B286" s="55" t="s">
        <v>78</v>
      </c>
      <c r="C286" t="s">
        <v>1253</v>
      </c>
      <c r="D286" s="1">
        <v>38219</v>
      </c>
      <c r="E286" s="1"/>
      <c r="F286" s="1"/>
      <c r="G286" s="4">
        <v>1050</v>
      </c>
      <c r="H286" t="s">
        <v>140</v>
      </c>
    </row>
    <row r="287" spans="2:8">
      <c r="B287" s="55" t="s">
        <v>79</v>
      </c>
      <c r="C287" t="s">
        <v>975</v>
      </c>
      <c r="D287" s="1">
        <v>38219</v>
      </c>
      <c r="E287" s="1"/>
      <c r="F287" s="1"/>
      <c r="G287" s="4">
        <v>7969.47</v>
      </c>
      <c r="H287" t="s">
        <v>142</v>
      </c>
    </row>
    <row r="288" spans="2:8">
      <c r="B288" s="55" t="s">
        <v>80</v>
      </c>
      <c r="C288" t="s">
        <v>973</v>
      </c>
      <c r="D288" s="1">
        <v>38219</v>
      </c>
      <c r="E288" s="1"/>
      <c r="F288" s="1"/>
      <c r="G288" s="4">
        <v>410.53</v>
      </c>
      <c r="H288" t="s">
        <v>143</v>
      </c>
    </row>
    <row r="289" spans="2:8">
      <c r="B289" s="55" t="s">
        <v>81</v>
      </c>
      <c r="C289" t="s">
        <v>975</v>
      </c>
      <c r="D289" s="1">
        <v>38219</v>
      </c>
      <c r="E289" s="1"/>
      <c r="F289" s="1"/>
      <c r="G289" s="4">
        <v>25</v>
      </c>
      <c r="H289" t="s">
        <v>147</v>
      </c>
    </row>
    <row r="290" spans="2:8">
      <c r="B290" s="55" t="s">
        <v>82</v>
      </c>
      <c r="C290" t="s">
        <v>1121</v>
      </c>
      <c r="D290" s="1">
        <v>38230</v>
      </c>
      <c r="E290" s="1"/>
      <c r="F290" s="1"/>
      <c r="G290" s="4">
        <v>32.33</v>
      </c>
      <c r="H290" t="s">
        <v>148</v>
      </c>
    </row>
    <row r="291" spans="2:8">
      <c r="B291" s="55" t="s">
        <v>83</v>
      </c>
      <c r="C291" t="s">
        <v>1038</v>
      </c>
      <c r="D291" s="1">
        <v>38230</v>
      </c>
      <c r="E291" s="1"/>
      <c r="F291" s="1"/>
      <c r="G291" s="4">
        <v>294.5</v>
      </c>
      <c r="H291" t="s">
        <v>1033</v>
      </c>
    </row>
    <row r="292" spans="2:8">
      <c r="B292" s="55" t="s">
        <v>84</v>
      </c>
      <c r="C292" t="s">
        <v>992</v>
      </c>
      <c r="D292" s="1">
        <v>38230</v>
      </c>
      <c r="E292" s="1"/>
      <c r="F292" s="1"/>
      <c r="G292" s="4">
        <v>495</v>
      </c>
      <c r="H292" t="s">
        <v>149</v>
      </c>
    </row>
    <row r="293" spans="2:8">
      <c r="B293" s="55" t="s">
        <v>85</v>
      </c>
      <c r="C293" t="s">
        <v>975</v>
      </c>
      <c r="D293" s="1">
        <v>38232</v>
      </c>
      <c r="E293" s="1"/>
      <c r="F293" s="1"/>
      <c r="G293" s="4">
        <v>854.5</v>
      </c>
      <c r="H293" t="s">
        <v>150</v>
      </c>
    </row>
    <row r="294" spans="2:8">
      <c r="B294" s="55" t="s">
        <v>86</v>
      </c>
      <c r="C294" t="s">
        <v>975</v>
      </c>
      <c r="D294" s="1">
        <v>38232</v>
      </c>
      <c r="E294" s="1"/>
      <c r="F294" s="1"/>
      <c r="G294" s="4">
        <v>191</v>
      </c>
      <c r="H294" t="s">
        <v>151</v>
      </c>
    </row>
    <row r="295" spans="2:8">
      <c r="B295" s="55" t="s">
        <v>87</v>
      </c>
      <c r="C295" t="s">
        <v>1038</v>
      </c>
      <c r="D295" s="1">
        <v>38238</v>
      </c>
      <c r="E295" s="1"/>
      <c r="F295" s="1"/>
      <c r="G295" s="4">
        <v>59.95</v>
      </c>
      <c r="H295" t="s">
        <v>1033</v>
      </c>
    </row>
    <row r="296" spans="2:8">
      <c r="B296" s="55" t="s">
        <v>88</v>
      </c>
      <c r="C296" t="s">
        <v>973</v>
      </c>
      <c r="D296" s="1">
        <v>38237</v>
      </c>
      <c r="E296" s="1"/>
      <c r="F296" s="1"/>
      <c r="G296" s="4">
        <v>837.26</v>
      </c>
      <c r="H296" t="s">
        <v>152</v>
      </c>
    </row>
    <row r="297" spans="2:8">
      <c r="B297" s="55" t="s">
        <v>89</v>
      </c>
      <c r="C297" t="s">
        <v>973</v>
      </c>
      <c r="D297" s="1">
        <v>38233</v>
      </c>
      <c r="E297" s="1"/>
      <c r="F297" s="1"/>
      <c r="G297" s="4">
        <v>452.33</v>
      </c>
      <c r="H297" t="s">
        <v>153</v>
      </c>
    </row>
    <row r="298" spans="2:8">
      <c r="B298" s="55" t="s">
        <v>90</v>
      </c>
      <c r="C298" t="s">
        <v>973</v>
      </c>
      <c r="D298" s="1">
        <v>38237</v>
      </c>
      <c r="E298" s="1"/>
      <c r="F298" s="1"/>
      <c r="G298" s="4">
        <v>134.96</v>
      </c>
      <c r="H298" t="s">
        <v>154</v>
      </c>
    </row>
    <row r="299" spans="2:8">
      <c r="B299" s="55" t="s">
        <v>91</v>
      </c>
      <c r="C299" t="s">
        <v>1038</v>
      </c>
      <c r="D299" s="1">
        <v>38254</v>
      </c>
      <c r="E299" s="1"/>
      <c r="F299" s="1"/>
      <c r="G299" s="4">
        <v>546.54999999999995</v>
      </c>
      <c r="H299" t="s">
        <v>155</v>
      </c>
    </row>
    <row r="300" spans="2:8">
      <c r="B300" s="55" t="s">
        <v>92</v>
      </c>
      <c r="C300" t="s">
        <v>156</v>
      </c>
      <c r="D300" s="1">
        <v>38259</v>
      </c>
      <c r="E300" s="1"/>
      <c r="F300" s="1"/>
      <c r="G300" s="4">
        <v>129</v>
      </c>
      <c r="H300" t="s">
        <v>157</v>
      </c>
    </row>
    <row r="301" spans="2:8">
      <c r="B301" s="55" t="s">
        <v>94</v>
      </c>
      <c r="C301" t="s">
        <v>973</v>
      </c>
      <c r="D301" s="1">
        <v>38253</v>
      </c>
      <c r="E301" s="1"/>
      <c r="F301" s="1"/>
      <c r="G301" s="4">
        <v>10703.92</v>
      </c>
      <c r="H301" t="s">
        <v>158</v>
      </c>
    </row>
    <row r="302" spans="2:8">
      <c r="B302" s="55" t="s">
        <v>95</v>
      </c>
      <c r="C302" t="s">
        <v>975</v>
      </c>
      <c r="D302" s="1">
        <v>38257</v>
      </c>
      <c r="E302" s="1"/>
      <c r="F302" s="1"/>
      <c r="G302" s="4">
        <v>7757.29</v>
      </c>
      <c r="H302" t="s">
        <v>161</v>
      </c>
    </row>
    <row r="303" spans="2:8">
      <c r="B303" s="55" t="s">
        <v>96</v>
      </c>
      <c r="C303" t="s">
        <v>1121</v>
      </c>
      <c r="D303" s="1">
        <v>38260</v>
      </c>
      <c r="E303" s="1"/>
      <c r="F303" s="1"/>
      <c r="G303" s="4">
        <v>157.30000000000001</v>
      </c>
      <c r="H303" t="s">
        <v>165</v>
      </c>
    </row>
    <row r="304" spans="2:8">
      <c r="B304" s="55" t="s">
        <v>97</v>
      </c>
      <c r="C304" t="s">
        <v>973</v>
      </c>
      <c r="D304" s="1">
        <v>38260</v>
      </c>
      <c r="E304" s="1"/>
      <c r="F304" s="1"/>
      <c r="G304" s="4">
        <v>526.16999999999996</v>
      </c>
      <c r="H304" t="s">
        <v>164</v>
      </c>
    </row>
    <row r="305" spans="2:8">
      <c r="B305" s="55" t="s">
        <v>98</v>
      </c>
      <c r="C305" t="s">
        <v>975</v>
      </c>
      <c r="D305" s="1">
        <v>38261</v>
      </c>
      <c r="E305" s="1"/>
      <c r="F305" s="1"/>
      <c r="G305" s="4">
        <v>150</v>
      </c>
      <c r="H305" t="s">
        <v>167</v>
      </c>
    </row>
    <row r="306" spans="2:8">
      <c r="B306" s="55" t="s">
        <v>99</v>
      </c>
      <c r="C306" t="s">
        <v>975</v>
      </c>
      <c r="D306" s="1">
        <v>38261</v>
      </c>
      <c r="E306" s="1"/>
      <c r="F306" s="1"/>
      <c r="G306" s="4">
        <v>2667.49</v>
      </c>
      <c r="H306" t="s">
        <v>168</v>
      </c>
    </row>
    <row r="307" spans="2:8">
      <c r="B307" s="55" t="s">
        <v>100</v>
      </c>
      <c r="C307" t="s">
        <v>1915</v>
      </c>
      <c r="D307" s="1">
        <v>38265</v>
      </c>
      <c r="E307" s="1"/>
      <c r="F307" s="1"/>
      <c r="G307" s="4">
        <v>5780</v>
      </c>
      <c r="H307" t="s">
        <v>169</v>
      </c>
    </row>
    <row r="308" spans="2:8">
      <c r="B308" s="55" t="s">
        <v>102</v>
      </c>
      <c r="C308" t="s">
        <v>1038</v>
      </c>
      <c r="D308" s="1">
        <v>38265</v>
      </c>
      <c r="E308" s="1"/>
      <c r="F308" s="1"/>
      <c r="G308" s="4">
        <v>164.85</v>
      </c>
      <c r="H308" t="s">
        <v>1033</v>
      </c>
    </row>
    <row r="309" spans="2:8">
      <c r="B309" s="55" t="s">
        <v>103</v>
      </c>
      <c r="C309" t="s">
        <v>1195</v>
      </c>
      <c r="D309" s="1">
        <v>38266</v>
      </c>
      <c r="E309" s="1"/>
      <c r="F309" s="1"/>
      <c r="G309" s="4">
        <v>85.24</v>
      </c>
      <c r="H309" s="5" t="s">
        <v>170</v>
      </c>
    </row>
    <row r="310" spans="2:8">
      <c r="B310" s="55" t="s">
        <v>104</v>
      </c>
      <c r="C310" t="s">
        <v>975</v>
      </c>
      <c r="D310" s="1">
        <v>38266</v>
      </c>
      <c r="E310" s="1"/>
      <c r="F310" s="1"/>
      <c r="G310" s="4">
        <v>2567.94</v>
      </c>
      <c r="H310" s="6" t="s">
        <v>171</v>
      </c>
    </row>
    <row r="311" spans="2:8">
      <c r="B311" s="55" t="s">
        <v>105</v>
      </c>
      <c r="C311" t="s">
        <v>973</v>
      </c>
      <c r="D311" s="1">
        <v>38266</v>
      </c>
      <c r="E311" s="1"/>
      <c r="F311" s="1"/>
      <c r="G311" s="4">
        <v>2204.16</v>
      </c>
      <c r="H311" s="6" t="s">
        <v>172</v>
      </c>
    </row>
    <row r="312" spans="2:8">
      <c r="B312" s="55" t="s">
        <v>106</v>
      </c>
      <c r="C312" t="s">
        <v>973</v>
      </c>
      <c r="D312" s="1">
        <v>38267</v>
      </c>
      <c r="E312" s="1"/>
      <c r="F312" s="1"/>
      <c r="G312" s="4">
        <v>25</v>
      </c>
      <c r="H312" s="6" t="s">
        <v>173</v>
      </c>
    </row>
    <row r="313" spans="2:8">
      <c r="B313" s="55" t="s">
        <v>107</v>
      </c>
      <c r="C313" t="s">
        <v>973</v>
      </c>
      <c r="D313" s="1">
        <v>38271</v>
      </c>
      <c r="E313" s="1"/>
      <c r="F313" s="1"/>
      <c r="G313" s="4">
        <v>309.87</v>
      </c>
      <c r="H313" s="6" t="s">
        <v>174</v>
      </c>
    </row>
    <row r="314" spans="2:8">
      <c r="B314" s="55" t="s">
        <v>108</v>
      </c>
      <c r="C314" t="s">
        <v>973</v>
      </c>
      <c r="D314" s="1">
        <v>38273</v>
      </c>
      <c r="E314" s="1"/>
      <c r="F314" s="1"/>
      <c r="G314" s="4">
        <v>311.08999999999997</v>
      </c>
      <c r="H314" s="6" t="s">
        <v>176</v>
      </c>
    </row>
    <row r="315" spans="2:8">
      <c r="B315" s="55" t="s">
        <v>109</v>
      </c>
      <c r="C315" t="s">
        <v>1038</v>
      </c>
      <c r="D315" s="1">
        <v>38275</v>
      </c>
      <c r="E315" s="1"/>
      <c r="F315" s="1"/>
      <c r="G315" s="4">
        <v>366.8</v>
      </c>
      <c r="H315" s="6" t="s">
        <v>1033</v>
      </c>
    </row>
    <row r="316" spans="2:8">
      <c r="B316" s="55" t="s">
        <v>110</v>
      </c>
      <c r="C316" t="s">
        <v>973</v>
      </c>
      <c r="D316" s="1">
        <v>38278</v>
      </c>
      <c r="E316" s="1"/>
      <c r="F316" s="1"/>
      <c r="G316" s="4">
        <v>593.99</v>
      </c>
      <c r="H316" s="6" t="s">
        <v>179</v>
      </c>
    </row>
    <row r="317" spans="2:8">
      <c r="B317" s="55" t="s">
        <v>111</v>
      </c>
      <c r="C317" t="s">
        <v>180</v>
      </c>
      <c r="D317" s="1">
        <v>38278</v>
      </c>
      <c r="E317" s="1"/>
      <c r="F317" s="1"/>
      <c r="G317" s="4">
        <v>300</v>
      </c>
      <c r="H317" s="6" t="s">
        <v>181</v>
      </c>
    </row>
    <row r="318" spans="2:8">
      <c r="B318" s="55" t="s">
        <v>112</v>
      </c>
      <c r="C318" t="s">
        <v>1121</v>
      </c>
      <c r="D318" s="1">
        <v>38282</v>
      </c>
      <c r="E318" s="1"/>
      <c r="F318" s="1"/>
      <c r="G318" s="4">
        <v>79.33</v>
      </c>
      <c r="H318" s="6" t="s">
        <v>182</v>
      </c>
    </row>
    <row r="319" spans="2:8">
      <c r="B319" s="55" t="s">
        <v>113</v>
      </c>
      <c r="C319" t="s">
        <v>975</v>
      </c>
      <c r="D319" s="1">
        <v>38283</v>
      </c>
      <c r="E319" s="1"/>
      <c r="F319" s="1"/>
      <c r="G319" s="4">
        <v>26.17</v>
      </c>
      <c r="H319" t="s">
        <v>183</v>
      </c>
    </row>
    <row r="320" spans="2:8">
      <c r="B320" s="55" t="s">
        <v>114</v>
      </c>
      <c r="C320" t="s">
        <v>1253</v>
      </c>
      <c r="D320" s="1">
        <v>38283</v>
      </c>
      <c r="E320" s="1"/>
      <c r="F320" s="1"/>
      <c r="G320" s="4">
        <v>312</v>
      </c>
      <c r="H320" t="s">
        <v>184</v>
      </c>
    </row>
    <row r="321" spans="2:8">
      <c r="B321" s="55" t="s">
        <v>115</v>
      </c>
      <c r="C321" t="s">
        <v>975</v>
      </c>
      <c r="D321" s="1">
        <v>38282</v>
      </c>
      <c r="E321" s="1"/>
      <c r="F321" s="1"/>
      <c r="G321" s="4">
        <v>2937</v>
      </c>
      <c r="H321" t="s">
        <v>185</v>
      </c>
    </row>
    <row r="322" spans="2:8">
      <c r="B322" s="55" t="s">
        <v>116</v>
      </c>
      <c r="C322" t="s">
        <v>973</v>
      </c>
      <c r="D322" s="1">
        <v>38285</v>
      </c>
      <c r="E322" s="1"/>
      <c r="F322" s="1"/>
      <c r="G322" s="4">
        <v>829.03</v>
      </c>
      <c r="H322" t="s">
        <v>186</v>
      </c>
    </row>
    <row r="323" spans="2:8">
      <c r="B323" s="55" t="s">
        <v>117</v>
      </c>
      <c r="C323" t="s">
        <v>1038</v>
      </c>
      <c r="D323" s="1">
        <v>38289</v>
      </c>
      <c r="E323" s="1"/>
      <c r="F323" s="1"/>
      <c r="G323" s="4">
        <v>397.6</v>
      </c>
      <c r="H323" t="s">
        <v>1033</v>
      </c>
    </row>
    <row r="324" spans="2:8">
      <c r="B324" s="55" t="s">
        <v>118</v>
      </c>
      <c r="C324" t="s">
        <v>987</v>
      </c>
      <c r="D324" s="1">
        <v>38288</v>
      </c>
      <c r="E324" s="1"/>
      <c r="F324" s="1"/>
      <c r="G324" s="4">
        <v>51.75</v>
      </c>
      <c r="H324" t="s">
        <v>1646</v>
      </c>
    </row>
    <row r="325" spans="2:8">
      <c r="B325" s="55" t="s">
        <v>119</v>
      </c>
      <c r="C325" t="s">
        <v>1121</v>
      </c>
      <c r="D325" s="1">
        <v>38288</v>
      </c>
      <c r="E325" s="1"/>
      <c r="F325" s="1"/>
      <c r="G325" s="4">
        <v>101.53</v>
      </c>
      <c r="H325" t="s">
        <v>187</v>
      </c>
    </row>
    <row r="326" spans="2:8">
      <c r="B326" s="55" t="s">
        <v>120</v>
      </c>
      <c r="C326" t="s">
        <v>973</v>
      </c>
      <c r="D326" s="1">
        <v>38288</v>
      </c>
      <c r="E326" s="1"/>
      <c r="F326" s="1"/>
      <c r="G326" s="4">
        <v>630.79999999999995</v>
      </c>
      <c r="H326" t="s">
        <v>189</v>
      </c>
    </row>
    <row r="327" spans="2:8">
      <c r="B327" s="55" t="s">
        <v>121</v>
      </c>
      <c r="C327" t="s">
        <v>987</v>
      </c>
      <c r="D327" s="1">
        <v>38293</v>
      </c>
      <c r="E327" s="1"/>
      <c r="F327" s="1"/>
      <c r="G327" s="4">
        <v>122.95</v>
      </c>
      <c r="H327" t="s">
        <v>1643</v>
      </c>
    </row>
    <row r="328" spans="2:8">
      <c r="B328" s="55" t="s">
        <v>122</v>
      </c>
      <c r="C328" t="s">
        <v>1145</v>
      </c>
      <c r="D328" s="1">
        <v>38299</v>
      </c>
      <c r="E328" s="1"/>
      <c r="F328" s="1"/>
      <c r="G328" s="4">
        <v>199</v>
      </c>
      <c r="H328" t="s">
        <v>190</v>
      </c>
    </row>
    <row r="329" spans="2:8">
      <c r="B329" s="55" t="s">
        <v>123</v>
      </c>
      <c r="C329" t="s">
        <v>1121</v>
      </c>
      <c r="D329" s="1">
        <v>38302</v>
      </c>
      <c r="E329" s="1"/>
      <c r="F329" s="1"/>
      <c r="G329" s="4">
        <v>42.32</v>
      </c>
      <c r="H329" t="s">
        <v>195</v>
      </c>
    </row>
    <row r="330" spans="2:8">
      <c r="B330" s="55" t="s">
        <v>124</v>
      </c>
      <c r="C330" t="s">
        <v>973</v>
      </c>
      <c r="D330" s="1">
        <v>38302</v>
      </c>
      <c r="E330" s="1"/>
      <c r="F330" s="1"/>
      <c r="G330" s="4">
        <v>394.22</v>
      </c>
      <c r="H330" t="s">
        <v>196</v>
      </c>
    </row>
    <row r="331" spans="2:8">
      <c r="B331" s="55" t="s">
        <v>125</v>
      </c>
      <c r="C331" t="s">
        <v>197</v>
      </c>
      <c r="D331" s="1">
        <v>38310</v>
      </c>
      <c r="E331" s="1"/>
      <c r="F331" s="1"/>
      <c r="G331" s="4">
        <v>109.31</v>
      </c>
      <c r="H331" t="s">
        <v>198</v>
      </c>
    </row>
    <row r="332" spans="2:8">
      <c r="B332" s="55" t="s">
        <v>126</v>
      </c>
      <c r="C332" t="s">
        <v>1195</v>
      </c>
      <c r="D332" s="1">
        <v>38322</v>
      </c>
      <c r="E332" s="1"/>
      <c r="F332" s="1"/>
      <c r="G332" s="4">
        <v>66.52</v>
      </c>
      <c r="H332" t="s">
        <v>25</v>
      </c>
    </row>
    <row r="333" spans="2:8">
      <c r="B333" s="55" t="s">
        <v>130</v>
      </c>
      <c r="C333" t="s">
        <v>973</v>
      </c>
      <c r="D333" s="1">
        <v>38321</v>
      </c>
      <c r="E333" s="1"/>
      <c r="F333" s="1"/>
      <c r="G333" s="4">
        <v>526.48</v>
      </c>
      <c r="H333" t="s">
        <v>199</v>
      </c>
    </row>
    <row r="334" spans="2:8">
      <c r="B334" s="55" t="s">
        <v>200</v>
      </c>
      <c r="C334" t="s">
        <v>1038</v>
      </c>
      <c r="D334" s="1">
        <v>38322</v>
      </c>
      <c r="E334" s="1"/>
      <c r="F334" s="1"/>
      <c r="G334" s="4">
        <v>571.25</v>
      </c>
      <c r="H334" t="s">
        <v>1033</v>
      </c>
    </row>
    <row r="335" spans="2:8">
      <c r="B335" s="55" t="s">
        <v>201</v>
      </c>
      <c r="C335" t="s">
        <v>989</v>
      </c>
      <c r="D335" s="1">
        <v>38307</v>
      </c>
      <c r="E335" s="1"/>
      <c r="F335" s="1"/>
      <c r="G335" s="4">
        <v>198</v>
      </c>
      <c r="H335" t="s">
        <v>238</v>
      </c>
    </row>
    <row r="336" spans="2:8">
      <c r="B336" s="55" t="s">
        <v>202</v>
      </c>
      <c r="C336" t="s">
        <v>973</v>
      </c>
      <c r="D336" s="1">
        <v>38324</v>
      </c>
      <c r="E336" s="1"/>
      <c r="F336" s="1"/>
      <c r="G336" s="4">
        <v>392.24</v>
      </c>
      <c r="H336" t="s">
        <v>239</v>
      </c>
    </row>
    <row r="337" spans="2:8">
      <c r="B337" s="55" t="s">
        <v>203</v>
      </c>
      <c r="C337" t="s">
        <v>973</v>
      </c>
      <c r="D337" s="1">
        <v>38324</v>
      </c>
      <c r="E337" s="1"/>
      <c r="F337" s="1"/>
      <c r="G337" s="4">
        <v>2408.25</v>
      </c>
      <c r="H337" t="s">
        <v>242</v>
      </c>
    </row>
    <row r="338" spans="2:8">
      <c r="B338" s="55" t="s">
        <v>204</v>
      </c>
      <c r="C338" t="s">
        <v>975</v>
      </c>
      <c r="D338" s="1">
        <v>38328</v>
      </c>
      <c r="E338" s="1"/>
      <c r="F338" s="1"/>
      <c r="G338" s="4">
        <v>166.95</v>
      </c>
      <c r="H338" t="s">
        <v>243</v>
      </c>
    </row>
    <row r="339" spans="2:8">
      <c r="B339" s="55" t="s">
        <v>205</v>
      </c>
      <c r="C339" t="s">
        <v>973</v>
      </c>
      <c r="D339" s="1">
        <v>38329</v>
      </c>
      <c r="E339" s="1"/>
      <c r="F339" s="1"/>
      <c r="G339" s="4">
        <v>25.42</v>
      </c>
      <c r="H339" t="s">
        <v>244</v>
      </c>
    </row>
    <row r="340" spans="2:8">
      <c r="B340" s="55" t="s">
        <v>206</v>
      </c>
      <c r="C340" t="s">
        <v>1121</v>
      </c>
      <c r="D340" s="1">
        <v>38327</v>
      </c>
      <c r="E340" s="1"/>
      <c r="F340" s="1"/>
      <c r="G340" s="4">
        <v>151.47</v>
      </c>
      <c r="H340" t="s">
        <v>245</v>
      </c>
    </row>
    <row r="341" spans="2:8">
      <c r="B341" s="55" t="s">
        <v>207</v>
      </c>
      <c r="C341" t="s">
        <v>1121</v>
      </c>
      <c r="D341" s="1">
        <v>38336</v>
      </c>
      <c r="E341" s="1"/>
      <c r="F341" s="1"/>
      <c r="G341" s="4">
        <v>756.61</v>
      </c>
      <c r="H341" t="s">
        <v>246</v>
      </c>
    </row>
    <row r="342" spans="2:8">
      <c r="B342" s="55" t="s">
        <v>208</v>
      </c>
      <c r="C342" t="s">
        <v>1253</v>
      </c>
      <c r="D342" s="1">
        <v>38336</v>
      </c>
      <c r="E342" s="1"/>
      <c r="F342" s="1"/>
      <c r="G342" s="4">
        <v>15025.28</v>
      </c>
      <c r="H342" t="s">
        <v>247</v>
      </c>
    </row>
    <row r="343" spans="2:8">
      <c r="B343" s="55" t="s">
        <v>209</v>
      </c>
      <c r="C343" t="s">
        <v>1121</v>
      </c>
      <c r="D343" s="1">
        <v>38342</v>
      </c>
      <c r="E343" s="1"/>
      <c r="F343" s="1"/>
      <c r="G343" s="4">
        <v>18.989999999999998</v>
      </c>
      <c r="H343" t="s">
        <v>248</v>
      </c>
    </row>
    <row r="344" spans="2:8">
      <c r="B344" s="55" t="s">
        <v>210</v>
      </c>
      <c r="C344" t="s">
        <v>989</v>
      </c>
      <c r="D344" s="1">
        <v>38329</v>
      </c>
      <c r="E344" s="1"/>
      <c r="F344" s="1"/>
      <c r="G344" s="4">
        <v>99</v>
      </c>
      <c r="H344" t="s">
        <v>249</v>
      </c>
    </row>
    <row r="345" spans="2:8">
      <c r="B345" s="55" t="s">
        <v>211</v>
      </c>
      <c r="C345" t="s">
        <v>975</v>
      </c>
      <c r="D345" s="1">
        <v>38356</v>
      </c>
      <c r="E345" s="1"/>
      <c r="F345" s="1"/>
      <c r="G345" s="4">
        <v>231.88</v>
      </c>
      <c r="H345" t="s">
        <v>250</v>
      </c>
    </row>
    <row r="346" spans="2:8">
      <c r="B346" s="55" t="s">
        <v>212</v>
      </c>
      <c r="C346" t="s">
        <v>1038</v>
      </c>
      <c r="D346" s="1">
        <v>38359</v>
      </c>
      <c r="E346" s="1"/>
      <c r="F346" s="1"/>
      <c r="G346" s="4">
        <v>699.3</v>
      </c>
      <c r="H346" t="s">
        <v>1033</v>
      </c>
    </row>
    <row r="347" spans="2:8">
      <c r="B347" s="55" t="s">
        <v>213</v>
      </c>
      <c r="C347" t="s">
        <v>973</v>
      </c>
      <c r="D347" s="1">
        <v>38370</v>
      </c>
      <c r="E347" s="1"/>
      <c r="F347" s="1"/>
      <c r="G347" s="4">
        <v>722.44</v>
      </c>
      <c r="H347" t="s">
        <v>260</v>
      </c>
    </row>
    <row r="348" spans="2:8">
      <c r="B348" s="55" t="s">
        <v>214</v>
      </c>
      <c r="C348" t="s">
        <v>975</v>
      </c>
      <c r="D348" s="1">
        <v>38362</v>
      </c>
      <c r="E348" s="1"/>
      <c r="F348" s="1"/>
      <c r="G348" s="4">
        <v>12578.7</v>
      </c>
      <c r="H348" t="s">
        <v>251</v>
      </c>
    </row>
    <row r="349" spans="2:8">
      <c r="B349" s="55" t="s">
        <v>215</v>
      </c>
      <c r="C349" t="s">
        <v>1195</v>
      </c>
      <c r="D349" s="1">
        <v>38366</v>
      </c>
      <c r="E349" s="1"/>
      <c r="F349" s="1"/>
      <c r="G349" s="4">
        <v>66.52</v>
      </c>
      <c r="H349" s="5" t="s">
        <v>252</v>
      </c>
    </row>
    <row r="350" spans="2:8">
      <c r="B350" s="55" t="s">
        <v>216</v>
      </c>
      <c r="C350" t="s">
        <v>1121</v>
      </c>
      <c r="D350" s="1">
        <v>38366</v>
      </c>
      <c r="E350" s="1"/>
      <c r="F350" s="1"/>
      <c r="G350" s="4">
        <v>33.46</v>
      </c>
      <c r="H350" s="6" t="s">
        <v>253</v>
      </c>
    </row>
    <row r="351" spans="2:8">
      <c r="B351" s="55" t="s">
        <v>217</v>
      </c>
      <c r="C351" t="s">
        <v>973</v>
      </c>
      <c r="D351" s="1">
        <v>38366</v>
      </c>
      <c r="E351" s="1"/>
      <c r="F351" s="1"/>
      <c r="G351" s="4">
        <v>874.59</v>
      </c>
      <c r="H351" s="6" t="s">
        <v>254</v>
      </c>
    </row>
    <row r="352" spans="2:8">
      <c r="B352" s="55" t="s">
        <v>218</v>
      </c>
      <c r="C352" t="s">
        <v>973</v>
      </c>
      <c r="D352" s="1">
        <v>38366</v>
      </c>
      <c r="E352" s="1"/>
      <c r="F352" s="1"/>
      <c r="G352" s="4">
        <v>420.28</v>
      </c>
      <c r="H352" s="6" t="s">
        <v>256</v>
      </c>
    </row>
    <row r="353" spans="2:8">
      <c r="B353" s="55" t="s">
        <v>219</v>
      </c>
      <c r="C353" t="s">
        <v>973</v>
      </c>
      <c r="D353" s="1">
        <v>38366</v>
      </c>
      <c r="E353" s="1"/>
      <c r="F353" s="1"/>
      <c r="G353" s="4">
        <v>99.08</v>
      </c>
      <c r="H353" s="6" t="s">
        <v>255</v>
      </c>
    </row>
    <row r="354" spans="2:8">
      <c r="B354" s="55" t="s">
        <v>220</v>
      </c>
      <c r="C354" t="s">
        <v>973</v>
      </c>
      <c r="D354" s="1">
        <v>38370</v>
      </c>
      <c r="E354" s="1"/>
      <c r="F354" s="1"/>
      <c r="G354" s="4">
        <v>478.66</v>
      </c>
      <c r="H354" s="6" t="s">
        <v>257</v>
      </c>
    </row>
    <row r="355" spans="2:8">
      <c r="B355" s="55" t="s">
        <v>221</v>
      </c>
      <c r="C355" t="s">
        <v>1038</v>
      </c>
      <c r="D355" s="1">
        <v>38376</v>
      </c>
      <c r="E355" s="1"/>
      <c r="F355" s="1"/>
      <c r="G355" s="4">
        <v>269.89999999999998</v>
      </c>
      <c r="H355" s="6" t="s">
        <v>1033</v>
      </c>
    </row>
    <row r="356" spans="2:8">
      <c r="B356" s="55" t="s">
        <v>222</v>
      </c>
      <c r="C356" t="s">
        <v>1121</v>
      </c>
      <c r="D356" s="1">
        <v>38378</v>
      </c>
      <c r="E356" s="1"/>
      <c r="F356" s="1"/>
      <c r="G356" s="4">
        <v>311.70999999999998</v>
      </c>
      <c r="H356" s="6" t="s">
        <v>258</v>
      </c>
    </row>
    <row r="357" spans="2:8">
      <c r="B357" s="55" t="s">
        <v>223</v>
      </c>
      <c r="C357" t="s">
        <v>1915</v>
      </c>
      <c r="D357" s="1">
        <v>38378</v>
      </c>
      <c r="E357" s="1"/>
      <c r="F357" s="1"/>
      <c r="G357" s="4">
        <v>1885</v>
      </c>
      <c r="H357" s="6" t="s">
        <v>259</v>
      </c>
    </row>
    <row r="358" spans="2:8">
      <c r="B358" s="55" t="s">
        <v>224</v>
      </c>
      <c r="C358" t="s">
        <v>1121</v>
      </c>
      <c r="D358" s="1">
        <v>38397</v>
      </c>
      <c r="E358" s="1"/>
      <c r="F358" s="1"/>
      <c r="G358" s="4">
        <v>128.5</v>
      </c>
      <c r="H358" s="6" t="s">
        <v>262</v>
      </c>
    </row>
    <row r="359" spans="2:8">
      <c r="B359" s="55" t="s">
        <v>225</v>
      </c>
      <c r="C359" t="s">
        <v>975</v>
      </c>
      <c r="D359" s="1">
        <v>38392</v>
      </c>
      <c r="E359" s="1"/>
      <c r="F359" s="1"/>
      <c r="G359" s="4">
        <v>1276.95</v>
      </c>
      <c r="H359" s="6" t="s">
        <v>266</v>
      </c>
    </row>
    <row r="360" spans="2:8">
      <c r="B360" s="55" t="s">
        <v>226</v>
      </c>
      <c r="C360" t="s">
        <v>267</v>
      </c>
      <c r="D360" s="1">
        <v>38401</v>
      </c>
      <c r="E360" s="1"/>
      <c r="F360" s="1"/>
      <c r="G360" s="8">
        <v>388.13</v>
      </c>
      <c r="H360" s="6" t="s">
        <v>268</v>
      </c>
    </row>
    <row r="361" spans="2:8">
      <c r="B361" s="55" t="s">
        <v>227</v>
      </c>
      <c r="C361" t="s">
        <v>269</v>
      </c>
      <c r="D361" s="1">
        <v>38401</v>
      </c>
      <c r="E361" s="1"/>
      <c r="F361" s="1"/>
      <c r="G361" s="4">
        <v>219.94</v>
      </c>
      <c r="H361" s="6" t="s">
        <v>270</v>
      </c>
    </row>
    <row r="362" spans="2:8">
      <c r="B362" s="55" t="s">
        <v>228</v>
      </c>
      <c r="C362" t="s">
        <v>271</v>
      </c>
      <c r="D362" s="1">
        <v>38425</v>
      </c>
      <c r="E362" s="1"/>
      <c r="F362" s="1"/>
      <c r="G362" s="4">
        <v>110.85</v>
      </c>
      <c r="H362" s="6" t="s">
        <v>272</v>
      </c>
    </row>
    <row r="363" spans="2:8">
      <c r="B363" s="55" t="s">
        <v>230</v>
      </c>
      <c r="C363" t="s">
        <v>273</v>
      </c>
      <c r="D363" s="1">
        <v>38425</v>
      </c>
      <c r="E363" s="1"/>
      <c r="F363" s="1"/>
      <c r="G363" s="4">
        <v>2232</v>
      </c>
      <c r="H363" s="6" t="s">
        <v>274</v>
      </c>
    </row>
    <row r="364" spans="2:8">
      <c r="B364" s="55" t="s">
        <v>231</v>
      </c>
      <c r="C364" t="s">
        <v>1121</v>
      </c>
      <c r="D364" s="1">
        <v>38425</v>
      </c>
      <c r="E364" s="1"/>
      <c r="F364" s="1"/>
      <c r="G364" s="4">
        <v>36.979999999999997</v>
      </c>
      <c r="H364" s="6" t="s">
        <v>275</v>
      </c>
    </row>
    <row r="365" spans="2:8">
      <c r="B365" s="55" t="s">
        <v>232</v>
      </c>
      <c r="C365" t="s">
        <v>1121</v>
      </c>
      <c r="D365" s="1">
        <v>38426</v>
      </c>
      <c r="E365" s="1"/>
      <c r="F365" s="1"/>
      <c r="G365" s="4">
        <v>82.98</v>
      </c>
      <c r="H365" s="6" t="s">
        <v>276</v>
      </c>
    </row>
    <row r="366" spans="2:8">
      <c r="B366" s="55" t="s">
        <v>233</v>
      </c>
      <c r="C366" t="s">
        <v>1195</v>
      </c>
      <c r="D366" s="1">
        <v>38426</v>
      </c>
      <c r="E366" s="1"/>
      <c r="F366" s="1"/>
      <c r="G366" s="4">
        <v>85.24</v>
      </c>
      <c r="H366" s="6" t="s">
        <v>353</v>
      </c>
    </row>
    <row r="367" spans="2:8">
      <c r="B367" s="55" t="s">
        <v>234</v>
      </c>
      <c r="C367" t="s">
        <v>278</v>
      </c>
      <c r="D367" s="1">
        <v>38432</v>
      </c>
      <c r="E367" s="1"/>
      <c r="F367" s="1"/>
      <c r="G367" s="4">
        <v>92.69</v>
      </c>
      <c r="H367" s="6" t="s">
        <v>279</v>
      </c>
    </row>
    <row r="368" spans="2:8">
      <c r="B368" s="55" t="s">
        <v>235</v>
      </c>
      <c r="C368" t="s">
        <v>280</v>
      </c>
      <c r="D368" s="1">
        <v>38432</v>
      </c>
      <c r="E368" s="1"/>
      <c r="F368" s="1"/>
      <c r="G368" s="4">
        <v>960</v>
      </c>
      <c r="H368" s="6" t="s">
        <v>281</v>
      </c>
    </row>
    <row r="369" spans="2:8">
      <c r="B369" s="55" t="s">
        <v>236</v>
      </c>
      <c r="C369" t="s">
        <v>987</v>
      </c>
      <c r="D369" s="1">
        <v>38432</v>
      </c>
      <c r="E369" s="1"/>
      <c r="F369" s="1"/>
      <c r="G369" s="4">
        <v>122.95</v>
      </c>
      <c r="H369" s="6" t="s">
        <v>282</v>
      </c>
    </row>
    <row r="370" spans="2:8">
      <c r="B370" s="55" t="s">
        <v>237</v>
      </c>
      <c r="C370" t="s">
        <v>975</v>
      </c>
      <c r="D370" s="1">
        <v>38434</v>
      </c>
      <c r="E370" s="1"/>
      <c r="F370" s="1"/>
      <c r="G370" s="4">
        <v>219.76</v>
      </c>
      <c r="H370" s="6" t="s">
        <v>284</v>
      </c>
    </row>
    <row r="371" spans="2:8">
      <c r="B371" s="55" t="s">
        <v>285</v>
      </c>
      <c r="C371" t="s">
        <v>1850</v>
      </c>
      <c r="D371" s="1">
        <v>38436</v>
      </c>
      <c r="E371" s="1"/>
      <c r="F371" s="1"/>
      <c r="G371" s="4">
        <v>770</v>
      </c>
      <c r="H371" s="6" t="s">
        <v>290</v>
      </c>
    </row>
    <row r="372" spans="2:8">
      <c r="B372" s="55" t="s">
        <v>286</v>
      </c>
      <c r="C372" t="s">
        <v>975</v>
      </c>
      <c r="D372" s="1">
        <v>38442</v>
      </c>
      <c r="E372" s="1"/>
      <c r="F372" s="1"/>
      <c r="G372" s="4">
        <v>447.14</v>
      </c>
      <c r="H372" s="6" t="s">
        <v>291</v>
      </c>
    </row>
    <row r="373" spans="2:8">
      <c r="B373" s="55" t="s">
        <v>287</v>
      </c>
      <c r="C373" t="s">
        <v>278</v>
      </c>
      <c r="D373" s="1">
        <v>38442</v>
      </c>
      <c r="E373" s="1"/>
      <c r="F373" s="1"/>
      <c r="G373" s="7">
        <v>83.97</v>
      </c>
      <c r="H373" s="6" t="s">
        <v>292</v>
      </c>
    </row>
    <row r="374" spans="2:8">
      <c r="B374" s="55" t="s">
        <v>288</v>
      </c>
      <c r="C374" t="s">
        <v>1121</v>
      </c>
      <c r="D374" s="1">
        <v>38441</v>
      </c>
      <c r="E374" s="1"/>
      <c r="F374" s="1"/>
      <c r="G374" s="7">
        <v>19.989999999999998</v>
      </c>
      <c r="H374" s="6" t="s">
        <v>293</v>
      </c>
    </row>
    <row r="375" spans="2:8">
      <c r="B375" s="55" t="s">
        <v>294</v>
      </c>
      <c r="C375" t="s">
        <v>975</v>
      </c>
      <c r="D375" s="1">
        <v>38443</v>
      </c>
      <c r="E375" s="1"/>
      <c r="F375" s="1"/>
      <c r="G375" s="7">
        <v>295.5</v>
      </c>
      <c r="H375" s="6" t="s">
        <v>304</v>
      </c>
    </row>
    <row r="376" spans="2:8">
      <c r="B376" s="55" t="s">
        <v>295</v>
      </c>
      <c r="C376" t="s">
        <v>975</v>
      </c>
      <c r="D376" s="1">
        <v>38446</v>
      </c>
      <c r="E376" s="1"/>
      <c r="F376" s="1"/>
      <c r="G376" s="7">
        <v>59.78</v>
      </c>
      <c r="H376" s="6" t="s">
        <v>305</v>
      </c>
    </row>
    <row r="377" spans="2:8">
      <c r="B377" s="56" t="s">
        <v>296</v>
      </c>
      <c r="C377" s="6" t="s">
        <v>1657</v>
      </c>
      <c r="D377" s="9">
        <v>38446</v>
      </c>
      <c r="E377" s="9"/>
      <c r="F377" s="9"/>
      <c r="G377" s="10">
        <v>599</v>
      </c>
      <c r="H377" s="6" t="s">
        <v>307</v>
      </c>
    </row>
    <row r="378" spans="2:8">
      <c r="B378" s="56" t="s">
        <v>297</v>
      </c>
      <c r="C378" s="6" t="s">
        <v>1038</v>
      </c>
      <c r="D378" s="9">
        <v>38418</v>
      </c>
      <c r="E378" s="9"/>
      <c r="F378" s="9"/>
      <c r="G378" s="10">
        <v>869.85</v>
      </c>
      <c r="H378" s="6" t="s">
        <v>308</v>
      </c>
    </row>
    <row r="379" spans="2:8">
      <c r="B379" s="56" t="s">
        <v>298</v>
      </c>
      <c r="C379" s="6" t="s">
        <v>1657</v>
      </c>
      <c r="D379" s="9">
        <v>38408</v>
      </c>
      <c r="E379" s="9"/>
      <c r="F379" s="9"/>
      <c r="G379" s="11">
        <v>599</v>
      </c>
      <c r="H379" s="6" t="s">
        <v>309</v>
      </c>
    </row>
    <row r="380" spans="2:8">
      <c r="B380" s="56" t="s">
        <v>299</v>
      </c>
      <c r="C380" s="6" t="s">
        <v>1121</v>
      </c>
      <c r="D380" s="9">
        <v>38443</v>
      </c>
      <c r="E380" s="9"/>
      <c r="F380" s="9"/>
      <c r="G380" s="11">
        <v>29.98</v>
      </c>
      <c r="H380" s="6" t="s">
        <v>310</v>
      </c>
    </row>
    <row r="381" spans="2:8">
      <c r="B381" s="56" t="s">
        <v>300</v>
      </c>
      <c r="C381" s="6" t="s">
        <v>311</v>
      </c>
      <c r="D381" s="9">
        <v>38447</v>
      </c>
      <c r="E381" s="9"/>
      <c r="F381" s="9"/>
      <c r="G381" s="11">
        <v>217.68</v>
      </c>
      <c r="H381" s="6" t="s">
        <v>312</v>
      </c>
    </row>
    <row r="382" spans="2:8">
      <c r="B382" s="55" t="s">
        <v>301</v>
      </c>
      <c r="C382" t="s">
        <v>987</v>
      </c>
      <c r="D382" s="1">
        <v>38414</v>
      </c>
      <c r="E382" s="1"/>
      <c r="F382" s="1"/>
      <c r="G382" s="20">
        <v>122.95</v>
      </c>
      <c r="H382" s="6" t="s">
        <v>313</v>
      </c>
    </row>
    <row r="383" spans="2:8">
      <c r="B383" s="55" t="s">
        <v>302</v>
      </c>
      <c r="C383" t="s">
        <v>975</v>
      </c>
      <c r="D383" s="1">
        <v>38450</v>
      </c>
      <c r="E383" s="1"/>
      <c r="F383" s="1"/>
      <c r="G383" s="4">
        <v>8363.82</v>
      </c>
      <c r="H383" s="6" t="s">
        <v>314</v>
      </c>
    </row>
    <row r="384" spans="2:8">
      <c r="B384" s="55" t="s">
        <v>303</v>
      </c>
      <c r="C384" t="s">
        <v>273</v>
      </c>
      <c r="D384" s="1">
        <v>38450</v>
      </c>
      <c r="E384" s="1"/>
      <c r="F384" s="1"/>
      <c r="G384" s="4">
        <v>100</v>
      </c>
      <c r="H384" s="6" t="s">
        <v>315</v>
      </c>
    </row>
    <row r="385" spans="1:8">
      <c r="B385" s="55" t="s">
        <v>316</v>
      </c>
      <c r="C385" t="s">
        <v>273</v>
      </c>
      <c r="D385" s="1">
        <v>38457</v>
      </c>
      <c r="E385" s="1"/>
      <c r="F385" s="1"/>
      <c r="G385" s="4">
        <v>4200</v>
      </c>
      <c r="H385" s="6" t="s">
        <v>329</v>
      </c>
    </row>
    <row r="386" spans="1:8">
      <c r="B386" s="55" t="s">
        <v>318</v>
      </c>
      <c r="C386" t="s">
        <v>330</v>
      </c>
      <c r="D386" s="1">
        <v>38462</v>
      </c>
      <c r="E386" s="1"/>
      <c r="F386" s="1"/>
      <c r="G386" s="4">
        <v>274.94</v>
      </c>
      <c r="H386" s="6" t="s">
        <v>342</v>
      </c>
    </row>
    <row r="387" spans="1:8">
      <c r="B387" s="55" t="s">
        <v>319</v>
      </c>
      <c r="C387" t="s">
        <v>343</v>
      </c>
      <c r="D387" s="1">
        <v>38464</v>
      </c>
      <c r="E387" s="1"/>
      <c r="F387" s="1"/>
      <c r="G387" s="4">
        <v>146.41</v>
      </c>
      <c r="H387" s="6" t="s">
        <v>345</v>
      </c>
    </row>
    <row r="388" spans="1:8">
      <c r="A388" s="12"/>
      <c r="B388" s="57" t="s">
        <v>320</v>
      </c>
      <c r="C388" s="12" t="s">
        <v>975</v>
      </c>
      <c r="D388" s="13">
        <v>38470</v>
      </c>
      <c r="E388" s="13" t="s">
        <v>2406</v>
      </c>
      <c r="F388" s="13"/>
      <c r="G388" s="14">
        <v>2787.94</v>
      </c>
      <c r="H388" s="15" t="s">
        <v>346</v>
      </c>
    </row>
    <row r="389" spans="1:8">
      <c r="A389" s="12"/>
      <c r="B389" s="57" t="s">
        <v>321</v>
      </c>
      <c r="C389" s="12" t="s">
        <v>975</v>
      </c>
      <c r="D389" s="13">
        <v>38475</v>
      </c>
      <c r="E389" s="13"/>
      <c r="F389" s="13"/>
      <c r="G389" s="14">
        <v>3100</v>
      </c>
      <c r="H389" s="15" t="s">
        <v>347</v>
      </c>
    </row>
    <row r="390" spans="1:8">
      <c r="B390" s="57" t="s">
        <v>322</v>
      </c>
      <c r="C390" s="12" t="s">
        <v>348</v>
      </c>
      <c r="D390" s="13">
        <v>38467</v>
      </c>
      <c r="E390" s="13"/>
      <c r="F390" s="13"/>
      <c r="G390" s="21">
        <v>3384</v>
      </c>
      <c r="H390" s="15" t="s">
        <v>349</v>
      </c>
    </row>
    <row r="391" spans="1:8">
      <c r="A391" s="12"/>
      <c r="B391" s="57" t="s">
        <v>323</v>
      </c>
      <c r="C391" s="12" t="s">
        <v>975</v>
      </c>
      <c r="D391" s="13">
        <v>38476</v>
      </c>
      <c r="E391" s="13"/>
      <c r="F391" s="13"/>
      <c r="G391" s="14">
        <v>214.96</v>
      </c>
      <c r="H391" s="15" t="s">
        <v>350</v>
      </c>
    </row>
    <row r="392" spans="1:8">
      <c r="A392" s="12"/>
      <c r="B392" s="57" t="s">
        <v>324</v>
      </c>
      <c r="C392" s="12" t="s">
        <v>351</v>
      </c>
      <c r="D392" s="13">
        <v>38489</v>
      </c>
      <c r="E392" s="13"/>
      <c r="F392" s="13"/>
      <c r="G392" s="14">
        <v>1745</v>
      </c>
      <c r="H392" s="15" t="s">
        <v>352</v>
      </c>
    </row>
    <row r="393" spans="1:8">
      <c r="A393" s="12"/>
      <c r="B393" s="57" t="s">
        <v>325</v>
      </c>
      <c r="C393" s="12" t="s">
        <v>1195</v>
      </c>
      <c r="D393" s="13">
        <v>38124</v>
      </c>
      <c r="E393" s="13"/>
      <c r="F393" s="13"/>
      <c r="G393" s="14">
        <v>85.24</v>
      </c>
      <c r="H393" s="15" t="s">
        <v>277</v>
      </c>
    </row>
    <row r="394" spans="1:8">
      <c r="A394" s="12"/>
      <c r="B394" s="57" t="s">
        <v>326</v>
      </c>
      <c r="C394" s="12" t="s">
        <v>975</v>
      </c>
      <c r="D394" s="13">
        <v>38511</v>
      </c>
      <c r="E394" s="13" t="s">
        <v>2406</v>
      </c>
      <c r="F394" s="13"/>
      <c r="G394" s="14">
        <v>3369.4</v>
      </c>
      <c r="H394" s="15" t="s">
        <v>358</v>
      </c>
    </row>
    <row r="395" spans="1:8">
      <c r="A395" s="12"/>
      <c r="B395" s="57" t="s">
        <v>327</v>
      </c>
      <c r="C395" s="12" t="s">
        <v>343</v>
      </c>
      <c r="D395" s="13">
        <v>38511</v>
      </c>
      <c r="E395" s="13"/>
      <c r="F395" s="13"/>
      <c r="G395" s="14">
        <v>29.99</v>
      </c>
      <c r="H395" s="15" t="s">
        <v>359</v>
      </c>
    </row>
    <row r="396" spans="1:8">
      <c r="A396" s="12"/>
      <c r="B396" s="57" t="s">
        <v>328</v>
      </c>
      <c r="C396" s="12" t="s">
        <v>348</v>
      </c>
      <c r="D396" s="13">
        <v>38511</v>
      </c>
      <c r="E396" s="13"/>
      <c r="F396" s="13"/>
      <c r="G396" s="14">
        <v>570</v>
      </c>
      <c r="H396" s="15" t="s">
        <v>388</v>
      </c>
    </row>
    <row r="397" spans="1:8">
      <c r="A397" s="12"/>
      <c r="B397" s="57" t="s">
        <v>389</v>
      </c>
      <c r="C397" s="12" t="s">
        <v>401</v>
      </c>
      <c r="D397" s="13">
        <v>38524</v>
      </c>
      <c r="E397" s="13"/>
      <c r="F397" s="13"/>
      <c r="G397" s="14">
        <v>41.95</v>
      </c>
      <c r="H397" s="15" t="s">
        <v>402</v>
      </c>
    </row>
    <row r="398" spans="1:8">
      <c r="A398" s="12"/>
      <c r="B398" s="57" t="s">
        <v>390</v>
      </c>
      <c r="C398" s="12" t="s">
        <v>975</v>
      </c>
      <c r="D398" s="13">
        <v>38524</v>
      </c>
      <c r="E398" s="13"/>
      <c r="F398" s="13"/>
      <c r="G398" s="14">
        <v>4816</v>
      </c>
      <c r="H398" s="15" t="s">
        <v>404</v>
      </c>
    </row>
    <row r="399" spans="1:8">
      <c r="A399" s="12"/>
      <c r="B399" s="57" t="s">
        <v>391</v>
      </c>
      <c r="C399" s="12" t="s">
        <v>278</v>
      </c>
      <c r="D399" s="13">
        <v>38527</v>
      </c>
      <c r="E399" s="13"/>
      <c r="F399" s="13"/>
      <c r="G399" s="14">
        <v>375.66</v>
      </c>
      <c r="H399" s="15" t="s">
        <v>405</v>
      </c>
    </row>
    <row r="400" spans="1:8">
      <c r="A400" s="12"/>
      <c r="B400" s="57" t="s">
        <v>392</v>
      </c>
      <c r="C400" s="12" t="s">
        <v>401</v>
      </c>
      <c r="D400" s="13">
        <v>38527</v>
      </c>
      <c r="E400" s="13"/>
      <c r="F400" s="13"/>
      <c r="G400" s="14">
        <v>66.72</v>
      </c>
      <c r="H400" s="15" t="s">
        <v>406</v>
      </c>
    </row>
    <row r="401" spans="1:8">
      <c r="A401" s="12"/>
      <c r="B401" s="57" t="s">
        <v>393</v>
      </c>
      <c r="C401" s="12" t="s">
        <v>975</v>
      </c>
      <c r="D401" s="13">
        <v>38540</v>
      </c>
      <c r="E401" s="13" t="s">
        <v>2406</v>
      </c>
      <c r="F401" s="13"/>
      <c r="G401" s="14">
        <v>13253.7</v>
      </c>
      <c r="H401" s="15" t="s">
        <v>409</v>
      </c>
    </row>
    <row r="402" spans="1:8">
      <c r="A402" s="12"/>
      <c r="B402" s="57" t="s">
        <v>394</v>
      </c>
      <c r="C402" s="12" t="s">
        <v>975</v>
      </c>
      <c r="D402" s="13">
        <v>38540</v>
      </c>
      <c r="E402" s="13" t="s">
        <v>2406</v>
      </c>
      <c r="F402" s="13"/>
      <c r="G402" s="14">
        <v>2213.5</v>
      </c>
      <c r="H402" s="15" t="s">
        <v>2307</v>
      </c>
    </row>
    <row r="403" spans="1:8">
      <c r="A403" s="12"/>
      <c r="B403" s="57" t="s">
        <v>395</v>
      </c>
      <c r="C403" s="12" t="s">
        <v>975</v>
      </c>
      <c r="D403" s="13">
        <v>38540</v>
      </c>
      <c r="E403" s="13"/>
      <c r="F403" s="13"/>
      <c r="G403" s="14">
        <v>119.4</v>
      </c>
      <c r="H403" s="15" t="s">
        <v>2313</v>
      </c>
    </row>
    <row r="404" spans="1:8">
      <c r="A404" s="12"/>
      <c r="B404" s="57" t="s">
        <v>396</v>
      </c>
      <c r="C404" s="12" t="s">
        <v>975</v>
      </c>
      <c r="D404" s="13">
        <v>38540</v>
      </c>
      <c r="E404" s="13"/>
      <c r="F404" s="13"/>
      <c r="G404" s="14">
        <v>1138</v>
      </c>
      <c r="H404" s="15" t="s">
        <v>2403</v>
      </c>
    </row>
    <row r="405" spans="1:8">
      <c r="A405" s="12"/>
      <c r="B405" s="57" t="s">
        <v>397</v>
      </c>
      <c r="C405" s="12" t="s">
        <v>1915</v>
      </c>
      <c r="D405" s="13">
        <v>38547</v>
      </c>
      <c r="E405" s="13"/>
      <c r="F405" s="13"/>
      <c r="G405" s="14">
        <v>510</v>
      </c>
      <c r="H405" s="15" t="s">
        <v>2314</v>
      </c>
    </row>
    <row r="406" spans="1:8">
      <c r="A406" s="12"/>
      <c r="B406" s="57" t="s">
        <v>398</v>
      </c>
      <c r="C406" s="12" t="s">
        <v>1145</v>
      </c>
      <c r="D406" s="13">
        <v>38551</v>
      </c>
      <c r="E406" s="13"/>
      <c r="F406" s="13"/>
      <c r="G406" s="14">
        <v>1695</v>
      </c>
      <c r="H406" s="15" t="s">
        <v>2315</v>
      </c>
    </row>
    <row r="407" spans="1:8">
      <c r="A407" s="12"/>
      <c r="B407" s="57" t="s">
        <v>399</v>
      </c>
      <c r="C407" s="12" t="s">
        <v>278</v>
      </c>
      <c r="D407" s="13">
        <v>38552</v>
      </c>
      <c r="E407" s="13"/>
      <c r="F407" s="13"/>
      <c r="G407" s="14">
        <v>347.2</v>
      </c>
      <c r="H407" s="15" t="s">
        <v>2316</v>
      </c>
    </row>
    <row r="408" spans="1:8">
      <c r="A408" s="12"/>
      <c r="B408" s="57" t="s">
        <v>400</v>
      </c>
      <c r="C408" s="12" t="s">
        <v>278</v>
      </c>
      <c r="D408" s="13">
        <v>38552</v>
      </c>
      <c r="E408" s="13"/>
      <c r="F408" s="13"/>
      <c r="G408" s="14">
        <v>65.91</v>
      </c>
      <c r="H408" s="15" t="s">
        <v>2317</v>
      </c>
    </row>
    <row r="409" spans="1:8">
      <c r="B409" s="58" t="s">
        <v>2321</v>
      </c>
      <c r="C409" s="12" t="s">
        <v>1121</v>
      </c>
      <c r="D409" s="13">
        <v>38566</v>
      </c>
      <c r="E409" s="13"/>
      <c r="F409" s="13"/>
      <c r="G409" s="14">
        <v>899.97</v>
      </c>
      <c r="H409" s="15" t="s">
        <v>2319</v>
      </c>
    </row>
    <row r="410" spans="1:8">
      <c r="B410" s="58" t="s">
        <v>2322</v>
      </c>
      <c r="C410" s="12" t="s">
        <v>973</v>
      </c>
      <c r="D410" s="13">
        <v>38566</v>
      </c>
      <c r="E410" s="13"/>
      <c r="F410" s="13"/>
      <c r="G410" s="14">
        <v>891.88</v>
      </c>
      <c r="H410" s="15" t="s">
        <v>2320</v>
      </c>
    </row>
    <row r="411" spans="1:8">
      <c r="A411" s="12"/>
      <c r="B411" s="57" t="s">
        <v>2323</v>
      </c>
      <c r="C411" s="12" t="s">
        <v>975</v>
      </c>
      <c r="D411" s="13">
        <v>38555</v>
      </c>
      <c r="E411" s="13" t="s">
        <v>2406</v>
      </c>
      <c r="F411" s="13"/>
      <c r="G411" s="14">
        <v>5228.6000000000004</v>
      </c>
      <c r="H411" s="15" t="s">
        <v>1269</v>
      </c>
    </row>
    <row r="412" spans="1:8">
      <c r="A412" s="12"/>
      <c r="B412" s="57" t="s">
        <v>2324</v>
      </c>
      <c r="C412" s="12" t="s">
        <v>975</v>
      </c>
      <c r="D412" s="13">
        <v>38586</v>
      </c>
      <c r="E412" s="13"/>
      <c r="F412" s="13"/>
      <c r="G412" s="14">
        <v>921.26</v>
      </c>
      <c r="H412" s="15" t="s">
        <v>2341</v>
      </c>
    </row>
    <row r="413" spans="1:8">
      <c r="A413" s="12"/>
      <c r="B413" s="57" t="s">
        <v>2325</v>
      </c>
      <c r="C413" s="12" t="s">
        <v>1240</v>
      </c>
      <c r="D413" s="13">
        <v>38593</v>
      </c>
      <c r="E413" s="13"/>
      <c r="F413" s="13"/>
      <c r="G413" s="14">
        <v>330</v>
      </c>
      <c r="H413" s="15" t="s">
        <v>2343</v>
      </c>
    </row>
    <row r="414" spans="1:8">
      <c r="A414" s="12"/>
      <c r="B414" s="57" t="s">
        <v>2326</v>
      </c>
      <c r="C414" s="12" t="s">
        <v>975</v>
      </c>
      <c r="D414" s="13">
        <v>38555</v>
      </c>
      <c r="E414" s="13"/>
      <c r="F414" s="13"/>
      <c r="G414" s="14">
        <v>2636.45</v>
      </c>
      <c r="H414" s="15" t="s">
        <v>2394</v>
      </c>
    </row>
    <row r="415" spans="1:8">
      <c r="A415" s="12"/>
      <c r="B415" s="57" t="s">
        <v>2327</v>
      </c>
      <c r="C415" s="12" t="s">
        <v>975</v>
      </c>
      <c r="D415" s="13">
        <v>38597</v>
      </c>
      <c r="E415" s="13"/>
      <c r="F415" s="13"/>
      <c r="G415" s="14">
        <v>626.9</v>
      </c>
      <c r="H415" s="15" t="s">
        <v>2346</v>
      </c>
    </row>
    <row r="416" spans="1:8">
      <c r="A416" s="12"/>
      <c r="B416" s="57" t="s">
        <v>2328</v>
      </c>
      <c r="C416" s="12" t="s">
        <v>975</v>
      </c>
      <c r="D416" s="13">
        <v>38597</v>
      </c>
      <c r="E416" s="13"/>
      <c r="F416" s="13"/>
      <c r="G416" s="14">
        <v>304.25</v>
      </c>
      <c r="H416" s="15" t="s">
        <v>2347</v>
      </c>
    </row>
    <row r="417" spans="1:8">
      <c r="A417" s="12"/>
      <c r="B417" s="57" t="s">
        <v>2329</v>
      </c>
      <c r="C417" s="12" t="s">
        <v>975</v>
      </c>
      <c r="D417" s="13">
        <v>38597</v>
      </c>
      <c r="E417" s="13"/>
      <c r="F417" s="13"/>
      <c r="G417" s="14">
        <v>274.38</v>
      </c>
      <c r="H417" s="15" t="s">
        <v>2348</v>
      </c>
    </row>
    <row r="418" spans="1:8">
      <c r="A418" s="12"/>
      <c r="B418" s="57" t="s">
        <v>2330</v>
      </c>
      <c r="C418" s="12" t="s">
        <v>1145</v>
      </c>
      <c r="D418" s="13">
        <v>38602</v>
      </c>
      <c r="E418" s="13"/>
      <c r="F418" s="13"/>
      <c r="G418" s="14">
        <v>4167</v>
      </c>
      <c r="H418" s="15" t="s">
        <v>2349</v>
      </c>
    </row>
    <row r="419" spans="1:8">
      <c r="A419" s="12"/>
      <c r="B419" s="57" t="s">
        <v>2331</v>
      </c>
      <c r="C419" s="12" t="s">
        <v>2351</v>
      </c>
      <c r="D419" s="13">
        <v>38607</v>
      </c>
      <c r="E419" s="13"/>
      <c r="F419" s="13"/>
      <c r="G419" s="14">
        <v>214.93</v>
      </c>
      <c r="H419" s="15" t="s">
        <v>2354</v>
      </c>
    </row>
    <row r="420" spans="1:8">
      <c r="A420" s="12"/>
      <c r="B420" s="57" t="s">
        <v>2332</v>
      </c>
      <c r="C420" s="12" t="s">
        <v>975</v>
      </c>
      <c r="D420" s="13">
        <v>38611</v>
      </c>
      <c r="E420" s="13" t="s">
        <v>2406</v>
      </c>
      <c r="F420" s="13"/>
      <c r="G420" s="14">
        <v>2541.15</v>
      </c>
      <c r="H420" s="15" t="s">
        <v>2355</v>
      </c>
    </row>
    <row r="421" spans="1:8">
      <c r="A421" s="12"/>
      <c r="B421" s="57" t="s">
        <v>2333</v>
      </c>
      <c r="C421" s="12" t="s">
        <v>975</v>
      </c>
      <c r="D421" s="13">
        <v>38611</v>
      </c>
      <c r="E421" s="13"/>
      <c r="F421" s="13"/>
      <c r="G421" s="14">
        <v>16.95</v>
      </c>
      <c r="H421" s="15" t="s">
        <v>2356</v>
      </c>
    </row>
    <row r="422" spans="1:8">
      <c r="A422" s="12"/>
      <c r="B422" s="57" t="s">
        <v>2334</v>
      </c>
      <c r="C422" s="12" t="s">
        <v>975</v>
      </c>
      <c r="D422" s="13">
        <v>38611</v>
      </c>
      <c r="E422" s="13" t="s">
        <v>2406</v>
      </c>
      <c r="F422" s="13"/>
      <c r="G422" s="14">
        <v>1739.57</v>
      </c>
      <c r="H422" s="15" t="s">
        <v>2357</v>
      </c>
    </row>
    <row r="423" spans="1:8">
      <c r="A423" s="12"/>
      <c r="B423" s="57" t="s">
        <v>2335</v>
      </c>
      <c r="C423" s="12" t="s">
        <v>975</v>
      </c>
      <c r="D423" s="13">
        <v>38615</v>
      </c>
      <c r="E423" s="13"/>
      <c r="F423" s="13"/>
      <c r="G423" s="14">
        <v>461.53</v>
      </c>
      <c r="H423" s="15" t="s">
        <v>2358</v>
      </c>
    </row>
    <row r="424" spans="1:8">
      <c r="A424" s="12"/>
      <c r="B424" s="57" t="s">
        <v>2336</v>
      </c>
      <c r="C424" s="12" t="s">
        <v>1121</v>
      </c>
      <c r="D424" s="13">
        <v>38616</v>
      </c>
      <c r="E424" s="13"/>
      <c r="F424" s="13"/>
      <c r="G424" s="14">
        <v>56.96</v>
      </c>
      <c r="H424" s="15" t="s">
        <v>2359</v>
      </c>
    </row>
    <row r="425" spans="1:8">
      <c r="A425" s="12"/>
      <c r="B425" s="57" t="s">
        <v>2337</v>
      </c>
      <c r="C425" s="12" t="s">
        <v>975</v>
      </c>
      <c r="D425" s="13">
        <v>38617</v>
      </c>
      <c r="E425" s="13"/>
      <c r="F425" s="13"/>
      <c r="G425" s="14">
        <v>137.43</v>
      </c>
      <c r="H425" s="15" t="s">
        <v>2360</v>
      </c>
    </row>
    <row r="426" spans="1:8">
      <c r="A426" s="12"/>
      <c r="B426" s="57" t="s">
        <v>2338</v>
      </c>
      <c r="C426" s="12" t="s">
        <v>2361</v>
      </c>
      <c r="D426" s="13">
        <v>38622</v>
      </c>
      <c r="E426" s="13"/>
      <c r="F426" s="13"/>
      <c r="G426" s="14">
        <v>1047.4100000000001</v>
      </c>
      <c r="H426" s="15" t="s">
        <v>2362</v>
      </c>
    </row>
    <row r="427" spans="1:8">
      <c r="A427" s="12"/>
      <c r="B427" s="59" t="s">
        <v>2339</v>
      </c>
      <c r="C427" s="16" t="s">
        <v>973</v>
      </c>
      <c r="D427" s="17">
        <v>38623</v>
      </c>
      <c r="E427" s="17"/>
      <c r="F427" s="17"/>
      <c r="G427" s="18">
        <v>338.78</v>
      </c>
      <c r="H427" s="19" t="s">
        <v>2363</v>
      </c>
    </row>
    <row r="428" spans="1:8">
      <c r="A428" s="12"/>
      <c r="B428" s="57" t="s">
        <v>2339</v>
      </c>
      <c r="C428" s="12" t="s">
        <v>975</v>
      </c>
      <c r="D428" s="13">
        <v>38630</v>
      </c>
      <c r="E428" s="13"/>
      <c r="F428" s="13"/>
      <c r="G428" s="14">
        <v>377.66</v>
      </c>
      <c r="H428" s="15" t="s">
        <v>2392</v>
      </c>
    </row>
    <row r="429" spans="1:8">
      <c r="A429" s="12"/>
      <c r="B429" s="57" t="s">
        <v>2340</v>
      </c>
      <c r="C429" s="12" t="s">
        <v>1121</v>
      </c>
      <c r="D429" s="13">
        <v>38624</v>
      </c>
      <c r="E429" s="13"/>
      <c r="F429" s="13"/>
      <c r="G429" s="14">
        <v>69.599999999999994</v>
      </c>
      <c r="H429" s="15" t="s">
        <v>2365</v>
      </c>
    </row>
    <row r="430" spans="1:8">
      <c r="A430" s="12"/>
      <c r="B430" s="57" t="s">
        <v>2366</v>
      </c>
      <c r="C430" s="12" t="s">
        <v>975</v>
      </c>
      <c r="D430" s="13">
        <v>38631</v>
      </c>
      <c r="E430" s="13"/>
      <c r="F430" s="13"/>
      <c r="G430" s="14">
        <v>905</v>
      </c>
      <c r="H430" s="15" t="s">
        <v>2393</v>
      </c>
    </row>
    <row r="431" spans="1:8">
      <c r="A431" s="12"/>
      <c r="B431" s="57" t="s">
        <v>2367</v>
      </c>
      <c r="C431" s="12" t="s">
        <v>975</v>
      </c>
      <c r="D431" s="13">
        <v>38632</v>
      </c>
      <c r="E431" s="13"/>
      <c r="F431" s="13"/>
      <c r="G431" s="14">
        <v>340.45</v>
      </c>
      <c r="H431" s="15" t="s">
        <v>2396</v>
      </c>
    </row>
    <row r="432" spans="1:8">
      <c r="A432" s="12"/>
      <c r="B432" s="57" t="s">
        <v>2368</v>
      </c>
      <c r="C432" s="12" t="s">
        <v>1145</v>
      </c>
      <c r="D432" s="13">
        <v>38625</v>
      </c>
      <c r="E432" s="13"/>
      <c r="F432" s="13"/>
      <c r="G432" s="14">
        <v>600</v>
      </c>
      <c r="H432" s="15" t="s">
        <v>2397</v>
      </c>
    </row>
    <row r="433" spans="1:8">
      <c r="B433" s="57" t="s">
        <v>2369</v>
      </c>
      <c r="C433" s="12" t="s">
        <v>1121</v>
      </c>
      <c r="D433" s="13">
        <v>38638</v>
      </c>
      <c r="E433" s="13"/>
      <c r="F433" s="13"/>
      <c r="G433" s="14">
        <v>67.06</v>
      </c>
      <c r="H433" s="15" t="s">
        <v>2404</v>
      </c>
    </row>
    <row r="434" spans="1:8">
      <c r="A434" s="6"/>
      <c r="B434" s="60" t="s">
        <v>2370</v>
      </c>
      <c r="C434" s="15" t="s">
        <v>975</v>
      </c>
      <c r="D434" s="27">
        <v>38643</v>
      </c>
      <c r="E434" s="27"/>
      <c r="F434" s="27"/>
      <c r="G434" s="28">
        <v>175.88</v>
      </c>
      <c r="H434" s="15" t="s">
        <v>2405</v>
      </c>
    </row>
    <row r="435" spans="1:8">
      <c r="A435" s="22"/>
      <c r="B435" s="57" t="s">
        <v>2371</v>
      </c>
      <c r="C435" s="12" t="s">
        <v>975</v>
      </c>
      <c r="D435" s="13">
        <v>38657</v>
      </c>
      <c r="E435" s="12"/>
      <c r="F435" s="12"/>
      <c r="G435" s="14">
        <v>509.68</v>
      </c>
      <c r="H435" s="15" t="s">
        <v>2407</v>
      </c>
    </row>
    <row r="436" spans="1:8">
      <c r="A436" s="22"/>
      <c r="B436" s="57" t="s">
        <v>2372</v>
      </c>
      <c r="C436" s="12" t="s">
        <v>975</v>
      </c>
      <c r="D436" s="13">
        <v>38658</v>
      </c>
      <c r="E436" s="12"/>
      <c r="F436" s="12"/>
      <c r="G436" s="14">
        <v>678</v>
      </c>
      <c r="H436" s="15" t="s">
        <v>2629</v>
      </c>
    </row>
    <row r="437" spans="1:8">
      <c r="A437" s="12"/>
      <c r="B437" s="57" t="s">
        <v>2373</v>
      </c>
      <c r="C437" s="12" t="s">
        <v>2408</v>
      </c>
      <c r="D437" s="13">
        <v>38666</v>
      </c>
      <c r="E437" s="12"/>
      <c r="F437" s="12"/>
      <c r="G437" s="14">
        <v>11.9</v>
      </c>
      <c r="H437" s="15" t="s">
        <v>2410</v>
      </c>
    </row>
    <row r="438" spans="1:8">
      <c r="A438" s="12"/>
      <c r="B438" s="57" t="s">
        <v>2374</v>
      </c>
      <c r="C438" s="12" t="s">
        <v>2412</v>
      </c>
      <c r="D438" s="13">
        <v>38672</v>
      </c>
      <c r="E438" s="12"/>
      <c r="F438" s="12"/>
      <c r="G438" s="14">
        <v>295</v>
      </c>
      <c r="H438" s="15" t="s">
        <v>2413</v>
      </c>
    </row>
    <row r="439" spans="1:8">
      <c r="A439" s="12"/>
      <c r="B439" s="57" t="s">
        <v>2375</v>
      </c>
      <c r="C439" s="12" t="s">
        <v>975</v>
      </c>
      <c r="D439" s="13">
        <v>38672</v>
      </c>
      <c r="E439" s="12"/>
      <c r="F439" s="12"/>
      <c r="G439" s="14">
        <v>159.97999999999999</v>
      </c>
      <c r="H439" s="12" t="s">
        <v>2411</v>
      </c>
    </row>
    <row r="440" spans="1:8">
      <c r="A440" s="12"/>
      <c r="B440" s="57" t="s">
        <v>2376</v>
      </c>
      <c r="C440" s="12" t="s">
        <v>975</v>
      </c>
      <c r="D440" s="13">
        <v>38656</v>
      </c>
      <c r="E440" s="12"/>
      <c r="F440" s="12"/>
      <c r="G440" s="14">
        <v>1066.5999999999999</v>
      </c>
      <c r="H440" s="12" t="s">
        <v>2414</v>
      </c>
    </row>
    <row r="441" spans="1:8">
      <c r="A441" s="23"/>
      <c r="B441" s="58" t="s">
        <v>2377</v>
      </c>
      <c r="C441" s="23" t="s">
        <v>975</v>
      </c>
      <c r="D441" s="24">
        <v>38677</v>
      </c>
      <c r="E441" s="23"/>
      <c r="F441" s="23"/>
      <c r="G441" s="25">
        <v>2687.26</v>
      </c>
      <c r="H441" s="23" t="s">
        <v>2416</v>
      </c>
    </row>
    <row r="442" spans="1:8">
      <c r="A442" s="12"/>
      <c r="B442" s="57" t="s">
        <v>2378</v>
      </c>
      <c r="C442" s="12" t="s">
        <v>975</v>
      </c>
      <c r="D442" s="13">
        <v>38678</v>
      </c>
      <c r="E442" s="12"/>
      <c r="F442" s="12"/>
      <c r="G442" s="14">
        <v>372</v>
      </c>
      <c r="H442" s="12" t="s">
        <v>2417</v>
      </c>
    </row>
    <row r="443" spans="1:8">
      <c r="A443" s="12"/>
      <c r="B443" s="57" t="s">
        <v>2379</v>
      </c>
      <c r="C443" s="12" t="s">
        <v>975</v>
      </c>
      <c r="D443" s="13">
        <v>38678</v>
      </c>
      <c r="E443" s="12"/>
      <c r="F443" s="12"/>
      <c r="G443" s="14">
        <v>1075.25</v>
      </c>
      <c r="H443" s="12" t="s">
        <v>2420</v>
      </c>
    </row>
    <row r="444" spans="1:8">
      <c r="A444" s="12"/>
      <c r="B444" s="57" t="s">
        <v>2380</v>
      </c>
      <c r="C444" s="12" t="s">
        <v>992</v>
      </c>
      <c r="D444" s="13">
        <v>38659</v>
      </c>
      <c r="E444" s="12"/>
      <c r="F444" s="12"/>
      <c r="G444" s="14">
        <v>455</v>
      </c>
      <c r="H444" s="12" t="s">
        <v>2421</v>
      </c>
    </row>
    <row r="445" spans="1:8">
      <c r="A445" s="12"/>
      <c r="B445" s="57" t="s">
        <v>2381</v>
      </c>
      <c r="C445" s="12" t="s">
        <v>2422</v>
      </c>
      <c r="D445" s="13">
        <v>38671</v>
      </c>
      <c r="E445" s="12"/>
      <c r="F445" s="12"/>
      <c r="G445" s="14">
        <v>99.5</v>
      </c>
      <c r="H445" s="12" t="s">
        <v>2423</v>
      </c>
    </row>
    <row r="446" spans="1:8">
      <c r="A446" s="12"/>
      <c r="B446" s="57" t="s">
        <v>2382</v>
      </c>
      <c r="C446" s="12" t="s">
        <v>975</v>
      </c>
      <c r="D446" s="13">
        <v>38663</v>
      </c>
      <c r="E446" s="12"/>
      <c r="F446" s="12"/>
      <c r="G446" s="29">
        <v>-217.22</v>
      </c>
      <c r="H446" s="12" t="s">
        <v>2424</v>
      </c>
    </row>
    <row r="447" spans="1:8">
      <c r="A447" s="12"/>
      <c r="B447" s="57" t="s">
        <v>2383</v>
      </c>
      <c r="C447" s="12" t="s">
        <v>975</v>
      </c>
      <c r="D447" s="13">
        <v>38685</v>
      </c>
      <c r="E447" s="12"/>
      <c r="F447" s="12"/>
      <c r="G447" s="14">
        <v>76.989999999999995</v>
      </c>
      <c r="H447" s="12" t="s">
        <v>2425</v>
      </c>
    </row>
    <row r="448" spans="1:8">
      <c r="A448" s="15"/>
      <c r="B448" s="60" t="s">
        <v>2384</v>
      </c>
      <c r="C448" s="15" t="s">
        <v>989</v>
      </c>
      <c r="D448" s="27">
        <v>38698</v>
      </c>
      <c r="E448" s="15"/>
      <c r="F448" s="15"/>
      <c r="G448" s="28">
        <v>198</v>
      </c>
      <c r="H448" s="15" t="s">
        <v>2426</v>
      </c>
    </row>
    <row r="449" spans="1:8">
      <c r="A449" s="15"/>
      <c r="B449" s="60" t="s">
        <v>2385</v>
      </c>
      <c r="C449" s="15" t="s">
        <v>975</v>
      </c>
      <c r="D449" s="27">
        <v>38698</v>
      </c>
      <c r="E449" s="15"/>
      <c r="F449" s="15"/>
      <c r="G449" s="28">
        <v>78.319999999999993</v>
      </c>
      <c r="H449" s="15" t="s">
        <v>2427</v>
      </c>
    </row>
    <row r="450" spans="1:8">
      <c r="A450" s="15"/>
      <c r="B450" s="60" t="s">
        <v>2386</v>
      </c>
      <c r="C450" s="15" t="s">
        <v>969</v>
      </c>
      <c r="D450" s="27">
        <v>38700</v>
      </c>
      <c r="E450" s="15"/>
      <c r="F450" s="15"/>
      <c r="G450" s="28">
        <v>78.489999999999995</v>
      </c>
      <c r="H450" s="15" t="s">
        <v>2428</v>
      </c>
    </row>
    <row r="451" spans="1:8">
      <c r="A451" s="15"/>
      <c r="B451" s="60" t="s">
        <v>2387</v>
      </c>
      <c r="C451" s="15" t="s">
        <v>969</v>
      </c>
      <c r="D451" s="27">
        <v>38700</v>
      </c>
      <c r="E451" s="15"/>
      <c r="F451" s="15"/>
      <c r="G451" s="28">
        <v>18.48</v>
      </c>
      <c r="H451" s="15" t="s">
        <v>2459</v>
      </c>
    </row>
    <row r="452" spans="1:8">
      <c r="A452" s="15"/>
      <c r="B452" s="60" t="s">
        <v>2388</v>
      </c>
      <c r="C452" s="15" t="s">
        <v>975</v>
      </c>
      <c r="D452" s="27">
        <v>38702</v>
      </c>
      <c r="E452" s="15"/>
      <c r="F452" s="15"/>
      <c r="G452" s="28">
        <v>1356.99</v>
      </c>
      <c r="H452" s="15" t="s">
        <v>2458</v>
      </c>
    </row>
    <row r="453" spans="1:8">
      <c r="A453" s="12"/>
      <c r="B453" s="57" t="s">
        <v>2389</v>
      </c>
      <c r="C453" s="15" t="s">
        <v>2460</v>
      </c>
      <c r="D453" s="13">
        <v>38706</v>
      </c>
      <c r="E453" s="12"/>
      <c r="F453" s="12"/>
      <c r="G453" s="14">
        <v>34.909999999999997</v>
      </c>
      <c r="H453" s="15" t="s">
        <v>2600</v>
      </c>
    </row>
    <row r="454" spans="1:8">
      <c r="A454" s="12"/>
      <c r="B454" s="57" t="s">
        <v>2390</v>
      </c>
      <c r="C454" s="15" t="s">
        <v>2601</v>
      </c>
      <c r="D454" s="13">
        <v>38714</v>
      </c>
      <c r="E454" s="12"/>
      <c r="F454" s="12"/>
      <c r="G454" s="14">
        <v>32.03</v>
      </c>
      <c r="H454" s="15" t="s">
        <v>2602</v>
      </c>
    </row>
    <row r="455" spans="1:8">
      <c r="A455" s="12"/>
      <c r="B455" s="57" t="s">
        <v>2391</v>
      </c>
      <c r="C455" s="15" t="s">
        <v>975</v>
      </c>
      <c r="D455" s="13">
        <v>38715</v>
      </c>
      <c r="E455" s="12"/>
      <c r="F455" s="12"/>
      <c r="G455" s="14">
        <v>311.37</v>
      </c>
      <c r="H455" s="15" t="s">
        <v>2604</v>
      </c>
    </row>
    <row r="456" spans="1:8">
      <c r="A456" s="12"/>
      <c r="B456" s="61" t="s">
        <v>2461</v>
      </c>
      <c r="C456" s="15" t="s">
        <v>2606</v>
      </c>
      <c r="D456" s="13">
        <v>38720</v>
      </c>
      <c r="E456" s="12"/>
      <c r="F456" s="12"/>
      <c r="G456" s="14">
        <v>52.94</v>
      </c>
      <c r="H456" s="15" t="s">
        <v>2605</v>
      </c>
    </row>
    <row r="457" spans="1:8">
      <c r="A457" s="12"/>
      <c r="B457" s="61" t="s">
        <v>2462</v>
      </c>
      <c r="C457" s="15" t="s">
        <v>2460</v>
      </c>
      <c r="D457" s="13">
        <v>38720</v>
      </c>
      <c r="E457" s="12"/>
      <c r="F457" s="12"/>
      <c r="G457" s="14">
        <v>448.32</v>
      </c>
      <c r="H457" s="15" t="s">
        <v>2607</v>
      </c>
    </row>
    <row r="458" spans="1:8">
      <c r="A458" s="12"/>
      <c r="B458" s="61" t="s">
        <v>2463</v>
      </c>
      <c r="C458" s="15" t="s">
        <v>975</v>
      </c>
      <c r="D458" s="13">
        <v>38721</v>
      </c>
      <c r="E458" s="12"/>
      <c r="F458" s="12"/>
      <c r="G458" s="14">
        <v>159.97999999999999</v>
      </c>
      <c r="H458" s="15" t="s">
        <v>2608</v>
      </c>
    </row>
    <row r="459" spans="1:8">
      <c r="A459" s="12"/>
      <c r="B459" s="61" t="s">
        <v>2464</v>
      </c>
      <c r="C459" s="15" t="s">
        <v>2361</v>
      </c>
      <c r="D459" s="13">
        <v>38722</v>
      </c>
      <c r="E459" s="12"/>
      <c r="F459" s="12"/>
      <c r="G459" s="14">
        <v>4182.29</v>
      </c>
      <c r="H459" s="15" t="s">
        <v>2609</v>
      </c>
    </row>
    <row r="460" spans="1:8">
      <c r="A460" s="32"/>
      <c r="B460" s="62" t="s">
        <v>2506</v>
      </c>
      <c r="C460" s="30" t="s">
        <v>975</v>
      </c>
      <c r="D460" s="31">
        <v>38700</v>
      </c>
      <c r="E460" s="32"/>
      <c r="F460" s="32"/>
      <c r="G460" s="33"/>
      <c r="H460" s="30" t="s">
        <v>2611</v>
      </c>
    </row>
    <row r="461" spans="1:8">
      <c r="A461" s="12"/>
      <c r="B461" s="61" t="s">
        <v>2507</v>
      </c>
      <c r="C461" s="15" t="s">
        <v>2612</v>
      </c>
      <c r="D461" s="13">
        <v>38716</v>
      </c>
      <c r="E461" s="12"/>
      <c r="F461" s="12"/>
      <c r="G461" s="14">
        <v>79</v>
      </c>
      <c r="H461" s="15" t="s">
        <v>2613</v>
      </c>
    </row>
    <row r="462" spans="1:8">
      <c r="A462" s="12"/>
      <c r="B462" s="61" t="s">
        <v>2508</v>
      </c>
      <c r="C462" s="15" t="s">
        <v>1121</v>
      </c>
      <c r="D462" s="13">
        <v>38728</v>
      </c>
      <c r="E462" s="12"/>
      <c r="F462" s="12"/>
      <c r="G462" s="14">
        <v>25.04</v>
      </c>
      <c r="H462" s="15" t="s">
        <v>2614</v>
      </c>
    </row>
    <row r="463" spans="1:8">
      <c r="A463" s="12"/>
      <c r="B463" s="61" t="s">
        <v>2509</v>
      </c>
      <c r="C463" s="15" t="s">
        <v>975</v>
      </c>
      <c r="D463" s="13">
        <v>38728</v>
      </c>
      <c r="E463" s="12"/>
      <c r="F463" s="12"/>
      <c r="G463" s="14">
        <v>612</v>
      </c>
      <c r="H463" s="15" t="s">
        <v>2615</v>
      </c>
    </row>
    <row r="464" spans="1:8">
      <c r="A464" s="12"/>
      <c r="B464" s="61" t="s">
        <v>2510</v>
      </c>
      <c r="C464" s="15" t="s">
        <v>975</v>
      </c>
      <c r="D464" s="13">
        <v>38733</v>
      </c>
      <c r="E464" s="12"/>
      <c r="F464" s="12"/>
      <c r="G464" s="14">
        <v>514.71</v>
      </c>
      <c r="H464" s="15" t="s">
        <v>2621</v>
      </c>
    </row>
    <row r="465" spans="1:8">
      <c r="A465" s="12"/>
      <c r="B465" s="61" t="s">
        <v>2511</v>
      </c>
      <c r="C465" s="15" t="s">
        <v>975</v>
      </c>
      <c r="D465" s="13">
        <v>38734</v>
      </c>
      <c r="E465" s="12"/>
      <c r="F465" s="12"/>
      <c r="G465" s="14">
        <v>1182.9000000000001</v>
      </c>
      <c r="H465" s="15" t="s">
        <v>2622</v>
      </c>
    </row>
    <row r="466" spans="1:8">
      <c r="B466" s="63" t="s">
        <v>2512</v>
      </c>
      <c r="C466" s="26" t="s">
        <v>2625</v>
      </c>
      <c r="G466" s="4"/>
      <c r="H466" s="6" t="s">
        <v>2627</v>
      </c>
    </row>
    <row r="467" spans="1:8">
      <c r="A467" s="12"/>
      <c r="B467" s="61" t="s">
        <v>2513</v>
      </c>
      <c r="C467" s="12" t="s">
        <v>2623</v>
      </c>
      <c r="D467" s="13">
        <v>38735</v>
      </c>
      <c r="E467" s="12"/>
      <c r="F467" s="12"/>
      <c r="G467" s="14">
        <v>64.5</v>
      </c>
      <c r="H467" s="12" t="s">
        <v>2624</v>
      </c>
    </row>
    <row r="468" spans="1:8">
      <c r="A468" s="22"/>
      <c r="B468" s="64" t="s">
        <v>2516</v>
      </c>
      <c r="C468" s="22" t="s">
        <v>975</v>
      </c>
      <c r="D468" s="34">
        <v>38737</v>
      </c>
      <c r="E468" s="22"/>
      <c r="F468" s="22"/>
      <c r="G468" s="20">
        <v>42.95</v>
      </c>
      <c r="H468" s="22" t="s">
        <v>2630</v>
      </c>
    </row>
    <row r="469" spans="1:8">
      <c r="A469" s="12"/>
      <c r="B469" s="61" t="s">
        <v>2517</v>
      </c>
      <c r="C469" s="12" t="s">
        <v>975</v>
      </c>
      <c r="D469" s="13">
        <v>38737</v>
      </c>
      <c r="E469" s="12"/>
      <c r="F469" s="12"/>
      <c r="G469" s="14">
        <v>5102.3</v>
      </c>
      <c r="H469" s="12" t="s">
        <v>2633</v>
      </c>
    </row>
    <row r="470" spans="1:8">
      <c r="B470" s="63" t="s">
        <v>2518</v>
      </c>
      <c r="C470" t="s">
        <v>2634</v>
      </c>
      <c r="D470" s="1">
        <v>38748</v>
      </c>
      <c r="G470" s="4">
        <v>14.5</v>
      </c>
      <c r="H470" s="22" t="s">
        <v>2635</v>
      </c>
    </row>
    <row r="471" spans="1:8">
      <c r="A471" s="12"/>
      <c r="B471" s="61" t="s">
        <v>2519</v>
      </c>
      <c r="C471" s="12" t="s">
        <v>2636</v>
      </c>
      <c r="D471" s="13">
        <v>38750</v>
      </c>
      <c r="E471" s="12"/>
      <c r="F471" s="12"/>
      <c r="G471" s="14">
        <v>828</v>
      </c>
      <c r="H471" s="12" t="s">
        <v>2637</v>
      </c>
    </row>
    <row r="472" spans="1:8">
      <c r="B472" s="63" t="s">
        <v>2520</v>
      </c>
      <c r="C472" t="s">
        <v>975</v>
      </c>
      <c r="D472" s="1">
        <v>38756</v>
      </c>
      <c r="G472" s="4">
        <v>35.28</v>
      </c>
      <c r="H472" s="22" t="s">
        <v>2641</v>
      </c>
    </row>
    <row r="473" spans="1:8">
      <c r="B473" s="63" t="s">
        <v>2644</v>
      </c>
      <c r="C473" t="s">
        <v>2643</v>
      </c>
      <c r="D473" s="1">
        <v>38755</v>
      </c>
      <c r="G473" s="4">
        <v>6</v>
      </c>
      <c r="H473" s="35" t="s">
        <v>2642</v>
      </c>
    </row>
    <row r="474" spans="1:8">
      <c r="B474" s="63" t="s">
        <v>2521</v>
      </c>
      <c r="C474" t="s">
        <v>1121</v>
      </c>
      <c r="D474" s="1">
        <v>38755</v>
      </c>
      <c r="G474" s="4">
        <v>259.23</v>
      </c>
      <c r="H474" s="22" t="s">
        <v>2645</v>
      </c>
    </row>
    <row r="475" spans="1:8">
      <c r="B475" s="63" t="s">
        <v>2522</v>
      </c>
      <c r="C475" t="s">
        <v>2646</v>
      </c>
      <c r="D475" s="1">
        <v>38756</v>
      </c>
      <c r="G475" s="4">
        <v>137.80000000000001</v>
      </c>
      <c r="H475" s="22" t="s">
        <v>1265</v>
      </c>
    </row>
    <row r="476" spans="1:8">
      <c r="B476" s="63" t="s">
        <v>2523</v>
      </c>
      <c r="C476" t="s">
        <v>975</v>
      </c>
      <c r="D476" s="1">
        <v>38762</v>
      </c>
      <c r="G476" s="36">
        <v>349.1</v>
      </c>
      <c r="H476" s="37" t="s">
        <v>1266</v>
      </c>
    </row>
    <row r="477" spans="1:8">
      <c r="A477" s="12"/>
      <c r="B477" s="61" t="s">
        <v>2586</v>
      </c>
      <c r="C477" s="12" t="s">
        <v>1267</v>
      </c>
      <c r="D477" s="13">
        <v>38765</v>
      </c>
      <c r="E477" s="12"/>
      <c r="F477" s="12"/>
      <c r="G477" s="14">
        <v>3384.7</v>
      </c>
      <c r="H477" s="12" t="s">
        <v>1268</v>
      </c>
    </row>
    <row r="478" spans="1:8">
      <c r="B478" s="63" t="s">
        <v>2587</v>
      </c>
      <c r="C478" t="s">
        <v>975</v>
      </c>
      <c r="D478" s="1">
        <v>38776</v>
      </c>
      <c r="G478" s="4">
        <v>324.45999999999998</v>
      </c>
      <c r="H478" t="s">
        <v>1270</v>
      </c>
    </row>
    <row r="479" spans="1:8">
      <c r="A479" s="12"/>
      <c r="B479" s="61" t="s">
        <v>2588</v>
      </c>
      <c r="C479" s="12" t="s">
        <v>975</v>
      </c>
      <c r="D479" s="13">
        <v>38776</v>
      </c>
      <c r="E479" s="12"/>
      <c r="F479" s="12"/>
      <c r="G479" s="14">
        <v>7587</v>
      </c>
      <c r="H479" s="12" t="s">
        <v>1272</v>
      </c>
    </row>
    <row r="480" spans="1:8">
      <c r="A480" s="12"/>
      <c r="B480" s="61" t="s">
        <v>2589</v>
      </c>
      <c r="C480" s="12" t="s">
        <v>975</v>
      </c>
      <c r="D480" s="13">
        <v>38776</v>
      </c>
      <c r="E480" s="12"/>
      <c r="F480" s="12"/>
      <c r="G480" s="14">
        <v>3470</v>
      </c>
      <c r="H480" s="12" t="s">
        <v>1271</v>
      </c>
    </row>
    <row r="481" spans="1:8">
      <c r="A481" s="22"/>
      <c r="B481" s="64" t="s">
        <v>2598</v>
      </c>
      <c r="C481" s="22" t="s">
        <v>975</v>
      </c>
      <c r="D481" s="34">
        <v>38776</v>
      </c>
      <c r="E481" s="22"/>
      <c r="F481" s="22"/>
      <c r="G481" s="20">
        <v>98.38</v>
      </c>
      <c r="H481" s="22" t="s">
        <v>1273</v>
      </c>
    </row>
    <row r="482" spans="1:8">
      <c r="A482" s="6"/>
      <c r="B482" s="65" t="s">
        <v>2599</v>
      </c>
      <c r="C482" s="6" t="s">
        <v>1121</v>
      </c>
      <c r="D482" s="9">
        <v>38776</v>
      </c>
      <c r="E482" s="6"/>
      <c r="F482" s="6"/>
      <c r="G482" s="11">
        <v>56.88</v>
      </c>
      <c r="H482" s="6" t="s">
        <v>1289</v>
      </c>
    </row>
    <row r="483" spans="1:8">
      <c r="B483" s="66" t="s">
        <v>1290</v>
      </c>
      <c r="C483" s="38" t="s">
        <v>1319</v>
      </c>
      <c r="D483" s="39">
        <v>38779</v>
      </c>
      <c r="E483" s="38"/>
      <c r="F483" s="38"/>
      <c r="G483" s="40">
        <v>3955.95</v>
      </c>
      <c r="H483" s="38" t="s">
        <v>1320</v>
      </c>
    </row>
    <row r="484" spans="1:8">
      <c r="A484" s="12"/>
      <c r="B484" s="67" t="s">
        <v>1292</v>
      </c>
      <c r="C484" s="12" t="s">
        <v>975</v>
      </c>
      <c r="D484" s="13">
        <v>38782</v>
      </c>
      <c r="E484" s="12"/>
      <c r="F484" s="12"/>
      <c r="G484" s="14">
        <v>11477.09</v>
      </c>
      <c r="H484" s="12" t="s">
        <v>1334</v>
      </c>
    </row>
    <row r="485" spans="1:8">
      <c r="A485" s="22"/>
      <c r="B485" s="68" t="s">
        <v>1293</v>
      </c>
      <c r="C485" s="22" t="s">
        <v>975</v>
      </c>
      <c r="D485" s="34">
        <v>38784</v>
      </c>
      <c r="E485" s="22"/>
      <c r="F485" s="22"/>
      <c r="G485" s="20">
        <v>383.82</v>
      </c>
      <c r="H485" s="22" t="s">
        <v>2737</v>
      </c>
    </row>
    <row r="486" spans="1:8">
      <c r="A486" s="22"/>
      <c r="B486" s="68" t="s">
        <v>1294</v>
      </c>
      <c r="C486" s="22" t="s">
        <v>992</v>
      </c>
      <c r="D486" s="34">
        <v>38784</v>
      </c>
      <c r="E486" s="22"/>
      <c r="F486" s="22"/>
      <c r="G486" s="20">
        <v>695</v>
      </c>
      <c r="H486" s="22" t="s">
        <v>2738</v>
      </c>
    </row>
    <row r="487" spans="1:8">
      <c r="A487" s="22"/>
      <c r="B487" s="68" t="s">
        <v>1295</v>
      </c>
      <c r="C487" s="22" t="s">
        <v>975</v>
      </c>
      <c r="D487" s="34">
        <v>38791</v>
      </c>
      <c r="E487" s="22"/>
      <c r="F487" s="22"/>
      <c r="G487" s="20">
        <v>541.34</v>
      </c>
      <c r="H487" s="22" t="s">
        <v>2739</v>
      </c>
    </row>
    <row r="488" spans="1:8">
      <c r="A488" s="22"/>
      <c r="B488" s="68" t="s">
        <v>1296</v>
      </c>
      <c r="C488" s="22" t="s">
        <v>975</v>
      </c>
      <c r="D488" s="34">
        <v>38803</v>
      </c>
      <c r="E488" s="22"/>
      <c r="F488" s="22"/>
      <c r="G488" s="20">
        <v>337.4</v>
      </c>
      <c r="H488" s="22" t="s">
        <v>2740</v>
      </c>
    </row>
    <row r="489" spans="1:8">
      <c r="A489" s="22"/>
      <c r="B489" s="68" t="s">
        <v>1299</v>
      </c>
      <c r="C489" s="22" t="s">
        <v>1121</v>
      </c>
      <c r="D489" s="34">
        <v>38806</v>
      </c>
      <c r="E489" s="22"/>
      <c r="F489" s="22"/>
      <c r="G489" s="20">
        <v>512.46</v>
      </c>
      <c r="H489" s="22" t="s">
        <v>2741</v>
      </c>
    </row>
    <row r="490" spans="1:8">
      <c r="A490" s="38"/>
      <c r="B490" s="66" t="s">
        <v>1300</v>
      </c>
      <c r="C490" s="38" t="s">
        <v>2742</v>
      </c>
      <c r="D490" s="38"/>
      <c r="E490" s="38"/>
      <c r="F490" s="38"/>
      <c r="G490" s="40"/>
      <c r="H490" s="38" t="s">
        <v>2744</v>
      </c>
    </row>
    <row r="491" spans="1:8">
      <c r="A491" s="38"/>
      <c r="B491" s="66" t="s">
        <v>1301</v>
      </c>
      <c r="C491" s="38" t="s">
        <v>2743</v>
      </c>
      <c r="D491" s="38"/>
      <c r="E491" s="38"/>
      <c r="F491" s="38"/>
      <c r="G491" s="40"/>
      <c r="H491" s="38" t="s">
        <v>2744</v>
      </c>
    </row>
    <row r="492" spans="1:8" ht="18">
      <c r="A492" s="99"/>
      <c r="B492" s="95"/>
      <c r="C492" s="113" t="s">
        <v>2040</v>
      </c>
      <c r="D492" s="97"/>
      <c r="E492" s="96" t="s">
        <v>622</v>
      </c>
      <c r="F492" s="97"/>
      <c r="G492" s="98"/>
      <c r="H492" s="96" t="s">
        <v>2640</v>
      </c>
    </row>
    <row r="493" spans="1:8">
      <c r="A493" s="38"/>
      <c r="B493" s="66"/>
      <c r="C493" s="38" t="s">
        <v>892</v>
      </c>
      <c r="D493" s="38"/>
      <c r="E493" s="38"/>
      <c r="F493" s="38"/>
      <c r="G493" s="40"/>
      <c r="H493" s="38"/>
    </row>
    <row r="494" spans="1:8">
      <c r="A494" s="22"/>
      <c r="B494" s="68" t="s">
        <v>1303</v>
      </c>
      <c r="C494" s="22" t="s">
        <v>273</v>
      </c>
      <c r="D494" s="34">
        <v>38825</v>
      </c>
      <c r="E494" s="22" t="s">
        <v>1979</v>
      </c>
      <c r="F494" s="22" t="s">
        <v>2803</v>
      </c>
      <c r="G494" s="20">
        <v>2400</v>
      </c>
      <c r="H494" s="22" t="s">
        <v>2747</v>
      </c>
    </row>
    <row r="495" spans="1:8">
      <c r="A495" s="22"/>
      <c r="B495" s="68" t="s">
        <v>1302</v>
      </c>
      <c r="C495" s="22" t="s">
        <v>2745</v>
      </c>
      <c r="D495" s="34">
        <v>38825</v>
      </c>
      <c r="E495" s="22" t="s">
        <v>1979</v>
      </c>
      <c r="F495" s="22" t="s">
        <v>2803</v>
      </c>
      <c r="G495" s="20">
        <v>599</v>
      </c>
      <c r="H495" s="22" t="s">
        <v>2746</v>
      </c>
    </row>
    <row r="496" spans="1:8">
      <c r="A496" s="22"/>
      <c r="B496" s="68" t="s">
        <v>1304</v>
      </c>
      <c r="C496" s="22" t="s">
        <v>975</v>
      </c>
      <c r="D496" s="34">
        <v>38828</v>
      </c>
      <c r="E496" s="22" t="s">
        <v>1033</v>
      </c>
      <c r="F496" s="22" t="s">
        <v>1980</v>
      </c>
      <c r="G496" s="20">
        <v>479.94</v>
      </c>
      <c r="H496" s="22" t="s">
        <v>2748</v>
      </c>
    </row>
    <row r="497" spans="1:8">
      <c r="A497" s="22"/>
      <c r="B497" s="68" t="s">
        <v>1305</v>
      </c>
      <c r="C497" s="22" t="s">
        <v>975</v>
      </c>
      <c r="D497" s="34">
        <v>38828</v>
      </c>
      <c r="E497" s="22" t="s">
        <v>1033</v>
      </c>
      <c r="F497" s="22" t="s">
        <v>2803</v>
      </c>
      <c r="G497" s="20">
        <v>479.94</v>
      </c>
      <c r="H497" s="22" t="s">
        <v>2749</v>
      </c>
    </row>
    <row r="498" spans="1:8">
      <c r="A498" s="22" t="s">
        <v>2807</v>
      </c>
      <c r="B498" s="68" t="s">
        <v>1307</v>
      </c>
      <c r="C498" s="22" t="s">
        <v>1053</v>
      </c>
      <c r="D498" s="34">
        <v>38831</v>
      </c>
      <c r="E498" s="22" t="s">
        <v>1982</v>
      </c>
      <c r="F498" s="22" t="s">
        <v>2803</v>
      </c>
      <c r="G498" s="20">
        <v>5693</v>
      </c>
      <c r="H498" s="22" t="s">
        <v>329</v>
      </c>
    </row>
    <row r="499" spans="1:8">
      <c r="A499" s="22" t="s">
        <v>2807</v>
      </c>
      <c r="B499" s="68" t="s">
        <v>1308</v>
      </c>
      <c r="C499" s="22" t="s">
        <v>1121</v>
      </c>
      <c r="D499" s="34">
        <v>38833</v>
      </c>
      <c r="E499" s="22" t="s">
        <v>1983</v>
      </c>
      <c r="F499" s="22" t="s">
        <v>2803</v>
      </c>
      <c r="G499" s="20">
        <v>349.99</v>
      </c>
      <c r="H499" s="22" t="s">
        <v>2804</v>
      </c>
    </row>
    <row r="500" spans="1:8">
      <c r="A500" s="22" t="s">
        <v>2806</v>
      </c>
      <c r="B500" s="68" t="s">
        <v>1309</v>
      </c>
      <c r="C500" s="22" t="s">
        <v>1647</v>
      </c>
      <c r="D500" s="34">
        <v>38833</v>
      </c>
      <c r="E500" s="22" t="s">
        <v>1979</v>
      </c>
      <c r="F500" s="22" t="s">
        <v>2803</v>
      </c>
      <c r="G500" s="20">
        <v>1000</v>
      </c>
      <c r="H500" s="22" t="s">
        <v>2805</v>
      </c>
    </row>
    <row r="501" spans="1:8">
      <c r="A501" s="22" t="s">
        <v>2806</v>
      </c>
      <c r="B501" s="68" t="s">
        <v>2644</v>
      </c>
      <c r="C501" s="22" t="s">
        <v>156</v>
      </c>
      <c r="D501" s="34">
        <v>38838</v>
      </c>
      <c r="E501" s="22" t="s">
        <v>1979</v>
      </c>
      <c r="F501" s="22" t="s">
        <v>2803</v>
      </c>
      <c r="G501" s="20">
        <v>145</v>
      </c>
      <c r="H501" s="22" t="s">
        <v>2808</v>
      </c>
    </row>
    <row r="502" spans="1:8">
      <c r="A502" s="22" t="s">
        <v>2807</v>
      </c>
      <c r="B502" s="68" t="s">
        <v>1310</v>
      </c>
      <c r="C502" s="22" t="s">
        <v>975</v>
      </c>
      <c r="D502" s="34">
        <v>38845</v>
      </c>
      <c r="E502" s="22" t="s">
        <v>1984</v>
      </c>
      <c r="F502" s="22" t="s">
        <v>2803</v>
      </c>
      <c r="G502" s="20">
        <v>228.6</v>
      </c>
      <c r="H502" s="22" t="s">
        <v>2359</v>
      </c>
    </row>
    <row r="503" spans="1:8">
      <c r="A503" s="22"/>
      <c r="B503" s="68" t="s">
        <v>1311</v>
      </c>
      <c r="C503" s="22" t="s">
        <v>975</v>
      </c>
      <c r="D503" s="34">
        <v>38852</v>
      </c>
      <c r="E503" s="22"/>
      <c r="F503" s="22"/>
      <c r="G503" s="41" t="s">
        <v>2809</v>
      </c>
      <c r="H503" s="22" t="s">
        <v>2810</v>
      </c>
    </row>
    <row r="504" spans="1:8">
      <c r="A504" s="22" t="s">
        <v>2807</v>
      </c>
      <c r="B504" s="68" t="s">
        <v>1312</v>
      </c>
      <c r="C504" s="22" t="s">
        <v>975</v>
      </c>
      <c r="D504" s="34">
        <v>38856</v>
      </c>
      <c r="E504" s="22" t="s">
        <v>1984</v>
      </c>
      <c r="F504" s="22" t="s">
        <v>1985</v>
      </c>
      <c r="G504" s="20">
        <v>1621.8</v>
      </c>
      <c r="H504" s="22" t="s">
        <v>2811</v>
      </c>
    </row>
    <row r="505" spans="1:8">
      <c r="A505" s="22" t="s">
        <v>2807</v>
      </c>
      <c r="B505" s="68" t="s">
        <v>1314</v>
      </c>
      <c r="C505" s="22" t="s">
        <v>771</v>
      </c>
      <c r="D505" s="34">
        <v>38862</v>
      </c>
      <c r="E505" s="22" t="s">
        <v>1984</v>
      </c>
      <c r="F505" s="22" t="s">
        <v>1985</v>
      </c>
      <c r="G505" s="20">
        <v>337.96</v>
      </c>
      <c r="H505" s="22" t="s">
        <v>772</v>
      </c>
    </row>
    <row r="506" spans="1:8">
      <c r="A506" s="22" t="s">
        <v>2807</v>
      </c>
      <c r="B506" s="68" t="s">
        <v>1313</v>
      </c>
      <c r="C506" s="22" t="s">
        <v>1121</v>
      </c>
      <c r="D506" s="34">
        <v>38862</v>
      </c>
      <c r="E506" s="22" t="s">
        <v>1984</v>
      </c>
      <c r="F506" s="22" t="s">
        <v>1986</v>
      </c>
      <c r="G506" s="20">
        <v>19.989999999999998</v>
      </c>
      <c r="H506" s="22" t="s">
        <v>770</v>
      </c>
    </row>
    <row r="507" spans="1:8">
      <c r="A507" s="22" t="s">
        <v>2807</v>
      </c>
      <c r="B507" s="68" t="s">
        <v>1316</v>
      </c>
      <c r="C507" s="22" t="s">
        <v>1121</v>
      </c>
      <c r="D507" s="34">
        <v>38863</v>
      </c>
      <c r="E507" s="22" t="s">
        <v>1984</v>
      </c>
      <c r="F507" s="22" t="s">
        <v>1986</v>
      </c>
      <c r="G507" s="20">
        <v>109.97</v>
      </c>
      <c r="H507" s="22" t="s">
        <v>774</v>
      </c>
    </row>
    <row r="508" spans="1:8">
      <c r="A508" s="22" t="s">
        <v>2807</v>
      </c>
      <c r="B508" s="68" t="s">
        <v>1315</v>
      </c>
      <c r="C508" s="22" t="s">
        <v>975</v>
      </c>
      <c r="D508" s="34">
        <v>38867</v>
      </c>
      <c r="E508" s="22" t="s">
        <v>1984</v>
      </c>
      <c r="F508" s="22" t="s">
        <v>1986</v>
      </c>
      <c r="G508" s="20">
        <v>194.84</v>
      </c>
      <c r="H508" s="22" t="s">
        <v>773</v>
      </c>
    </row>
    <row r="509" spans="1:8">
      <c r="A509" s="22" t="s">
        <v>2807</v>
      </c>
      <c r="B509" s="68" t="s">
        <v>1317</v>
      </c>
      <c r="C509" s="22" t="s">
        <v>975</v>
      </c>
      <c r="D509" s="34">
        <v>38869</v>
      </c>
      <c r="E509" s="22" t="s">
        <v>1984</v>
      </c>
      <c r="F509" s="22" t="s">
        <v>1986</v>
      </c>
      <c r="G509" s="20">
        <v>239</v>
      </c>
      <c r="H509" s="22" t="s">
        <v>775</v>
      </c>
    </row>
    <row r="510" spans="1:8">
      <c r="A510" s="22" t="s">
        <v>2807</v>
      </c>
      <c r="B510" s="68" t="s">
        <v>1318</v>
      </c>
      <c r="C510" s="22" t="s">
        <v>1195</v>
      </c>
      <c r="D510" s="1">
        <v>38873</v>
      </c>
      <c r="G510" s="4" t="s">
        <v>778</v>
      </c>
      <c r="H510" s="6" t="s">
        <v>777</v>
      </c>
    </row>
    <row r="511" spans="1:8">
      <c r="A511" s="22" t="s">
        <v>2807</v>
      </c>
      <c r="B511" s="68" t="s">
        <v>1291</v>
      </c>
      <c r="C511" s="22" t="s">
        <v>975</v>
      </c>
      <c r="D511" s="34">
        <v>38880</v>
      </c>
      <c r="E511" s="22" t="s">
        <v>1984</v>
      </c>
      <c r="F511" s="22" t="s">
        <v>1986</v>
      </c>
      <c r="G511" s="20">
        <v>92.76</v>
      </c>
      <c r="H511" s="6" t="s">
        <v>779</v>
      </c>
    </row>
    <row r="512" spans="1:8">
      <c r="A512" s="22" t="s">
        <v>2807</v>
      </c>
      <c r="B512" s="69" t="s">
        <v>780</v>
      </c>
      <c r="C512" s="22" t="s">
        <v>1121</v>
      </c>
      <c r="D512" s="1">
        <v>38882</v>
      </c>
      <c r="E512" s="22" t="s">
        <v>1984</v>
      </c>
      <c r="F512" s="22" t="s">
        <v>1987</v>
      </c>
      <c r="G512" s="4">
        <v>429.95</v>
      </c>
      <c r="H512" s="6" t="s">
        <v>841</v>
      </c>
    </row>
    <row r="513" spans="1:8">
      <c r="A513" t="s">
        <v>2806</v>
      </c>
      <c r="B513" s="69" t="s">
        <v>828</v>
      </c>
      <c r="C513" s="22" t="s">
        <v>1657</v>
      </c>
      <c r="D513" s="1">
        <v>38883</v>
      </c>
      <c r="G513" s="4">
        <v>9</v>
      </c>
      <c r="H513" s="6" t="s">
        <v>866</v>
      </c>
    </row>
    <row r="514" spans="1:8">
      <c r="A514" t="s">
        <v>2806</v>
      </c>
      <c r="B514" s="69" t="s">
        <v>826</v>
      </c>
      <c r="C514" s="22" t="s">
        <v>856</v>
      </c>
      <c r="D514" s="1">
        <v>38885</v>
      </c>
      <c r="E514" t="s">
        <v>1984</v>
      </c>
      <c r="F514" t="s">
        <v>1990</v>
      </c>
      <c r="G514" s="4">
        <v>299.95</v>
      </c>
      <c r="H514" s="6" t="s">
        <v>863</v>
      </c>
    </row>
    <row r="515" spans="1:8">
      <c r="A515" s="22" t="s">
        <v>2807</v>
      </c>
      <c r="B515" s="69" t="s">
        <v>781</v>
      </c>
      <c r="C515" s="22" t="s">
        <v>975</v>
      </c>
      <c r="D515" s="1">
        <v>38887</v>
      </c>
      <c r="G515" s="4">
        <v>1019.8</v>
      </c>
      <c r="H515" s="6" t="s">
        <v>842</v>
      </c>
    </row>
    <row r="516" spans="1:8">
      <c r="A516" s="22" t="s">
        <v>2806</v>
      </c>
      <c r="B516" s="69" t="s">
        <v>782</v>
      </c>
      <c r="C516" s="22" t="s">
        <v>843</v>
      </c>
      <c r="D516" s="1">
        <v>38888</v>
      </c>
      <c r="E516" t="s">
        <v>1033</v>
      </c>
      <c r="F516" t="s">
        <v>1986</v>
      </c>
      <c r="G516" s="4">
        <v>266</v>
      </c>
      <c r="H516" s="6" t="s">
        <v>844</v>
      </c>
    </row>
    <row r="517" spans="1:8">
      <c r="A517" s="22" t="s">
        <v>2807</v>
      </c>
      <c r="B517" s="69" t="s">
        <v>783</v>
      </c>
      <c r="C517" s="22" t="s">
        <v>975</v>
      </c>
      <c r="D517" s="1">
        <v>38894</v>
      </c>
      <c r="E517" t="s">
        <v>1033</v>
      </c>
      <c r="F517" t="s">
        <v>2803</v>
      </c>
      <c r="G517" s="4">
        <v>491.64</v>
      </c>
      <c r="H517" s="6" t="s">
        <v>845</v>
      </c>
    </row>
    <row r="518" spans="1:8">
      <c r="A518" s="22" t="s">
        <v>2807</v>
      </c>
      <c r="B518" s="69" t="s">
        <v>816</v>
      </c>
      <c r="C518" s="22" t="s">
        <v>1121</v>
      </c>
      <c r="D518" s="1">
        <v>38895</v>
      </c>
      <c r="G518" s="4">
        <v>129.97</v>
      </c>
      <c r="H518" s="6" t="s">
        <v>846</v>
      </c>
    </row>
    <row r="519" spans="1:8">
      <c r="A519" s="22" t="s">
        <v>2807</v>
      </c>
      <c r="B519" s="69" t="s">
        <v>817</v>
      </c>
      <c r="C519" s="22" t="s">
        <v>1121</v>
      </c>
      <c r="D519" s="1">
        <v>38897</v>
      </c>
      <c r="G519" s="4">
        <v>179.96</v>
      </c>
      <c r="H519" s="6" t="s">
        <v>847</v>
      </c>
    </row>
    <row r="520" spans="1:8">
      <c r="A520" s="22" t="s">
        <v>2806</v>
      </c>
      <c r="B520" s="69" t="s">
        <v>821</v>
      </c>
      <c r="C520" s="22" t="s">
        <v>1121</v>
      </c>
      <c r="D520" s="1">
        <v>38908</v>
      </c>
      <c r="G520" s="4">
        <v>163.96</v>
      </c>
      <c r="H520" s="6" t="s">
        <v>855</v>
      </c>
    </row>
    <row r="521" spans="1:8">
      <c r="A521" s="22" t="s">
        <v>2807</v>
      </c>
      <c r="B521" s="69" t="s">
        <v>818</v>
      </c>
      <c r="C521" s="22" t="s">
        <v>848</v>
      </c>
      <c r="D521" s="1">
        <v>38909</v>
      </c>
      <c r="E521" t="s">
        <v>1984</v>
      </c>
      <c r="F521" t="s">
        <v>1991</v>
      </c>
      <c r="G521" s="4">
        <v>499.66</v>
      </c>
      <c r="H521" s="6" t="s">
        <v>852</v>
      </c>
    </row>
    <row r="522" spans="1:8">
      <c r="A522" s="22" t="s">
        <v>2807</v>
      </c>
      <c r="B522" s="69" t="s">
        <v>819</v>
      </c>
      <c r="C522" s="22" t="s">
        <v>848</v>
      </c>
      <c r="D522" s="1">
        <v>38909</v>
      </c>
      <c r="G522" s="4">
        <v>758.34</v>
      </c>
      <c r="H522" s="6" t="s">
        <v>854</v>
      </c>
    </row>
    <row r="523" spans="1:8">
      <c r="A523" s="22" t="s">
        <v>2807</v>
      </c>
      <c r="B523" s="69" t="s">
        <v>820</v>
      </c>
      <c r="C523" s="22" t="s">
        <v>975</v>
      </c>
      <c r="D523" s="1">
        <v>38910</v>
      </c>
      <c r="G523" s="4">
        <v>626.79999999999995</v>
      </c>
      <c r="H523" s="6" t="s">
        <v>853</v>
      </c>
    </row>
    <row r="524" spans="1:8">
      <c r="A524" s="22" t="s">
        <v>2807</v>
      </c>
      <c r="B524" s="69" t="s">
        <v>823</v>
      </c>
      <c r="C524" s="22" t="s">
        <v>858</v>
      </c>
      <c r="D524" s="1">
        <v>38915</v>
      </c>
      <c r="E524" t="s">
        <v>1984</v>
      </c>
      <c r="F524" t="s">
        <v>2803</v>
      </c>
      <c r="G524" s="4">
        <v>869.18</v>
      </c>
      <c r="H524" s="6" t="s">
        <v>859</v>
      </c>
    </row>
    <row r="525" spans="1:8">
      <c r="A525" s="22" t="s">
        <v>2807</v>
      </c>
      <c r="B525" s="69" t="s">
        <v>822</v>
      </c>
      <c r="C525" s="22" t="s">
        <v>856</v>
      </c>
      <c r="D525" s="1">
        <v>38915</v>
      </c>
      <c r="G525" s="4">
        <v>165.06</v>
      </c>
      <c r="H525" s="6" t="s">
        <v>857</v>
      </c>
    </row>
    <row r="526" spans="1:8">
      <c r="A526" t="s">
        <v>2807</v>
      </c>
      <c r="B526" s="69" t="s">
        <v>824</v>
      </c>
      <c r="C526" s="22" t="s">
        <v>1121</v>
      </c>
      <c r="D526" s="1">
        <v>38925</v>
      </c>
      <c r="E526" t="s">
        <v>1033</v>
      </c>
      <c r="F526" t="s">
        <v>1986</v>
      </c>
      <c r="G526" s="4">
        <v>217.99</v>
      </c>
      <c r="H526" s="6" t="s">
        <v>860</v>
      </c>
    </row>
    <row r="527" spans="1:8">
      <c r="A527" t="s">
        <v>2807</v>
      </c>
      <c r="B527" s="69" t="s">
        <v>2644</v>
      </c>
      <c r="C527" s="22" t="s">
        <v>1850</v>
      </c>
      <c r="D527" s="1">
        <v>38932</v>
      </c>
      <c r="G527" s="36">
        <v>-173.83</v>
      </c>
      <c r="H527" s="42" t="s">
        <v>861</v>
      </c>
    </row>
    <row r="528" spans="1:8">
      <c r="A528" t="s">
        <v>2807</v>
      </c>
      <c r="B528" s="69" t="s">
        <v>825</v>
      </c>
      <c r="C528" s="22" t="s">
        <v>975</v>
      </c>
      <c r="D528" s="1">
        <v>38933</v>
      </c>
      <c r="E528" t="s">
        <v>1984</v>
      </c>
      <c r="F528" t="s">
        <v>2803</v>
      </c>
      <c r="G528" s="4">
        <v>142.16</v>
      </c>
      <c r="H528" s="6" t="s">
        <v>862</v>
      </c>
    </row>
    <row r="529" spans="1:8">
      <c r="A529" t="s">
        <v>2806</v>
      </c>
      <c r="B529" s="69" t="s">
        <v>827</v>
      </c>
      <c r="C529" s="22" t="s">
        <v>848</v>
      </c>
      <c r="D529" s="1">
        <v>38937</v>
      </c>
      <c r="E529" t="s">
        <v>1979</v>
      </c>
      <c r="F529" t="s">
        <v>2803</v>
      </c>
      <c r="G529" s="4">
        <v>22</v>
      </c>
      <c r="H529" s="6" t="s">
        <v>864</v>
      </c>
    </row>
    <row r="530" spans="1:8">
      <c r="A530" t="s">
        <v>2806</v>
      </c>
      <c r="B530" s="69" t="s">
        <v>829</v>
      </c>
      <c r="C530" s="22" t="s">
        <v>1915</v>
      </c>
      <c r="D530" s="1">
        <v>38937</v>
      </c>
      <c r="E530" t="s">
        <v>1982</v>
      </c>
      <c r="F530" t="s">
        <v>2803</v>
      </c>
      <c r="G530" s="4">
        <v>3475</v>
      </c>
      <c r="H530" s="6" t="s">
        <v>867</v>
      </c>
    </row>
    <row r="531" spans="1:8">
      <c r="A531" t="s">
        <v>2806</v>
      </c>
      <c r="B531" s="69" t="s">
        <v>897</v>
      </c>
      <c r="C531" s="22" t="s">
        <v>955</v>
      </c>
      <c r="D531" s="1">
        <v>38938</v>
      </c>
      <c r="E531" t="s">
        <v>1979</v>
      </c>
      <c r="F531" t="s">
        <v>2803</v>
      </c>
      <c r="G531" s="4">
        <v>2844.6</v>
      </c>
      <c r="H531" s="6" t="s">
        <v>961</v>
      </c>
    </row>
    <row r="532" spans="1:8">
      <c r="A532" t="s">
        <v>2807</v>
      </c>
      <c r="B532" s="69" t="s">
        <v>830</v>
      </c>
      <c r="C532" s="22" t="s">
        <v>868</v>
      </c>
      <c r="D532" s="1">
        <v>38940</v>
      </c>
      <c r="E532" t="s">
        <v>1979</v>
      </c>
      <c r="F532" t="s">
        <v>2803</v>
      </c>
      <c r="G532" s="4">
        <v>239.97</v>
      </c>
      <c r="H532" s="6" t="s">
        <v>869</v>
      </c>
    </row>
    <row r="533" spans="1:8">
      <c r="A533" t="s">
        <v>2806</v>
      </c>
      <c r="B533" s="69" t="s">
        <v>831</v>
      </c>
      <c r="C533" s="22" t="s">
        <v>870</v>
      </c>
      <c r="D533" s="1">
        <v>38945</v>
      </c>
      <c r="G533" s="4">
        <v>2038</v>
      </c>
      <c r="H533" s="6" t="s">
        <v>871</v>
      </c>
    </row>
    <row r="534" spans="1:8">
      <c r="A534" t="s">
        <v>2806</v>
      </c>
      <c r="B534" s="69" t="s">
        <v>832</v>
      </c>
      <c r="C534" s="22" t="s">
        <v>343</v>
      </c>
      <c r="D534" s="1">
        <v>38945</v>
      </c>
      <c r="G534" s="4">
        <v>365.63</v>
      </c>
      <c r="H534" s="6" t="s">
        <v>872</v>
      </c>
    </row>
    <row r="535" spans="1:8">
      <c r="A535" t="s">
        <v>2807</v>
      </c>
      <c r="B535" s="69" t="s">
        <v>833</v>
      </c>
      <c r="C535" s="22" t="s">
        <v>873</v>
      </c>
      <c r="D535" s="1">
        <v>38946</v>
      </c>
      <c r="G535" s="4">
        <v>50</v>
      </c>
      <c r="H535" s="6" t="s">
        <v>879</v>
      </c>
    </row>
    <row r="536" spans="1:8">
      <c r="A536" t="s">
        <v>2807</v>
      </c>
      <c r="B536" s="69" t="s">
        <v>834</v>
      </c>
      <c r="C536" s="22" t="s">
        <v>975</v>
      </c>
      <c r="D536" s="1">
        <v>38947</v>
      </c>
      <c r="E536" t="s">
        <v>1984</v>
      </c>
      <c r="F536" t="s">
        <v>1986</v>
      </c>
      <c r="G536" s="4">
        <v>3781</v>
      </c>
      <c r="H536" s="6" t="s">
        <v>880</v>
      </c>
    </row>
    <row r="537" spans="1:8">
      <c r="A537" t="s">
        <v>2807</v>
      </c>
      <c r="B537" s="69" t="s">
        <v>835</v>
      </c>
      <c r="C537" s="22" t="s">
        <v>975</v>
      </c>
      <c r="D537" s="1">
        <v>38947</v>
      </c>
      <c r="G537" s="4">
        <v>1061.49</v>
      </c>
      <c r="H537" s="6" t="s">
        <v>881</v>
      </c>
    </row>
    <row r="538" spans="1:8">
      <c r="A538" t="s">
        <v>2807</v>
      </c>
      <c r="B538" s="69" t="s">
        <v>838</v>
      </c>
      <c r="C538" s="22" t="s">
        <v>351</v>
      </c>
      <c r="D538" s="1">
        <v>38958</v>
      </c>
      <c r="E538" t="s">
        <v>1982</v>
      </c>
      <c r="F538" t="s">
        <v>2803</v>
      </c>
      <c r="G538" s="4">
        <v>598</v>
      </c>
      <c r="H538" s="6" t="s">
        <v>885</v>
      </c>
    </row>
    <row r="539" spans="1:8">
      <c r="A539" t="s">
        <v>2806</v>
      </c>
      <c r="B539" s="69" t="s">
        <v>836</v>
      </c>
      <c r="C539" s="22" t="s">
        <v>975</v>
      </c>
      <c r="D539" s="1">
        <v>38958</v>
      </c>
      <c r="G539" s="4">
        <v>386.38</v>
      </c>
      <c r="H539" s="6" t="s">
        <v>884</v>
      </c>
    </row>
    <row r="540" spans="1:8">
      <c r="A540" t="s">
        <v>2807</v>
      </c>
      <c r="B540" s="69" t="s">
        <v>899</v>
      </c>
      <c r="C540" s="22" t="s">
        <v>1053</v>
      </c>
      <c r="D540" s="1">
        <v>38959</v>
      </c>
      <c r="E540" t="s">
        <v>1979</v>
      </c>
      <c r="F540" t="s">
        <v>2803</v>
      </c>
      <c r="G540" s="4">
        <v>4754.71</v>
      </c>
      <c r="H540" s="6" t="s">
        <v>966</v>
      </c>
    </row>
    <row r="541" spans="1:8">
      <c r="A541" t="s">
        <v>2807</v>
      </c>
      <c r="B541" s="69" t="s">
        <v>898</v>
      </c>
      <c r="C541" s="22" t="s">
        <v>962</v>
      </c>
      <c r="D541" s="1">
        <v>38966</v>
      </c>
      <c r="G541" s="4">
        <v>272.51</v>
      </c>
      <c r="H541" s="6" t="s">
        <v>963</v>
      </c>
    </row>
    <row r="542" spans="1:8">
      <c r="A542" t="s">
        <v>2807</v>
      </c>
      <c r="B542" s="69" t="s">
        <v>901</v>
      </c>
      <c r="C542" s="22" t="s">
        <v>1121</v>
      </c>
      <c r="D542" s="1">
        <v>38971</v>
      </c>
      <c r="G542" s="4">
        <v>16.670000000000002</v>
      </c>
      <c r="H542" s="6" t="s">
        <v>967</v>
      </c>
    </row>
    <row r="543" spans="1:8">
      <c r="A543" t="s">
        <v>2807</v>
      </c>
      <c r="B543" s="69" t="s">
        <v>902</v>
      </c>
      <c r="C543" s="22" t="s">
        <v>964</v>
      </c>
      <c r="D543" s="1">
        <v>38978</v>
      </c>
      <c r="E543" t="s">
        <v>1979</v>
      </c>
      <c r="F543" t="s">
        <v>2803</v>
      </c>
      <c r="G543" s="4">
        <v>12016</v>
      </c>
      <c r="H543" s="6" t="s">
        <v>965</v>
      </c>
    </row>
    <row r="544" spans="1:8">
      <c r="A544" t="s">
        <v>2807</v>
      </c>
      <c r="B544" s="69" t="s">
        <v>903</v>
      </c>
      <c r="C544" s="22" t="s">
        <v>946</v>
      </c>
      <c r="D544" s="1">
        <v>38979</v>
      </c>
      <c r="E544" t="s">
        <v>1982</v>
      </c>
      <c r="F544" t="s">
        <v>1986</v>
      </c>
      <c r="G544" s="4">
        <v>396</v>
      </c>
      <c r="H544" s="6" t="s">
        <v>947</v>
      </c>
    </row>
    <row r="545" spans="1:8">
      <c r="A545" t="s">
        <v>2806</v>
      </c>
      <c r="B545" s="69" t="s">
        <v>904</v>
      </c>
      <c r="C545" s="22" t="s">
        <v>1121</v>
      </c>
      <c r="D545" s="1">
        <v>38981</v>
      </c>
      <c r="G545" s="4">
        <v>47.94</v>
      </c>
      <c r="H545" s="6" t="s">
        <v>934</v>
      </c>
    </row>
    <row r="546" spans="1:8">
      <c r="A546" t="s">
        <v>2807</v>
      </c>
      <c r="B546" s="69" t="s">
        <v>905</v>
      </c>
      <c r="C546" s="22" t="s">
        <v>975</v>
      </c>
      <c r="D546" s="1">
        <v>38985</v>
      </c>
      <c r="G546" s="4">
        <v>245.82</v>
      </c>
      <c r="H546" s="6" t="s">
        <v>900</v>
      </c>
    </row>
    <row r="547" spans="1:8">
      <c r="A547" t="s">
        <v>2807</v>
      </c>
      <c r="B547" s="69" t="s">
        <v>906</v>
      </c>
      <c r="C547" s="22" t="s">
        <v>882</v>
      </c>
      <c r="D547" s="1">
        <v>38988</v>
      </c>
      <c r="G547" s="4">
        <v>43.77</v>
      </c>
      <c r="H547" s="6" t="s">
        <v>883</v>
      </c>
    </row>
    <row r="548" spans="1:8">
      <c r="A548" t="s">
        <v>2806</v>
      </c>
      <c r="B548" s="69" t="s">
        <v>907</v>
      </c>
      <c r="C548" s="22" t="s">
        <v>874</v>
      </c>
      <c r="D548" s="1">
        <v>38987</v>
      </c>
      <c r="G548" s="4">
        <v>59.95</v>
      </c>
      <c r="H548" s="6" t="s">
        <v>875</v>
      </c>
    </row>
    <row r="549" spans="1:8">
      <c r="A549" t="s">
        <v>2806</v>
      </c>
      <c r="B549" s="69" t="s">
        <v>908</v>
      </c>
      <c r="C549" s="22" t="s">
        <v>1121</v>
      </c>
      <c r="D549" s="1">
        <v>38989</v>
      </c>
      <c r="E549" t="s">
        <v>1984</v>
      </c>
      <c r="F549" t="s">
        <v>2803</v>
      </c>
      <c r="G549" s="4">
        <v>408.91</v>
      </c>
      <c r="H549" s="6" t="s">
        <v>878</v>
      </c>
    </row>
    <row r="550" spans="1:8">
      <c r="A550" t="s">
        <v>2807</v>
      </c>
      <c r="B550" s="69" t="s">
        <v>909</v>
      </c>
      <c r="C550" s="22" t="s">
        <v>975</v>
      </c>
      <c r="D550" s="1">
        <v>38995</v>
      </c>
      <c r="E550" t="s">
        <v>1979</v>
      </c>
      <c r="F550" t="s">
        <v>1980</v>
      </c>
      <c r="G550" s="4">
        <v>922.5</v>
      </c>
      <c r="H550" s="6" t="s">
        <v>865</v>
      </c>
    </row>
    <row r="551" spans="1:8">
      <c r="A551" t="s">
        <v>2807</v>
      </c>
      <c r="B551" s="69" t="s">
        <v>911</v>
      </c>
      <c r="C551" s="22" t="s">
        <v>849</v>
      </c>
      <c r="D551" s="1">
        <v>39001</v>
      </c>
      <c r="G551" s="4">
        <v>33.700000000000003</v>
      </c>
      <c r="H551" s="6" t="s">
        <v>851</v>
      </c>
    </row>
    <row r="552" spans="1:8">
      <c r="A552" t="s">
        <v>2806</v>
      </c>
      <c r="B552" s="69" t="s">
        <v>912</v>
      </c>
      <c r="C552" s="22" t="s">
        <v>1657</v>
      </c>
      <c r="D552" s="1">
        <v>39005</v>
      </c>
      <c r="G552" s="4">
        <v>1989.79</v>
      </c>
      <c r="H552" s="6" t="s">
        <v>1329</v>
      </c>
    </row>
    <row r="553" spans="1:8">
      <c r="A553" t="s">
        <v>2806</v>
      </c>
      <c r="B553" s="69" t="s">
        <v>913</v>
      </c>
      <c r="C553" s="22" t="s">
        <v>975</v>
      </c>
      <c r="D553" s="1">
        <v>39005</v>
      </c>
      <c r="G553" s="4">
        <v>359.4</v>
      </c>
      <c r="H553" s="6" t="s">
        <v>1330</v>
      </c>
    </row>
    <row r="554" spans="1:8">
      <c r="A554" t="s">
        <v>2806</v>
      </c>
      <c r="B554" s="69" t="s">
        <v>915</v>
      </c>
      <c r="C554" s="22" t="s">
        <v>1331</v>
      </c>
      <c r="D554" s="1">
        <v>39007</v>
      </c>
      <c r="G554" s="4">
        <v>118.25</v>
      </c>
      <c r="H554" s="6" t="s">
        <v>1333</v>
      </c>
    </row>
    <row r="555" spans="1:8">
      <c r="A555" t="s">
        <v>2806</v>
      </c>
      <c r="B555" s="69" t="s">
        <v>917</v>
      </c>
      <c r="C555" s="22" t="s">
        <v>343</v>
      </c>
      <c r="D555" s="1">
        <v>39007</v>
      </c>
      <c r="G555" s="4">
        <v>90.33</v>
      </c>
      <c r="H555" t="s">
        <v>1332</v>
      </c>
    </row>
    <row r="556" spans="1:8">
      <c r="A556" t="s">
        <v>2806</v>
      </c>
      <c r="B556" s="69" t="s">
        <v>919</v>
      </c>
      <c r="C556" s="22" t="s">
        <v>2402</v>
      </c>
      <c r="D556" s="1">
        <v>39009</v>
      </c>
      <c r="E556" t="s">
        <v>1984</v>
      </c>
      <c r="F556" t="s">
        <v>2803</v>
      </c>
      <c r="G556" s="4">
        <v>1154</v>
      </c>
      <c r="H556" t="s">
        <v>2401</v>
      </c>
    </row>
    <row r="557" spans="1:8">
      <c r="A557" t="s">
        <v>2806</v>
      </c>
      <c r="B557" s="69" t="s">
        <v>918</v>
      </c>
      <c r="C557" s="22" t="s">
        <v>849</v>
      </c>
      <c r="D557" s="1">
        <v>39017</v>
      </c>
      <c r="G557" s="4">
        <v>18.190000000000001</v>
      </c>
      <c r="H557" t="s">
        <v>2603</v>
      </c>
    </row>
    <row r="558" spans="1:8">
      <c r="A558" t="s">
        <v>2806</v>
      </c>
      <c r="B558" s="69" t="s">
        <v>920</v>
      </c>
      <c r="C558" s="22" t="s">
        <v>2402</v>
      </c>
      <c r="D558" s="1">
        <v>39022</v>
      </c>
      <c r="E558" t="s">
        <v>1984</v>
      </c>
      <c r="F558" t="s">
        <v>1986</v>
      </c>
      <c r="G558" s="4">
        <v>267</v>
      </c>
      <c r="H558" t="s">
        <v>2400</v>
      </c>
    </row>
    <row r="559" spans="1:8">
      <c r="A559" t="s">
        <v>2807</v>
      </c>
      <c r="B559" s="69" t="s">
        <v>921</v>
      </c>
      <c r="C559" s="22" t="s">
        <v>975</v>
      </c>
      <c r="D559" s="1">
        <v>39023</v>
      </c>
      <c r="E559" t="s">
        <v>1982</v>
      </c>
      <c r="F559" t="s">
        <v>2803</v>
      </c>
      <c r="G559" s="4">
        <v>1545</v>
      </c>
      <c r="H559" t="s">
        <v>344</v>
      </c>
    </row>
    <row r="560" spans="1:8">
      <c r="A560" t="s">
        <v>2806</v>
      </c>
      <c r="B560" s="69" t="s">
        <v>922</v>
      </c>
      <c r="C560" s="22" t="s">
        <v>849</v>
      </c>
      <c r="D560" s="1">
        <v>39024</v>
      </c>
      <c r="G560" s="4">
        <v>85.39</v>
      </c>
      <c r="H560" t="s">
        <v>261</v>
      </c>
    </row>
    <row r="561" spans="1:8">
      <c r="A561" t="s">
        <v>2807</v>
      </c>
      <c r="B561" s="69" t="s">
        <v>923</v>
      </c>
      <c r="C561" s="22" t="s">
        <v>975</v>
      </c>
      <c r="D561" s="1">
        <v>39024</v>
      </c>
      <c r="E561" t="s">
        <v>1984</v>
      </c>
      <c r="F561" t="s">
        <v>2803</v>
      </c>
      <c r="G561" s="4">
        <v>1123.2</v>
      </c>
      <c r="H561" t="s">
        <v>101</v>
      </c>
    </row>
    <row r="562" spans="1:8">
      <c r="A562" t="s">
        <v>2807</v>
      </c>
      <c r="B562" s="69" t="s">
        <v>924</v>
      </c>
      <c r="C562" s="22" t="s">
        <v>975</v>
      </c>
      <c r="D562" s="1">
        <v>39027</v>
      </c>
      <c r="E562" t="s">
        <v>1984</v>
      </c>
      <c r="F562" t="s">
        <v>2803</v>
      </c>
      <c r="G562" s="4">
        <v>275.95</v>
      </c>
      <c r="H562" t="s">
        <v>1746</v>
      </c>
    </row>
    <row r="563" spans="1:8">
      <c r="A563" t="s">
        <v>2806</v>
      </c>
      <c r="B563" s="69" t="s">
        <v>925</v>
      </c>
      <c r="C563" s="22" t="s">
        <v>975</v>
      </c>
      <c r="D563" s="1">
        <v>39028</v>
      </c>
      <c r="E563" t="s">
        <v>1984</v>
      </c>
      <c r="F563" t="s">
        <v>1992</v>
      </c>
      <c r="G563" s="4">
        <v>675</v>
      </c>
      <c r="H563" t="s">
        <v>1944</v>
      </c>
    </row>
    <row r="564" spans="1:8">
      <c r="A564" t="s">
        <v>2807</v>
      </c>
      <c r="B564" s="69" t="s">
        <v>926</v>
      </c>
      <c r="C564" s="22" t="s">
        <v>992</v>
      </c>
      <c r="D564" s="1">
        <v>39028</v>
      </c>
      <c r="E564" t="s">
        <v>1982</v>
      </c>
      <c r="F564" t="s">
        <v>1980</v>
      </c>
      <c r="G564" s="4">
        <v>275</v>
      </c>
      <c r="H564" t="s">
        <v>1246</v>
      </c>
    </row>
    <row r="565" spans="1:8">
      <c r="A565" t="s">
        <v>2807</v>
      </c>
      <c r="B565" s="69" t="s">
        <v>927</v>
      </c>
      <c r="C565" s="22" t="s">
        <v>975</v>
      </c>
      <c r="D565" s="1">
        <v>39028</v>
      </c>
      <c r="G565" s="4">
        <v>493.92</v>
      </c>
      <c r="H565" t="s">
        <v>1070</v>
      </c>
    </row>
    <row r="566" spans="1:8">
      <c r="A566" t="s">
        <v>2806</v>
      </c>
      <c r="B566" s="69" t="s">
        <v>928</v>
      </c>
      <c r="C566" s="22" t="s">
        <v>343</v>
      </c>
      <c r="D566" s="1">
        <v>39030</v>
      </c>
      <c r="E566" t="s">
        <v>1984</v>
      </c>
      <c r="F566" t="s">
        <v>1986</v>
      </c>
      <c r="G566" s="4">
        <v>105.63</v>
      </c>
      <c r="H566" t="s">
        <v>891</v>
      </c>
    </row>
    <row r="567" spans="1:8">
      <c r="A567" t="s">
        <v>2807</v>
      </c>
      <c r="B567" s="69" t="s">
        <v>929</v>
      </c>
      <c r="C567" s="22" t="s">
        <v>784</v>
      </c>
      <c r="D567" s="1">
        <v>39034</v>
      </c>
      <c r="E567" t="s">
        <v>1984</v>
      </c>
      <c r="F567" t="s">
        <v>2803</v>
      </c>
      <c r="G567" s="4">
        <v>14.19</v>
      </c>
      <c r="H567" t="s">
        <v>811</v>
      </c>
    </row>
    <row r="568" spans="1:8">
      <c r="A568" t="s">
        <v>2807</v>
      </c>
      <c r="B568" s="69" t="s">
        <v>930</v>
      </c>
      <c r="C568" s="22" t="s">
        <v>992</v>
      </c>
      <c r="D568" s="1">
        <v>39035</v>
      </c>
      <c r="E568" t="s">
        <v>1982</v>
      </c>
      <c r="F568" t="s">
        <v>2803</v>
      </c>
      <c r="G568" s="4">
        <v>455</v>
      </c>
      <c r="H568" t="s">
        <v>815</v>
      </c>
    </row>
    <row r="569" spans="1:8">
      <c r="A569" t="s">
        <v>2807</v>
      </c>
      <c r="B569" s="69" t="s">
        <v>931</v>
      </c>
      <c r="C569" s="22" t="s">
        <v>849</v>
      </c>
      <c r="D569" s="1">
        <v>39036</v>
      </c>
      <c r="E569" t="s">
        <v>1984</v>
      </c>
      <c r="F569" t="s">
        <v>2803</v>
      </c>
      <c r="G569" s="4">
        <v>56.59</v>
      </c>
      <c r="H569" t="s">
        <v>1288</v>
      </c>
    </row>
    <row r="570" spans="1:8">
      <c r="A570" t="s">
        <v>2807</v>
      </c>
      <c r="B570" s="69" t="s">
        <v>932</v>
      </c>
      <c r="C570" s="22" t="s">
        <v>1121</v>
      </c>
      <c r="D570" s="1">
        <v>39032</v>
      </c>
      <c r="E570" t="s">
        <v>1984</v>
      </c>
      <c r="F570" t="s">
        <v>1980</v>
      </c>
      <c r="G570" s="4">
        <v>186.98</v>
      </c>
      <c r="H570" t="s">
        <v>2457</v>
      </c>
    </row>
    <row r="571" spans="1:8">
      <c r="A571" t="s">
        <v>2806</v>
      </c>
      <c r="B571" s="69" t="s">
        <v>933</v>
      </c>
      <c r="C571" s="22" t="s">
        <v>1121</v>
      </c>
      <c r="D571" s="1">
        <v>39035</v>
      </c>
      <c r="G571" s="4">
        <v>83.17</v>
      </c>
      <c r="H571" t="s">
        <v>2352</v>
      </c>
    </row>
    <row r="572" spans="1:8">
      <c r="A572" t="s">
        <v>2806</v>
      </c>
      <c r="B572" s="69" t="s">
        <v>935</v>
      </c>
      <c r="C572" s="22" t="s">
        <v>849</v>
      </c>
      <c r="D572" s="1">
        <v>39035</v>
      </c>
      <c r="E572" t="s">
        <v>1984</v>
      </c>
      <c r="F572" t="s">
        <v>2803</v>
      </c>
      <c r="G572" s="4">
        <v>81</v>
      </c>
      <c r="H572" t="s">
        <v>2353</v>
      </c>
    </row>
    <row r="573" spans="1:8">
      <c r="A573" t="s">
        <v>2807</v>
      </c>
      <c r="B573" s="69" t="s">
        <v>936</v>
      </c>
      <c r="C573" s="22" t="s">
        <v>1053</v>
      </c>
      <c r="D573" s="1">
        <v>39041</v>
      </c>
      <c r="E573" t="s">
        <v>1979</v>
      </c>
      <c r="F573" t="s">
        <v>2803</v>
      </c>
      <c r="G573" s="4">
        <v>10931.05</v>
      </c>
      <c r="H573" t="s">
        <v>306</v>
      </c>
    </row>
    <row r="574" spans="1:8">
      <c r="A574" t="s">
        <v>2807</v>
      </c>
      <c r="B574" s="69" t="s">
        <v>937</v>
      </c>
      <c r="C574" s="22" t="s">
        <v>975</v>
      </c>
      <c r="D574" s="1">
        <v>39042</v>
      </c>
      <c r="E574" t="s">
        <v>1984</v>
      </c>
      <c r="F574" t="s">
        <v>2803</v>
      </c>
      <c r="G574" s="52">
        <v>33.9</v>
      </c>
      <c r="H574" t="s">
        <v>175</v>
      </c>
    </row>
    <row r="575" spans="1:8">
      <c r="A575" t="s">
        <v>1649</v>
      </c>
      <c r="B575" s="69" t="s">
        <v>938</v>
      </c>
      <c r="C575" s="22" t="s">
        <v>1121</v>
      </c>
      <c r="D575" s="1">
        <v>39048</v>
      </c>
      <c r="E575" t="s">
        <v>1984</v>
      </c>
      <c r="F575" t="s">
        <v>1986</v>
      </c>
      <c r="G575" s="4">
        <v>56.88</v>
      </c>
      <c r="H575" t="s">
        <v>1650</v>
      </c>
    </row>
    <row r="576" spans="1:8">
      <c r="A576" t="s">
        <v>2807</v>
      </c>
      <c r="B576" s="69" t="s">
        <v>939</v>
      </c>
      <c r="C576" s="22" t="s">
        <v>975</v>
      </c>
      <c r="D576" s="1">
        <v>39051</v>
      </c>
      <c r="E576" t="s">
        <v>1982</v>
      </c>
      <c r="F576" t="s">
        <v>2803</v>
      </c>
      <c r="G576" s="4">
        <v>956.25</v>
      </c>
      <c r="H576" t="s">
        <v>1908</v>
      </c>
    </row>
    <row r="577" spans="1:8">
      <c r="A577" t="s">
        <v>1128</v>
      </c>
      <c r="B577" s="69" t="s">
        <v>940</v>
      </c>
      <c r="C577" s="22" t="s">
        <v>1127</v>
      </c>
      <c r="D577" s="1">
        <v>39052</v>
      </c>
      <c r="E577" t="s">
        <v>1984</v>
      </c>
      <c r="F577" t="s">
        <v>1987</v>
      </c>
      <c r="G577" s="4">
        <v>59.99</v>
      </c>
      <c r="H577" t="s">
        <v>1129</v>
      </c>
    </row>
    <row r="578" spans="1:8">
      <c r="A578" t="s">
        <v>2807</v>
      </c>
      <c r="B578" s="69" t="s">
        <v>941</v>
      </c>
      <c r="C578" s="22" t="s">
        <v>975</v>
      </c>
      <c r="D578" s="1">
        <v>39065</v>
      </c>
      <c r="E578" t="s">
        <v>1979</v>
      </c>
      <c r="F578" t="s">
        <v>1992</v>
      </c>
      <c r="G578" s="4">
        <v>410.82</v>
      </c>
      <c r="H578" t="s">
        <v>2802</v>
      </c>
    </row>
    <row r="579" spans="1:8">
      <c r="A579" t="s">
        <v>2806</v>
      </c>
      <c r="B579" s="69" t="s">
        <v>942</v>
      </c>
      <c r="C579" s="22" t="s">
        <v>975</v>
      </c>
      <c r="D579" s="1">
        <v>39059</v>
      </c>
      <c r="E579" t="s">
        <v>1985</v>
      </c>
      <c r="G579" s="4">
        <v>2141.6999999999998</v>
      </c>
      <c r="H579" t="s">
        <v>2616</v>
      </c>
    </row>
    <row r="580" spans="1:8">
      <c r="A580" t="s">
        <v>2806</v>
      </c>
      <c r="B580" s="69" t="s">
        <v>943</v>
      </c>
      <c r="C580" s="22" t="s">
        <v>964</v>
      </c>
      <c r="D580" s="1">
        <v>39059</v>
      </c>
      <c r="E580" t="s">
        <v>1979</v>
      </c>
      <c r="F580" t="s">
        <v>1992</v>
      </c>
      <c r="G580" s="4">
        <v>6018.25</v>
      </c>
      <c r="H580" t="s">
        <v>2617</v>
      </c>
    </row>
    <row r="581" spans="1:8">
      <c r="A581" t="s">
        <v>2806</v>
      </c>
      <c r="B581" s="69" t="s">
        <v>944</v>
      </c>
      <c r="C581" s="22" t="s">
        <v>2618</v>
      </c>
      <c r="D581" s="1">
        <v>39063</v>
      </c>
      <c r="E581" t="s">
        <v>1984</v>
      </c>
      <c r="F581" t="s">
        <v>1986</v>
      </c>
      <c r="G581" s="4">
        <v>268</v>
      </c>
      <c r="H581" t="s">
        <v>2619</v>
      </c>
    </row>
    <row r="582" spans="1:8">
      <c r="A582" t="s">
        <v>2807</v>
      </c>
      <c r="B582" s="69" t="s">
        <v>945</v>
      </c>
      <c r="C582" s="22" t="s">
        <v>1121</v>
      </c>
      <c r="D582" s="1">
        <v>39066</v>
      </c>
      <c r="E582" t="s">
        <v>1984</v>
      </c>
      <c r="F582" t="s">
        <v>1986</v>
      </c>
      <c r="G582" s="4">
        <v>67.180000000000007</v>
      </c>
      <c r="H582" t="s">
        <v>1961</v>
      </c>
    </row>
    <row r="583" spans="1:8">
      <c r="A583" t="s">
        <v>2807</v>
      </c>
      <c r="B583" s="69" t="s">
        <v>948</v>
      </c>
      <c r="C583" s="22" t="s">
        <v>343</v>
      </c>
      <c r="D583" s="1">
        <v>39077</v>
      </c>
      <c r="E583" t="s">
        <v>1984</v>
      </c>
      <c r="F583" t="s">
        <v>2803</v>
      </c>
      <c r="G583" s="4">
        <v>599.03</v>
      </c>
      <c r="H583" t="s">
        <v>1176</v>
      </c>
    </row>
    <row r="584" spans="1:8">
      <c r="A584" t="s">
        <v>2806</v>
      </c>
      <c r="B584" s="69" t="s">
        <v>949</v>
      </c>
      <c r="C584" s="22" t="s">
        <v>162</v>
      </c>
      <c r="D584" s="1">
        <v>39072</v>
      </c>
      <c r="G584" s="4">
        <v>2682.08</v>
      </c>
      <c r="H584" t="s">
        <v>163</v>
      </c>
    </row>
    <row r="585" spans="1:8">
      <c r="A585" t="s">
        <v>2806</v>
      </c>
      <c r="B585" s="69" t="s">
        <v>950</v>
      </c>
      <c r="C585" s="22" t="s">
        <v>849</v>
      </c>
      <c r="D585" s="1">
        <v>39066</v>
      </c>
      <c r="E585" t="s">
        <v>1994</v>
      </c>
      <c r="G585" s="4">
        <v>278.29000000000002</v>
      </c>
      <c r="H585" t="s">
        <v>1739</v>
      </c>
    </row>
    <row r="586" spans="1:8">
      <c r="A586" t="s">
        <v>2807</v>
      </c>
      <c r="B586" s="69" t="s">
        <v>951</v>
      </c>
      <c r="C586" s="22" t="s">
        <v>1121</v>
      </c>
      <c r="D586" s="1">
        <v>39077</v>
      </c>
      <c r="E586" t="s">
        <v>1984</v>
      </c>
      <c r="F586" t="s">
        <v>1986</v>
      </c>
      <c r="G586" s="4">
        <v>159.99</v>
      </c>
      <c r="H586" t="s">
        <v>1960</v>
      </c>
    </row>
    <row r="587" spans="1:8">
      <c r="A587" t="s">
        <v>2806</v>
      </c>
      <c r="B587" s="69" t="s">
        <v>952</v>
      </c>
      <c r="C587" s="22" t="s">
        <v>893</v>
      </c>
      <c r="D587" s="1">
        <v>39084</v>
      </c>
      <c r="E587" t="s">
        <v>1982</v>
      </c>
      <c r="F587" t="s">
        <v>2803</v>
      </c>
      <c r="G587" s="4">
        <v>300</v>
      </c>
      <c r="H587" t="s">
        <v>894</v>
      </c>
    </row>
    <row r="588" spans="1:8">
      <c r="A588" t="s">
        <v>2806</v>
      </c>
      <c r="B588" s="69" t="s">
        <v>953</v>
      </c>
      <c r="C588" s="22" t="s">
        <v>975</v>
      </c>
      <c r="D588" s="1">
        <v>39084</v>
      </c>
      <c r="E588" t="s">
        <v>1033</v>
      </c>
      <c r="F588" t="s">
        <v>2803</v>
      </c>
      <c r="G588" s="4">
        <v>862.53</v>
      </c>
      <c r="H588" t="s">
        <v>895</v>
      </c>
    </row>
    <row r="589" spans="1:8">
      <c r="A589" t="s">
        <v>2806</v>
      </c>
      <c r="B589" s="69" t="s">
        <v>954</v>
      </c>
      <c r="C589" s="22" t="s">
        <v>975</v>
      </c>
      <c r="D589" s="1">
        <v>39085</v>
      </c>
      <c r="E589" t="s">
        <v>1984</v>
      </c>
      <c r="F589" t="s">
        <v>1985</v>
      </c>
      <c r="G589" s="4">
        <v>741.17</v>
      </c>
      <c r="H589" t="s">
        <v>896</v>
      </c>
    </row>
    <row r="590" spans="1:8">
      <c r="A590" t="s">
        <v>2806</v>
      </c>
      <c r="B590" s="69" t="s">
        <v>2752</v>
      </c>
      <c r="C590" s="22" t="s">
        <v>2797</v>
      </c>
      <c r="D590" s="1">
        <v>39085</v>
      </c>
      <c r="E590" t="s">
        <v>1984</v>
      </c>
      <c r="F590" t="s">
        <v>2803</v>
      </c>
      <c r="G590" s="4">
        <v>35.53</v>
      </c>
      <c r="H590" t="s">
        <v>2798</v>
      </c>
    </row>
    <row r="591" spans="1:8">
      <c r="A591" t="s">
        <v>2807</v>
      </c>
      <c r="B591" s="69" t="s">
        <v>2753</v>
      </c>
      <c r="C591" s="22" t="s">
        <v>2524</v>
      </c>
      <c r="D591" s="1">
        <v>39037</v>
      </c>
      <c r="E591" t="s">
        <v>1982</v>
      </c>
      <c r="G591" s="4">
        <v>399</v>
      </c>
      <c r="H591" t="s">
        <v>2585</v>
      </c>
    </row>
    <row r="592" spans="1:8">
      <c r="A592" t="s">
        <v>2807</v>
      </c>
      <c r="B592" s="69" t="s">
        <v>2754</v>
      </c>
      <c r="C592" s="22" t="s">
        <v>975</v>
      </c>
      <c r="D592" s="1">
        <v>39099</v>
      </c>
      <c r="E592" t="s">
        <v>1993</v>
      </c>
      <c r="F592" t="s">
        <v>2803</v>
      </c>
      <c r="G592" s="4">
        <v>6748</v>
      </c>
      <c r="H592" t="s">
        <v>192</v>
      </c>
    </row>
    <row r="593" spans="1:8">
      <c r="A593" t="s">
        <v>2807</v>
      </c>
      <c r="B593" s="69" t="s">
        <v>2755</v>
      </c>
      <c r="C593" s="22" t="s">
        <v>975</v>
      </c>
      <c r="D593" s="1">
        <v>39099</v>
      </c>
      <c r="E593" t="s">
        <v>1993</v>
      </c>
      <c r="F593" t="s">
        <v>2803</v>
      </c>
      <c r="G593" s="4">
        <v>5999.8</v>
      </c>
      <c r="H593" t="s">
        <v>407</v>
      </c>
    </row>
    <row r="594" spans="1:8">
      <c r="A594" t="s">
        <v>2807</v>
      </c>
      <c r="B594" s="69" t="s">
        <v>2756</v>
      </c>
      <c r="C594" s="22" t="s">
        <v>975</v>
      </c>
      <c r="D594" s="1">
        <v>39099</v>
      </c>
      <c r="E594" t="s">
        <v>1993</v>
      </c>
      <c r="F594" t="s">
        <v>2803</v>
      </c>
      <c r="G594" s="4">
        <v>5507</v>
      </c>
      <c r="H594" t="s">
        <v>193</v>
      </c>
    </row>
    <row r="595" spans="1:8">
      <c r="A595" t="s">
        <v>2807</v>
      </c>
      <c r="B595" s="69" t="s">
        <v>2757</v>
      </c>
      <c r="C595" s="22" t="s">
        <v>975</v>
      </c>
      <c r="D595" s="1">
        <v>39099</v>
      </c>
      <c r="E595" t="s">
        <v>1993</v>
      </c>
      <c r="F595" t="s">
        <v>2803</v>
      </c>
      <c r="G595" s="4">
        <v>5922</v>
      </c>
      <c r="H595" t="s">
        <v>194</v>
      </c>
    </row>
    <row r="596" spans="1:8">
      <c r="A596" t="s">
        <v>2807</v>
      </c>
      <c r="B596" s="69" t="s">
        <v>2758</v>
      </c>
      <c r="C596" s="22" t="s">
        <v>343</v>
      </c>
      <c r="D596" s="1">
        <v>39100</v>
      </c>
      <c r="E596" t="s">
        <v>1984</v>
      </c>
      <c r="F596" t="s">
        <v>2803</v>
      </c>
      <c r="G596" s="4">
        <v>348.13</v>
      </c>
      <c r="H596" t="s">
        <v>1745</v>
      </c>
    </row>
    <row r="597" spans="1:8">
      <c r="A597" t="s">
        <v>2806</v>
      </c>
      <c r="B597" s="69" t="s">
        <v>2759</v>
      </c>
      <c r="C597" s="22" t="s">
        <v>1121</v>
      </c>
      <c r="D597" s="1">
        <v>39097</v>
      </c>
      <c r="E597" t="s">
        <v>1984</v>
      </c>
      <c r="F597" t="s">
        <v>2803</v>
      </c>
      <c r="G597" s="4">
        <v>162.94</v>
      </c>
      <c r="H597" t="s">
        <v>1934</v>
      </c>
    </row>
    <row r="598" spans="1:8">
      <c r="A598" t="s">
        <v>2806</v>
      </c>
      <c r="B598" s="69" t="s">
        <v>2760</v>
      </c>
      <c r="C598" s="22" t="s">
        <v>849</v>
      </c>
      <c r="D598" s="1">
        <v>39098</v>
      </c>
      <c r="E598" t="s">
        <v>1994</v>
      </c>
      <c r="G598" s="4">
        <v>74.89</v>
      </c>
      <c r="H598" t="s">
        <v>1935</v>
      </c>
    </row>
    <row r="599" spans="1:8">
      <c r="A599" t="s">
        <v>2806</v>
      </c>
      <c r="B599" s="69" t="s">
        <v>2761</v>
      </c>
      <c r="C599" s="22" t="s">
        <v>343</v>
      </c>
      <c r="D599" s="1">
        <v>39104</v>
      </c>
      <c r="E599" t="s">
        <v>1984</v>
      </c>
      <c r="F599" t="s">
        <v>2803</v>
      </c>
      <c r="G599" s="4">
        <v>140.91999999999999</v>
      </c>
      <c r="H599" t="s">
        <v>1058</v>
      </c>
    </row>
    <row r="600" spans="1:8">
      <c r="A600" t="s">
        <v>2807</v>
      </c>
      <c r="B600" s="69" t="s">
        <v>2762</v>
      </c>
      <c r="C600" s="22" t="s">
        <v>975</v>
      </c>
      <c r="D600" s="1">
        <v>39104</v>
      </c>
      <c r="E600" t="s">
        <v>1994</v>
      </c>
      <c r="G600" s="4">
        <v>373.25</v>
      </c>
      <c r="H600" t="s">
        <v>837</v>
      </c>
    </row>
    <row r="601" spans="1:8">
      <c r="A601" t="s">
        <v>2807</v>
      </c>
      <c r="B601" s="69" t="s">
        <v>2763</v>
      </c>
      <c r="C601" s="22" t="s">
        <v>2636</v>
      </c>
      <c r="D601" s="1">
        <v>39108</v>
      </c>
      <c r="E601" t="s">
        <v>1982</v>
      </c>
      <c r="F601" t="s">
        <v>2803</v>
      </c>
      <c r="G601" s="4">
        <v>209</v>
      </c>
      <c r="H601" t="s">
        <v>2620</v>
      </c>
    </row>
    <row r="602" spans="1:8">
      <c r="A602" t="s">
        <v>2807</v>
      </c>
      <c r="B602" s="69" t="s">
        <v>2764</v>
      </c>
      <c r="C602" s="22" t="s">
        <v>975</v>
      </c>
      <c r="D602" s="1">
        <v>39111</v>
      </c>
      <c r="E602" t="s">
        <v>1033</v>
      </c>
      <c r="F602" t="s">
        <v>2803</v>
      </c>
      <c r="G602" s="4">
        <v>639.91999999999996</v>
      </c>
      <c r="H602" t="s">
        <v>2318</v>
      </c>
    </row>
    <row r="603" spans="1:8">
      <c r="A603" t="s">
        <v>2807</v>
      </c>
      <c r="B603" s="69" t="s">
        <v>2765</v>
      </c>
      <c r="C603" s="22" t="s">
        <v>975</v>
      </c>
      <c r="D603" s="1">
        <v>39111</v>
      </c>
      <c r="E603" t="s">
        <v>1979</v>
      </c>
      <c r="F603" t="s">
        <v>2803</v>
      </c>
      <c r="G603" s="4">
        <v>4720</v>
      </c>
      <c r="H603" t="s">
        <v>188</v>
      </c>
    </row>
    <row r="604" spans="1:8">
      <c r="A604" t="s">
        <v>2807</v>
      </c>
      <c r="B604" s="69" t="s">
        <v>2766</v>
      </c>
      <c r="C604" s="22" t="s">
        <v>975</v>
      </c>
      <c r="D604" s="1">
        <v>39111</v>
      </c>
      <c r="E604" t="s">
        <v>1994</v>
      </c>
      <c r="G604" s="4">
        <v>275.85000000000002</v>
      </c>
      <c r="H604" t="s">
        <v>1725</v>
      </c>
    </row>
    <row r="605" spans="1:8">
      <c r="A605" t="s">
        <v>2807</v>
      </c>
      <c r="B605" s="69" t="s">
        <v>2767</v>
      </c>
      <c r="C605" s="22" t="s">
        <v>1876</v>
      </c>
      <c r="D605" s="1">
        <v>39113</v>
      </c>
      <c r="E605" t="s">
        <v>1979</v>
      </c>
      <c r="F605" t="s">
        <v>1985</v>
      </c>
      <c r="G605" s="4">
        <v>7178.37</v>
      </c>
      <c r="H605" t="s">
        <v>1877</v>
      </c>
    </row>
    <row r="606" spans="1:8">
      <c r="A606" t="s">
        <v>2806</v>
      </c>
      <c r="B606" s="69" t="s">
        <v>2786</v>
      </c>
      <c r="C606" s="22" t="s">
        <v>893</v>
      </c>
      <c r="D606" s="1">
        <v>39107</v>
      </c>
      <c r="E606" t="s">
        <v>1982</v>
      </c>
      <c r="F606" t="s">
        <v>2803</v>
      </c>
      <c r="G606" s="4">
        <v>50</v>
      </c>
      <c r="H606" t="s">
        <v>956</v>
      </c>
    </row>
    <row r="607" spans="1:8">
      <c r="A607" t="s">
        <v>2807</v>
      </c>
      <c r="B607" s="69" t="s">
        <v>2787</v>
      </c>
      <c r="C607" s="22" t="s">
        <v>975</v>
      </c>
      <c r="D607" s="1">
        <v>39120</v>
      </c>
      <c r="E607" t="s">
        <v>1979</v>
      </c>
      <c r="F607" t="s">
        <v>2803</v>
      </c>
      <c r="G607" s="4">
        <v>913</v>
      </c>
      <c r="H607" t="s">
        <v>2409</v>
      </c>
    </row>
    <row r="608" spans="1:8">
      <c r="A608" t="s">
        <v>2807</v>
      </c>
      <c r="B608" s="69" t="s">
        <v>2788</v>
      </c>
      <c r="C608" s="22" t="s">
        <v>992</v>
      </c>
      <c r="D608" s="1">
        <v>39121</v>
      </c>
      <c r="E608" t="s">
        <v>1994</v>
      </c>
      <c r="G608" s="4">
        <v>195</v>
      </c>
      <c r="H608" t="s">
        <v>289</v>
      </c>
    </row>
    <row r="609" spans="1:8">
      <c r="A609" t="s">
        <v>2806</v>
      </c>
      <c r="B609" s="69" t="s">
        <v>2789</v>
      </c>
      <c r="C609" s="22" t="s">
        <v>1966</v>
      </c>
      <c r="D609" s="1">
        <v>39121</v>
      </c>
      <c r="E609" t="s">
        <v>1984</v>
      </c>
      <c r="F609" t="s">
        <v>2803</v>
      </c>
      <c r="G609" s="4">
        <v>24.95</v>
      </c>
      <c r="H609" t="s">
        <v>1967</v>
      </c>
    </row>
    <row r="610" spans="1:8">
      <c r="A610" t="s">
        <v>2806</v>
      </c>
      <c r="B610" s="69" t="s">
        <v>2790</v>
      </c>
      <c r="C610" s="22" t="s">
        <v>975</v>
      </c>
      <c r="D610" s="1">
        <v>39126</v>
      </c>
      <c r="E610" t="s">
        <v>1984</v>
      </c>
      <c r="F610" t="s">
        <v>2803</v>
      </c>
      <c r="G610" s="4">
        <v>1433.14</v>
      </c>
      <c r="H610" t="s">
        <v>1968</v>
      </c>
    </row>
    <row r="611" spans="1:8">
      <c r="A611" t="s">
        <v>2806</v>
      </c>
      <c r="B611" s="69" t="s">
        <v>2791</v>
      </c>
      <c r="C611" s="22" t="s">
        <v>1969</v>
      </c>
      <c r="D611" s="1">
        <v>39126</v>
      </c>
      <c r="E611" t="s">
        <v>1979</v>
      </c>
      <c r="F611" t="s">
        <v>2803</v>
      </c>
      <c r="G611" s="4">
        <v>299.99</v>
      </c>
      <c r="H611" t="s">
        <v>1970</v>
      </c>
    </row>
    <row r="612" spans="1:8">
      <c r="A612" t="s">
        <v>2807</v>
      </c>
      <c r="B612" s="69" t="s">
        <v>2792</v>
      </c>
      <c r="C612" s="22" t="s">
        <v>1850</v>
      </c>
      <c r="D612" s="1">
        <v>39128</v>
      </c>
      <c r="E612" t="s">
        <v>1984</v>
      </c>
      <c r="F612" t="s">
        <v>1986</v>
      </c>
      <c r="G612" s="4">
        <v>1778.88</v>
      </c>
      <c r="H612" t="s">
        <v>1120</v>
      </c>
    </row>
    <row r="613" spans="1:8">
      <c r="A613" t="s">
        <v>812</v>
      </c>
      <c r="B613" s="69" t="s">
        <v>2793</v>
      </c>
      <c r="C613" s="22" t="s">
        <v>813</v>
      </c>
      <c r="D613" s="1">
        <v>39133</v>
      </c>
      <c r="G613" s="4">
        <v>60</v>
      </c>
      <c r="H613" t="s">
        <v>814</v>
      </c>
    </row>
    <row r="614" spans="1:8">
      <c r="A614" t="s">
        <v>2807</v>
      </c>
      <c r="B614" s="69" t="s">
        <v>2794</v>
      </c>
      <c r="C614" s="22" t="s">
        <v>1121</v>
      </c>
      <c r="D614" s="1">
        <v>39134</v>
      </c>
      <c r="E614" t="s">
        <v>1984</v>
      </c>
      <c r="F614" t="s">
        <v>2803</v>
      </c>
      <c r="G614" s="4">
        <v>179.99</v>
      </c>
      <c r="H614" t="s">
        <v>2584</v>
      </c>
    </row>
    <row r="615" spans="1:8">
      <c r="A615" t="s">
        <v>2807</v>
      </c>
      <c r="B615" s="69" t="s">
        <v>2795</v>
      </c>
      <c r="C615" s="22" t="s">
        <v>343</v>
      </c>
      <c r="D615" s="1">
        <v>39136</v>
      </c>
      <c r="E615" t="s">
        <v>1984</v>
      </c>
      <c r="F615" t="s">
        <v>2803</v>
      </c>
      <c r="G615" s="4">
        <v>280.18</v>
      </c>
      <c r="H615" t="s">
        <v>317</v>
      </c>
    </row>
    <row r="616" spans="1:8">
      <c r="A616" t="s">
        <v>2807</v>
      </c>
      <c r="B616" s="69" t="s">
        <v>2525</v>
      </c>
      <c r="C616" s="22" t="s">
        <v>975</v>
      </c>
      <c r="D616" s="1">
        <v>39141</v>
      </c>
      <c r="E616" t="s">
        <v>1033</v>
      </c>
      <c r="F616" t="s">
        <v>1986</v>
      </c>
      <c r="G616" s="4">
        <v>579.76</v>
      </c>
      <c r="H616" t="s">
        <v>51</v>
      </c>
    </row>
    <row r="617" spans="1:8">
      <c r="A617" t="s">
        <v>2806</v>
      </c>
      <c r="B617" s="69" t="s">
        <v>2526</v>
      </c>
      <c r="C617" s="22" t="s">
        <v>1931</v>
      </c>
      <c r="D617" s="1">
        <v>39128</v>
      </c>
      <c r="E617" t="s">
        <v>1994</v>
      </c>
      <c r="G617" s="4">
        <v>170.75</v>
      </c>
      <c r="H617" t="s">
        <v>1933</v>
      </c>
    </row>
    <row r="618" spans="1:8">
      <c r="A618" t="s">
        <v>2806</v>
      </c>
      <c r="B618" s="69" t="s">
        <v>2527</v>
      </c>
      <c r="C618" s="22" t="s">
        <v>975</v>
      </c>
      <c r="D618" s="1">
        <v>39128</v>
      </c>
      <c r="E618" t="s">
        <v>1984</v>
      </c>
      <c r="F618" t="s">
        <v>1986</v>
      </c>
      <c r="G618" s="4">
        <v>827.7</v>
      </c>
      <c r="H618" t="s">
        <v>1275</v>
      </c>
    </row>
    <row r="619" spans="1:8">
      <c r="A619" t="s">
        <v>2806</v>
      </c>
      <c r="B619" s="69" t="s">
        <v>2528</v>
      </c>
      <c r="C619" s="22" t="s">
        <v>343</v>
      </c>
      <c r="D619" s="1">
        <v>39132</v>
      </c>
      <c r="E619" t="s">
        <v>1984</v>
      </c>
      <c r="F619" t="s">
        <v>2803</v>
      </c>
      <c r="G619" s="4">
        <v>110.92</v>
      </c>
      <c r="H619" t="s">
        <v>1276</v>
      </c>
    </row>
    <row r="620" spans="1:8">
      <c r="A620" t="s">
        <v>2806</v>
      </c>
      <c r="B620" s="69" t="s">
        <v>2529</v>
      </c>
      <c r="C620" s="22" t="s">
        <v>1121</v>
      </c>
      <c r="D620" s="1">
        <v>39136</v>
      </c>
      <c r="E620" t="s">
        <v>1984</v>
      </c>
      <c r="F620" t="s">
        <v>1987</v>
      </c>
      <c r="G620" s="4">
        <v>119.99</v>
      </c>
      <c r="H620" t="s">
        <v>1277</v>
      </c>
    </row>
    <row r="621" spans="1:8">
      <c r="A621" t="s">
        <v>2806</v>
      </c>
      <c r="B621" s="69" t="s">
        <v>2530</v>
      </c>
      <c r="C621" s="22" t="s">
        <v>975</v>
      </c>
      <c r="D621" s="1">
        <v>39140</v>
      </c>
      <c r="G621" s="4">
        <v>965.99</v>
      </c>
      <c r="H621" t="s">
        <v>1285</v>
      </c>
    </row>
    <row r="622" spans="1:8">
      <c r="A622" t="s">
        <v>2806</v>
      </c>
      <c r="B622" s="69" t="s">
        <v>2531</v>
      </c>
      <c r="C622" s="22" t="s">
        <v>975</v>
      </c>
      <c r="D622" s="1">
        <v>39140</v>
      </c>
      <c r="G622" s="4">
        <v>915.99</v>
      </c>
      <c r="H622" t="s">
        <v>1286</v>
      </c>
    </row>
    <row r="623" spans="1:8">
      <c r="A623" t="s">
        <v>2806</v>
      </c>
      <c r="B623" s="69" t="s">
        <v>2532</v>
      </c>
      <c r="C623" s="22" t="s">
        <v>975</v>
      </c>
      <c r="D623" s="1">
        <v>39141</v>
      </c>
      <c r="G623" s="4">
        <v>927.99</v>
      </c>
      <c r="H623" t="s">
        <v>1287</v>
      </c>
    </row>
    <row r="624" spans="1:8">
      <c r="A624" t="s">
        <v>1649</v>
      </c>
      <c r="B624" s="69" t="s">
        <v>2533</v>
      </c>
      <c r="C624" s="22" t="s">
        <v>992</v>
      </c>
      <c r="D624" s="1">
        <v>39146</v>
      </c>
      <c r="E624" t="s">
        <v>1994</v>
      </c>
      <c r="G624" s="4">
        <v>195</v>
      </c>
      <c r="H624" t="s">
        <v>2350</v>
      </c>
    </row>
    <row r="625" spans="1:8">
      <c r="A625" t="s">
        <v>1649</v>
      </c>
      <c r="B625" s="69" t="s">
        <v>2534</v>
      </c>
      <c r="C625" s="22" t="s">
        <v>159</v>
      </c>
      <c r="D625" s="1">
        <v>39147</v>
      </c>
      <c r="E625" t="s">
        <v>1995</v>
      </c>
      <c r="F625" t="s">
        <v>1992</v>
      </c>
      <c r="G625" s="4">
        <v>10906.19</v>
      </c>
      <c r="H625" t="s">
        <v>160</v>
      </c>
    </row>
    <row r="626" spans="1:8">
      <c r="A626" t="s">
        <v>2806</v>
      </c>
      <c r="B626" s="69" t="s">
        <v>2535</v>
      </c>
      <c r="C626" s="22" t="s">
        <v>343</v>
      </c>
      <c r="D626" s="1">
        <v>39142</v>
      </c>
      <c r="E626" t="s">
        <v>1984</v>
      </c>
      <c r="F626" t="s">
        <v>2803</v>
      </c>
      <c r="G626" s="4">
        <v>185.43</v>
      </c>
      <c r="H626" t="s">
        <v>1977</v>
      </c>
    </row>
    <row r="627" spans="1:8">
      <c r="A627" t="s">
        <v>2806</v>
      </c>
      <c r="B627" s="69" t="s">
        <v>2536</v>
      </c>
      <c r="C627" s="22" t="s">
        <v>2797</v>
      </c>
      <c r="D627" s="1">
        <v>39142</v>
      </c>
      <c r="E627" t="s">
        <v>1984</v>
      </c>
      <c r="F627" t="s">
        <v>1986</v>
      </c>
      <c r="G627" s="4">
        <v>15.04</v>
      </c>
      <c r="H627" t="s">
        <v>1978</v>
      </c>
    </row>
    <row r="628" spans="1:8">
      <c r="A628" t="s">
        <v>2806</v>
      </c>
      <c r="B628" s="69" t="s">
        <v>2537</v>
      </c>
      <c r="C628" s="22" t="s">
        <v>975</v>
      </c>
      <c r="D628" s="1">
        <v>39147</v>
      </c>
      <c r="E628" t="s">
        <v>1995</v>
      </c>
      <c r="F628" t="s">
        <v>1996</v>
      </c>
      <c r="G628" s="4">
        <v>274.54000000000002</v>
      </c>
      <c r="H628" t="s">
        <v>1997</v>
      </c>
    </row>
    <row r="629" spans="1:8">
      <c r="A629" t="s">
        <v>2806</v>
      </c>
      <c r="B629" s="69" t="s">
        <v>2538</v>
      </c>
      <c r="C629" s="22" t="s">
        <v>975</v>
      </c>
      <c r="D629" s="1">
        <v>39147</v>
      </c>
      <c r="E629" t="s">
        <v>1995</v>
      </c>
      <c r="F629" t="s">
        <v>1992</v>
      </c>
      <c r="G629" s="4">
        <v>629.15</v>
      </c>
      <c r="H629" t="s">
        <v>1998</v>
      </c>
    </row>
    <row r="630" spans="1:8">
      <c r="A630" t="s">
        <v>2806</v>
      </c>
      <c r="B630" s="69" t="s">
        <v>2539</v>
      </c>
      <c r="C630" s="22" t="s">
        <v>343</v>
      </c>
      <c r="D630" s="1">
        <v>39148</v>
      </c>
      <c r="E630" t="s">
        <v>1984</v>
      </c>
      <c r="F630" t="s">
        <v>2803</v>
      </c>
      <c r="G630" s="4">
        <v>140.91999999999999</v>
      </c>
      <c r="H630" t="s">
        <v>1999</v>
      </c>
    </row>
    <row r="631" spans="1:8">
      <c r="A631" t="s">
        <v>2806</v>
      </c>
      <c r="B631" s="69" t="s">
        <v>2540</v>
      </c>
      <c r="C631" s="22" t="s">
        <v>975</v>
      </c>
      <c r="D631" s="1">
        <v>39149</v>
      </c>
      <c r="E631" t="s">
        <v>1995</v>
      </c>
      <c r="F631" t="s">
        <v>1996</v>
      </c>
      <c r="G631" s="4">
        <v>664.8</v>
      </c>
      <c r="H631" t="s">
        <v>2000</v>
      </c>
    </row>
    <row r="632" spans="1:8">
      <c r="A632" t="s">
        <v>2806</v>
      </c>
      <c r="B632" s="69" t="s">
        <v>2541</v>
      </c>
      <c r="C632" s="22" t="s">
        <v>343</v>
      </c>
      <c r="D632" s="1">
        <v>39149</v>
      </c>
      <c r="E632" t="s">
        <v>1995</v>
      </c>
      <c r="F632" t="s">
        <v>1986</v>
      </c>
      <c r="G632" s="4">
        <v>114.6</v>
      </c>
      <c r="H632" t="s">
        <v>2001</v>
      </c>
    </row>
    <row r="633" spans="1:8">
      <c r="A633" t="s">
        <v>2807</v>
      </c>
      <c r="B633" s="69" t="s">
        <v>2542</v>
      </c>
      <c r="C633" s="22" t="s">
        <v>159</v>
      </c>
      <c r="D633" s="1">
        <v>39153</v>
      </c>
      <c r="G633" s="4"/>
    </row>
    <row r="634" spans="1:8">
      <c r="A634" t="s">
        <v>2807</v>
      </c>
      <c r="B634" s="69" t="s">
        <v>2543</v>
      </c>
      <c r="C634" s="22" t="s">
        <v>1297</v>
      </c>
      <c r="D634" s="1">
        <v>39155</v>
      </c>
      <c r="E634" t="s">
        <v>1995</v>
      </c>
      <c r="F634" t="s">
        <v>1992</v>
      </c>
      <c r="G634" s="4">
        <v>36</v>
      </c>
      <c r="H634" t="s">
        <v>1298</v>
      </c>
    </row>
    <row r="635" spans="1:8">
      <c r="A635" t="s">
        <v>2807</v>
      </c>
      <c r="B635" s="69" t="s">
        <v>2544</v>
      </c>
      <c r="C635" s="22" t="s">
        <v>975</v>
      </c>
      <c r="D635" s="1">
        <v>39160</v>
      </c>
      <c r="E635" t="s">
        <v>1995</v>
      </c>
      <c r="F635" t="s">
        <v>1992</v>
      </c>
      <c r="G635" s="4">
        <v>183.9</v>
      </c>
      <c r="H635" t="s">
        <v>137</v>
      </c>
    </row>
    <row r="636" spans="1:8">
      <c r="A636" t="s">
        <v>2807</v>
      </c>
      <c r="B636" s="69" t="s">
        <v>2545</v>
      </c>
      <c r="C636" s="22" t="s">
        <v>975</v>
      </c>
      <c r="D636" s="1">
        <v>39162</v>
      </c>
      <c r="E636" t="s">
        <v>1993</v>
      </c>
      <c r="F636" t="s">
        <v>2803</v>
      </c>
      <c r="G636" s="4">
        <v>1954.1</v>
      </c>
      <c r="H636" t="s">
        <v>1949</v>
      </c>
    </row>
    <row r="637" spans="1:8">
      <c r="A637" t="s">
        <v>2807</v>
      </c>
      <c r="B637" s="69" t="s">
        <v>2546</v>
      </c>
      <c r="C637" s="22" t="s">
        <v>975</v>
      </c>
      <c r="D637" s="1">
        <v>39163</v>
      </c>
      <c r="E637" t="s">
        <v>1994</v>
      </c>
      <c r="G637" s="4">
        <v>338</v>
      </c>
      <c r="H637" t="s">
        <v>910</v>
      </c>
    </row>
    <row r="638" spans="1:8">
      <c r="A638" t="s">
        <v>2807</v>
      </c>
      <c r="B638" s="69" t="s">
        <v>2547</v>
      </c>
      <c r="C638" s="22" t="s">
        <v>2638</v>
      </c>
      <c r="D638" s="1">
        <v>39163</v>
      </c>
      <c r="E638" t="s">
        <v>1994</v>
      </c>
      <c r="G638" s="4">
        <v>120.82</v>
      </c>
      <c r="H638" t="s">
        <v>2639</v>
      </c>
    </row>
    <row r="639" spans="1:8">
      <c r="A639" t="s">
        <v>2807</v>
      </c>
      <c r="B639" s="69" t="s">
        <v>2548</v>
      </c>
      <c r="C639" s="22" t="s">
        <v>975</v>
      </c>
      <c r="D639" s="1">
        <v>39164</v>
      </c>
      <c r="E639" t="s">
        <v>1994</v>
      </c>
      <c r="G639" s="4">
        <v>352.06</v>
      </c>
      <c r="H639" t="s">
        <v>357</v>
      </c>
    </row>
    <row r="640" spans="1:8">
      <c r="A640" t="s">
        <v>2806</v>
      </c>
      <c r="B640" s="69" t="s">
        <v>2549</v>
      </c>
      <c r="C640" s="22" t="s">
        <v>975</v>
      </c>
      <c r="D640" s="1">
        <v>39155</v>
      </c>
      <c r="G640" s="4">
        <v>1188.1199999999999</v>
      </c>
      <c r="H640" t="s">
        <v>1859</v>
      </c>
    </row>
    <row r="641" spans="1:8">
      <c r="A641" t="s">
        <v>2806</v>
      </c>
      <c r="B641" s="69" t="s">
        <v>2550</v>
      </c>
      <c r="C641" s="22" t="s">
        <v>1121</v>
      </c>
      <c r="D641" s="1">
        <v>39157</v>
      </c>
      <c r="E641" t="s">
        <v>1995</v>
      </c>
      <c r="F641" t="s">
        <v>1986</v>
      </c>
      <c r="G641" s="4">
        <v>172.95</v>
      </c>
      <c r="H641" t="s">
        <v>1860</v>
      </c>
    </row>
    <row r="642" spans="1:8">
      <c r="A642" t="s">
        <v>2806</v>
      </c>
      <c r="B642" s="69" t="s">
        <v>2551</v>
      </c>
      <c r="C642" s="22" t="s">
        <v>975</v>
      </c>
      <c r="D642" s="1">
        <v>39160</v>
      </c>
      <c r="E642" t="s">
        <v>1995</v>
      </c>
      <c r="F642" t="s">
        <v>1992</v>
      </c>
      <c r="G642" s="4">
        <v>330.22</v>
      </c>
      <c r="H642" t="s">
        <v>1861</v>
      </c>
    </row>
    <row r="643" spans="1:8">
      <c r="A643" t="s">
        <v>2806</v>
      </c>
      <c r="B643" s="69" t="s">
        <v>2552</v>
      </c>
      <c r="C643" s="22" t="s">
        <v>975</v>
      </c>
      <c r="D643" s="1">
        <v>39160</v>
      </c>
      <c r="G643" s="4">
        <v>258.2</v>
      </c>
      <c r="H643" t="s">
        <v>1862</v>
      </c>
    </row>
    <row r="644" spans="1:8">
      <c r="A644" t="s">
        <v>2806</v>
      </c>
      <c r="B644" s="69" t="s">
        <v>2553</v>
      </c>
      <c r="C644" s="22" t="s">
        <v>1931</v>
      </c>
      <c r="D644" s="1">
        <v>39160</v>
      </c>
      <c r="G644" s="4">
        <v>118.75</v>
      </c>
      <c r="H644" t="s">
        <v>1863</v>
      </c>
    </row>
    <row r="645" spans="1:8">
      <c r="A645" t="s">
        <v>2806</v>
      </c>
      <c r="B645" s="69" t="s">
        <v>2554</v>
      </c>
      <c r="C645" s="22" t="s">
        <v>162</v>
      </c>
      <c r="D645" s="1">
        <v>39161</v>
      </c>
      <c r="G645" s="4">
        <v>2558.0700000000002</v>
      </c>
      <c r="H645" t="s">
        <v>1864</v>
      </c>
    </row>
    <row r="646" spans="1:8">
      <c r="A646" t="s">
        <v>2806</v>
      </c>
      <c r="B646" s="69" t="s">
        <v>2555</v>
      </c>
      <c r="C646" s="22" t="s">
        <v>162</v>
      </c>
      <c r="D646" s="1">
        <v>39161</v>
      </c>
      <c r="G646" s="4">
        <v>2603.0700000000002</v>
      </c>
      <c r="H646" t="s">
        <v>1865</v>
      </c>
    </row>
    <row r="647" spans="1:8">
      <c r="A647" t="s">
        <v>2806</v>
      </c>
      <c r="B647" s="69" t="s">
        <v>2556</v>
      </c>
      <c r="C647" s="22" t="s">
        <v>1331</v>
      </c>
      <c r="D647" s="1">
        <v>39161</v>
      </c>
      <c r="G647" s="4">
        <v>232.24</v>
      </c>
      <c r="H647" t="s">
        <v>1866</v>
      </c>
    </row>
    <row r="648" spans="1:8">
      <c r="A648" t="s">
        <v>2807</v>
      </c>
      <c r="B648" s="69" t="s">
        <v>2557</v>
      </c>
      <c r="C648" s="22" t="s">
        <v>343</v>
      </c>
      <c r="D648" s="1">
        <v>39167</v>
      </c>
      <c r="E648" t="s">
        <v>1984</v>
      </c>
      <c r="F648" t="s">
        <v>1986</v>
      </c>
      <c r="G648" s="4">
        <v>122.2</v>
      </c>
      <c r="H648" t="s">
        <v>850</v>
      </c>
    </row>
    <row r="649" spans="1:8">
      <c r="A649" t="s">
        <v>2807</v>
      </c>
      <c r="B649" s="69" t="s">
        <v>2558</v>
      </c>
      <c r="C649" s="22" t="s">
        <v>975</v>
      </c>
      <c r="D649" s="1">
        <v>39168</v>
      </c>
      <c r="E649" t="s">
        <v>1979</v>
      </c>
      <c r="F649" t="s">
        <v>2803</v>
      </c>
      <c r="G649" s="4">
        <v>812.5</v>
      </c>
      <c r="H649" t="s">
        <v>2419</v>
      </c>
    </row>
    <row r="650" spans="1:8">
      <c r="A650" t="s">
        <v>2806</v>
      </c>
      <c r="B650" s="69" t="s">
        <v>2559</v>
      </c>
      <c r="C650" s="22" t="s">
        <v>975</v>
      </c>
      <c r="D650" s="1">
        <v>39168</v>
      </c>
      <c r="E650" t="s">
        <v>1995</v>
      </c>
      <c r="F650" t="s">
        <v>1985</v>
      </c>
      <c r="G650" s="4">
        <v>365.57</v>
      </c>
      <c r="H650" t="s">
        <v>191</v>
      </c>
    </row>
    <row r="651" spans="1:8">
      <c r="A651" t="s">
        <v>2807</v>
      </c>
      <c r="B651" s="69" t="s">
        <v>2560</v>
      </c>
      <c r="C651" s="22" t="s">
        <v>975</v>
      </c>
      <c r="D651" s="1">
        <v>39169</v>
      </c>
      <c r="G651" s="4">
        <v>41.12</v>
      </c>
      <c r="H651" t="s">
        <v>960</v>
      </c>
    </row>
    <row r="652" spans="1:8">
      <c r="A652" t="s">
        <v>2807</v>
      </c>
      <c r="B652" s="69" t="s">
        <v>2561</v>
      </c>
      <c r="C652" s="22" t="s">
        <v>975</v>
      </c>
      <c r="D652" s="1">
        <v>39174</v>
      </c>
      <c r="G652" s="4">
        <v>456.93</v>
      </c>
      <c r="H652" t="s">
        <v>2628</v>
      </c>
    </row>
    <row r="653" spans="1:8">
      <c r="A653" t="s">
        <v>2807</v>
      </c>
      <c r="B653" s="69" t="s">
        <v>2562</v>
      </c>
      <c r="C653" s="22" t="s">
        <v>992</v>
      </c>
      <c r="D653" s="1">
        <v>39176</v>
      </c>
      <c r="G653" s="4">
        <v>195</v>
      </c>
      <c r="H653" t="s">
        <v>283</v>
      </c>
    </row>
    <row r="654" spans="1:8">
      <c r="A654" t="s">
        <v>2807</v>
      </c>
      <c r="B654" s="69" t="s">
        <v>2570</v>
      </c>
      <c r="C654" s="22" t="s">
        <v>1667</v>
      </c>
      <c r="D654" s="1">
        <v>39178</v>
      </c>
      <c r="G654" s="4">
        <v>317.94</v>
      </c>
      <c r="H654" t="s">
        <v>1668</v>
      </c>
    </row>
    <row r="655" spans="1:8">
      <c r="A655" t="s">
        <v>2807</v>
      </c>
      <c r="B655" s="69" t="s">
        <v>2571</v>
      </c>
      <c r="C655" s="22" t="s">
        <v>1083</v>
      </c>
      <c r="D655" s="1">
        <v>39180</v>
      </c>
      <c r="G655" s="4">
        <v>5.73</v>
      </c>
      <c r="H655" t="s">
        <v>1116</v>
      </c>
    </row>
    <row r="656" spans="1:8">
      <c r="A656" t="s">
        <v>2807</v>
      </c>
      <c r="B656" s="69" t="s">
        <v>2572</v>
      </c>
      <c r="C656" s="22" t="s">
        <v>1278</v>
      </c>
      <c r="D656" s="1">
        <v>39184</v>
      </c>
      <c r="G656" s="4">
        <v>74.900000000000006</v>
      </c>
      <c r="H656" t="s">
        <v>1283</v>
      </c>
    </row>
    <row r="657" spans="1:8">
      <c r="A657" t="s">
        <v>2807</v>
      </c>
      <c r="B657" s="69" t="s">
        <v>2573</v>
      </c>
      <c r="C657" s="22" t="s">
        <v>992</v>
      </c>
      <c r="D657" s="1">
        <v>39184</v>
      </c>
      <c r="G657" s="4">
        <v>195</v>
      </c>
      <c r="H657" t="s">
        <v>1284</v>
      </c>
    </row>
    <row r="658" spans="1:8">
      <c r="A658" t="s">
        <v>2807</v>
      </c>
      <c r="B658" s="69" t="s">
        <v>2574</v>
      </c>
      <c r="C658" s="22" t="s">
        <v>975</v>
      </c>
      <c r="D658" s="1">
        <v>39185</v>
      </c>
      <c r="G658" s="4">
        <v>673.54</v>
      </c>
      <c r="H658" t="s">
        <v>1743</v>
      </c>
    </row>
    <row r="659" spans="1:8">
      <c r="A659" t="s">
        <v>2807</v>
      </c>
      <c r="B659" s="69" t="s">
        <v>2575</v>
      </c>
      <c r="C659" s="22" t="s">
        <v>843</v>
      </c>
      <c r="D659" s="1">
        <v>39188</v>
      </c>
      <c r="G659" s="4">
        <v>225</v>
      </c>
      <c r="H659" t="s">
        <v>1166</v>
      </c>
    </row>
    <row r="660" spans="1:8">
      <c r="A660" t="s">
        <v>2807</v>
      </c>
      <c r="B660" s="69" t="s">
        <v>2576</v>
      </c>
      <c r="C660" s="22" t="s">
        <v>2745</v>
      </c>
      <c r="D660" s="1">
        <v>39188</v>
      </c>
      <c r="G660" s="4">
        <v>599</v>
      </c>
      <c r="H660" t="s">
        <v>2746</v>
      </c>
    </row>
    <row r="661" spans="1:8">
      <c r="A661" t="s">
        <v>2807</v>
      </c>
      <c r="B661" s="69" t="s">
        <v>2578</v>
      </c>
      <c r="C661" s="22" t="s">
        <v>343</v>
      </c>
      <c r="D661" s="1">
        <v>39190</v>
      </c>
      <c r="G661" s="4">
        <v>152.19999999999999</v>
      </c>
      <c r="H661" t="s">
        <v>408</v>
      </c>
    </row>
    <row r="662" spans="1:8">
      <c r="A662" t="s">
        <v>2807</v>
      </c>
      <c r="B662" s="69" t="s">
        <v>2579</v>
      </c>
      <c r="C662" s="22" t="s">
        <v>1121</v>
      </c>
      <c r="D662" s="1">
        <v>39190</v>
      </c>
      <c r="G662" s="4">
        <v>29.98</v>
      </c>
      <c r="H662" t="s">
        <v>133</v>
      </c>
    </row>
    <row r="663" spans="1:8">
      <c r="A663" t="s">
        <v>2806</v>
      </c>
      <c r="B663" s="69" t="s">
        <v>2580</v>
      </c>
      <c r="C663" s="22" t="s">
        <v>1931</v>
      </c>
      <c r="D663" s="1">
        <v>39175</v>
      </c>
      <c r="G663" s="4">
        <v>64.36</v>
      </c>
      <c r="H663" t="s">
        <v>1224</v>
      </c>
    </row>
    <row r="664" spans="1:8">
      <c r="A664" t="s">
        <v>2806</v>
      </c>
      <c r="B664" s="69" t="s">
        <v>2581</v>
      </c>
      <c r="C664" s="22" t="s">
        <v>1145</v>
      </c>
      <c r="D664" s="1">
        <v>39176</v>
      </c>
      <c r="G664" s="4">
        <v>840</v>
      </c>
      <c r="H664" t="s">
        <v>1225</v>
      </c>
    </row>
    <row r="665" spans="1:8">
      <c r="A665" t="s">
        <v>2806</v>
      </c>
      <c r="B665" s="69" t="s">
        <v>2582</v>
      </c>
      <c r="C665" s="22" t="s">
        <v>1226</v>
      </c>
      <c r="D665" s="1">
        <v>39176</v>
      </c>
      <c r="G665" s="4">
        <v>1313</v>
      </c>
      <c r="H665" t="s">
        <v>1227</v>
      </c>
    </row>
    <row r="666" spans="1:8">
      <c r="A666" t="s">
        <v>2806</v>
      </c>
      <c r="B666" s="69" t="s">
        <v>2583</v>
      </c>
      <c r="C666" s="22" t="s">
        <v>162</v>
      </c>
      <c r="D666" s="1">
        <v>39182</v>
      </c>
      <c r="G666" s="4">
        <v>204.83</v>
      </c>
      <c r="H666" t="s">
        <v>1228</v>
      </c>
    </row>
    <row r="667" spans="1:8">
      <c r="A667" t="s">
        <v>2806</v>
      </c>
      <c r="B667" s="69" t="s">
        <v>1198</v>
      </c>
      <c r="C667" s="22" t="s">
        <v>975</v>
      </c>
      <c r="D667" s="1">
        <v>39190</v>
      </c>
      <c r="G667" s="4">
        <v>97.38</v>
      </c>
      <c r="H667" t="s">
        <v>1229</v>
      </c>
    </row>
    <row r="668" spans="1:8">
      <c r="A668" t="s">
        <v>2806</v>
      </c>
      <c r="B668" s="69" t="s">
        <v>1199</v>
      </c>
      <c r="C668" s="22" t="s">
        <v>975</v>
      </c>
      <c r="D668" s="1">
        <v>39190</v>
      </c>
      <c r="G668" s="4">
        <v>23.04</v>
      </c>
      <c r="H668" t="s">
        <v>1230</v>
      </c>
    </row>
    <row r="669" spans="1:8">
      <c r="A669" t="s">
        <v>2806</v>
      </c>
      <c r="B669" s="69" t="s">
        <v>1200</v>
      </c>
      <c r="C669" s="22" t="s">
        <v>975</v>
      </c>
      <c r="D669" s="1">
        <v>39195</v>
      </c>
      <c r="G669" s="4">
        <v>379.03</v>
      </c>
      <c r="H669" t="s">
        <v>1231</v>
      </c>
    </row>
    <row r="670" spans="1:8">
      <c r="A670" t="s">
        <v>2806</v>
      </c>
      <c r="B670" s="69" t="s">
        <v>1201</v>
      </c>
      <c r="C670" s="22" t="s">
        <v>1931</v>
      </c>
      <c r="D670" s="1">
        <v>39195</v>
      </c>
      <c r="G670" s="4">
        <v>206.12</v>
      </c>
      <c r="H670" t="s">
        <v>1232</v>
      </c>
    </row>
    <row r="671" spans="1:8">
      <c r="A671" t="s">
        <v>2807</v>
      </c>
      <c r="B671" s="69" t="s">
        <v>1202</v>
      </c>
      <c r="C671" s="22" t="s">
        <v>975</v>
      </c>
      <c r="D671" s="1">
        <v>39195</v>
      </c>
      <c r="G671" s="4">
        <v>924.3</v>
      </c>
      <c r="H671" t="s">
        <v>386</v>
      </c>
    </row>
    <row r="672" spans="1:8">
      <c r="A672" t="s">
        <v>2807</v>
      </c>
      <c r="B672" s="69" t="s">
        <v>1203</v>
      </c>
      <c r="C672" s="22" t="s">
        <v>975</v>
      </c>
      <c r="D672" s="1">
        <v>39195</v>
      </c>
      <c r="G672" s="4">
        <v>1639.8</v>
      </c>
      <c r="H672" t="s">
        <v>387</v>
      </c>
    </row>
    <row r="673" spans="1:8">
      <c r="A673" t="s">
        <v>2807</v>
      </c>
      <c r="B673" s="69" t="s">
        <v>1204</v>
      </c>
      <c r="C673" s="22" t="s">
        <v>975</v>
      </c>
      <c r="D673" s="1">
        <v>39196</v>
      </c>
      <c r="G673" s="4">
        <v>1297.8</v>
      </c>
      <c r="H673" t="s">
        <v>1720</v>
      </c>
    </row>
    <row r="674" spans="1:8">
      <c r="A674" t="s">
        <v>2807</v>
      </c>
      <c r="B674" s="69" t="s">
        <v>1205</v>
      </c>
      <c r="C674" s="22" t="s">
        <v>1121</v>
      </c>
      <c r="D674" s="1">
        <v>39198</v>
      </c>
      <c r="G674" s="4">
        <v>83.96</v>
      </c>
      <c r="H674" t="s">
        <v>1115</v>
      </c>
    </row>
    <row r="675" spans="1:8">
      <c r="A675" t="s">
        <v>2807</v>
      </c>
      <c r="B675" s="69" t="s">
        <v>1206</v>
      </c>
      <c r="C675" s="22" t="s">
        <v>343</v>
      </c>
      <c r="D675" s="1">
        <v>39203</v>
      </c>
      <c r="E675" t="s">
        <v>2125</v>
      </c>
      <c r="G675" s="4">
        <v>198.12</v>
      </c>
      <c r="H675" t="s">
        <v>265</v>
      </c>
    </row>
    <row r="676" spans="1:8">
      <c r="A676" t="s">
        <v>2807</v>
      </c>
      <c r="B676" s="69" t="s">
        <v>1207</v>
      </c>
      <c r="C676" s="22" t="s">
        <v>1988</v>
      </c>
      <c r="D676" s="1">
        <v>39209</v>
      </c>
      <c r="E676" t="s">
        <v>2128</v>
      </c>
      <c r="G676" s="4">
        <v>1076</v>
      </c>
      <c r="H676" t="s">
        <v>1989</v>
      </c>
    </row>
    <row r="677" spans="1:8">
      <c r="A677" t="s">
        <v>2806</v>
      </c>
      <c r="B677" s="69" t="s">
        <v>1208</v>
      </c>
      <c r="C677" s="22" t="s">
        <v>1988</v>
      </c>
      <c r="D677" s="1">
        <v>39198</v>
      </c>
      <c r="E677" t="s">
        <v>2406</v>
      </c>
      <c r="G677" s="4">
        <v>937.99</v>
      </c>
      <c r="H677" t="s">
        <v>886</v>
      </c>
    </row>
    <row r="678" spans="1:8">
      <c r="A678" t="s">
        <v>2806</v>
      </c>
      <c r="B678" s="69" t="s">
        <v>1209</v>
      </c>
      <c r="C678" s="22" t="s">
        <v>887</v>
      </c>
      <c r="D678" s="1">
        <v>39205</v>
      </c>
      <c r="E678" t="s">
        <v>2406</v>
      </c>
      <c r="G678" s="4">
        <v>2640.14</v>
      </c>
      <c r="H678" t="s">
        <v>888</v>
      </c>
    </row>
    <row r="679" spans="1:8">
      <c r="A679" t="s">
        <v>2806</v>
      </c>
      <c r="B679" s="69" t="s">
        <v>1210</v>
      </c>
      <c r="C679" s="22" t="s">
        <v>975</v>
      </c>
      <c r="D679" s="1">
        <v>39210</v>
      </c>
      <c r="E679" t="s">
        <v>2125</v>
      </c>
      <c r="G679" s="4">
        <v>1346.73</v>
      </c>
      <c r="H679" t="s">
        <v>889</v>
      </c>
    </row>
    <row r="680" spans="1:8">
      <c r="A680" t="s">
        <v>2806</v>
      </c>
      <c r="B680" s="69" t="s">
        <v>1211</v>
      </c>
      <c r="C680" s="22" t="s">
        <v>343</v>
      </c>
      <c r="D680" s="1">
        <v>39210</v>
      </c>
      <c r="E680" t="s">
        <v>2128</v>
      </c>
      <c r="G680" s="4">
        <v>304.97000000000003</v>
      </c>
      <c r="H680" t="s">
        <v>890</v>
      </c>
    </row>
    <row r="681" spans="1:8">
      <c r="A681" t="s">
        <v>2807</v>
      </c>
      <c r="B681" s="69" t="s">
        <v>1212</v>
      </c>
      <c r="C681" s="22" t="s">
        <v>343</v>
      </c>
      <c r="D681" s="1">
        <v>39210</v>
      </c>
      <c r="E681" t="s">
        <v>1979</v>
      </c>
      <c r="G681" s="4">
        <v>261.7</v>
      </c>
      <c r="H681" t="s">
        <v>2418</v>
      </c>
    </row>
    <row r="682" spans="1:8">
      <c r="A682" t="s">
        <v>2807</v>
      </c>
      <c r="B682" s="69" t="s">
        <v>1213</v>
      </c>
      <c r="C682" s="22" t="s">
        <v>1931</v>
      </c>
      <c r="D682" s="1">
        <v>39163</v>
      </c>
      <c r="E682" t="s">
        <v>2130</v>
      </c>
      <c r="G682" s="4">
        <v>86.34</v>
      </c>
      <c r="H682" t="s">
        <v>2796</v>
      </c>
    </row>
    <row r="683" spans="1:8">
      <c r="A683" t="s">
        <v>812</v>
      </c>
      <c r="B683" s="69" t="s">
        <v>1214</v>
      </c>
      <c r="C683" s="22" t="s">
        <v>1678</v>
      </c>
      <c r="D683" s="1">
        <v>39218</v>
      </c>
      <c r="G683" s="4">
        <v>610</v>
      </c>
      <c r="H683" t="s">
        <v>1679</v>
      </c>
    </row>
    <row r="684" spans="1:8">
      <c r="A684" t="s">
        <v>812</v>
      </c>
      <c r="B684" s="69" t="s">
        <v>1215</v>
      </c>
      <c r="C684" s="22" t="s">
        <v>1678</v>
      </c>
      <c r="D684" s="1">
        <v>39219</v>
      </c>
      <c r="G684" s="4">
        <v>610</v>
      </c>
      <c r="H684" t="s">
        <v>1034</v>
      </c>
    </row>
    <row r="685" spans="1:8">
      <c r="A685" t="s">
        <v>812</v>
      </c>
      <c r="B685" s="69" t="s">
        <v>1216</v>
      </c>
      <c r="C685" s="22" t="s">
        <v>1678</v>
      </c>
      <c r="D685" s="1">
        <v>39219</v>
      </c>
      <c r="G685" s="4">
        <v>385</v>
      </c>
      <c r="H685" t="s">
        <v>2610</v>
      </c>
    </row>
    <row r="686" spans="1:8">
      <c r="A686" t="s">
        <v>2807</v>
      </c>
      <c r="B686" s="69" t="s">
        <v>1217</v>
      </c>
      <c r="C686" s="22" t="s">
        <v>351</v>
      </c>
      <c r="D686" s="1">
        <v>39221</v>
      </c>
      <c r="E686" t="s">
        <v>2124</v>
      </c>
      <c r="G686" s="4">
        <v>748</v>
      </c>
      <c r="H686" t="s">
        <v>177</v>
      </c>
    </row>
    <row r="687" spans="1:8">
      <c r="A687" t="s">
        <v>2807</v>
      </c>
      <c r="B687" s="69" t="s">
        <v>1218</v>
      </c>
      <c r="C687" s="22" t="s">
        <v>992</v>
      </c>
      <c r="D687" s="1">
        <v>39220</v>
      </c>
      <c r="E687" t="s">
        <v>2124</v>
      </c>
      <c r="G687" s="4">
        <v>600</v>
      </c>
      <c r="H687" t="s">
        <v>178</v>
      </c>
    </row>
    <row r="688" spans="1:8">
      <c r="A688" t="s">
        <v>2807</v>
      </c>
      <c r="B688" s="69" t="s">
        <v>1219</v>
      </c>
      <c r="C688" s="22" t="s">
        <v>1850</v>
      </c>
      <c r="D688" s="1">
        <v>39224</v>
      </c>
      <c r="E688" t="s">
        <v>2125</v>
      </c>
      <c r="G688" s="4">
        <v>903.9</v>
      </c>
      <c r="H688" t="s">
        <v>1907</v>
      </c>
    </row>
    <row r="689" spans="1:8">
      <c r="A689" t="s">
        <v>2806</v>
      </c>
      <c r="B689" s="69" t="s">
        <v>1220</v>
      </c>
      <c r="C689" s="22" t="s">
        <v>1931</v>
      </c>
      <c r="D689" s="1">
        <v>39212</v>
      </c>
      <c r="E689" t="s">
        <v>2130</v>
      </c>
      <c r="G689" s="4">
        <v>243.59</v>
      </c>
      <c r="H689" t="s">
        <v>2308</v>
      </c>
    </row>
    <row r="690" spans="1:8">
      <c r="A690" t="s">
        <v>2806</v>
      </c>
      <c r="B690" s="69" t="s">
        <v>1221</v>
      </c>
      <c r="C690" s="22" t="s">
        <v>975</v>
      </c>
      <c r="D690" s="1">
        <v>39212</v>
      </c>
      <c r="E690" t="s">
        <v>1979</v>
      </c>
      <c r="G690" s="4">
        <v>75.290000000000006</v>
      </c>
      <c r="H690" t="s">
        <v>2309</v>
      </c>
    </row>
    <row r="691" spans="1:8">
      <c r="A691" t="s">
        <v>2806</v>
      </c>
      <c r="B691" s="69" t="s">
        <v>1222</v>
      </c>
      <c r="C691" s="22" t="s">
        <v>1121</v>
      </c>
      <c r="D691" s="1">
        <v>39216</v>
      </c>
      <c r="E691" t="s">
        <v>2127</v>
      </c>
      <c r="G691" s="4">
        <v>83.96</v>
      </c>
      <c r="H691" t="s">
        <v>2310</v>
      </c>
    </row>
    <row r="692" spans="1:8">
      <c r="A692" t="s">
        <v>2806</v>
      </c>
      <c r="B692" s="69" t="s">
        <v>1223</v>
      </c>
      <c r="C692" s="22" t="s">
        <v>1121</v>
      </c>
      <c r="D692" s="1">
        <v>39216</v>
      </c>
      <c r="E692" t="s">
        <v>2125</v>
      </c>
      <c r="G692" s="4">
        <v>41.99</v>
      </c>
      <c r="H692" t="s">
        <v>2311</v>
      </c>
    </row>
    <row r="693" spans="1:8">
      <c r="A693" t="s">
        <v>2806</v>
      </c>
      <c r="B693" s="54" t="s">
        <v>785</v>
      </c>
      <c r="C693" s="22" t="s">
        <v>975</v>
      </c>
      <c r="D693" s="1">
        <v>39224</v>
      </c>
      <c r="E693" t="s">
        <v>2125</v>
      </c>
      <c r="G693" s="4">
        <v>234.9</v>
      </c>
      <c r="H693" t="s">
        <v>2312</v>
      </c>
    </row>
    <row r="694" spans="1:8">
      <c r="A694" t="s">
        <v>2807</v>
      </c>
      <c r="B694" s="54" t="s">
        <v>786</v>
      </c>
      <c r="C694" s="22" t="s">
        <v>975</v>
      </c>
      <c r="D694" s="1">
        <v>39232</v>
      </c>
      <c r="E694" t="s">
        <v>2125</v>
      </c>
      <c r="G694" s="4">
        <v>644.87</v>
      </c>
      <c r="H694" t="s">
        <v>1700</v>
      </c>
    </row>
    <row r="695" spans="1:8">
      <c r="A695" t="s">
        <v>2807</v>
      </c>
      <c r="B695" s="54" t="s">
        <v>787</v>
      </c>
      <c r="C695" s="22" t="s">
        <v>1121</v>
      </c>
      <c r="D695" s="1">
        <v>39232</v>
      </c>
      <c r="E695" t="s">
        <v>2125</v>
      </c>
      <c r="G695" s="4">
        <v>182.97</v>
      </c>
      <c r="H695" t="s">
        <v>1701</v>
      </c>
    </row>
    <row r="696" spans="1:8">
      <c r="A696" t="s">
        <v>2807</v>
      </c>
      <c r="B696" s="54" t="s">
        <v>788</v>
      </c>
      <c r="C696" s="22" t="s">
        <v>1014</v>
      </c>
      <c r="D696" s="1">
        <v>39234</v>
      </c>
      <c r="E696" t="s">
        <v>2125</v>
      </c>
      <c r="G696" s="4">
        <v>407.96</v>
      </c>
      <c r="H696" t="s">
        <v>1015</v>
      </c>
    </row>
    <row r="697" spans="1:8">
      <c r="A697" t="s">
        <v>2806</v>
      </c>
      <c r="B697" s="54" t="s">
        <v>789</v>
      </c>
      <c r="C697" s="22" t="s">
        <v>343</v>
      </c>
      <c r="D697" s="1">
        <v>39227</v>
      </c>
      <c r="E697" t="s">
        <v>2130</v>
      </c>
      <c r="G697" s="4">
        <v>84.98</v>
      </c>
      <c r="H697" t="s">
        <v>2563</v>
      </c>
    </row>
    <row r="698" spans="1:8">
      <c r="A698" t="s">
        <v>2806</v>
      </c>
      <c r="B698" s="54" t="s">
        <v>790</v>
      </c>
      <c r="C698" s="22" t="s">
        <v>2565</v>
      </c>
      <c r="D698" s="1">
        <v>39225</v>
      </c>
      <c r="E698" t="s">
        <v>1979</v>
      </c>
      <c r="G698" s="4">
        <v>34.950000000000003</v>
      </c>
      <c r="H698" t="s">
        <v>2566</v>
      </c>
    </row>
    <row r="699" spans="1:8">
      <c r="A699" t="s">
        <v>2806</v>
      </c>
      <c r="B699" s="54" t="s">
        <v>791</v>
      </c>
      <c r="C699" s="22" t="s">
        <v>1915</v>
      </c>
      <c r="D699" s="1">
        <v>39225</v>
      </c>
      <c r="E699" t="s">
        <v>1979</v>
      </c>
      <c r="G699" s="4">
        <v>60</v>
      </c>
      <c r="H699" t="s">
        <v>2567</v>
      </c>
    </row>
    <row r="700" spans="1:8">
      <c r="A700" t="s">
        <v>2806</v>
      </c>
      <c r="B700" s="54" t="s">
        <v>792</v>
      </c>
      <c r="C700" s="22" t="s">
        <v>975</v>
      </c>
      <c r="D700" s="1">
        <v>39237</v>
      </c>
      <c r="E700" t="s">
        <v>2127</v>
      </c>
      <c r="G700" s="4">
        <v>923.69</v>
      </c>
      <c r="H700" t="s">
        <v>2569</v>
      </c>
    </row>
    <row r="701" spans="1:8">
      <c r="A701" t="s">
        <v>2806</v>
      </c>
      <c r="B701" s="54" t="s">
        <v>793</v>
      </c>
      <c r="C701" s="22" t="s">
        <v>887</v>
      </c>
      <c r="D701" s="1">
        <v>39238</v>
      </c>
      <c r="E701" t="s">
        <v>2125</v>
      </c>
      <c r="G701" s="4">
        <v>39</v>
      </c>
      <c r="H701" t="s">
        <v>1279</v>
      </c>
    </row>
    <row r="702" spans="1:8">
      <c r="A702" t="s">
        <v>2806</v>
      </c>
      <c r="B702" s="54" t="s">
        <v>794</v>
      </c>
      <c r="C702" s="22" t="s">
        <v>975</v>
      </c>
      <c r="D702" s="1">
        <v>39246</v>
      </c>
      <c r="E702" t="s">
        <v>2126</v>
      </c>
      <c r="G702" s="4">
        <v>310.3</v>
      </c>
      <c r="H702" t="s">
        <v>1280</v>
      </c>
    </row>
    <row r="703" spans="1:8">
      <c r="A703" t="s">
        <v>2806</v>
      </c>
      <c r="B703" s="54" t="s">
        <v>795</v>
      </c>
      <c r="C703" s="22" t="s">
        <v>1281</v>
      </c>
      <c r="D703" s="1">
        <v>39246</v>
      </c>
      <c r="E703" t="s">
        <v>2130</v>
      </c>
      <c r="G703" s="4">
        <v>109.65</v>
      </c>
      <c r="H703" t="s">
        <v>1282</v>
      </c>
    </row>
    <row r="704" spans="1:8">
      <c r="A704" t="s">
        <v>812</v>
      </c>
      <c r="B704" s="54" t="s">
        <v>796</v>
      </c>
      <c r="C704" s="22" t="s">
        <v>264</v>
      </c>
      <c r="D704" s="1">
        <v>39252</v>
      </c>
      <c r="G704" s="4">
        <v>476.96</v>
      </c>
      <c r="H704" t="s">
        <v>263</v>
      </c>
    </row>
    <row r="705" spans="1:8">
      <c r="A705" t="s">
        <v>2807</v>
      </c>
      <c r="B705" s="54" t="s">
        <v>797</v>
      </c>
      <c r="C705" s="22" t="s">
        <v>975</v>
      </c>
      <c r="D705" s="1">
        <v>39253</v>
      </c>
      <c r="E705" t="s">
        <v>2125</v>
      </c>
      <c r="G705" s="4">
        <v>278.82</v>
      </c>
      <c r="H705" t="s">
        <v>1932</v>
      </c>
    </row>
    <row r="706" spans="1:8">
      <c r="A706" t="s">
        <v>2807</v>
      </c>
      <c r="B706" s="54" t="s">
        <v>798</v>
      </c>
      <c r="C706" s="22" t="s">
        <v>343</v>
      </c>
      <c r="D706" s="1">
        <v>39254</v>
      </c>
      <c r="E706" t="s">
        <v>2125</v>
      </c>
      <c r="G706" s="4">
        <v>96.94</v>
      </c>
      <c r="H706" t="s">
        <v>776</v>
      </c>
    </row>
    <row r="707" spans="1:8">
      <c r="A707" t="s">
        <v>2807</v>
      </c>
      <c r="B707" s="54" t="s">
        <v>799</v>
      </c>
      <c r="C707" s="22" t="s">
        <v>2039</v>
      </c>
      <c r="D707" s="1">
        <v>39259</v>
      </c>
      <c r="E707" t="s">
        <v>2125</v>
      </c>
      <c r="G707" s="4">
        <v>32.409999999999997</v>
      </c>
      <c r="H707" t="s">
        <v>2041</v>
      </c>
    </row>
    <row r="708" spans="1:8">
      <c r="A708" t="s">
        <v>812</v>
      </c>
      <c r="B708" s="54" t="s">
        <v>800</v>
      </c>
      <c r="C708" s="22" t="s">
        <v>876</v>
      </c>
      <c r="D708" s="1">
        <v>39265</v>
      </c>
      <c r="E708" t="s">
        <v>2124</v>
      </c>
      <c r="G708" s="4">
        <v>69</v>
      </c>
      <c r="H708" t="s">
        <v>877</v>
      </c>
    </row>
    <row r="709" spans="1:8">
      <c r="A709" t="s">
        <v>2806</v>
      </c>
      <c r="B709" s="54" t="s">
        <v>801</v>
      </c>
      <c r="C709" s="22" t="s">
        <v>2466</v>
      </c>
      <c r="D709" s="1">
        <v>39252</v>
      </c>
      <c r="E709" t="s">
        <v>2406</v>
      </c>
      <c r="G709" s="4">
        <v>972.12</v>
      </c>
      <c r="H709" t="s">
        <v>2467</v>
      </c>
    </row>
    <row r="710" spans="1:8">
      <c r="A710" t="s">
        <v>2806</v>
      </c>
      <c r="B710" s="54" t="s">
        <v>802</v>
      </c>
      <c r="C710" s="22" t="s">
        <v>975</v>
      </c>
      <c r="D710" s="1">
        <v>39253</v>
      </c>
      <c r="E710" t="s">
        <v>2406</v>
      </c>
      <c r="G710" s="4">
        <v>1682.75</v>
      </c>
      <c r="H710" t="s">
        <v>2471</v>
      </c>
    </row>
    <row r="711" spans="1:8">
      <c r="A711" t="s">
        <v>2806</v>
      </c>
      <c r="B711" s="54" t="s">
        <v>803</v>
      </c>
      <c r="C711" s="22" t="s">
        <v>1121</v>
      </c>
      <c r="D711" s="1">
        <v>39254</v>
      </c>
      <c r="E711" t="s">
        <v>2126</v>
      </c>
      <c r="G711" s="4">
        <v>393.96</v>
      </c>
      <c r="H711" t="s">
        <v>2468</v>
      </c>
    </row>
    <row r="712" spans="1:8">
      <c r="A712" t="s">
        <v>2806</v>
      </c>
      <c r="B712" s="54" t="s">
        <v>804</v>
      </c>
      <c r="C712" s="22" t="s">
        <v>975</v>
      </c>
      <c r="D712" s="1">
        <v>39253</v>
      </c>
      <c r="E712" t="s">
        <v>1979</v>
      </c>
      <c r="G712" s="4">
        <v>46</v>
      </c>
      <c r="H712" t="s">
        <v>2469</v>
      </c>
    </row>
    <row r="713" spans="1:8">
      <c r="A713" t="s">
        <v>2806</v>
      </c>
      <c r="B713" s="54" t="s">
        <v>805</v>
      </c>
      <c r="C713" s="22" t="s">
        <v>975</v>
      </c>
      <c r="D713" s="1">
        <v>39260</v>
      </c>
      <c r="E713" t="s">
        <v>1979</v>
      </c>
      <c r="G713" s="4">
        <v>31.2</v>
      </c>
      <c r="H713" t="s">
        <v>2470</v>
      </c>
    </row>
    <row r="714" spans="1:8">
      <c r="A714" t="s">
        <v>2806</v>
      </c>
      <c r="B714" s="54" t="s">
        <v>806</v>
      </c>
      <c r="C714" s="22" t="s">
        <v>975</v>
      </c>
      <c r="D714" s="1">
        <v>39260</v>
      </c>
      <c r="E714" t="s">
        <v>2406</v>
      </c>
      <c r="G714" s="4">
        <v>1522.8</v>
      </c>
      <c r="H714" t="s">
        <v>2472</v>
      </c>
    </row>
    <row r="715" spans="1:8">
      <c r="A715" t="s">
        <v>2807</v>
      </c>
      <c r="B715" s="54" t="s">
        <v>807</v>
      </c>
      <c r="C715" t="s">
        <v>1121</v>
      </c>
      <c r="D715" s="1">
        <v>39265</v>
      </c>
      <c r="E715" t="s">
        <v>2125</v>
      </c>
      <c r="G715" s="4">
        <v>24.44</v>
      </c>
      <c r="H715" t="s">
        <v>2364</v>
      </c>
    </row>
    <row r="716" spans="1:8">
      <c r="A716" t="s">
        <v>2806</v>
      </c>
      <c r="B716" s="54" t="s">
        <v>808</v>
      </c>
      <c r="C716" t="s">
        <v>2473</v>
      </c>
      <c r="D716" s="1">
        <v>39258</v>
      </c>
      <c r="E716" t="s">
        <v>1979</v>
      </c>
      <c r="G716" s="4">
        <v>5618.5</v>
      </c>
      <c r="H716" t="s">
        <v>2474</v>
      </c>
    </row>
    <row r="717" spans="1:8">
      <c r="A717" t="s">
        <v>2806</v>
      </c>
      <c r="B717" s="54" t="s">
        <v>809</v>
      </c>
      <c r="C717" t="s">
        <v>973</v>
      </c>
      <c r="D717" s="1">
        <v>39262</v>
      </c>
      <c r="E717" t="s">
        <v>2406</v>
      </c>
      <c r="G717" s="4">
        <v>2282.4499999999998</v>
      </c>
      <c r="H717" t="s">
        <v>2475</v>
      </c>
    </row>
    <row r="718" spans="1:8">
      <c r="A718" t="s">
        <v>2807</v>
      </c>
      <c r="B718" s="54" t="s">
        <v>810</v>
      </c>
      <c r="C718" t="s">
        <v>975</v>
      </c>
      <c r="D718" s="1">
        <v>39273</v>
      </c>
      <c r="E718" t="s">
        <v>2125</v>
      </c>
      <c r="G718" s="4">
        <v>339.76</v>
      </c>
      <c r="H718" t="s">
        <v>1114</v>
      </c>
    </row>
    <row r="719" spans="1:8">
      <c r="A719" t="s">
        <v>2806</v>
      </c>
      <c r="B719" s="54" t="s">
        <v>2476</v>
      </c>
      <c r="C719" t="s">
        <v>343</v>
      </c>
      <c r="D719" s="1">
        <v>39268</v>
      </c>
      <c r="E719" t="s">
        <v>2125</v>
      </c>
      <c r="G719" s="4">
        <v>30.98</v>
      </c>
      <c r="H719" t="s">
        <v>2502</v>
      </c>
    </row>
    <row r="720" spans="1:8">
      <c r="A720" t="s">
        <v>2806</v>
      </c>
      <c r="B720" s="54" t="s">
        <v>2477</v>
      </c>
      <c r="C720" t="s">
        <v>973</v>
      </c>
      <c r="D720" s="1">
        <v>39272</v>
      </c>
      <c r="E720" t="s">
        <v>2406</v>
      </c>
      <c r="G720" s="4">
        <v>11500.95</v>
      </c>
      <c r="H720" t="s">
        <v>2503</v>
      </c>
    </row>
    <row r="721" spans="1:8">
      <c r="A721" t="s">
        <v>2806</v>
      </c>
      <c r="B721" s="54" t="s">
        <v>2478</v>
      </c>
      <c r="C721" t="s">
        <v>2504</v>
      </c>
      <c r="D721" s="1">
        <v>39273</v>
      </c>
      <c r="E721" t="s">
        <v>2130</v>
      </c>
      <c r="G721" s="4">
        <v>110</v>
      </c>
      <c r="H721" t="s">
        <v>2505</v>
      </c>
    </row>
    <row r="722" spans="1:8">
      <c r="A722" t="s">
        <v>2807</v>
      </c>
      <c r="B722" s="54" t="s">
        <v>2479</v>
      </c>
      <c r="C722" t="s">
        <v>1121</v>
      </c>
      <c r="D722" s="1">
        <v>39274</v>
      </c>
      <c r="E722" t="s">
        <v>2125</v>
      </c>
      <c r="G722" s="4">
        <v>191.92</v>
      </c>
      <c r="H722" t="s">
        <v>69</v>
      </c>
    </row>
    <row r="723" spans="1:8">
      <c r="A723" t="s">
        <v>2807</v>
      </c>
      <c r="B723" s="54" t="s">
        <v>2480</v>
      </c>
      <c r="C723" t="s">
        <v>975</v>
      </c>
      <c r="D723" s="1">
        <v>39275</v>
      </c>
      <c r="E723" t="s">
        <v>2125</v>
      </c>
      <c r="G723" s="4">
        <v>502.76</v>
      </c>
      <c r="H723" t="s">
        <v>2564</v>
      </c>
    </row>
    <row r="724" spans="1:8">
      <c r="A724" t="s">
        <v>2807</v>
      </c>
      <c r="B724" s="54" t="s">
        <v>2481</v>
      </c>
      <c r="C724" t="s">
        <v>128</v>
      </c>
      <c r="D724" s="1">
        <v>39280</v>
      </c>
      <c r="E724" t="s">
        <v>2130</v>
      </c>
      <c r="G724" s="4">
        <v>66.8</v>
      </c>
      <c r="H724" t="s">
        <v>129</v>
      </c>
    </row>
    <row r="725" spans="1:8">
      <c r="A725" t="s">
        <v>1649</v>
      </c>
      <c r="B725" s="54" t="s">
        <v>2482</v>
      </c>
      <c r="C725" t="s">
        <v>973</v>
      </c>
      <c r="D725" s="1">
        <v>39280</v>
      </c>
      <c r="E725" t="s">
        <v>2125</v>
      </c>
      <c r="G725" s="4">
        <v>107.6</v>
      </c>
      <c r="H725" t="s">
        <v>1137</v>
      </c>
    </row>
    <row r="726" spans="1:8">
      <c r="A726" t="s">
        <v>2807</v>
      </c>
      <c r="B726" s="54" t="s">
        <v>2483</v>
      </c>
      <c r="C726" t="s">
        <v>973</v>
      </c>
      <c r="D726" s="1">
        <v>39280</v>
      </c>
      <c r="E726" t="s">
        <v>2125</v>
      </c>
      <c r="G726" s="4">
        <v>422.3</v>
      </c>
      <c r="H726" t="s">
        <v>1138</v>
      </c>
    </row>
    <row r="727" spans="1:8">
      <c r="A727" t="s">
        <v>2807</v>
      </c>
      <c r="B727" s="54" t="s">
        <v>2484</v>
      </c>
      <c r="C727" t="s">
        <v>128</v>
      </c>
      <c r="D727" s="1">
        <v>39280</v>
      </c>
      <c r="E727" t="s">
        <v>2130</v>
      </c>
      <c r="G727" s="4">
        <v>122.41</v>
      </c>
      <c r="H727" t="s">
        <v>2577</v>
      </c>
    </row>
    <row r="728" spans="1:8">
      <c r="A728" t="s">
        <v>2807</v>
      </c>
      <c r="B728" s="54" t="s">
        <v>2485</v>
      </c>
      <c r="C728" t="s">
        <v>343</v>
      </c>
      <c r="D728" s="1">
        <v>39283</v>
      </c>
      <c r="E728" t="s">
        <v>2125</v>
      </c>
      <c r="G728" s="4">
        <v>78.98</v>
      </c>
      <c r="H728" t="s">
        <v>127</v>
      </c>
    </row>
    <row r="729" spans="1:8">
      <c r="A729" t="s">
        <v>2806</v>
      </c>
      <c r="B729" s="54" t="s">
        <v>2486</v>
      </c>
      <c r="C729" t="s">
        <v>973</v>
      </c>
      <c r="D729" s="1">
        <v>39274</v>
      </c>
      <c r="E729" t="s">
        <v>2126</v>
      </c>
      <c r="G729" s="4">
        <v>322.75</v>
      </c>
      <c r="H729" t="s">
        <v>1134</v>
      </c>
    </row>
    <row r="730" spans="1:8">
      <c r="A730" t="s">
        <v>2806</v>
      </c>
      <c r="B730" s="54" t="s">
        <v>2487</v>
      </c>
      <c r="C730" t="s">
        <v>343</v>
      </c>
      <c r="D730" s="1">
        <v>39274</v>
      </c>
      <c r="E730" t="s">
        <v>2125</v>
      </c>
      <c r="G730" s="4">
        <v>530.35</v>
      </c>
      <c r="H730" t="s">
        <v>1135</v>
      </c>
    </row>
    <row r="731" spans="1:8">
      <c r="A731" t="s">
        <v>2806</v>
      </c>
      <c r="B731" s="54" t="s">
        <v>2488</v>
      </c>
      <c r="C731" t="s">
        <v>973</v>
      </c>
      <c r="D731" s="1">
        <v>39281</v>
      </c>
      <c r="E731" t="s">
        <v>1979</v>
      </c>
      <c r="G731" s="4">
        <v>2167</v>
      </c>
      <c r="H731" t="s">
        <v>1136</v>
      </c>
    </row>
    <row r="732" spans="1:8">
      <c r="A732" t="s">
        <v>2807</v>
      </c>
      <c r="B732" s="54" t="s">
        <v>2489</v>
      </c>
      <c r="C732" t="s">
        <v>1121</v>
      </c>
      <c r="D732" s="1">
        <v>39293</v>
      </c>
      <c r="E732" t="s">
        <v>2125</v>
      </c>
      <c r="G732" s="4">
        <v>164.97</v>
      </c>
      <c r="H732" t="s">
        <v>93</v>
      </c>
    </row>
    <row r="733" spans="1:8">
      <c r="A733" t="s">
        <v>2807</v>
      </c>
      <c r="B733" s="54" t="s">
        <v>2490</v>
      </c>
      <c r="C733" t="s">
        <v>343</v>
      </c>
      <c r="D733" s="1">
        <v>39294</v>
      </c>
      <c r="E733" t="s">
        <v>2125</v>
      </c>
      <c r="G733" s="4">
        <v>56.67</v>
      </c>
      <c r="H733" t="s">
        <v>1117</v>
      </c>
    </row>
    <row r="734" spans="1:8">
      <c r="A734" t="s">
        <v>2807</v>
      </c>
      <c r="B734" s="54" t="s">
        <v>2491</v>
      </c>
      <c r="C734" t="s">
        <v>2514</v>
      </c>
      <c r="D734" s="1">
        <v>39294</v>
      </c>
      <c r="E734" t="s">
        <v>2124</v>
      </c>
      <c r="G734" s="4">
        <v>330</v>
      </c>
      <c r="H734" t="s">
        <v>2515</v>
      </c>
    </row>
    <row r="735" spans="1:8">
      <c r="A735" t="s">
        <v>812</v>
      </c>
      <c r="B735" s="54" t="s">
        <v>2492</v>
      </c>
      <c r="C735" t="s">
        <v>52</v>
      </c>
      <c r="D735" s="1">
        <v>39295</v>
      </c>
      <c r="E735" t="s">
        <v>1979</v>
      </c>
      <c r="G735" s="4">
        <v>999</v>
      </c>
      <c r="H735" t="s">
        <v>53</v>
      </c>
    </row>
    <row r="736" spans="1:8">
      <c r="A736" t="s">
        <v>2807</v>
      </c>
      <c r="B736" s="54" t="s">
        <v>2493</v>
      </c>
      <c r="C736" t="s">
        <v>975</v>
      </c>
      <c r="D736" s="1">
        <v>39300</v>
      </c>
      <c r="E736" t="s">
        <v>2127</v>
      </c>
      <c r="G736" s="4">
        <v>1298.99</v>
      </c>
      <c r="H736" t="s">
        <v>2465</v>
      </c>
    </row>
    <row r="737" spans="1:8">
      <c r="A737" t="s">
        <v>2807</v>
      </c>
      <c r="B737" s="54" t="s">
        <v>2494</v>
      </c>
      <c r="C737" t="s">
        <v>973</v>
      </c>
      <c r="D737" s="1">
        <v>39300</v>
      </c>
      <c r="E737" t="s">
        <v>2129</v>
      </c>
      <c r="G737" s="4">
        <v>11933.59</v>
      </c>
      <c r="H737" t="s">
        <v>958</v>
      </c>
    </row>
    <row r="738" spans="1:8">
      <c r="A738" t="s">
        <v>2807</v>
      </c>
      <c r="B738" s="54" t="s">
        <v>2495</v>
      </c>
      <c r="C738" t="s">
        <v>973</v>
      </c>
      <c r="D738" s="1">
        <v>39300</v>
      </c>
      <c r="E738" t="s">
        <v>1979</v>
      </c>
      <c r="G738" s="4">
        <v>5927</v>
      </c>
      <c r="H738" t="s">
        <v>959</v>
      </c>
    </row>
    <row r="739" spans="1:8">
      <c r="A739" t="s">
        <v>2807</v>
      </c>
      <c r="B739" s="54" t="s">
        <v>2496</v>
      </c>
      <c r="C739" t="s">
        <v>343</v>
      </c>
      <c r="D739" s="1">
        <v>39301</v>
      </c>
      <c r="E739" t="s">
        <v>2125</v>
      </c>
      <c r="G739" s="4">
        <v>286.74</v>
      </c>
      <c r="H739" t="s">
        <v>16</v>
      </c>
    </row>
    <row r="740" spans="1:8">
      <c r="A740" t="s">
        <v>2807</v>
      </c>
      <c r="B740" s="54" t="s">
        <v>2497</v>
      </c>
      <c r="C740" t="s">
        <v>964</v>
      </c>
      <c r="D740" s="1">
        <v>39302</v>
      </c>
      <c r="E740" t="s">
        <v>1979</v>
      </c>
      <c r="G740" s="4">
        <v>6374.99</v>
      </c>
      <c r="H740" t="s">
        <v>957</v>
      </c>
    </row>
    <row r="741" spans="1:8">
      <c r="A741" t="s">
        <v>2807</v>
      </c>
      <c r="B741" s="54" t="s">
        <v>2498</v>
      </c>
      <c r="C741" t="s">
        <v>1703</v>
      </c>
      <c r="D741" s="1">
        <v>39303</v>
      </c>
      <c r="E741" t="s">
        <v>2125</v>
      </c>
      <c r="G741" s="4">
        <v>193.9</v>
      </c>
      <c r="H741" t="s">
        <v>1704</v>
      </c>
    </row>
    <row r="742" spans="1:8">
      <c r="A742" t="s">
        <v>2807</v>
      </c>
      <c r="B742" s="54" t="s">
        <v>2499</v>
      </c>
      <c r="C742" t="s">
        <v>992</v>
      </c>
      <c r="D742" s="1">
        <v>39288</v>
      </c>
      <c r="E742" t="s">
        <v>2124</v>
      </c>
      <c r="G742" s="4">
        <v>699</v>
      </c>
      <c r="H742" t="s">
        <v>2568</v>
      </c>
    </row>
    <row r="743" spans="1:8">
      <c r="A743" t="s">
        <v>2807</v>
      </c>
      <c r="B743" s="54" t="s">
        <v>2500</v>
      </c>
      <c r="C743" t="s">
        <v>2344</v>
      </c>
      <c r="D743" s="1">
        <v>39309</v>
      </c>
      <c r="E743" t="s">
        <v>1979</v>
      </c>
      <c r="G743" s="4">
        <v>139.69999999999999</v>
      </c>
      <c r="H743" t="s">
        <v>2345</v>
      </c>
    </row>
    <row r="744" spans="1:8">
      <c r="A744" t="s">
        <v>2807</v>
      </c>
      <c r="B744" s="54" t="s">
        <v>2501</v>
      </c>
      <c r="C744" t="s">
        <v>992</v>
      </c>
      <c r="D744" s="1">
        <v>39315</v>
      </c>
      <c r="E744" t="s">
        <v>2124</v>
      </c>
      <c r="G744" s="4">
        <v>458</v>
      </c>
      <c r="H744" t="s">
        <v>840</v>
      </c>
    </row>
    <row r="745" spans="1:8">
      <c r="A745" t="s">
        <v>2807</v>
      </c>
      <c r="B745" s="54" t="s">
        <v>360</v>
      </c>
      <c r="C745" t="s">
        <v>975</v>
      </c>
      <c r="D745" s="1">
        <v>39317</v>
      </c>
      <c r="E745" t="s">
        <v>2125</v>
      </c>
      <c r="G745" s="4">
        <v>273.3</v>
      </c>
      <c r="H745" t="s">
        <v>1957</v>
      </c>
    </row>
    <row r="746" spans="1:8">
      <c r="A746" t="s">
        <v>2806</v>
      </c>
      <c r="B746" s="54" t="s">
        <v>361</v>
      </c>
      <c r="C746" t="s">
        <v>2768</v>
      </c>
      <c r="D746" s="1">
        <v>39300</v>
      </c>
      <c r="E746" t="s">
        <v>2130</v>
      </c>
      <c r="G746" s="4">
        <v>59.7</v>
      </c>
      <c r="H746" t="s">
        <v>2769</v>
      </c>
    </row>
    <row r="747" spans="1:8">
      <c r="A747" t="s">
        <v>2806</v>
      </c>
      <c r="B747" s="54" t="s">
        <v>362</v>
      </c>
      <c r="C747" t="s">
        <v>1121</v>
      </c>
      <c r="D747" s="1">
        <v>39295</v>
      </c>
      <c r="E747" t="s">
        <v>2125</v>
      </c>
      <c r="G747" s="4">
        <v>93.13</v>
      </c>
      <c r="H747" t="s">
        <v>2770</v>
      </c>
    </row>
    <row r="748" spans="1:8">
      <c r="A748" t="s">
        <v>2806</v>
      </c>
      <c r="B748" s="54" t="s">
        <v>363</v>
      </c>
      <c r="C748" t="s">
        <v>975</v>
      </c>
      <c r="D748" s="1">
        <v>39300</v>
      </c>
      <c r="E748" t="s">
        <v>2125</v>
      </c>
      <c r="G748" s="4">
        <v>589.92999999999995</v>
      </c>
      <c r="H748" t="s">
        <v>2771</v>
      </c>
    </row>
    <row r="749" spans="1:8">
      <c r="A749" t="s">
        <v>2806</v>
      </c>
      <c r="B749" s="54" t="s">
        <v>364</v>
      </c>
      <c r="C749" t="s">
        <v>973</v>
      </c>
      <c r="D749" s="1">
        <v>39300</v>
      </c>
      <c r="E749" t="s">
        <v>2406</v>
      </c>
      <c r="G749" s="4">
        <v>203.19</v>
      </c>
      <c r="H749" t="s">
        <v>2772</v>
      </c>
    </row>
    <row r="750" spans="1:8">
      <c r="A750" t="s">
        <v>2806</v>
      </c>
      <c r="B750" s="54" t="s">
        <v>365</v>
      </c>
      <c r="C750" t="s">
        <v>343</v>
      </c>
      <c r="D750" s="1">
        <v>38936</v>
      </c>
      <c r="E750" t="s">
        <v>2406</v>
      </c>
      <c r="G750" s="4">
        <v>128.97999999999999</v>
      </c>
      <c r="H750" t="s">
        <v>2773</v>
      </c>
    </row>
    <row r="751" spans="1:8">
      <c r="A751" t="s">
        <v>2806</v>
      </c>
      <c r="B751" s="54" t="s">
        <v>366</v>
      </c>
      <c r="C751" t="s">
        <v>973</v>
      </c>
      <c r="D751" s="1">
        <v>39301</v>
      </c>
      <c r="E751" t="s">
        <v>1979</v>
      </c>
      <c r="G751" s="4">
        <v>1169</v>
      </c>
      <c r="H751" t="s">
        <v>2774</v>
      </c>
    </row>
    <row r="752" spans="1:8">
      <c r="A752" t="s">
        <v>2806</v>
      </c>
      <c r="B752" s="54" t="s">
        <v>367</v>
      </c>
      <c r="C752" t="s">
        <v>2775</v>
      </c>
      <c r="D752" s="1">
        <v>39308</v>
      </c>
      <c r="E752" t="s">
        <v>2126</v>
      </c>
      <c r="G752" s="4">
        <v>170.5</v>
      </c>
      <c r="H752" t="s">
        <v>2776</v>
      </c>
    </row>
    <row r="753" spans="1:8">
      <c r="A753" t="s">
        <v>2806</v>
      </c>
      <c r="B753" s="54" t="s">
        <v>368</v>
      </c>
      <c r="C753" t="s">
        <v>964</v>
      </c>
      <c r="D753" s="1">
        <v>39314</v>
      </c>
      <c r="E753" t="s">
        <v>1979</v>
      </c>
      <c r="G753" s="4">
        <v>50</v>
      </c>
      <c r="H753" t="s">
        <v>2777</v>
      </c>
    </row>
    <row r="754" spans="1:8">
      <c r="A754" t="s">
        <v>2806</v>
      </c>
      <c r="B754" s="54" t="s">
        <v>369</v>
      </c>
      <c r="C754" t="s">
        <v>343</v>
      </c>
      <c r="D754" s="1">
        <v>39315</v>
      </c>
      <c r="G754" s="4">
        <v>606.76</v>
      </c>
      <c r="H754" t="s">
        <v>2778</v>
      </c>
    </row>
    <row r="755" spans="1:8">
      <c r="A755" t="s">
        <v>2806</v>
      </c>
      <c r="B755" s="54" t="s">
        <v>370</v>
      </c>
      <c r="C755" t="s">
        <v>1931</v>
      </c>
      <c r="D755" s="1">
        <v>39315</v>
      </c>
      <c r="E755" t="s">
        <v>2130</v>
      </c>
      <c r="G755" s="4">
        <v>263.62</v>
      </c>
      <c r="H755" t="s">
        <v>2781</v>
      </c>
    </row>
    <row r="756" spans="1:8">
      <c r="A756" t="s">
        <v>2806</v>
      </c>
      <c r="B756" s="54" t="s">
        <v>371</v>
      </c>
      <c r="C756" t="s">
        <v>2783</v>
      </c>
      <c r="D756" s="1">
        <v>39316</v>
      </c>
      <c r="E756" t="s">
        <v>2125</v>
      </c>
      <c r="G756" s="4">
        <v>59</v>
      </c>
      <c r="H756" t="s">
        <v>2782</v>
      </c>
    </row>
    <row r="757" spans="1:8">
      <c r="A757" t="s">
        <v>2806</v>
      </c>
      <c r="B757" s="54" t="s">
        <v>372</v>
      </c>
      <c r="C757" t="s">
        <v>975</v>
      </c>
      <c r="D757" s="1">
        <v>39316</v>
      </c>
      <c r="G757" s="4">
        <v>420.09</v>
      </c>
      <c r="H757" t="s">
        <v>2784</v>
      </c>
    </row>
    <row r="758" spans="1:8">
      <c r="A758" t="s">
        <v>2806</v>
      </c>
      <c r="B758" s="54" t="s">
        <v>373</v>
      </c>
      <c r="C758" t="s">
        <v>973</v>
      </c>
      <c r="D758" s="1">
        <v>39316</v>
      </c>
      <c r="E758" t="s">
        <v>2126</v>
      </c>
      <c r="G758" s="4">
        <v>2746.98</v>
      </c>
      <c r="H758" t="s">
        <v>2785</v>
      </c>
    </row>
    <row r="759" spans="1:8">
      <c r="A759" t="s">
        <v>2807</v>
      </c>
      <c r="B759" s="54" t="s">
        <v>374</v>
      </c>
      <c r="C759" t="s">
        <v>1121</v>
      </c>
      <c r="D759" s="1">
        <v>39329</v>
      </c>
      <c r="E759" t="s">
        <v>2130</v>
      </c>
      <c r="G759" s="4">
        <v>56.93</v>
      </c>
      <c r="H759" t="s">
        <v>2631</v>
      </c>
    </row>
    <row r="760" spans="1:8">
      <c r="A760" t="s">
        <v>2807</v>
      </c>
      <c r="B760" s="54" t="s">
        <v>375</v>
      </c>
      <c r="C760" t="s">
        <v>343</v>
      </c>
      <c r="D760" s="1">
        <v>39329</v>
      </c>
      <c r="E760" t="s">
        <v>2125</v>
      </c>
      <c r="G760" s="4">
        <v>296.72000000000003</v>
      </c>
      <c r="H760" t="s">
        <v>2632</v>
      </c>
    </row>
    <row r="761" spans="1:8">
      <c r="A761" t="s">
        <v>2807</v>
      </c>
      <c r="B761" s="54" t="s">
        <v>376</v>
      </c>
      <c r="C761" t="s">
        <v>843</v>
      </c>
      <c r="D761" s="1">
        <v>39335</v>
      </c>
      <c r="E761" t="s">
        <v>2125</v>
      </c>
      <c r="G761" s="4">
        <v>290</v>
      </c>
      <c r="H761" t="s">
        <v>844</v>
      </c>
    </row>
    <row r="762" spans="1:8">
      <c r="A762" t="s">
        <v>2807</v>
      </c>
      <c r="B762" s="54" t="s">
        <v>377</v>
      </c>
      <c r="C762" t="s">
        <v>973</v>
      </c>
      <c r="D762" s="1">
        <v>39336</v>
      </c>
      <c r="E762" t="s">
        <v>1979</v>
      </c>
      <c r="G762" s="4">
        <v>5275.95</v>
      </c>
      <c r="H762" t="s">
        <v>1039</v>
      </c>
    </row>
    <row r="763" spans="1:8">
      <c r="A763" t="s">
        <v>2807</v>
      </c>
      <c r="B763" s="54" t="s">
        <v>378</v>
      </c>
      <c r="C763" t="s">
        <v>1278</v>
      </c>
      <c r="D763" s="1">
        <v>39337</v>
      </c>
      <c r="E763" t="s">
        <v>2130</v>
      </c>
      <c r="G763" s="4">
        <v>96.95</v>
      </c>
      <c r="H763" t="s">
        <v>2415</v>
      </c>
    </row>
    <row r="764" spans="1:8">
      <c r="A764" t="s">
        <v>2807</v>
      </c>
      <c r="B764" s="54" t="s">
        <v>379</v>
      </c>
      <c r="C764" t="s">
        <v>975</v>
      </c>
      <c r="D764" s="1">
        <v>39339</v>
      </c>
      <c r="E764" t="s">
        <v>2125</v>
      </c>
      <c r="G764" s="4">
        <v>370.01</v>
      </c>
      <c r="H764" t="s">
        <v>1671</v>
      </c>
    </row>
    <row r="765" spans="1:8">
      <c r="A765" t="s">
        <v>2807</v>
      </c>
      <c r="B765" s="54" t="s">
        <v>380</v>
      </c>
      <c r="C765" t="s">
        <v>343</v>
      </c>
      <c r="D765" s="1">
        <v>39342</v>
      </c>
      <c r="E765" t="s">
        <v>2125</v>
      </c>
      <c r="G765" s="4">
        <v>559.07000000000005</v>
      </c>
      <c r="H765" t="s">
        <v>839</v>
      </c>
    </row>
    <row r="766" spans="1:8">
      <c r="A766" t="s">
        <v>2807</v>
      </c>
      <c r="B766" s="54" t="s">
        <v>381</v>
      </c>
      <c r="C766" t="s">
        <v>975</v>
      </c>
      <c r="D766" s="1">
        <v>39343</v>
      </c>
      <c r="E766" t="s">
        <v>2406</v>
      </c>
      <c r="G766" s="4">
        <v>65.010000000000005</v>
      </c>
      <c r="H766" t="s">
        <v>355</v>
      </c>
    </row>
    <row r="767" spans="1:8">
      <c r="A767" t="s">
        <v>2807</v>
      </c>
      <c r="B767" s="54" t="s">
        <v>382</v>
      </c>
      <c r="C767" t="s">
        <v>354</v>
      </c>
      <c r="D767" s="1">
        <v>39343</v>
      </c>
      <c r="E767" t="s">
        <v>2124</v>
      </c>
      <c r="G767" s="4">
        <v>400</v>
      </c>
      <c r="H767" t="s">
        <v>356</v>
      </c>
    </row>
    <row r="768" spans="1:8">
      <c r="A768" t="s">
        <v>2807</v>
      </c>
      <c r="B768" s="54" t="s">
        <v>383</v>
      </c>
      <c r="C768" t="s">
        <v>2524</v>
      </c>
      <c r="D768" s="1">
        <v>39344</v>
      </c>
      <c r="E768" t="s">
        <v>2131</v>
      </c>
      <c r="G768" s="4">
        <v>399</v>
      </c>
      <c r="H768" t="s">
        <v>1906</v>
      </c>
    </row>
    <row r="769" spans="1:8">
      <c r="A769" t="s">
        <v>2807</v>
      </c>
      <c r="B769" s="54" t="s">
        <v>384</v>
      </c>
      <c r="C769" t="s">
        <v>1084</v>
      </c>
      <c r="D769" s="1">
        <v>39349</v>
      </c>
      <c r="G769" s="4" t="s">
        <v>1112</v>
      </c>
      <c r="H769" t="s">
        <v>1113</v>
      </c>
    </row>
    <row r="770" spans="1:8">
      <c r="A770" t="s">
        <v>2807</v>
      </c>
      <c r="B770" s="54" t="s">
        <v>385</v>
      </c>
      <c r="C770" t="s">
        <v>1667</v>
      </c>
      <c r="D770" s="1">
        <v>39346</v>
      </c>
      <c r="E770" t="s">
        <v>2127</v>
      </c>
      <c r="G770" s="4">
        <v>69.989999999999995</v>
      </c>
      <c r="H770" t="s">
        <v>1274</v>
      </c>
    </row>
    <row r="771" spans="1:8">
      <c r="A771" t="s">
        <v>2807</v>
      </c>
      <c r="B771" s="54" t="s">
        <v>1085</v>
      </c>
      <c r="C771" t="s">
        <v>975</v>
      </c>
      <c r="D771" s="1">
        <v>39349</v>
      </c>
      <c r="E771" t="s">
        <v>2125</v>
      </c>
      <c r="G771" s="4">
        <v>169.97</v>
      </c>
      <c r="H771" t="s">
        <v>1111</v>
      </c>
    </row>
    <row r="772" spans="1:8">
      <c r="A772" t="s">
        <v>2807</v>
      </c>
      <c r="B772" s="54" t="s">
        <v>1086</v>
      </c>
      <c r="C772" t="s">
        <v>2456</v>
      </c>
      <c r="D772" s="1">
        <v>39352</v>
      </c>
      <c r="E772" t="s">
        <v>2130</v>
      </c>
      <c r="G772" s="4">
        <v>27.88</v>
      </c>
      <c r="H772" t="s">
        <v>2455</v>
      </c>
    </row>
    <row r="773" spans="1:8">
      <c r="A773" t="s">
        <v>2807</v>
      </c>
      <c r="B773" s="54" t="s">
        <v>1087</v>
      </c>
      <c r="C773" t="s">
        <v>1281</v>
      </c>
      <c r="D773" s="1">
        <v>39719</v>
      </c>
      <c r="E773" t="s">
        <v>2130</v>
      </c>
      <c r="G773" s="4">
        <v>59.85</v>
      </c>
      <c r="H773" t="s">
        <v>1673</v>
      </c>
    </row>
    <row r="774" spans="1:8">
      <c r="A774" t="s">
        <v>2806</v>
      </c>
      <c r="B774" s="54" t="s">
        <v>1088</v>
      </c>
      <c r="C774" t="s">
        <v>343</v>
      </c>
      <c r="D774" s="1">
        <v>39331</v>
      </c>
      <c r="E774" t="s">
        <v>2125</v>
      </c>
      <c r="G774" s="4">
        <v>36.979999999999997</v>
      </c>
      <c r="H774" t="s">
        <v>331</v>
      </c>
    </row>
    <row r="775" spans="1:8">
      <c r="A775" t="s">
        <v>2806</v>
      </c>
      <c r="B775" s="54" t="s">
        <v>1089</v>
      </c>
      <c r="C775" t="s">
        <v>332</v>
      </c>
      <c r="D775" s="1">
        <v>39331</v>
      </c>
      <c r="E775" t="s">
        <v>1979</v>
      </c>
      <c r="G775" s="4">
        <v>209.7</v>
      </c>
      <c r="H775" t="s">
        <v>333</v>
      </c>
    </row>
    <row r="776" spans="1:8">
      <c r="A776" t="s">
        <v>2806</v>
      </c>
      <c r="B776" s="54" t="s">
        <v>1090</v>
      </c>
      <c r="C776" t="s">
        <v>334</v>
      </c>
      <c r="D776" s="1">
        <v>39335</v>
      </c>
      <c r="E776" t="s">
        <v>1979</v>
      </c>
      <c r="G776" s="4">
        <v>39.950000000000003</v>
      </c>
      <c r="H776" t="s">
        <v>335</v>
      </c>
    </row>
    <row r="777" spans="1:8">
      <c r="A777" t="s">
        <v>2806</v>
      </c>
      <c r="B777" s="54" t="s">
        <v>1091</v>
      </c>
      <c r="C777" t="s">
        <v>336</v>
      </c>
      <c r="D777" s="1">
        <v>39336</v>
      </c>
      <c r="E777" t="s">
        <v>1979</v>
      </c>
      <c r="G777" s="4">
        <v>49.95</v>
      </c>
      <c r="H777" t="s">
        <v>337</v>
      </c>
    </row>
    <row r="778" spans="1:8">
      <c r="A778" t="s">
        <v>2806</v>
      </c>
      <c r="B778" s="54" t="s">
        <v>1092</v>
      </c>
      <c r="C778" t="s">
        <v>975</v>
      </c>
      <c r="D778" s="1">
        <v>39338</v>
      </c>
      <c r="E778" t="s">
        <v>2125</v>
      </c>
      <c r="G778" s="4">
        <v>612.87</v>
      </c>
      <c r="H778" t="s">
        <v>338</v>
      </c>
    </row>
    <row r="779" spans="1:8">
      <c r="A779" t="s">
        <v>2806</v>
      </c>
      <c r="B779" s="54" t="s">
        <v>1093</v>
      </c>
      <c r="C779" t="s">
        <v>973</v>
      </c>
      <c r="D779" s="1">
        <v>39343</v>
      </c>
      <c r="E779" t="s">
        <v>2406</v>
      </c>
      <c r="G779" s="4">
        <v>181.68</v>
      </c>
      <c r="H779" t="s">
        <v>339</v>
      </c>
    </row>
    <row r="780" spans="1:8">
      <c r="A780" t="s">
        <v>2806</v>
      </c>
      <c r="B780" s="54" t="s">
        <v>1094</v>
      </c>
      <c r="C780" t="s">
        <v>340</v>
      </c>
      <c r="D780" s="1">
        <v>39352</v>
      </c>
      <c r="E780" t="s">
        <v>2130</v>
      </c>
      <c r="G780" s="4">
        <v>119.45</v>
      </c>
      <c r="H780" t="s">
        <v>341</v>
      </c>
    </row>
    <row r="781" spans="1:8">
      <c r="A781" t="s">
        <v>2807</v>
      </c>
      <c r="B781" s="54" t="s">
        <v>1095</v>
      </c>
      <c r="C781" t="s">
        <v>973</v>
      </c>
      <c r="D781" s="1">
        <v>39357</v>
      </c>
      <c r="E781" t="s">
        <v>1979</v>
      </c>
      <c r="G781" s="4">
        <v>196.42</v>
      </c>
      <c r="H781" t="s">
        <v>2626</v>
      </c>
    </row>
    <row r="782" spans="1:8">
      <c r="A782" t="s">
        <v>2807</v>
      </c>
      <c r="B782" s="54" t="s">
        <v>1096</v>
      </c>
      <c r="C782" t="s">
        <v>975</v>
      </c>
      <c r="D782" s="1">
        <v>39363</v>
      </c>
      <c r="E782" t="s">
        <v>2124</v>
      </c>
      <c r="G782" s="4">
        <v>15.2</v>
      </c>
      <c r="H782" t="s">
        <v>67</v>
      </c>
    </row>
    <row r="783" spans="1:8">
      <c r="A783" t="s">
        <v>2807</v>
      </c>
      <c r="B783" s="54" t="s">
        <v>1097</v>
      </c>
      <c r="C783" t="s">
        <v>1121</v>
      </c>
      <c r="D783" s="1">
        <v>39363</v>
      </c>
      <c r="E783" t="s">
        <v>2125</v>
      </c>
      <c r="G783" s="4">
        <v>309.97000000000003</v>
      </c>
      <c r="H783" t="s">
        <v>914</v>
      </c>
    </row>
    <row r="784" spans="1:8">
      <c r="A784" t="s">
        <v>2807</v>
      </c>
      <c r="B784" s="54" t="s">
        <v>1098</v>
      </c>
      <c r="C784" t="s">
        <v>973</v>
      </c>
      <c r="D784" s="1">
        <v>39364</v>
      </c>
      <c r="E784" t="s">
        <v>2125</v>
      </c>
      <c r="G784" s="4">
        <v>474.16</v>
      </c>
      <c r="H784" t="s">
        <v>2342</v>
      </c>
    </row>
    <row r="785" spans="1:8">
      <c r="A785" t="s">
        <v>2807</v>
      </c>
      <c r="B785" s="54" t="s">
        <v>1099</v>
      </c>
      <c r="C785" t="s">
        <v>1121</v>
      </c>
      <c r="D785" s="1">
        <v>39366</v>
      </c>
      <c r="E785" t="s">
        <v>2128</v>
      </c>
      <c r="G785" s="4">
        <v>58.95</v>
      </c>
      <c r="H785" t="s">
        <v>1306</v>
      </c>
    </row>
    <row r="786" spans="1:8">
      <c r="A786" t="s">
        <v>2807</v>
      </c>
      <c r="B786" s="54" t="s">
        <v>1100</v>
      </c>
      <c r="C786" t="s">
        <v>343</v>
      </c>
      <c r="D786" s="1">
        <v>39367</v>
      </c>
      <c r="E786" t="s">
        <v>2125</v>
      </c>
      <c r="G786" s="4">
        <v>212.89</v>
      </c>
      <c r="H786" t="s">
        <v>166</v>
      </c>
    </row>
    <row r="787" spans="1:8">
      <c r="A787" t="s">
        <v>2807</v>
      </c>
      <c r="B787" s="54" t="s">
        <v>1101</v>
      </c>
      <c r="C787" t="s">
        <v>1047</v>
      </c>
      <c r="D787" s="1">
        <v>39367</v>
      </c>
      <c r="E787" t="s">
        <v>2130</v>
      </c>
      <c r="G787" s="4">
        <v>44.2</v>
      </c>
      <c r="H787" t="s">
        <v>1048</v>
      </c>
    </row>
    <row r="788" spans="1:8">
      <c r="A788" t="s">
        <v>2807</v>
      </c>
      <c r="B788" s="54" t="s">
        <v>1102</v>
      </c>
      <c r="C788" t="s">
        <v>975</v>
      </c>
      <c r="D788" s="1">
        <v>39371</v>
      </c>
      <c r="E788" t="s">
        <v>2125</v>
      </c>
      <c r="G788" s="4">
        <v>205.89</v>
      </c>
      <c r="H788" t="s">
        <v>2395</v>
      </c>
    </row>
    <row r="789" spans="1:8">
      <c r="A789" t="s">
        <v>2806</v>
      </c>
      <c r="B789" s="54" t="s">
        <v>1103</v>
      </c>
      <c r="C789" t="s">
        <v>1121</v>
      </c>
      <c r="D789" s="1">
        <v>39364</v>
      </c>
      <c r="E789" t="s">
        <v>2125</v>
      </c>
      <c r="G789" s="4">
        <v>69.98</v>
      </c>
      <c r="H789" t="s">
        <v>2779</v>
      </c>
    </row>
    <row r="790" spans="1:8">
      <c r="A790" t="s">
        <v>2806</v>
      </c>
      <c r="B790" s="54" t="s">
        <v>1104</v>
      </c>
      <c r="C790" t="s">
        <v>973</v>
      </c>
      <c r="D790" s="1">
        <v>39373</v>
      </c>
      <c r="E790" t="s">
        <v>2406</v>
      </c>
      <c r="G790" s="4">
        <v>970.16</v>
      </c>
      <c r="H790" t="s">
        <v>2780</v>
      </c>
    </row>
    <row r="791" spans="1:8">
      <c r="A791" t="s">
        <v>2807</v>
      </c>
      <c r="B791" s="54" t="s">
        <v>1105</v>
      </c>
      <c r="C791" t="s">
        <v>240</v>
      </c>
      <c r="D791" s="1">
        <v>39377</v>
      </c>
      <c r="E791" t="s">
        <v>2128</v>
      </c>
      <c r="G791" s="4">
        <v>12800</v>
      </c>
      <c r="H791" t="s">
        <v>241</v>
      </c>
    </row>
    <row r="792" spans="1:8">
      <c r="A792" t="s">
        <v>2806</v>
      </c>
      <c r="B792" s="54" t="s">
        <v>1106</v>
      </c>
      <c r="C792" t="s">
        <v>973</v>
      </c>
      <c r="D792" s="1">
        <v>39372</v>
      </c>
      <c r="G792" s="4">
        <v>2510.4699999999998</v>
      </c>
      <c r="H792" t="s">
        <v>1131</v>
      </c>
    </row>
    <row r="793" spans="1:8">
      <c r="A793" t="s">
        <v>2806</v>
      </c>
      <c r="B793" s="54" t="s">
        <v>1107</v>
      </c>
      <c r="C793" t="s">
        <v>973</v>
      </c>
      <c r="D793" s="1">
        <v>39367</v>
      </c>
      <c r="E793" t="s">
        <v>2406</v>
      </c>
      <c r="G793" s="4">
        <v>114.69</v>
      </c>
      <c r="H793" t="s">
        <v>1132</v>
      </c>
    </row>
    <row r="794" spans="1:8">
      <c r="A794" t="s">
        <v>2806</v>
      </c>
      <c r="B794" s="54" t="s">
        <v>1108</v>
      </c>
      <c r="C794" t="s">
        <v>1121</v>
      </c>
      <c r="D794" s="1">
        <v>39374</v>
      </c>
      <c r="G794" s="4">
        <v>223.4</v>
      </c>
      <c r="H794" t="s">
        <v>1133</v>
      </c>
    </row>
    <row r="795" spans="1:8">
      <c r="A795" t="s">
        <v>812</v>
      </c>
      <c r="B795" s="54" t="s">
        <v>1109</v>
      </c>
      <c r="C795" t="s">
        <v>784</v>
      </c>
      <c r="D795" s="1">
        <v>39377</v>
      </c>
      <c r="G795" s="4">
        <v>61.94</v>
      </c>
      <c r="H795" t="s">
        <v>1652</v>
      </c>
    </row>
    <row r="796" spans="1:8">
      <c r="A796" t="s">
        <v>812</v>
      </c>
      <c r="B796" s="54" t="s">
        <v>1110</v>
      </c>
      <c r="C796" t="s">
        <v>784</v>
      </c>
      <c r="D796" s="1">
        <v>39377</v>
      </c>
      <c r="G796" s="4">
        <v>65.98</v>
      </c>
      <c r="H796" t="s">
        <v>1653</v>
      </c>
    </row>
    <row r="797" spans="1:8">
      <c r="A797" t="s">
        <v>812</v>
      </c>
      <c r="B797" s="54" t="s">
        <v>2429</v>
      </c>
      <c r="C797" t="s">
        <v>1651</v>
      </c>
      <c r="D797" s="1">
        <v>39377</v>
      </c>
      <c r="G797" s="4">
        <v>29.99</v>
      </c>
      <c r="H797" t="s">
        <v>1654</v>
      </c>
    </row>
    <row r="798" spans="1:8">
      <c r="A798" t="s">
        <v>812</v>
      </c>
      <c r="B798" s="54" t="s">
        <v>2431</v>
      </c>
      <c r="C798" t="s">
        <v>893</v>
      </c>
      <c r="D798" s="1">
        <v>39376</v>
      </c>
      <c r="G798" s="4">
        <v>677.5</v>
      </c>
      <c r="H798" t="s">
        <v>2801</v>
      </c>
    </row>
    <row r="799" spans="1:8">
      <c r="A799" t="s">
        <v>2806</v>
      </c>
      <c r="B799" s="71" t="s">
        <v>2432</v>
      </c>
      <c r="C799" t="s">
        <v>973</v>
      </c>
      <c r="D799" s="1">
        <v>39343</v>
      </c>
      <c r="G799" s="4">
        <v>14883.05</v>
      </c>
      <c r="H799" t="s">
        <v>229</v>
      </c>
    </row>
    <row r="800" spans="1:8">
      <c r="A800" t="s">
        <v>2807</v>
      </c>
      <c r="B800" s="54" t="s">
        <v>2433</v>
      </c>
      <c r="C800" t="s">
        <v>2398</v>
      </c>
      <c r="D800" s="1">
        <v>39395</v>
      </c>
      <c r="E800" t="s">
        <v>1979</v>
      </c>
      <c r="G800" s="4">
        <v>79.989999999999995</v>
      </c>
      <c r="H800" t="s">
        <v>2399</v>
      </c>
    </row>
    <row r="801" spans="1:8">
      <c r="A801" t="s">
        <v>2807</v>
      </c>
      <c r="B801" s="54" t="s">
        <v>2434</v>
      </c>
      <c r="C801" t="s">
        <v>973</v>
      </c>
      <c r="D801" s="1">
        <v>39398</v>
      </c>
      <c r="E801" t="s">
        <v>2125</v>
      </c>
      <c r="G801" s="4">
        <v>118.13</v>
      </c>
      <c r="H801" t="s">
        <v>1981</v>
      </c>
    </row>
    <row r="802" spans="1:8">
      <c r="A802" t="s">
        <v>2806</v>
      </c>
      <c r="B802" s="54" t="s">
        <v>2435</v>
      </c>
      <c r="C802" t="s">
        <v>975</v>
      </c>
      <c r="D802" s="1">
        <v>39380</v>
      </c>
      <c r="E802" t="s">
        <v>2125</v>
      </c>
      <c r="G802" s="4">
        <v>278.74</v>
      </c>
      <c r="H802" t="s">
        <v>1321</v>
      </c>
    </row>
    <row r="803" spans="1:8">
      <c r="A803" t="s">
        <v>2806</v>
      </c>
      <c r="B803" s="54" t="s">
        <v>2436</v>
      </c>
      <c r="C803" t="s">
        <v>1226</v>
      </c>
      <c r="D803" s="1">
        <v>39388</v>
      </c>
      <c r="E803" t="s">
        <v>2126</v>
      </c>
      <c r="G803" s="4">
        <v>665</v>
      </c>
      <c r="H803" t="s">
        <v>1322</v>
      </c>
    </row>
    <row r="804" spans="1:8">
      <c r="A804" t="s">
        <v>2806</v>
      </c>
      <c r="B804" s="54" t="s">
        <v>2437</v>
      </c>
      <c r="C804" t="s">
        <v>849</v>
      </c>
      <c r="D804" s="1">
        <v>39392</v>
      </c>
      <c r="E804" t="s">
        <v>2130</v>
      </c>
      <c r="G804" s="4">
        <v>100.75</v>
      </c>
      <c r="H804" t="s">
        <v>1323</v>
      </c>
    </row>
    <row r="805" spans="1:8">
      <c r="A805" t="s">
        <v>2806</v>
      </c>
      <c r="B805" s="54" t="s">
        <v>2438</v>
      </c>
      <c r="C805" t="s">
        <v>973</v>
      </c>
      <c r="D805" s="1">
        <v>39392</v>
      </c>
      <c r="G805" s="4">
        <v>4245.1400000000003</v>
      </c>
      <c r="H805" t="s">
        <v>1324</v>
      </c>
    </row>
    <row r="806" spans="1:8">
      <c r="A806" t="s">
        <v>2806</v>
      </c>
      <c r="B806" s="54" t="s">
        <v>2439</v>
      </c>
      <c r="C806" t="s">
        <v>973</v>
      </c>
      <c r="D806" s="1">
        <v>39393</v>
      </c>
      <c r="E806" t="s">
        <v>1979</v>
      </c>
      <c r="G806" s="4">
        <v>2145</v>
      </c>
      <c r="H806" t="s">
        <v>1325</v>
      </c>
    </row>
    <row r="807" spans="1:8">
      <c r="A807" t="s">
        <v>2806</v>
      </c>
      <c r="B807" s="54" t="s">
        <v>2440</v>
      </c>
      <c r="C807" t="s">
        <v>973</v>
      </c>
      <c r="D807" s="1">
        <v>39395</v>
      </c>
      <c r="E807" t="s">
        <v>2126</v>
      </c>
      <c r="G807" s="4">
        <v>241.99</v>
      </c>
      <c r="H807" t="s">
        <v>1326</v>
      </c>
    </row>
    <row r="808" spans="1:8">
      <c r="A808" t="s">
        <v>2806</v>
      </c>
      <c r="B808" s="54" t="s">
        <v>2441</v>
      </c>
      <c r="C808" t="s">
        <v>973</v>
      </c>
      <c r="D808" s="1">
        <v>39399</v>
      </c>
      <c r="G808" s="4">
        <v>1309.8599999999999</v>
      </c>
      <c r="H808" t="s">
        <v>1327</v>
      </c>
    </row>
    <row r="809" spans="1:8">
      <c r="A809" t="s">
        <v>2806</v>
      </c>
      <c r="B809" s="54" t="s">
        <v>2442</v>
      </c>
      <c r="C809" t="s">
        <v>975</v>
      </c>
      <c r="D809" s="1">
        <v>39399</v>
      </c>
      <c r="E809" t="s">
        <v>2125</v>
      </c>
      <c r="G809" s="4">
        <v>169.98</v>
      </c>
      <c r="H809" t="s">
        <v>1328</v>
      </c>
    </row>
    <row r="810" spans="1:8">
      <c r="A810" t="s">
        <v>2806</v>
      </c>
      <c r="B810" s="54" t="s">
        <v>2443</v>
      </c>
      <c r="C810" t="s">
        <v>144</v>
      </c>
      <c r="D810" s="1">
        <v>39400</v>
      </c>
      <c r="E810" t="s">
        <v>2406</v>
      </c>
      <c r="G810" s="4">
        <v>95</v>
      </c>
      <c r="H810" t="s">
        <v>145</v>
      </c>
    </row>
    <row r="811" spans="1:8">
      <c r="A811" t="s">
        <v>2807</v>
      </c>
      <c r="B811" s="54" t="s">
        <v>2444</v>
      </c>
      <c r="C811" t="s">
        <v>973</v>
      </c>
      <c r="D811" s="1">
        <v>39405</v>
      </c>
      <c r="E811" t="s">
        <v>2127</v>
      </c>
      <c r="G811" s="4">
        <v>398.13</v>
      </c>
      <c r="H811" t="s">
        <v>916</v>
      </c>
    </row>
    <row r="812" spans="1:8">
      <c r="A812" t="s">
        <v>2807</v>
      </c>
      <c r="B812" s="54" t="s">
        <v>2445</v>
      </c>
      <c r="C812" t="s">
        <v>992</v>
      </c>
      <c r="D812" s="1">
        <v>39407</v>
      </c>
      <c r="E812" t="s">
        <v>2124</v>
      </c>
      <c r="G812" s="4">
        <v>290</v>
      </c>
      <c r="H812" t="s">
        <v>403</v>
      </c>
    </row>
    <row r="813" spans="1:8">
      <c r="A813" t="s">
        <v>2807</v>
      </c>
      <c r="B813" s="54" t="s">
        <v>2446</v>
      </c>
      <c r="C813" t="s">
        <v>1850</v>
      </c>
      <c r="D813" s="1">
        <v>39413</v>
      </c>
      <c r="E813" t="s">
        <v>2125</v>
      </c>
      <c r="G813" s="4">
        <v>808.3</v>
      </c>
      <c r="H813" t="s">
        <v>1257</v>
      </c>
    </row>
    <row r="814" spans="1:8">
      <c r="A814" t="s">
        <v>2807</v>
      </c>
      <c r="B814" s="54" t="s">
        <v>2447</v>
      </c>
      <c r="C814" t="s">
        <v>973</v>
      </c>
      <c r="D814" s="1">
        <v>39420</v>
      </c>
      <c r="G814" s="4">
        <v>657.07</v>
      </c>
      <c r="H814" t="s">
        <v>1258</v>
      </c>
    </row>
    <row r="815" spans="1:8">
      <c r="A815" t="s">
        <v>2807</v>
      </c>
      <c r="B815" s="54" t="s">
        <v>2448</v>
      </c>
      <c r="C815" t="s">
        <v>1259</v>
      </c>
      <c r="D815" s="1">
        <v>39423</v>
      </c>
      <c r="E815" t="s">
        <v>2127</v>
      </c>
      <c r="G815" s="4">
        <v>263.98</v>
      </c>
      <c r="H815" t="s">
        <v>1260</v>
      </c>
    </row>
    <row r="816" spans="1:8">
      <c r="A816" s="70" t="s">
        <v>2807</v>
      </c>
      <c r="B816" s="71" t="s">
        <v>2449</v>
      </c>
      <c r="C816" s="70" t="s">
        <v>1263</v>
      </c>
      <c r="D816" s="1">
        <v>39427</v>
      </c>
      <c r="E816" t="s">
        <v>2127</v>
      </c>
      <c r="G816" s="4">
        <v>117.15</v>
      </c>
      <c r="H816" s="70" t="s">
        <v>1262</v>
      </c>
    </row>
    <row r="817" spans="1:8">
      <c r="A817" t="s">
        <v>2807</v>
      </c>
      <c r="B817" s="54" t="s">
        <v>2450</v>
      </c>
      <c r="C817" t="s">
        <v>343</v>
      </c>
      <c r="D817" s="1">
        <v>39427</v>
      </c>
      <c r="G817" s="4">
        <v>329.34</v>
      </c>
      <c r="H817" t="s">
        <v>1261</v>
      </c>
    </row>
    <row r="818" spans="1:8">
      <c r="A818" t="s">
        <v>2806</v>
      </c>
      <c r="B818" s="54" t="s">
        <v>2451</v>
      </c>
      <c r="C818" t="s">
        <v>973</v>
      </c>
      <c r="D818" s="1">
        <v>39403</v>
      </c>
      <c r="E818" t="s">
        <v>1979</v>
      </c>
      <c r="G818" s="4">
        <v>473.82</v>
      </c>
      <c r="H818" t="s">
        <v>1264</v>
      </c>
    </row>
    <row r="819" spans="1:8">
      <c r="A819" t="s">
        <v>2806</v>
      </c>
      <c r="B819" s="54" t="s">
        <v>2452</v>
      </c>
      <c r="C819" t="s">
        <v>343</v>
      </c>
      <c r="D819" s="1">
        <v>39414</v>
      </c>
      <c r="E819" t="s">
        <v>2406</v>
      </c>
      <c r="G819" s="4">
        <v>117.45</v>
      </c>
      <c r="H819" t="s">
        <v>1753</v>
      </c>
    </row>
    <row r="820" spans="1:8">
      <c r="A820" t="s">
        <v>2806</v>
      </c>
      <c r="B820" s="54" t="s">
        <v>2453</v>
      </c>
      <c r="C820" t="s">
        <v>343</v>
      </c>
      <c r="D820" s="1">
        <v>39420</v>
      </c>
      <c r="E820" t="s">
        <v>2125</v>
      </c>
      <c r="G820" s="4">
        <v>147.84</v>
      </c>
      <c r="H820" t="s">
        <v>1754</v>
      </c>
    </row>
    <row r="821" spans="1:8">
      <c r="A821" t="s">
        <v>2806</v>
      </c>
      <c r="B821" s="54" t="s">
        <v>2454</v>
      </c>
      <c r="C821" t="s">
        <v>975</v>
      </c>
      <c r="D821" s="1">
        <v>39423</v>
      </c>
      <c r="E821" t="s">
        <v>2125</v>
      </c>
      <c r="G821" s="4">
        <v>1010.46</v>
      </c>
      <c r="H821" t="s">
        <v>1755</v>
      </c>
    </row>
    <row r="822" spans="1:8">
      <c r="A822" t="s">
        <v>2806</v>
      </c>
      <c r="B822" s="54" t="s">
        <v>2430</v>
      </c>
      <c r="C822" t="s">
        <v>336</v>
      </c>
      <c r="D822" s="1">
        <v>39428</v>
      </c>
      <c r="E822" t="s">
        <v>1979</v>
      </c>
      <c r="G822" s="4">
        <v>99.9</v>
      </c>
      <c r="H822" t="s">
        <v>1756</v>
      </c>
    </row>
    <row r="823" spans="1:8">
      <c r="A823" t="s">
        <v>2807</v>
      </c>
      <c r="B823" s="70" t="s">
        <v>1757</v>
      </c>
      <c r="C823" t="s">
        <v>343</v>
      </c>
      <c r="D823" s="1">
        <v>39429</v>
      </c>
      <c r="E823" t="s">
        <v>2127</v>
      </c>
      <c r="G823" s="4">
        <v>42.31</v>
      </c>
      <c r="H823" t="s">
        <v>1262</v>
      </c>
    </row>
    <row r="824" spans="1:8">
      <c r="A824" s="70" t="s">
        <v>2807</v>
      </c>
      <c r="B824" s="70" t="s">
        <v>1758</v>
      </c>
      <c r="C824" s="70" t="s">
        <v>975</v>
      </c>
      <c r="D824" s="1">
        <v>39429</v>
      </c>
      <c r="E824" s="70" t="s">
        <v>2125</v>
      </c>
      <c r="G824" s="4">
        <v>353.5</v>
      </c>
      <c r="H824" s="70" t="s">
        <v>1783</v>
      </c>
    </row>
    <row r="825" spans="1:8">
      <c r="A825" s="73" t="s">
        <v>2807</v>
      </c>
      <c r="B825" s="73" t="s">
        <v>1759</v>
      </c>
      <c r="C825" s="73" t="s">
        <v>343</v>
      </c>
      <c r="D825" s="74">
        <v>39429</v>
      </c>
      <c r="F825" s="73"/>
      <c r="G825" s="75">
        <v>161.22</v>
      </c>
      <c r="H825" s="73" t="s">
        <v>1804</v>
      </c>
    </row>
    <row r="826" spans="1:8">
      <c r="A826" s="70" t="s">
        <v>2807</v>
      </c>
      <c r="B826" s="70" t="s">
        <v>1760</v>
      </c>
      <c r="C826" s="70" t="s">
        <v>992</v>
      </c>
      <c r="D826" s="1">
        <v>39435</v>
      </c>
      <c r="E826" s="70" t="s">
        <v>2124</v>
      </c>
      <c r="G826" s="4">
        <v>773</v>
      </c>
      <c r="H826" s="70" t="s">
        <v>1784</v>
      </c>
    </row>
    <row r="827" spans="1:8">
      <c r="A827" s="70" t="s">
        <v>2806</v>
      </c>
      <c r="B827" s="70" t="s">
        <v>1761</v>
      </c>
      <c r="C827" s="70" t="s">
        <v>343</v>
      </c>
      <c r="D827" s="1">
        <v>39433</v>
      </c>
      <c r="E827" s="70" t="s">
        <v>2125</v>
      </c>
      <c r="G827" s="4">
        <v>145.68</v>
      </c>
      <c r="H827" s="70" t="s">
        <v>1785</v>
      </c>
    </row>
    <row r="828" spans="1:8">
      <c r="A828" s="70" t="s">
        <v>2806</v>
      </c>
      <c r="B828" s="70" t="s">
        <v>1762</v>
      </c>
      <c r="C828" s="70" t="s">
        <v>849</v>
      </c>
      <c r="D828" s="1">
        <v>39433</v>
      </c>
      <c r="E828" s="70" t="s">
        <v>2130</v>
      </c>
      <c r="G828" s="4">
        <v>14.98</v>
      </c>
      <c r="H828" s="70" t="s">
        <v>1786</v>
      </c>
    </row>
    <row r="829" spans="1:8">
      <c r="A829" s="70" t="s">
        <v>2806</v>
      </c>
      <c r="B829" s="70" t="s">
        <v>1763</v>
      </c>
      <c r="C829" s="70" t="s">
        <v>849</v>
      </c>
      <c r="D829" s="1">
        <v>39434</v>
      </c>
      <c r="E829" s="70" t="s">
        <v>2130</v>
      </c>
      <c r="G829" s="4">
        <v>15.98</v>
      </c>
      <c r="H829" s="70" t="s">
        <v>1787</v>
      </c>
    </row>
    <row r="830" spans="1:8">
      <c r="A830" s="70" t="s">
        <v>2807</v>
      </c>
      <c r="B830" s="70" t="s">
        <v>1764</v>
      </c>
      <c r="C830" s="70" t="s">
        <v>343</v>
      </c>
      <c r="D830" s="1">
        <v>39436</v>
      </c>
      <c r="E830" s="70" t="s">
        <v>2125</v>
      </c>
      <c r="G830" s="4">
        <v>90.46</v>
      </c>
      <c r="H830" s="70" t="s">
        <v>1788</v>
      </c>
    </row>
    <row r="831" spans="1:8">
      <c r="A831" s="70" t="s">
        <v>2807</v>
      </c>
      <c r="B831" s="70" t="s">
        <v>1765</v>
      </c>
      <c r="C831" s="70" t="s">
        <v>1789</v>
      </c>
      <c r="D831" s="1">
        <v>39450</v>
      </c>
      <c r="E831" s="70" t="s">
        <v>2125</v>
      </c>
      <c r="G831" s="4">
        <v>67.73</v>
      </c>
      <c r="H831" s="70" t="s">
        <v>1794</v>
      </c>
    </row>
    <row r="832" spans="1:8">
      <c r="A832" s="70" t="s">
        <v>2807</v>
      </c>
      <c r="B832" s="70" t="s">
        <v>1766</v>
      </c>
      <c r="C832" s="70" t="s">
        <v>1121</v>
      </c>
      <c r="D832" s="1">
        <v>39450</v>
      </c>
      <c r="E832" s="70" t="s">
        <v>2125</v>
      </c>
      <c r="G832" s="4">
        <v>387.85</v>
      </c>
      <c r="H832" s="70" t="s">
        <v>1795</v>
      </c>
    </row>
    <row r="833" spans="1:8">
      <c r="A833" s="70" t="s">
        <v>1649</v>
      </c>
      <c r="B833" s="70" t="s">
        <v>1767</v>
      </c>
      <c r="C833" s="70" t="s">
        <v>1790</v>
      </c>
      <c r="D833" s="1">
        <v>39455</v>
      </c>
      <c r="E833" s="70" t="s">
        <v>2125</v>
      </c>
      <c r="G833" s="4">
        <v>612.87</v>
      </c>
      <c r="H833" t="s">
        <v>1791</v>
      </c>
    </row>
    <row r="834" spans="1:8">
      <c r="A834" s="70" t="s">
        <v>2807</v>
      </c>
      <c r="B834" s="70" t="s">
        <v>1768</v>
      </c>
      <c r="C834" s="70" t="s">
        <v>1792</v>
      </c>
      <c r="D834" s="1">
        <v>39458</v>
      </c>
      <c r="E834" s="70" t="s">
        <v>1979</v>
      </c>
      <c r="G834" s="4">
        <v>20</v>
      </c>
      <c r="H834" t="s">
        <v>1793</v>
      </c>
    </row>
    <row r="835" spans="1:8">
      <c r="A835" s="70" t="s">
        <v>2807</v>
      </c>
      <c r="B835" s="70" t="s">
        <v>1769</v>
      </c>
      <c r="C835" s="70" t="s">
        <v>1060</v>
      </c>
      <c r="D835" s="1">
        <v>39450</v>
      </c>
      <c r="E835" s="70" t="s">
        <v>2130</v>
      </c>
      <c r="G835" s="4">
        <v>469</v>
      </c>
      <c r="H835" t="s">
        <v>1796</v>
      </c>
    </row>
    <row r="836" spans="1:8">
      <c r="A836" s="70" t="s">
        <v>2807</v>
      </c>
      <c r="B836" s="70" t="s">
        <v>1770</v>
      </c>
      <c r="C836" s="70" t="s">
        <v>973</v>
      </c>
      <c r="D836" s="1">
        <v>39463</v>
      </c>
      <c r="E836" s="70" t="s">
        <v>2127</v>
      </c>
      <c r="G836" s="4">
        <v>1001.93</v>
      </c>
      <c r="H836" t="s">
        <v>1797</v>
      </c>
    </row>
    <row r="837" spans="1:8">
      <c r="A837" s="70" t="s">
        <v>2806</v>
      </c>
      <c r="B837" s="70" t="s">
        <v>1771</v>
      </c>
      <c r="C837" s="70" t="s">
        <v>973</v>
      </c>
      <c r="D837" s="72">
        <v>39455</v>
      </c>
      <c r="G837" s="4">
        <v>1406.11</v>
      </c>
      <c r="H837" t="s">
        <v>1798</v>
      </c>
    </row>
    <row r="838" spans="1:8">
      <c r="A838" s="70" t="s">
        <v>2806</v>
      </c>
      <c r="B838" s="70" t="s">
        <v>1772</v>
      </c>
      <c r="C838" s="70" t="s">
        <v>336</v>
      </c>
      <c r="D838" s="1">
        <v>39455</v>
      </c>
      <c r="E838" s="70" t="s">
        <v>1979</v>
      </c>
      <c r="G838" s="4">
        <v>49.95</v>
      </c>
      <c r="H838" t="s">
        <v>1799</v>
      </c>
    </row>
    <row r="839" spans="1:8">
      <c r="A839" s="70" t="s">
        <v>2806</v>
      </c>
      <c r="B839" s="70" t="s">
        <v>1773</v>
      </c>
      <c r="C839" s="70" t="s">
        <v>1121</v>
      </c>
      <c r="D839" s="1">
        <v>39455</v>
      </c>
      <c r="E839" s="70" t="s">
        <v>2127</v>
      </c>
      <c r="G839" s="4">
        <v>59.99</v>
      </c>
      <c r="H839" t="s">
        <v>1800</v>
      </c>
    </row>
    <row r="840" spans="1:8">
      <c r="A840" s="70" t="s">
        <v>2806</v>
      </c>
      <c r="B840" s="70" t="s">
        <v>1774</v>
      </c>
      <c r="C840" s="70" t="s">
        <v>1801</v>
      </c>
      <c r="D840" s="1">
        <v>39456</v>
      </c>
      <c r="E840" s="70" t="s">
        <v>2125</v>
      </c>
      <c r="G840" s="4">
        <v>28.65</v>
      </c>
      <c r="H840" t="s">
        <v>1802</v>
      </c>
    </row>
    <row r="841" spans="1:8">
      <c r="A841" s="70" t="s">
        <v>2807</v>
      </c>
      <c r="B841" s="70" t="s">
        <v>1775</v>
      </c>
      <c r="C841" s="70" t="s">
        <v>2636</v>
      </c>
      <c r="D841" s="1">
        <v>39469</v>
      </c>
      <c r="E841" s="70" t="s">
        <v>2124</v>
      </c>
      <c r="G841" s="4">
        <v>695</v>
      </c>
      <c r="H841" t="s">
        <v>1803</v>
      </c>
    </row>
    <row r="842" spans="1:8" ht="14.25">
      <c r="A842" s="70" t="s">
        <v>1805</v>
      </c>
      <c r="B842" s="70" t="s">
        <v>1776</v>
      </c>
      <c r="C842" s="70" t="s">
        <v>1806</v>
      </c>
      <c r="D842" s="1">
        <v>39471</v>
      </c>
      <c r="E842" s="70" t="s">
        <v>2130</v>
      </c>
      <c r="G842" s="4">
        <v>112.31</v>
      </c>
      <c r="H842" s="76" t="s">
        <v>1807</v>
      </c>
    </row>
    <row r="843" spans="1:8">
      <c r="A843" s="70" t="s">
        <v>1805</v>
      </c>
      <c r="B843" s="70" t="s">
        <v>1777</v>
      </c>
      <c r="C843" s="70" t="s">
        <v>340</v>
      </c>
      <c r="D843" s="1">
        <v>39471</v>
      </c>
      <c r="E843" s="70" t="s">
        <v>2130</v>
      </c>
      <c r="G843" s="4">
        <v>71.7</v>
      </c>
      <c r="H843" t="s">
        <v>1808</v>
      </c>
    </row>
    <row r="844" spans="1:8">
      <c r="A844" s="70" t="s">
        <v>2807</v>
      </c>
      <c r="B844" s="70" t="s">
        <v>1778</v>
      </c>
      <c r="C844" s="70" t="s">
        <v>973</v>
      </c>
      <c r="D844" s="1">
        <v>39475</v>
      </c>
      <c r="E844" s="70" t="s">
        <v>2124</v>
      </c>
      <c r="G844" s="4">
        <v>436</v>
      </c>
      <c r="H844" t="s">
        <v>1809</v>
      </c>
    </row>
    <row r="845" spans="1:8">
      <c r="A845" s="70" t="s">
        <v>2806</v>
      </c>
      <c r="B845" s="70" t="s">
        <v>1779</v>
      </c>
      <c r="C845" s="70" t="s">
        <v>973</v>
      </c>
      <c r="D845" s="72">
        <v>39478</v>
      </c>
      <c r="E845" s="70" t="s">
        <v>2406</v>
      </c>
      <c r="G845" s="4">
        <v>2505.27</v>
      </c>
      <c r="H845" t="s">
        <v>1810</v>
      </c>
    </row>
    <row r="846" spans="1:8">
      <c r="A846" s="70" t="s">
        <v>2806</v>
      </c>
      <c r="B846" s="70" t="s">
        <v>1780</v>
      </c>
      <c r="C846" s="70" t="s">
        <v>975</v>
      </c>
      <c r="D846" s="1">
        <v>39465</v>
      </c>
      <c r="E846" s="70" t="s">
        <v>2124</v>
      </c>
      <c r="G846" s="4">
        <v>19</v>
      </c>
      <c r="H846" t="s">
        <v>1811</v>
      </c>
    </row>
    <row r="847" spans="1:8">
      <c r="A847" s="70" t="s">
        <v>2806</v>
      </c>
      <c r="B847" s="70" t="s">
        <v>1781</v>
      </c>
      <c r="C847" s="70" t="s">
        <v>973</v>
      </c>
      <c r="D847" s="1">
        <v>39468</v>
      </c>
      <c r="G847" s="4">
        <v>1258.08</v>
      </c>
      <c r="H847" t="s">
        <v>1838</v>
      </c>
    </row>
    <row r="848" spans="1:8">
      <c r="A848" s="70" t="s">
        <v>2806</v>
      </c>
      <c r="B848" s="70" t="s">
        <v>1782</v>
      </c>
      <c r="C848" s="70" t="s">
        <v>1047</v>
      </c>
      <c r="D848" s="1">
        <v>39469</v>
      </c>
      <c r="E848" s="70" t="s">
        <v>2130</v>
      </c>
      <c r="G848" s="4">
        <v>139.22</v>
      </c>
      <c r="H848" t="s">
        <v>1839</v>
      </c>
    </row>
    <row r="849" spans="1:8">
      <c r="A849" s="70" t="s">
        <v>2806</v>
      </c>
      <c r="B849" s="70" t="s">
        <v>1812</v>
      </c>
      <c r="C849" s="70" t="s">
        <v>1840</v>
      </c>
      <c r="D849" s="1">
        <v>39470</v>
      </c>
      <c r="E849" s="70" t="s">
        <v>1979</v>
      </c>
      <c r="G849" s="4">
        <v>89</v>
      </c>
      <c r="H849" t="s">
        <v>1841</v>
      </c>
    </row>
    <row r="850" spans="1:8">
      <c r="A850" s="70" t="s">
        <v>2806</v>
      </c>
      <c r="B850" s="70" t="s">
        <v>1813</v>
      </c>
      <c r="C850" s="70" t="s">
        <v>343</v>
      </c>
      <c r="D850" s="1">
        <v>39472</v>
      </c>
      <c r="E850" s="70" t="s">
        <v>2406</v>
      </c>
      <c r="G850" s="4">
        <v>99.68</v>
      </c>
      <c r="H850" t="s">
        <v>1842</v>
      </c>
    </row>
    <row r="851" spans="1:8">
      <c r="A851" s="70" t="s">
        <v>1805</v>
      </c>
      <c r="B851" s="70" t="s">
        <v>1814</v>
      </c>
      <c r="C851" s="70" t="s">
        <v>2061</v>
      </c>
      <c r="D851" s="1">
        <v>39486</v>
      </c>
      <c r="E851" s="70" t="s">
        <v>2130</v>
      </c>
      <c r="G851" s="4">
        <v>18.760000000000002</v>
      </c>
      <c r="H851" t="s">
        <v>1843</v>
      </c>
    </row>
    <row r="852" spans="1:8">
      <c r="A852" s="70" t="s">
        <v>2807</v>
      </c>
      <c r="B852" s="70" t="s">
        <v>1815</v>
      </c>
      <c r="C852" s="70" t="s">
        <v>973</v>
      </c>
      <c r="D852" s="1">
        <v>39489</v>
      </c>
      <c r="E852" s="70" t="s">
        <v>2129</v>
      </c>
      <c r="G852" s="4">
        <v>688.99</v>
      </c>
      <c r="H852" t="s">
        <v>1844</v>
      </c>
    </row>
    <row r="853" spans="1:8">
      <c r="A853" s="70" t="s">
        <v>812</v>
      </c>
      <c r="B853" s="70" t="s">
        <v>1816</v>
      </c>
      <c r="C853" s="70" t="s">
        <v>784</v>
      </c>
      <c r="D853" s="1">
        <v>39489</v>
      </c>
      <c r="E853" s="70" t="s">
        <v>2124</v>
      </c>
      <c r="G853" s="4">
        <v>354.29</v>
      </c>
      <c r="H853" t="s">
        <v>1845</v>
      </c>
    </row>
    <row r="854" spans="1:8">
      <c r="A854" s="70" t="s">
        <v>1128</v>
      </c>
      <c r="B854" s="70" t="s">
        <v>1817</v>
      </c>
      <c r="C854" s="70" t="s">
        <v>843</v>
      </c>
      <c r="D854" s="1">
        <v>39499</v>
      </c>
      <c r="E854" s="70" t="s">
        <v>2125</v>
      </c>
      <c r="G854" s="4">
        <v>671.95</v>
      </c>
      <c r="H854" t="s">
        <v>2590</v>
      </c>
    </row>
    <row r="855" spans="1:8">
      <c r="A855" s="70" t="s">
        <v>2807</v>
      </c>
      <c r="B855" s="70" t="s">
        <v>1818</v>
      </c>
      <c r="C855" s="70" t="s">
        <v>973</v>
      </c>
      <c r="D855" s="1">
        <v>39503</v>
      </c>
      <c r="E855" s="70" t="s">
        <v>1979</v>
      </c>
      <c r="G855" s="4">
        <v>3019</v>
      </c>
      <c r="H855" t="s">
        <v>2591</v>
      </c>
    </row>
    <row r="856" spans="1:8">
      <c r="A856" s="70" t="s">
        <v>2806</v>
      </c>
      <c r="B856" s="70" t="s">
        <v>1819</v>
      </c>
      <c r="C856" s="70" t="s">
        <v>343</v>
      </c>
      <c r="D856" s="1">
        <v>39489</v>
      </c>
      <c r="E856" s="70" t="s">
        <v>2125</v>
      </c>
      <c r="G856" s="4">
        <v>214.14</v>
      </c>
      <c r="H856" t="s">
        <v>2592</v>
      </c>
    </row>
    <row r="857" spans="1:8">
      <c r="A857" s="70" t="s">
        <v>2806</v>
      </c>
      <c r="B857" s="70" t="s">
        <v>1820</v>
      </c>
      <c r="C857" s="70" t="s">
        <v>973</v>
      </c>
      <c r="D857" s="1">
        <v>39489</v>
      </c>
      <c r="G857" s="4">
        <v>1103.8</v>
      </c>
      <c r="H857" t="s">
        <v>2593</v>
      </c>
    </row>
    <row r="858" spans="1:8">
      <c r="A858" s="70" t="s">
        <v>2806</v>
      </c>
      <c r="B858" s="70" t="s">
        <v>1821</v>
      </c>
      <c r="C858" s="70" t="s">
        <v>975</v>
      </c>
      <c r="D858" s="1">
        <v>39491</v>
      </c>
      <c r="E858" s="70" t="s">
        <v>2125</v>
      </c>
      <c r="G858" s="4">
        <v>404.82</v>
      </c>
      <c r="H858" t="s">
        <v>2594</v>
      </c>
    </row>
    <row r="859" spans="1:8">
      <c r="A859" s="70" t="s">
        <v>1805</v>
      </c>
      <c r="B859" s="70" t="s">
        <v>1822</v>
      </c>
      <c r="C859" s="70" t="s">
        <v>2595</v>
      </c>
      <c r="D859" s="1">
        <v>39510</v>
      </c>
      <c r="E859" s="70" t="s">
        <v>2130</v>
      </c>
      <c r="G859" s="4">
        <v>49.76</v>
      </c>
      <c r="H859" t="s">
        <v>2596</v>
      </c>
    </row>
    <row r="860" spans="1:8">
      <c r="A860" s="70" t="s">
        <v>2807</v>
      </c>
      <c r="B860" s="70" t="s">
        <v>1823</v>
      </c>
      <c r="C860" s="70" t="s">
        <v>1195</v>
      </c>
      <c r="D860" s="1">
        <v>39510</v>
      </c>
      <c r="E860" s="70" t="s">
        <v>2125</v>
      </c>
      <c r="G860" s="4" t="s">
        <v>2597</v>
      </c>
      <c r="H860" t="s">
        <v>777</v>
      </c>
    </row>
    <row r="861" spans="1:8">
      <c r="A861" s="70" t="s">
        <v>2807</v>
      </c>
      <c r="B861" s="70" t="s">
        <v>1824</v>
      </c>
      <c r="C861" s="70" t="s">
        <v>992</v>
      </c>
      <c r="D861" s="70" t="s">
        <v>2056</v>
      </c>
      <c r="E861" s="70" t="s">
        <v>2124</v>
      </c>
      <c r="G861" s="4">
        <v>145</v>
      </c>
      <c r="H861" t="s">
        <v>2057</v>
      </c>
    </row>
    <row r="862" spans="1:8">
      <c r="A862" s="70" t="s">
        <v>1805</v>
      </c>
      <c r="B862" s="70" t="s">
        <v>1825</v>
      </c>
      <c r="C862" s="70" t="s">
        <v>2058</v>
      </c>
      <c r="D862" s="1">
        <v>39518</v>
      </c>
      <c r="E862" s="70" t="s">
        <v>1979</v>
      </c>
      <c r="G862" s="4">
        <v>107.94</v>
      </c>
      <c r="H862" t="s">
        <v>2059</v>
      </c>
    </row>
    <row r="863" spans="1:8">
      <c r="A863" s="70" t="s">
        <v>2807</v>
      </c>
      <c r="B863" s="70" t="s">
        <v>1826</v>
      </c>
      <c r="C863" s="70" t="s">
        <v>973</v>
      </c>
      <c r="D863" s="1">
        <v>39519</v>
      </c>
      <c r="E863" s="70" t="s">
        <v>1979</v>
      </c>
      <c r="G863" s="4">
        <v>2172</v>
      </c>
      <c r="H863" t="s">
        <v>2060</v>
      </c>
    </row>
    <row r="864" spans="1:8">
      <c r="A864" s="70" t="s">
        <v>1805</v>
      </c>
      <c r="B864" s="70" t="s">
        <v>1827</v>
      </c>
      <c r="C864" s="70" t="s">
        <v>2058</v>
      </c>
      <c r="D864" s="1">
        <v>39519</v>
      </c>
      <c r="E864" s="70" t="s">
        <v>1979</v>
      </c>
      <c r="G864" s="4">
        <v>215.9</v>
      </c>
      <c r="H864" t="s">
        <v>2059</v>
      </c>
    </row>
    <row r="865" spans="1:8">
      <c r="A865" t="s">
        <v>1805</v>
      </c>
      <c r="B865" s="70" t="s">
        <v>1828</v>
      </c>
      <c r="C865" t="s">
        <v>849</v>
      </c>
      <c r="D865" s="1">
        <v>39521</v>
      </c>
      <c r="E865" s="70" t="s">
        <v>2130</v>
      </c>
      <c r="F865" t="s">
        <v>2062</v>
      </c>
      <c r="G865" s="77">
        <v>106.69</v>
      </c>
      <c r="H865" t="s">
        <v>2062</v>
      </c>
    </row>
    <row r="866" spans="1:8">
      <c r="A866" t="s">
        <v>1805</v>
      </c>
      <c r="B866" s="70" t="s">
        <v>1829</v>
      </c>
      <c r="C866" t="s">
        <v>849</v>
      </c>
      <c r="D866" s="1">
        <v>39521</v>
      </c>
      <c r="E866" s="70" t="s">
        <v>2130</v>
      </c>
      <c r="F866" t="s">
        <v>2063</v>
      </c>
      <c r="G866" s="77">
        <v>108.84</v>
      </c>
      <c r="H866" t="s">
        <v>2063</v>
      </c>
    </row>
    <row r="867" spans="1:8">
      <c r="A867" t="s">
        <v>2807</v>
      </c>
      <c r="B867" s="70" t="s">
        <v>1830</v>
      </c>
      <c r="C867" t="s">
        <v>2797</v>
      </c>
      <c r="D867" s="1">
        <v>39525</v>
      </c>
      <c r="E867" s="70" t="s">
        <v>2124</v>
      </c>
      <c r="G867" s="4">
        <v>37.79</v>
      </c>
      <c r="H867" t="s">
        <v>2064</v>
      </c>
    </row>
    <row r="868" spans="1:8">
      <c r="A868" t="s">
        <v>2807</v>
      </c>
      <c r="B868" s="70" t="s">
        <v>1831</v>
      </c>
      <c r="C868" t="s">
        <v>964</v>
      </c>
      <c r="D868" s="1">
        <v>39527</v>
      </c>
      <c r="E868" s="70" t="s">
        <v>1979</v>
      </c>
      <c r="G868" s="4">
        <v>6225.97</v>
      </c>
      <c r="H868" t="s">
        <v>2065</v>
      </c>
    </row>
    <row r="869" spans="1:8">
      <c r="A869" t="s">
        <v>2806</v>
      </c>
      <c r="B869" s="70" t="s">
        <v>1832</v>
      </c>
      <c r="C869" t="s">
        <v>2797</v>
      </c>
      <c r="D869" s="1">
        <v>39504</v>
      </c>
      <c r="E869" s="70" t="s">
        <v>2125</v>
      </c>
      <c r="G869" s="4">
        <v>58</v>
      </c>
      <c r="H869" t="s">
        <v>2066</v>
      </c>
    </row>
    <row r="870" spans="1:8">
      <c r="A870" s="70" t="s">
        <v>2806</v>
      </c>
      <c r="B870" s="70" t="s">
        <v>1833</v>
      </c>
      <c r="C870" s="70" t="s">
        <v>2093</v>
      </c>
      <c r="D870" s="1">
        <v>39506</v>
      </c>
      <c r="E870" s="70" t="s">
        <v>1979</v>
      </c>
      <c r="G870" s="4">
        <v>39.99</v>
      </c>
      <c r="H870" t="s">
        <v>2094</v>
      </c>
    </row>
    <row r="871" spans="1:8">
      <c r="A871" s="70" t="s">
        <v>2806</v>
      </c>
      <c r="B871" s="70" t="s">
        <v>1834</v>
      </c>
      <c r="C871" s="70" t="s">
        <v>975</v>
      </c>
      <c r="D871" s="1">
        <v>39512</v>
      </c>
      <c r="E871" s="70" t="s">
        <v>2124</v>
      </c>
      <c r="G871" s="4">
        <v>63</v>
      </c>
      <c r="H871" t="s">
        <v>2095</v>
      </c>
    </row>
    <row r="872" spans="1:8">
      <c r="A872" s="70" t="s">
        <v>2806</v>
      </c>
      <c r="B872" s="70" t="s">
        <v>1835</v>
      </c>
      <c r="C872" s="70" t="s">
        <v>973</v>
      </c>
      <c r="D872" s="1">
        <v>39512</v>
      </c>
      <c r="E872" t="s">
        <v>2406</v>
      </c>
      <c r="G872" s="4">
        <v>1494.56</v>
      </c>
      <c r="H872" t="s">
        <v>2096</v>
      </c>
    </row>
    <row r="873" spans="1:8">
      <c r="A873" s="70" t="s">
        <v>2806</v>
      </c>
      <c r="B873" s="70" t="s">
        <v>1836</v>
      </c>
      <c r="C873" s="70" t="s">
        <v>1121</v>
      </c>
      <c r="D873" s="1">
        <v>39505</v>
      </c>
      <c r="E873" s="70" t="s">
        <v>2127</v>
      </c>
      <c r="G873" s="4">
        <v>44.99</v>
      </c>
      <c r="H873" t="s">
        <v>2097</v>
      </c>
    </row>
    <row r="874" spans="1:8">
      <c r="A874" s="70" t="s">
        <v>2806</v>
      </c>
      <c r="B874" s="70" t="s">
        <v>1837</v>
      </c>
      <c r="C874" s="70" t="s">
        <v>162</v>
      </c>
      <c r="D874" s="1">
        <v>39514</v>
      </c>
      <c r="E874" s="70" t="s">
        <v>2406</v>
      </c>
      <c r="G874" s="4">
        <v>82.85</v>
      </c>
      <c r="H874" t="s">
        <v>2098</v>
      </c>
    </row>
    <row r="875" spans="1:8">
      <c r="A875" s="70" t="s">
        <v>2806</v>
      </c>
      <c r="B875" s="78" t="s">
        <v>2067</v>
      </c>
      <c r="C875" s="70" t="s">
        <v>975</v>
      </c>
      <c r="D875" s="1">
        <v>39524</v>
      </c>
      <c r="E875" s="70" t="s">
        <v>2406</v>
      </c>
      <c r="G875" s="4">
        <v>435.95</v>
      </c>
      <c r="H875" t="s">
        <v>2099</v>
      </c>
    </row>
    <row r="876" spans="1:8">
      <c r="A876" s="70" t="s">
        <v>2806</v>
      </c>
      <c r="B876" s="71" t="s">
        <v>2068</v>
      </c>
      <c r="C876" s="70" t="s">
        <v>973</v>
      </c>
      <c r="D876" s="1">
        <v>39527</v>
      </c>
      <c r="E876" t="s">
        <v>2406</v>
      </c>
      <c r="G876" s="4">
        <v>2985.76</v>
      </c>
      <c r="H876" t="s">
        <v>2100</v>
      </c>
    </row>
    <row r="877" spans="1:8">
      <c r="A877" s="70" t="s">
        <v>2806</v>
      </c>
      <c r="B877" s="78" t="s">
        <v>2069</v>
      </c>
      <c r="C877" s="70" t="s">
        <v>336</v>
      </c>
      <c r="D877" s="1">
        <v>39527</v>
      </c>
      <c r="E877" t="s">
        <v>1979</v>
      </c>
      <c r="G877" s="4">
        <v>49.95</v>
      </c>
      <c r="H877" t="s">
        <v>2101</v>
      </c>
    </row>
    <row r="878" spans="1:8">
      <c r="A878" s="70" t="s">
        <v>2807</v>
      </c>
      <c r="B878" s="71" t="s">
        <v>2070</v>
      </c>
      <c r="C878" s="70" t="s">
        <v>973</v>
      </c>
      <c r="D878" s="1">
        <v>39533</v>
      </c>
      <c r="E878" t="s">
        <v>1979</v>
      </c>
      <c r="G878" s="4">
        <v>4690</v>
      </c>
      <c r="H878" s="70" t="s">
        <v>2133</v>
      </c>
    </row>
    <row r="879" spans="1:8">
      <c r="A879" s="70" t="s">
        <v>2807</v>
      </c>
      <c r="B879" s="78" t="s">
        <v>2071</v>
      </c>
      <c r="C879" s="70" t="s">
        <v>992</v>
      </c>
      <c r="D879" s="1">
        <v>39533</v>
      </c>
      <c r="E879" t="s">
        <v>2124</v>
      </c>
      <c r="G879" s="4">
        <v>1740</v>
      </c>
      <c r="H879" t="s">
        <v>2102</v>
      </c>
    </row>
    <row r="880" spans="1:8">
      <c r="A880" s="70" t="s">
        <v>1805</v>
      </c>
      <c r="B880" s="71" t="s">
        <v>2072</v>
      </c>
      <c r="C880" s="70" t="s">
        <v>2103</v>
      </c>
      <c r="D880" s="1">
        <v>39540</v>
      </c>
      <c r="E880" t="s">
        <v>2130</v>
      </c>
      <c r="G880" s="4">
        <v>64.8</v>
      </c>
      <c r="H880" t="s">
        <v>2104</v>
      </c>
    </row>
    <row r="881" spans="1:8" ht="15">
      <c r="A881" s="70" t="s">
        <v>1805</v>
      </c>
      <c r="B881" s="78" t="s">
        <v>2073</v>
      </c>
      <c r="C881" s="70" t="s">
        <v>336</v>
      </c>
      <c r="D881" s="1">
        <v>39547</v>
      </c>
      <c r="E881" t="s">
        <v>1979</v>
      </c>
      <c r="G881" s="4">
        <v>57.24</v>
      </c>
      <c r="H881" s="79" t="s">
        <v>2105</v>
      </c>
    </row>
    <row r="882" spans="1:8">
      <c r="A882" s="73" t="s">
        <v>1805</v>
      </c>
      <c r="B882" s="80" t="s">
        <v>2074</v>
      </c>
      <c r="C882" s="73" t="s">
        <v>975</v>
      </c>
      <c r="D882" s="74">
        <v>39552</v>
      </c>
      <c r="F882" s="73"/>
      <c r="G882" s="75">
        <v>276.74</v>
      </c>
      <c r="H882" s="73" t="s">
        <v>2109</v>
      </c>
    </row>
    <row r="883" spans="1:8">
      <c r="A883" s="70" t="s">
        <v>2807</v>
      </c>
      <c r="B883" s="78" t="s">
        <v>2075</v>
      </c>
      <c r="C883" s="70" t="s">
        <v>2745</v>
      </c>
      <c r="D883" s="1">
        <v>39552</v>
      </c>
      <c r="E883" t="s">
        <v>2124</v>
      </c>
      <c r="G883" s="4">
        <v>599</v>
      </c>
      <c r="H883" t="s">
        <v>2106</v>
      </c>
    </row>
    <row r="884" spans="1:8">
      <c r="A884" s="70" t="s">
        <v>2807</v>
      </c>
      <c r="B884" s="71" t="s">
        <v>2076</v>
      </c>
      <c r="C884" s="70" t="s">
        <v>2107</v>
      </c>
      <c r="D884" s="1">
        <v>39556</v>
      </c>
      <c r="G884" s="4">
        <v>10499.97</v>
      </c>
      <c r="H884" t="s">
        <v>2108</v>
      </c>
    </row>
    <row r="885" spans="1:8">
      <c r="A885" s="70" t="s">
        <v>2806</v>
      </c>
      <c r="B885" s="78" t="s">
        <v>2077</v>
      </c>
      <c r="C885" s="70" t="s">
        <v>343</v>
      </c>
      <c r="D885" s="1">
        <v>39531</v>
      </c>
      <c r="E885" t="s">
        <v>2125</v>
      </c>
      <c r="G885" s="4">
        <v>67.88</v>
      </c>
      <c r="H885" t="s">
        <v>2110</v>
      </c>
    </row>
    <row r="886" spans="1:8">
      <c r="A886" s="70" t="s">
        <v>2806</v>
      </c>
      <c r="B886" s="71" t="s">
        <v>2078</v>
      </c>
      <c r="C886" s="70" t="s">
        <v>973</v>
      </c>
      <c r="D886" s="1">
        <v>39532</v>
      </c>
      <c r="E886" t="s">
        <v>1979</v>
      </c>
      <c r="G886" s="4">
        <v>407.99</v>
      </c>
      <c r="H886" t="s">
        <v>2111</v>
      </c>
    </row>
    <row r="887" spans="1:8">
      <c r="A887" s="70" t="s">
        <v>2806</v>
      </c>
      <c r="B887" s="78" t="s">
        <v>2079</v>
      </c>
      <c r="C887" s="70" t="s">
        <v>336</v>
      </c>
      <c r="D887" s="1">
        <v>39533</v>
      </c>
      <c r="E887" t="s">
        <v>1979</v>
      </c>
      <c r="G887" s="4">
        <v>49.95</v>
      </c>
      <c r="H887" t="s">
        <v>2112</v>
      </c>
    </row>
    <row r="888" spans="1:8">
      <c r="A888" s="70" t="s">
        <v>2806</v>
      </c>
      <c r="B888" s="71" t="s">
        <v>2080</v>
      </c>
      <c r="C888" s="70" t="s">
        <v>343</v>
      </c>
      <c r="D888" s="1">
        <v>39539</v>
      </c>
      <c r="E888" t="s">
        <v>2406</v>
      </c>
      <c r="G888" s="4">
        <v>110.97</v>
      </c>
      <c r="H888" t="s">
        <v>2113</v>
      </c>
    </row>
    <row r="889" spans="1:8">
      <c r="A889" s="70" t="s">
        <v>2806</v>
      </c>
      <c r="B889" s="78" t="s">
        <v>2081</v>
      </c>
      <c r="C889" s="70" t="s">
        <v>2114</v>
      </c>
      <c r="D889" s="1">
        <v>39540</v>
      </c>
      <c r="E889" t="s">
        <v>2406</v>
      </c>
      <c r="G889" s="4">
        <v>125.99</v>
      </c>
      <c r="H889" t="s">
        <v>2115</v>
      </c>
    </row>
    <row r="890" spans="1:8">
      <c r="A890" s="70" t="s">
        <v>2806</v>
      </c>
      <c r="B890" s="71" t="s">
        <v>2082</v>
      </c>
      <c r="C890" s="70" t="s">
        <v>343</v>
      </c>
      <c r="D890" s="1">
        <v>39545</v>
      </c>
      <c r="E890" t="s">
        <v>2406</v>
      </c>
      <c r="G890" s="4">
        <v>99.8</v>
      </c>
      <c r="H890" t="s">
        <v>2116</v>
      </c>
    </row>
    <row r="891" spans="1:8">
      <c r="A891" s="70" t="s">
        <v>2806</v>
      </c>
      <c r="B891" s="78" t="s">
        <v>2083</v>
      </c>
      <c r="C891" s="70" t="s">
        <v>343</v>
      </c>
      <c r="D891" s="1">
        <v>39548</v>
      </c>
      <c r="E891" t="s">
        <v>1979</v>
      </c>
      <c r="G891" s="4">
        <v>29.99</v>
      </c>
      <c r="H891" t="s">
        <v>2117</v>
      </c>
    </row>
    <row r="892" spans="1:8">
      <c r="A892" s="70" t="s">
        <v>2806</v>
      </c>
      <c r="B892" s="71" t="s">
        <v>2084</v>
      </c>
      <c r="C892" s="70" t="s">
        <v>343</v>
      </c>
      <c r="D892" s="1">
        <v>39552</v>
      </c>
      <c r="E892" t="s">
        <v>2125</v>
      </c>
      <c r="G892" s="4">
        <v>167.81</v>
      </c>
      <c r="H892" t="s">
        <v>2118</v>
      </c>
    </row>
    <row r="893" spans="1:8">
      <c r="A893" s="70" t="s">
        <v>2806</v>
      </c>
      <c r="B893" s="78" t="s">
        <v>2085</v>
      </c>
      <c r="C893" s="70" t="s">
        <v>2119</v>
      </c>
      <c r="D893" s="1">
        <v>39560</v>
      </c>
      <c r="E893" t="s">
        <v>2125</v>
      </c>
      <c r="G893" s="4">
        <v>22.84</v>
      </c>
      <c r="H893" t="s">
        <v>2120</v>
      </c>
    </row>
    <row r="894" spans="1:8">
      <c r="A894" s="70" t="s">
        <v>2806</v>
      </c>
      <c r="B894" s="71" t="s">
        <v>2086</v>
      </c>
      <c r="C894" s="70" t="s">
        <v>343</v>
      </c>
      <c r="D894" s="1">
        <v>39560</v>
      </c>
      <c r="E894" t="s">
        <v>2125</v>
      </c>
      <c r="G894" s="4">
        <v>46.91</v>
      </c>
      <c r="H894" t="s">
        <v>2121</v>
      </c>
    </row>
    <row r="895" spans="1:8">
      <c r="A895" s="70" t="s">
        <v>2806</v>
      </c>
      <c r="B895" s="78" t="s">
        <v>2087</v>
      </c>
      <c r="C895" s="70" t="s">
        <v>2122</v>
      </c>
      <c r="D895" s="1">
        <v>39561</v>
      </c>
      <c r="E895" t="s">
        <v>1979</v>
      </c>
      <c r="G895" s="4">
        <v>1015</v>
      </c>
      <c r="H895" t="s">
        <v>2123</v>
      </c>
    </row>
    <row r="896" spans="1:8" ht="15">
      <c r="A896" s="70" t="s">
        <v>1805</v>
      </c>
      <c r="B896" s="71" t="s">
        <v>2088</v>
      </c>
      <c r="C896" s="70" t="s">
        <v>340</v>
      </c>
      <c r="D896" s="1">
        <v>39561</v>
      </c>
      <c r="E896" s="70" t="s">
        <v>2130</v>
      </c>
      <c r="G896" s="4">
        <v>63.32</v>
      </c>
      <c r="H896" s="79" t="s">
        <v>2132</v>
      </c>
    </row>
    <row r="897" spans="1:8">
      <c r="A897" s="70" t="s">
        <v>1805</v>
      </c>
      <c r="B897" s="78" t="s">
        <v>2089</v>
      </c>
      <c r="C897" s="70" t="s">
        <v>340</v>
      </c>
      <c r="D897" s="1">
        <v>39566</v>
      </c>
      <c r="E897" s="70" t="s">
        <v>2130</v>
      </c>
      <c r="G897" s="4">
        <v>52.44</v>
      </c>
      <c r="H897" t="s">
        <v>2134</v>
      </c>
    </row>
    <row r="898" spans="1:8">
      <c r="A898" s="70" t="s">
        <v>1805</v>
      </c>
      <c r="B898" s="71" t="s">
        <v>2090</v>
      </c>
      <c r="C898" s="70" t="s">
        <v>2135</v>
      </c>
      <c r="D898" s="1">
        <v>39566</v>
      </c>
      <c r="E898" t="s">
        <v>2130</v>
      </c>
      <c r="G898" s="4">
        <v>46.9</v>
      </c>
      <c r="H898" t="s">
        <v>2136</v>
      </c>
    </row>
    <row r="899" spans="1:8">
      <c r="A899" s="70" t="s">
        <v>2807</v>
      </c>
      <c r="B899" s="78" t="s">
        <v>2091</v>
      </c>
      <c r="C899" s="70" t="s">
        <v>2137</v>
      </c>
      <c r="D899" s="1">
        <v>39568</v>
      </c>
      <c r="E899" t="s">
        <v>1979</v>
      </c>
      <c r="G899" s="4">
        <v>34116.720000000001</v>
      </c>
      <c r="H899" t="s">
        <v>2138</v>
      </c>
    </row>
    <row r="900" spans="1:8" ht="63.75">
      <c r="A900" s="70" t="s">
        <v>1805</v>
      </c>
      <c r="B900" s="71" t="s">
        <v>2092</v>
      </c>
      <c r="C900" s="70" t="s">
        <v>340</v>
      </c>
      <c r="D900" s="1">
        <v>39569</v>
      </c>
      <c r="E900" s="70" t="s">
        <v>2130</v>
      </c>
      <c r="G900" s="4">
        <v>59.7</v>
      </c>
      <c r="H900" s="82" t="s">
        <v>2149</v>
      </c>
    </row>
    <row r="901" spans="1:8">
      <c r="A901" s="70" t="s">
        <v>1805</v>
      </c>
      <c r="B901" s="81" t="s">
        <v>2139</v>
      </c>
      <c r="C901" s="70" t="s">
        <v>2456</v>
      </c>
      <c r="D901" s="1">
        <v>39573</v>
      </c>
      <c r="E901" s="70" t="s">
        <v>2130</v>
      </c>
      <c r="G901" s="4">
        <v>28.29</v>
      </c>
      <c r="H901" t="s">
        <v>1597</v>
      </c>
    </row>
    <row r="902" spans="1:8">
      <c r="A902" s="70" t="s">
        <v>2807</v>
      </c>
      <c r="B902" s="54" t="s">
        <v>2140</v>
      </c>
      <c r="C902" s="70" t="s">
        <v>973</v>
      </c>
      <c r="D902" s="1">
        <v>39574</v>
      </c>
      <c r="E902" s="70" t="s">
        <v>2124</v>
      </c>
      <c r="G902" s="4">
        <v>717.89</v>
      </c>
      <c r="H902" t="s">
        <v>1598</v>
      </c>
    </row>
    <row r="903" spans="1:8">
      <c r="A903" s="70" t="s">
        <v>1805</v>
      </c>
      <c r="B903" s="81" t="s">
        <v>2141</v>
      </c>
      <c r="C903" s="70" t="s">
        <v>340</v>
      </c>
      <c r="D903" s="1">
        <v>39575</v>
      </c>
      <c r="E903" s="70" t="s">
        <v>2130</v>
      </c>
      <c r="G903" s="4">
        <v>109.5</v>
      </c>
      <c r="H903" s="70" t="s">
        <v>1599</v>
      </c>
    </row>
    <row r="904" spans="1:8">
      <c r="A904" s="70" t="s">
        <v>1805</v>
      </c>
      <c r="B904" s="54" t="s">
        <v>2142</v>
      </c>
      <c r="C904" s="70" t="s">
        <v>1121</v>
      </c>
      <c r="D904" s="1">
        <v>39575</v>
      </c>
      <c r="E904" s="70" t="s">
        <v>2125</v>
      </c>
      <c r="G904" s="4">
        <v>94.95</v>
      </c>
      <c r="H904" s="70" t="s">
        <v>1600</v>
      </c>
    </row>
    <row r="905" spans="1:8">
      <c r="A905" s="70" t="s">
        <v>2807</v>
      </c>
      <c r="B905" s="81" t="s">
        <v>2143</v>
      </c>
      <c r="C905" s="70" t="s">
        <v>1601</v>
      </c>
      <c r="D905" s="1">
        <v>39576</v>
      </c>
      <c r="E905" t="s">
        <v>2124</v>
      </c>
      <c r="G905" s="4">
        <v>89</v>
      </c>
      <c r="H905" s="70" t="s">
        <v>1602</v>
      </c>
    </row>
    <row r="906" spans="1:8">
      <c r="A906" s="70" t="s">
        <v>1805</v>
      </c>
      <c r="B906" s="54" t="s">
        <v>2144</v>
      </c>
      <c r="C906" s="70" t="s">
        <v>975</v>
      </c>
      <c r="D906" s="1">
        <v>39580</v>
      </c>
      <c r="E906" t="s">
        <v>2125</v>
      </c>
      <c r="G906" s="4">
        <v>185.88</v>
      </c>
      <c r="H906" s="70" t="s">
        <v>1603</v>
      </c>
    </row>
    <row r="907" spans="1:8">
      <c r="A907" s="70" t="s">
        <v>2807</v>
      </c>
      <c r="B907" s="81" t="s">
        <v>2145</v>
      </c>
      <c r="C907" s="70" t="s">
        <v>973</v>
      </c>
      <c r="D907" s="1">
        <v>39583</v>
      </c>
      <c r="E907" t="s">
        <v>2128</v>
      </c>
      <c r="G907" s="4">
        <v>597.34</v>
      </c>
      <c r="H907" s="70" t="s">
        <v>1604</v>
      </c>
    </row>
    <row r="908" spans="1:8">
      <c r="A908" s="70" t="s">
        <v>2807</v>
      </c>
      <c r="B908" s="54" t="s">
        <v>2146</v>
      </c>
      <c r="C908" s="70" t="s">
        <v>1605</v>
      </c>
      <c r="D908" s="1">
        <v>39588</v>
      </c>
      <c r="E908" t="s">
        <v>2125</v>
      </c>
      <c r="G908" s="4">
        <v>267.3</v>
      </c>
      <c r="H908" s="70" t="s">
        <v>1606</v>
      </c>
    </row>
    <row r="909" spans="1:8">
      <c r="A909" s="70" t="s">
        <v>2807</v>
      </c>
      <c r="B909" s="81" t="s">
        <v>2147</v>
      </c>
      <c r="C909" s="70" t="s">
        <v>975</v>
      </c>
      <c r="D909" s="1">
        <v>39588</v>
      </c>
      <c r="E909" s="70" t="s">
        <v>2127</v>
      </c>
      <c r="G909" s="4">
        <v>423.24</v>
      </c>
      <c r="H909" s="70" t="s">
        <v>1607</v>
      </c>
    </row>
    <row r="910" spans="1:8">
      <c r="A910" s="70" t="s">
        <v>2807</v>
      </c>
      <c r="B910" s="71" t="s">
        <v>2148</v>
      </c>
      <c r="C910" s="70" t="s">
        <v>1850</v>
      </c>
      <c r="D910" s="1">
        <v>39589</v>
      </c>
      <c r="E910" s="70" t="s">
        <v>2125</v>
      </c>
      <c r="G910" s="4">
        <v>1695</v>
      </c>
      <c r="H910" s="70" t="s">
        <v>1120</v>
      </c>
    </row>
    <row r="911" spans="1:8">
      <c r="A911" s="70" t="s">
        <v>2807</v>
      </c>
      <c r="B911" s="54" t="s">
        <v>2150</v>
      </c>
      <c r="C911" s="70" t="s">
        <v>973</v>
      </c>
      <c r="D911" s="1">
        <v>39590</v>
      </c>
      <c r="E911" s="70" t="s">
        <v>2127</v>
      </c>
      <c r="G911" s="4">
        <v>59.54</v>
      </c>
      <c r="H911" s="70" t="s">
        <v>1608</v>
      </c>
    </row>
    <row r="912" spans="1:8">
      <c r="A912" s="70" t="s">
        <v>1805</v>
      </c>
      <c r="B912" s="54" t="s">
        <v>2151</v>
      </c>
      <c r="C912" s="70" t="s">
        <v>340</v>
      </c>
      <c r="D912" s="1">
        <v>39601</v>
      </c>
      <c r="E912" s="70" t="s">
        <v>2130</v>
      </c>
      <c r="G912" s="4">
        <v>338.25</v>
      </c>
      <c r="H912" s="70" t="s">
        <v>1609</v>
      </c>
    </row>
    <row r="913" spans="1:8">
      <c r="A913" s="70" t="s">
        <v>1805</v>
      </c>
      <c r="B913" s="54" t="s">
        <v>2152</v>
      </c>
      <c r="C913" s="70" t="s">
        <v>975</v>
      </c>
      <c r="D913" s="1">
        <v>39570</v>
      </c>
      <c r="E913" s="70" t="s">
        <v>2125</v>
      </c>
      <c r="G913" s="4">
        <v>165.88</v>
      </c>
      <c r="H913" s="70" t="s">
        <v>1610</v>
      </c>
    </row>
    <row r="914" spans="1:8">
      <c r="A914" s="70" t="s">
        <v>1805</v>
      </c>
      <c r="B914" s="54" t="s">
        <v>2153</v>
      </c>
      <c r="C914" s="70" t="s">
        <v>975</v>
      </c>
      <c r="D914" s="1">
        <v>39603</v>
      </c>
      <c r="E914" s="70" t="s">
        <v>2125</v>
      </c>
      <c r="G914" s="4">
        <v>244.92</v>
      </c>
      <c r="H914" s="70" t="s">
        <v>1611</v>
      </c>
    </row>
    <row r="915" spans="1:8">
      <c r="A915" s="70" t="s">
        <v>2806</v>
      </c>
      <c r="B915" s="54" t="s">
        <v>2154</v>
      </c>
      <c r="C915" s="70" t="s">
        <v>973</v>
      </c>
      <c r="D915" s="1">
        <v>39570</v>
      </c>
      <c r="E915" t="s">
        <v>2406</v>
      </c>
      <c r="G915" s="4">
        <v>9581.68</v>
      </c>
      <c r="H915" s="70" t="s">
        <v>1612</v>
      </c>
    </row>
    <row r="916" spans="1:8">
      <c r="A916" s="70" t="s">
        <v>2806</v>
      </c>
      <c r="B916" s="71" t="s">
        <v>2155</v>
      </c>
      <c r="C916" s="70" t="s">
        <v>973</v>
      </c>
      <c r="D916" s="1">
        <v>39584</v>
      </c>
      <c r="E916" t="s">
        <v>2128</v>
      </c>
      <c r="G916" s="4">
        <v>1160.28</v>
      </c>
      <c r="H916" s="70" t="s">
        <v>1613</v>
      </c>
    </row>
    <row r="917" spans="1:8">
      <c r="A917" s="70" t="s">
        <v>2806</v>
      </c>
      <c r="B917" s="54" t="s">
        <v>2156</v>
      </c>
      <c r="C917" s="70" t="s">
        <v>348</v>
      </c>
      <c r="D917" s="1">
        <v>39582</v>
      </c>
      <c r="E917" t="s">
        <v>2126</v>
      </c>
      <c r="G917" s="4">
        <v>1893</v>
      </c>
      <c r="H917" s="70" t="s">
        <v>1614</v>
      </c>
    </row>
    <row r="918" spans="1:8">
      <c r="A918" s="70" t="s">
        <v>2806</v>
      </c>
      <c r="B918" s="54" t="s">
        <v>2157</v>
      </c>
      <c r="C918" s="70" t="s">
        <v>973</v>
      </c>
      <c r="D918" s="1">
        <v>39589</v>
      </c>
      <c r="E918" t="s">
        <v>1979</v>
      </c>
      <c r="G918" s="4">
        <v>3295</v>
      </c>
      <c r="H918" s="70" t="s">
        <v>1615</v>
      </c>
    </row>
    <row r="919" spans="1:8">
      <c r="A919" s="70" t="s">
        <v>2806</v>
      </c>
      <c r="B919" s="54" t="s">
        <v>2158</v>
      </c>
      <c r="C919" s="70" t="s">
        <v>348</v>
      </c>
      <c r="D919" s="1">
        <v>39589</v>
      </c>
      <c r="E919" t="s">
        <v>2126</v>
      </c>
      <c r="G919" s="4">
        <v>864</v>
      </c>
      <c r="H919" s="70" t="s">
        <v>1616</v>
      </c>
    </row>
    <row r="920" spans="1:8">
      <c r="A920" s="70" t="s">
        <v>2806</v>
      </c>
      <c r="B920" s="54" t="s">
        <v>2159</v>
      </c>
      <c r="C920" s="70" t="s">
        <v>975</v>
      </c>
      <c r="D920" s="1">
        <v>39591</v>
      </c>
      <c r="E920" t="s">
        <v>2125</v>
      </c>
      <c r="G920" s="4">
        <v>84.94</v>
      </c>
      <c r="H920" s="70" t="s">
        <v>1617</v>
      </c>
    </row>
    <row r="921" spans="1:8">
      <c r="A921" s="70" t="s">
        <v>2806</v>
      </c>
      <c r="B921" s="54" t="s">
        <v>2160</v>
      </c>
      <c r="C921" s="70" t="s">
        <v>975</v>
      </c>
      <c r="D921" s="1">
        <v>39591</v>
      </c>
      <c r="E921" t="s">
        <v>2125</v>
      </c>
      <c r="G921" s="4">
        <v>169.88</v>
      </c>
      <c r="H921" s="70" t="s">
        <v>1617</v>
      </c>
    </row>
    <row r="922" spans="1:8">
      <c r="A922" s="70" t="s">
        <v>2806</v>
      </c>
      <c r="B922" s="54" t="s">
        <v>2161</v>
      </c>
      <c r="C922" s="70" t="s">
        <v>973</v>
      </c>
      <c r="D922" s="1">
        <v>39603</v>
      </c>
      <c r="E922" t="s">
        <v>2406</v>
      </c>
      <c r="G922" s="4">
        <v>2010.82</v>
      </c>
      <c r="H922" s="70" t="s">
        <v>1618</v>
      </c>
    </row>
    <row r="923" spans="1:8">
      <c r="A923" s="70" t="s">
        <v>1805</v>
      </c>
      <c r="B923" s="54" t="s">
        <v>2162</v>
      </c>
      <c r="C923" s="70" t="s">
        <v>340</v>
      </c>
      <c r="D923" s="1">
        <v>39608</v>
      </c>
      <c r="E923" t="s">
        <v>2130</v>
      </c>
      <c r="G923" s="4">
        <v>135.36000000000001</v>
      </c>
      <c r="H923" s="70" t="s">
        <v>1619</v>
      </c>
    </row>
    <row r="924" spans="1:8">
      <c r="A924" s="70" t="s">
        <v>2807</v>
      </c>
      <c r="B924" s="71" t="s">
        <v>2163</v>
      </c>
      <c r="C924" s="70" t="s">
        <v>1620</v>
      </c>
      <c r="D924" s="1">
        <v>39616</v>
      </c>
      <c r="E924" t="s">
        <v>2124</v>
      </c>
      <c r="G924" s="4">
        <v>135</v>
      </c>
      <c r="H924" s="70" t="s">
        <v>1621</v>
      </c>
    </row>
    <row r="925" spans="1:8">
      <c r="A925" s="70" t="s">
        <v>1805</v>
      </c>
      <c r="B925" s="54" t="s">
        <v>2164</v>
      </c>
      <c r="C925" s="70" t="s">
        <v>2107</v>
      </c>
      <c r="D925" s="83">
        <v>39616</v>
      </c>
      <c r="E925" t="s">
        <v>2130</v>
      </c>
      <c r="G925" s="4">
        <v>5274</v>
      </c>
      <c r="H925" s="70" t="s">
        <v>1622</v>
      </c>
    </row>
    <row r="926" spans="1:8">
      <c r="A926" s="70" t="s">
        <v>2807</v>
      </c>
      <c r="B926" s="71" t="s">
        <v>2165</v>
      </c>
      <c r="C926" s="70" t="s">
        <v>1319</v>
      </c>
      <c r="D926" s="1">
        <v>39617</v>
      </c>
      <c r="E926" t="s">
        <v>2128</v>
      </c>
      <c r="G926" s="7" t="s">
        <v>2597</v>
      </c>
      <c r="H926" s="70" t="s">
        <v>1623</v>
      </c>
    </row>
    <row r="927" spans="1:8">
      <c r="A927" s="70" t="s">
        <v>2807</v>
      </c>
      <c r="B927" s="71" t="s">
        <v>1587</v>
      </c>
      <c r="C927" s="70" t="s">
        <v>973</v>
      </c>
      <c r="D927" s="1">
        <v>39617</v>
      </c>
      <c r="E927" s="70" t="s">
        <v>2128</v>
      </c>
      <c r="G927" s="4">
        <v>472.02</v>
      </c>
      <c r="H927" s="70" t="s">
        <v>1624</v>
      </c>
    </row>
    <row r="928" spans="1:8">
      <c r="A928" s="70" t="s">
        <v>2806</v>
      </c>
      <c r="B928" s="54" t="s">
        <v>1588</v>
      </c>
      <c r="C928" s="70" t="s">
        <v>973</v>
      </c>
      <c r="D928" s="1">
        <v>39617</v>
      </c>
      <c r="E928" t="s">
        <v>2406</v>
      </c>
      <c r="G928" s="4">
        <v>3669.23</v>
      </c>
      <c r="H928" s="70" t="s">
        <v>1632</v>
      </c>
    </row>
    <row r="929" spans="1:8">
      <c r="A929" s="70" t="s">
        <v>1805</v>
      </c>
      <c r="B929" s="54" t="s">
        <v>1589</v>
      </c>
      <c r="C929" s="70" t="s">
        <v>1625</v>
      </c>
      <c r="D929" s="1">
        <v>39623</v>
      </c>
      <c r="E929" t="s">
        <v>2130</v>
      </c>
      <c r="G929" s="4"/>
      <c r="H929" s="70" t="s">
        <v>1626</v>
      </c>
    </row>
    <row r="930" spans="1:8">
      <c r="A930" s="70" t="s">
        <v>2806</v>
      </c>
      <c r="B930" s="54" t="s">
        <v>1590</v>
      </c>
      <c r="C930" s="70" t="s">
        <v>343</v>
      </c>
      <c r="D930" s="1">
        <v>39603</v>
      </c>
      <c r="E930" t="s">
        <v>2125</v>
      </c>
      <c r="G930" s="4">
        <v>839.08</v>
      </c>
      <c r="H930" s="70" t="s">
        <v>1627</v>
      </c>
    </row>
    <row r="931" spans="1:8">
      <c r="A931" s="70" t="s">
        <v>2806</v>
      </c>
      <c r="B931" s="54" t="s">
        <v>1591</v>
      </c>
      <c r="C931" s="70" t="s">
        <v>343</v>
      </c>
      <c r="D931" s="1">
        <v>39603</v>
      </c>
      <c r="E931" t="s">
        <v>2125</v>
      </c>
      <c r="G931" s="4">
        <v>681.39</v>
      </c>
      <c r="H931" s="70" t="s">
        <v>1628</v>
      </c>
    </row>
    <row r="932" spans="1:8">
      <c r="A932" s="70" t="s">
        <v>2806</v>
      </c>
      <c r="B932" s="54" t="s">
        <v>1592</v>
      </c>
      <c r="C932" s="70" t="s">
        <v>2093</v>
      </c>
      <c r="D932" s="1">
        <v>39604</v>
      </c>
      <c r="E932" t="s">
        <v>1979</v>
      </c>
      <c r="G932" s="4">
        <v>59.99</v>
      </c>
      <c r="H932" s="70" t="s">
        <v>1629</v>
      </c>
    </row>
    <row r="933" spans="1:8">
      <c r="A933" s="70" t="s">
        <v>2806</v>
      </c>
      <c r="B933" s="54" t="s">
        <v>1593</v>
      </c>
      <c r="C933" s="70" t="s">
        <v>1630</v>
      </c>
      <c r="D933" s="1">
        <v>39611</v>
      </c>
      <c r="E933" t="s">
        <v>1979</v>
      </c>
      <c r="G933" s="4">
        <v>99.394999999999996</v>
      </c>
      <c r="H933" s="70" t="s">
        <v>1631</v>
      </c>
    </row>
    <row r="934" spans="1:8">
      <c r="A934" s="70" t="s">
        <v>2806</v>
      </c>
      <c r="B934" s="54" t="s">
        <v>1594</v>
      </c>
      <c r="C934" s="70" t="s">
        <v>975</v>
      </c>
      <c r="D934" s="1">
        <v>39617</v>
      </c>
      <c r="E934" t="s">
        <v>1979</v>
      </c>
      <c r="G934" s="4">
        <v>100.35</v>
      </c>
      <c r="H934" s="70" t="s">
        <v>2647</v>
      </c>
    </row>
    <row r="935" spans="1:8">
      <c r="A935" s="70" t="s">
        <v>2806</v>
      </c>
      <c r="B935" s="54" t="s">
        <v>1595</v>
      </c>
      <c r="C935" s="70" t="s">
        <v>343</v>
      </c>
      <c r="D935" s="1">
        <v>39618</v>
      </c>
      <c r="E935" t="s">
        <v>2125</v>
      </c>
      <c r="G935" s="4">
        <v>379.35</v>
      </c>
      <c r="H935" s="70" t="s">
        <v>2648</v>
      </c>
    </row>
    <row r="936" spans="1:8">
      <c r="A936" s="70" t="s">
        <v>2806</v>
      </c>
      <c r="B936" s="54" t="s">
        <v>1596</v>
      </c>
      <c r="C936" s="70" t="s">
        <v>973</v>
      </c>
      <c r="D936" s="1">
        <v>39619</v>
      </c>
      <c r="E936" t="s">
        <v>2128</v>
      </c>
      <c r="G936" s="4">
        <v>460.57</v>
      </c>
      <c r="H936" s="70" t="s">
        <v>2649</v>
      </c>
    </row>
    <row r="937" spans="1:8">
      <c r="A937" s="70" t="s">
        <v>2806</v>
      </c>
      <c r="B937" s="78" t="s">
        <v>2650</v>
      </c>
      <c r="C937" s="70" t="s">
        <v>336</v>
      </c>
      <c r="D937" s="1">
        <v>39623</v>
      </c>
      <c r="E937" s="70" t="s">
        <v>1979</v>
      </c>
      <c r="G937" s="4">
        <v>149.85</v>
      </c>
      <c r="H937" s="70" t="s">
        <v>2676</v>
      </c>
    </row>
    <row r="938" spans="1:8">
      <c r="A938" s="70" t="s">
        <v>2806</v>
      </c>
      <c r="B938" s="78" t="s">
        <v>2651</v>
      </c>
      <c r="C938" s="70" t="s">
        <v>973</v>
      </c>
      <c r="D938" s="1">
        <v>39623</v>
      </c>
      <c r="E938" s="70" t="s">
        <v>2406</v>
      </c>
      <c r="G938" s="4">
        <v>981.94</v>
      </c>
      <c r="H938" s="70" t="s">
        <v>2677</v>
      </c>
    </row>
    <row r="939" spans="1:8">
      <c r="A939" s="70" t="s">
        <v>2806</v>
      </c>
      <c r="B939" s="78" t="s">
        <v>2652</v>
      </c>
      <c r="C939" s="70" t="s">
        <v>2678</v>
      </c>
      <c r="D939" s="1">
        <v>39624</v>
      </c>
      <c r="E939" s="70" t="s">
        <v>2125</v>
      </c>
      <c r="G939" s="4">
        <v>428.98</v>
      </c>
      <c r="H939" s="70" t="s">
        <v>2679</v>
      </c>
    </row>
    <row r="940" spans="1:8">
      <c r="A940" s="70" t="s">
        <v>2806</v>
      </c>
      <c r="B940" s="78" t="s">
        <v>2653</v>
      </c>
      <c r="C940" s="70" t="s">
        <v>973</v>
      </c>
      <c r="D940" s="1">
        <v>39625</v>
      </c>
      <c r="E940" s="70" t="s">
        <v>2125</v>
      </c>
      <c r="G940" s="4">
        <v>153</v>
      </c>
      <c r="H940" s="70" t="s">
        <v>2680</v>
      </c>
    </row>
    <row r="941" spans="1:8">
      <c r="A941" s="70" t="s">
        <v>1805</v>
      </c>
      <c r="B941" s="78" t="s">
        <v>2654</v>
      </c>
      <c r="C941" s="70" t="s">
        <v>975</v>
      </c>
      <c r="D941" s="1">
        <v>39630</v>
      </c>
      <c r="E941" s="70" t="s">
        <v>2125</v>
      </c>
      <c r="G941" s="4">
        <v>642.87</v>
      </c>
      <c r="H941" s="70" t="s">
        <v>1791</v>
      </c>
    </row>
    <row r="942" spans="1:8">
      <c r="A942" s="70" t="s">
        <v>2807</v>
      </c>
      <c r="B942" s="78" t="s">
        <v>2655</v>
      </c>
      <c r="C942" s="70" t="s">
        <v>973</v>
      </c>
      <c r="D942" s="1">
        <v>39630</v>
      </c>
      <c r="E942" s="70" t="s">
        <v>2128</v>
      </c>
      <c r="G942" s="4">
        <v>1215.6400000000001</v>
      </c>
      <c r="H942" s="70" t="s">
        <v>2681</v>
      </c>
    </row>
    <row r="943" spans="1:8" ht="15">
      <c r="A943" s="70" t="s">
        <v>1805</v>
      </c>
      <c r="B943" s="78" t="s">
        <v>2656</v>
      </c>
      <c r="C943" s="70" t="s">
        <v>2682</v>
      </c>
      <c r="D943" s="1">
        <v>39631</v>
      </c>
      <c r="E943" s="70" t="s">
        <v>2130</v>
      </c>
      <c r="G943" s="4">
        <v>74.75</v>
      </c>
      <c r="H943" s="79" t="s">
        <v>2683</v>
      </c>
    </row>
    <row r="944" spans="1:8">
      <c r="A944" s="70" t="s">
        <v>1805</v>
      </c>
      <c r="B944" s="78" t="s">
        <v>2657</v>
      </c>
      <c r="C944" s="70" t="s">
        <v>975</v>
      </c>
      <c r="D944" s="1">
        <v>39631</v>
      </c>
      <c r="E944" s="70" t="s">
        <v>2130</v>
      </c>
      <c r="G944" s="4">
        <v>53.68</v>
      </c>
      <c r="H944" s="70" t="s">
        <v>2684</v>
      </c>
    </row>
    <row r="945" spans="1:8">
      <c r="A945" s="70" t="s">
        <v>1805</v>
      </c>
      <c r="B945" s="78" t="s">
        <v>2658</v>
      </c>
      <c r="C945" s="70" t="s">
        <v>975</v>
      </c>
      <c r="D945" s="1">
        <v>39638</v>
      </c>
      <c r="E945" s="70" t="s">
        <v>2130</v>
      </c>
      <c r="G945" s="4">
        <v>53.68</v>
      </c>
      <c r="H945" s="70" t="s">
        <v>2685</v>
      </c>
    </row>
    <row r="946" spans="1:8">
      <c r="A946" s="70" t="s">
        <v>1805</v>
      </c>
      <c r="B946" s="78" t="s">
        <v>2659</v>
      </c>
      <c r="C946" s="70" t="s">
        <v>975</v>
      </c>
      <c r="D946" s="1">
        <v>39639</v>
      </c>
      <c r="E946" s="70" t="s">
        <v>2130</v>
      </c>
      <c r="G946" s="4">
        <v>29.7</v>
      </c>
      <c r="H946" s="70" t="s">
        <v>2686</v>
      </c>
    </row>
    <row r="947" spans="1:8">
      <c r="A947" s="70" t="s">
        <v>1805</v>
      </c>
      <c r="B947" s="78" t="s">
        <v>2660</v>
      </c>
      <c r="C947" s="70" t="s">
        <v>343</v>
      </c>
      <c r="D947" s="1">
        <v>39647</v>
      </c>
      <c r="E947" s="70" t="s">
        <v>2130</v>
      </c>
      <c r="G947" s="4">
        <v>95.24</v>
      </c>
      <c r="H947" s="70" t="s">
        <v>2687</v>
      </c>
    </row>
    <row r="948" spans="1:8">
      <c r="A948" s="70" t="s">
        <v>2807</v>
      </c>
      <c r="B948" s="78" t="s">
        <v>2661</v>
      </c>
      <c r="C948" s="70" t="s">
        <v>52</v>
      </c>
      <c r="D948" s="1">
        <v>39647</v>
      </c>
      <c r="E948" s="70" t="s">
        <v>1979</v>
      </c>
      <c r="G948" s="4">
        <v>499</v>
      </c>
      <c r="H948" s="70" t="s">
        <v>2688</v>
      </c>
    </row>
    <row r="949" spans="1:8">
      <c r="A949" s="70" t="s">
        <v>1805</v>
      </c>
      <c r="B949" s="78" t="s">
        <v>2662</v>
      </c>
      <c r="C949" s="70" t="s">
        <v>343</v>
      </c>
      <c r="D949" s="1">
        <v>39650</v>
      </c>
      <c r="E949" t="s">
        <v>2125</v>
      </c>
      <c r="G949" s="4">
        <v>66.58</v>
      </c>
      <c r="H949" s="70" t="s">
        <v>2731</v>
      </c>
    </row>
    <row r="950" spans="1:8">
      <c r="A950" s="70" t="s">
        <v>1805</v>
      </c>
      <c r="B950" s="78" t="s">
        <v>2663</v>
      </c>
      <c r="C950" s="70" t="s">
        <v>975</v>
      </c>
      <c r="D950" s="1">
        <v>39652</v>
      </c>
      <c r="E950" t="s">
        <v>2130</v>
      </c>
      <c r="G950" s="4">
        <v>29.7</v>
      </c>
      <c r="H950" s="70" t="s">
        <v>1347</v>
      </c>
    </row>
    <row r="951" spans="1:8">
      <c r="A951" s="70" t="s">
        <v>1805</v>
      </c>
      <c r="B951" s="78" t="s">
        <v>2664</v>
      </c>
      <c r="C951" s="70" t="s">
        <v>343</v>
      </c>
      <c r="D951" s="1">
        <v>39652</v>
      </c>
      <c r="E951" t="s">
        <v>2125</v>
      </c>
      <c r="G951" s="4">
        <v>148.97</v>
      </c>
      <c r="H951" s="70" t="s">
        <v>1348</v>
      </c>
    </row>
    <row r="952" spans="1:8">
      <c r="A952" s="70" t="s">
        <v>2807</v>
      </c>
      <c r="B952" s="78" t="s">
        <v>2665</v>
      </c>
      <c r="C952" s="70" t="s">
        <v>973</v>
      </c>
      <c r="D952" s="1">
        <v>39657</v>
      </c>
      <c r="E952" t="s">
        <v>2129</v>
      </c>
      <c r="G952" s="4">
        <v>373.26</v>
      </c>
      <c r="H952" s="70" t="s">
        <v>2689</v>
      </c>
    </row>
    <row r="953" spans="1:8">
      <c r="A953" s="70" t="s">
        <v>1805</v>
      </c>
      <c r="B953" s="78" t="s">
        <v>2666</v>
      </c>
      <c r="C953" s="70" t="s">
        <v>2682</v>
      </c>
      <c r="D953" s="1">
        <v>39657</v>
      </c>
      <c r="E953" t="s">
        <v>2130</v>
      </c>
      <c r="G953" s="4">
        <v>34.89</v>
      </c>
      <c r="H953" s="70" t="s">
        <v>2690</v>
      </c>
    </row>
    <row r="954" spans="1:8">
      <c r="A954" s="70" t="s">
        <v>1805</v>
      </c>
      <c r="B954" s="78" t="s">
        <v>2667</v>
      </c>
      <c r="C954" s="70" t="s">
        <v>1278</v>
      </c>
      <c r="D954" s="1">
        <v>39657</v>
      </c>
      <c r="E954" t="s">
        <v>2130</v>
      </c>
      <c r="G954" s="4">
        <v>82.7</v>
      </c>
      <c r="H954" s="70" t="s">
        <v>2691</v>
      </c>
    </row>
    <row r="955" spans="1:8">
      <c r="A955" s="70" t="s">
        <v>1805</v>
      </c>
      <c r="B955" s="78" t="s">
        <v>2668</v>
      </c>
      <c r="C955" s="70" t="s">
        <v>2456</v>
      </c>
      <c r="D955" s="1">
        <v>39657</v>
      </c>
      <c r="E955" t="s">
        <v>2130</v>
      </c>
      <c r="G955" s="4">
        <v>38.29</v>
      </c>
      <c r="H955" s="70" t="s">
        <v>2692</v>
      </c>
    </row>
    <row r="956" spans="1:8">
      <c r="A956" s="70" t="s">
        <v>1805</v>
      </c>
      <c r="B956" s="78" t="s">
        <v>2669</v>
      </c>
      <c r="C956" s="70" t="s">
        <v>340</v>
      </c>
      <c r="D956" s="1">
        <v>39659</v>
      </c>
      <c r="E956" t="s">
        <v>2130</v>
      </c>
      <c r="G956" s="4">
        <v>152.1</v>
      </c>
      <c r="H956" s="70" t="s">
        <v>2693</v>
      </c>
    </row>
    <row r="957" spans="1:8">
      <c r="A957" s="70" t="s">
        <v>2806</v>
      </c>
      <c r="B957" s="78" t="s">
        <v>2670</v>
      </c>
      <c r="C957" s="70" t="s">
        <v>2093</v>
      </c>
      <c r="D957" s="1">
        <v>39631</v>
      </c>
      <c r="E957" t="s">
        <v>1979</v>
      </c>
      <c r="G957" s="4">
        <v>89.99</v>
      </c>
      <c r="H957" s="70" t="s">
        <v>2694</v>
      </c>
    </row>
    <row r="958" spans="1:8">
      <c r="A958" s="70" t="s">
        <v>2806</v>
      </c>
      <c r="B958" s="78" t="s">
        <v>2671</v>
      </c>
      <c r="C958" s="70" t="s">
        <v>975</v>
      </c>
      <c r="D958" s="1">
        <v>39640</v>
      </c>
      <c r="E958" t="s">
        <v>2128</v>
      </c>
      <c r="G958" s="4">
        <v>54.94</v>
      </c>
      <c r="H958" s="70" t="s">
        <v>2721</v>
      </c>
    </row>
    <row r="959" spans="1:8">
      <c r="A959" s="70" t="s">
        <v>2806</v>
      </c>
      <c r="B959" s="78" t="s">
        <v>2672</v>
      </c>
      <c r="C959" s="70" t="s">
        <v>975</v>
      </c>
      <c r="D959" s="1">
        <v>39644</v>
      </c>
      <c r="E959" t="s">
        <v>2125</v>
      </c>
      <c r="G959" s="4">
        <v>74.489999999999995</v>
      </c>
      <c r="H959" s="70" t="s">
        <v>2722</v>
      </c>
    </row>
    <row r="960" spans="1:8">
      <c r="A960" s="70" t="s">
        <v>2806</v>
      </c>
      <c r="B960" s="78" t="s">
        <v>2673</v>
      </c>
      <c r="C960" s="70" t="s">
        <v>343</v>
      </c>
      <c r="D960" s="1">
        <v>39645</v>
      </c>
      <c r="E960" t="s">
        <v>1979</v>
      </c>
      <c r="G960" s="4">
        <v>84.99</v>
      </c>
      <c r="H960" s="70" t="s">
        <v>2723</v>
      </c>
    </row>
    <row r="961" spans="1:8">
      <c r="A961" s="70" t="s">
        <v>2806</v>
      </c>
      <c r="B961" s="78" t="s">
        <v>2674</v>
      </c>
      <c r="C961" s="70" t="s">
        <v>973</v>
      </c>
      <c r="D961" t="s">
        <v>2724</v>
      </c>
      <c r="E961" t="s">
        <v>2406</v>
      </c>
      <c r="G961" s="4">
        <v>977.03</v>
      </c>
      <c r="H961" s="70" t="s">
        <v>2725</v>
      </c>
    </row>
    <row r="962" spans="1:8">
      <c r="A962" s="70" t="s">
        <v>2806</v>
      </c>
      <c r="B962" s="78" t="s">
        <v>2675</v>
      </c>
      <c r="C962" s="70" t="s">
        <v>973</v>
      </c>
      <c r="D962" s="1">
        <v>39645</v>
      </c>
      <c r="E962" t="s">
        <v>2406</v>
      </c>
      <c r="G962" s="4">
        <v>2053.88</v>
      </c>
      <c r="H962" s="70" t="s">
        <v>2726</v>
      </c>
    </row>
    <row r="963" spans="1:8">
      <c r="A963" s="70" t="s">
        <v>2806</v>
      </c>
      <c r="B963" s="78" t="s">
        <v>2695</v>
      </c>
      <c r="C963" s="70" t="s">
        <v>973</v>
      </c>
      <c r="D963" s="1">
        <v>39658</v>
      </c>
      <c r="E963" t="s">
        <v>2126</v>
      </c>
      <c r="G963" s="4">
        <v>358.31</v>
      </c>
      <c r="H963" s="70" t="s">
        <v>2727</v>
      </c>
    </row>
    <row r="964" spans="1:8">
      <c r="A964" s="70" t="s">
        <v>2807</v>
      </c>
      <c r="B964" s="54" t="s">
        <v>2696</v>
      </c>
      <c r="C964" s="70" t="s">
        <v>973</v>
      </c>
      <c r="D964" s="1">
        <v>39639</v>
      </c>
      <c r="E964" t="s">
        <v>2127</v>
      </c>
      <c r="G964" s="4">
        <v>1772.77</v>
      </c>
      <c r="H964" s="70" t="s">
        <v>2728</v>
      </c>
    </row>
    <row r="965" spans="1:8">
      <c r="A965" s="70" t="s">
        <v>1805</v>
      </c>
      <c r="B965" s="78" t="s">
        <v>2697</v>
      </c>
      <c r="C965" s="70" t="s">
        <v>334</v>
      </c>
      <c r="D965" s="1">
        <v>39632</v>
      </c>
      <c r="E965" t="s">
        <v>1979</v>
      </c>
      <c r="G965" s="4">
        <v>73.900000000000006</v>
      </c>
      <c r="H965" s="70" t="s">
        <v>2729</v>
      </c>
    </row>
    <row r="966" spans="1:8">
      <c r="A966" s="70" t="s">
        <v>2807</v>
      </c>
      <c r="B966" s="54" t="s">
        <v>2698</v>
      </c>
      <c r="C966" s="70" t="s">
        <v>975</v>
      </c>
      <c r="D966" s="1">
        <v>39619</v>
      </c>
      <c r="E966" t="s">
        <v>2125</v>
      </c>
      <c r="G966" s="4">
        <v>629.94000000000005</v>
      </c>
      <c r="H966" s="70" t="s">
        <v>2730</v>
      </c>
    </row>
    <row r="967" spans="1:8">
      <c r="A967" s="70" t="s">
        <v>2807</v>
      </c>
      <c r="B967" s="78" t="s">
        <v>2699</v>
      </c>
      <c r="C967" s="70" t="s">
        <v>2732</v>
      </c>
      <c r="D967" s="1">
        <v>39671</v>
      </c>
      <c r="E967" s="70" t="s">
        <v>2130</v>
      </c>
      <c r="G967" s="4">
        <v>623.5</v>
      </c>
      <c r="H967" s="70" t="s">
        <v>2733</v>
      </c>
    </row>
    <row r="968" spans="1:8">
      <c r="A968" s="70" t="s">
        <v>2807</v>
      </c>
      <c r="B968" s="54" t="s">
        <v>2700</v>
      </c>
      <c r="C968" s="70" t="s">
        <v>992</v>
      </c>
      <c r="D968" s="1">
        <v>39673</v>
      </c>
      <c r="E968" s="70" t="s">
        <v>2127</v>
      </c>
      <c r="G968" s="4">
        <v>580</v>
      </c>
      <c r="H968" s="70" t="s">
        <v>2734</v>
      </c>
    </row>
    <row r="969" spans="1:8">
      <c r="A969" s="70" t="s">
        <v>812</v>
      </c>
      <c r="B969" s="78" t="s">
        <v>2701</v>
      </c>
      <c r="C969" s="70" t="s">
        <v>893</v>
      </c>
      <c r="D969" s="84" t="s">
        <v>2735</v>
      </c>
      <c r="E969" s="70" t="s">
        <v>2127</v>
      </c>
      <c r="G969" s="4">
        <v>50</v>
      </c>
      <c r="H969" s="70" t="s">
        <v>2736</v>
      </c>
    </row>
    <row r="970" spans="1:8">
      <c r="A970" s="70" t="s">
        <v>1805</v>
      </c>
      <c r="B970" s="54" t="s">
        <v>2702</v>
      </c>
      <c r="C970" s="70" t="s">
        <v>340</v>
      </c>
      <c r="D970" s="1">
        <v>39678</v>
      </c>
      <c r="E970" s="70" t="s">
        <v>2130</v>
      </c>
      <c r="G970" s="4">
        <v>59.29</v>
      </c>
      <c r="H970" s="70" t="s">
        <v>1335</v>
      </c>
    </row>
    <row r="971" spans="1:8">
      <c r="A971" s="70" t="s">
        <v>2807</v>
      </c>
      <c r="B971" s="85" t="s">
        <v>2703</v>
      </c>
      <c r="C971" s="70" t="s">
        <v>784</v>
      </c>
      <c r="D971" s="1">
        <v>39688</v>
      </c>
      <c r="E971" t="s">
        <v>2124</v>
      </c>
      <c r="G971" s="4">
        <v>29.99</v>
      </c>
      <c r="H971" s="70" t="s">
        <v>1336</v>
      </c>
    </row>
    <row r="972" spans="1:8">
      <c r="A972" s="70" t="s">
        <v>2806</v>
      </c>
      <c r="B972" s="54" t="s">
        <v>2704</v>
      </c>
      <c r="C972" s="70" t="s">
        <v>343</v>
      </c>
      <c r="D972" s="1">
        <v>39667</v>
      </c>
      <c r="E972" t="s">
        <v>2125</v>
      </c>
      <c r="G972" s="4">
        <v>78.239999999999995</v>
      </c>
      <c r="H972" s="70" t="s">
        <v>1337</v>
      </c>
    </row>
    <row r="973" spans="1:8">
      <c r="A973" s="70" t="s">
        <v>2806</v>
      </c>
      <c r="B973" s="78" t="s">
        <v>2705</v>
      </c>
      <c r="C973" s="70" t="s">
        <v>343</v>
      </c>
      <c r="D973" s="1">
        <v>39675</v>
      </c>
      <c r="E973" t="s">
        <v>2125</v>
      </c>
      <c r="G973" s="4">
        <v>421.87</v>
      </c>
      <c r="H973" s="70" t="s">
        <v>1338</v>
      </c>
    </row>
    <row r="974" spans="1:8">
      <c r="A974" s="70" t="s">
        <v>2806</v>
      </c>
      <c r="B974" s="54" t="s">
        <v>2706</v>
      </c>
      <c r="C974" s="70" t="s">
        <v>973</v>
      </c>
      <c r="D974" s="1">
        <v>39675</v>
      </c>
      <c r="E974" t="s">
        <v>2126</v>
      </c>
      <c r="G974" s="4">
        <v>693.68</v>
      </c>
      <c r="H974" s="70" t="s">
        <v>1339</v>
      </c>
    </row>
    <row r="975" spans="1:8">
      <c r="A975" s="70" t="s">
        <v>2806</v>
      </c>
      <c r="B975" s="78" t="s">
        <v>2707</v>
      </c>
      <c r="C975" s="70" t="s">
        <v>1340</v>
      </c>
      <c r="D975" s="1">
        <v>39687</v>
      </c>
      <c r="E975" t="s">
        <v>2124</v>
      </c>
      <c r="G975" s="4">
        <v>708.93</v>
      </c>
      <c r="H975" s="70" t="s">
        <v>1341</v>
      </c>
    </row>
    <row r="976" spans="1:8">
      <c r="A976" s="70" t="s">
        <v>2806</v>
      </c>
      <c r="B976" s="54" t="s">
        <v>2708</v>
      </c>
      <c r="C976" s="70" t="s">
        <v>2093</v>
      </c>
      <c r="D976" s="1">
        <v>39680</v>
      </c>
      <c r="E976" t="s">
        <v>1979</v>
      </c>
      <c r="G976" s="4">
        <v>89.99</v>
      </c>
      <c r="H976" s="70" t="s">
        <v>1342</v>
      </c>
    </row>
    <row r="977" spans="1:8">
      <c r="A977" s="70" t="s">
        <v>778</v>
      </c>
      <c r="B977" s="78" t="s">
        <v>2709</v>
      </c>
      <c r="C977" s="70" t="s">
        <v>1343</v>
      </c>
      <c r="D977" s="1">
        <v>39693</v>
      </c>
      <c r="E977" t="s">
        <v>2406</v>
      </c>
      <c r="G977" s="4">
        <v>138</v>
      </c>
      <c r="H977" s="70" t="s">
        <v>1344</v>
      </c>
    </row>
    <row r="978" spans="1:8">
      <c r="A978" s="70" t="s">
        <v>778</v>
      </c>
      <c r="B978" s="54" t="s">
        <v>2710</v>
      </c>
      <c r="C978" s="70" t="s">
        <v>1343</v>
      </c>
      <c r="D978" s="1">
        <v>39693</v>
      </c>
      <c r="E978" t="s">
        <v>2406</v>
      </c>
      <c r="G978" s="4">
        <v>54.99</v>
      </c>
      <c r="H978" s="70" t="s">
        <v>1345</v>
      </c>
    </row>
    <row r="979" spans="1:8">
      <c r="A979" s="70" t="s">
        <v>2807</v>
      </c>
      <c r="B979" s="85" t="s">
        <v>2711</v>
      </c>
      <c r="C979" s="70" t="s">
        <v>992</v>
      </c>
      <c r="D979" s="1">
        <v>39658</v>
      </c>
      <c r="E979" t="s">
        <v>2127</v>
      </c>
      <c r="G979" s="4">
        <v>695</v>
      </c>
      <c r="H979" s="70" t="s">
        <v>1346</v>
      </c>
    </row>
    <row r="980" spans="1:8">
      <c r="A980" s="70" t="s">
        <v>2807</v>
      </c>
      <c r="B980" s="54" t="s">
        <v>2712</v>
      </c>
      <c r="C980" s="70" t="s">
        <v>1343</v>
      </c>
      <c r="D980" s="1">
        <v>39700</v>
      </c>
      <c r="E980" t="s">
        <v>2125</v>
      </c>
      <c r="G980" s="4">
        <v>70.94</v>
      </c>
      <c r="H980" s="70" t="s">
        <v>1349</v>
      </c>
    </row>
    <row r="981" spans="1:8">
      <c r="A981" s="70" t="s">
        <v>2807</v>
      </c>
      <c r="B981" s="78" t="s">
        <v>2713</v>
      </c>
      <c r="C981" s="70" t="s">
        <v>1240</v>
      </c>
      <c r="D981" s="1">
        <v>39701</v>
      </c>
      <c r="E981" t="s">
        <v>2124</v>
      </c>
      <c r="G981" s="4">
        <v>385</v>
      </c>
      <c r="H981" s="70" t="s">
        <v>1350</v>
      </c>
    </row>
    <row r="982" spans="1:8">
      <c r="A982" s="70" t="s">
        <v>2807</v>
      </c>
      <c r="B982" s="54" t="s">
        <v>2714</v>
      </c>
      <c r="C982" s="70" t="s">
        <v>1351</v>
      </c>
      <c r="D982" s="1">
        <v>39707</v>
      </c>
      <c r="E982" t="s">
        <v>2130</v>
      </c>
      <c r="G982" s="4">
        <v>0.1</v>
      </c>
      <c r="H982" s="70" t="s">
        <v>1352</v>
      </c>
    </row>
    <row r="983" spans="1:8">
      <c r="A983" s="70" t="s">
        <v>1805</v>
      </c>
      <c r="B983" s="78" t="s">
        <v>2715</v>
      </c>
      <c r="C983" s="70" t="s">
        <v>975</v>
      </c>
      <c r="D983" s="1">
        <v>39343</v>
      </c>
      <c r="E983" t="s">
        <v>2130</v>
      </c>
      <c r="G983" s="4">
        <v>29.7</v>
      </c>
      <c r="H983" s="70" t="s">
        <v>1353</v>
      </c>
    </row>
    <row r="984" spans="1:8">
      <c r="A984" s="70" t="s">
        <v>2807</v>
      </c>
      <c r="B984" s="54" t="s">
        <v>2716</v>
      </c>
      <c r="C984" s="70" t="s">
        <v>336</v>
      </c>
      <c r="D984" s="1">
        <v>39715</v>
      </c>
      <c r="E984" t="s">
        <v>1979</v>
      </c>
      <c r="G984" s="4">
        <v>224.75</v>
      </c>
      <c r="H984" s="70" t="s">
        <v>1354</v>
      </c>
    </row>
    <row r="985" spans="1:8">
      <c r="A985" s="70" t="s">
        <v>2807</v>
      </c>
      <c r="B985" s="85" t="s">
        <v>2717</v>
      </c>
      <c r="C985" s="70" t="s">
        <v>159</v>
      </c>
      <c r="D985" s="1">
        <v>39715</v>
      </c>
      <c r="E985" t="s">
        <v>2128</v>
      </c>
      <c r="G985" s="4">
        <v>855</v>
      </c>
      <c r="H985" s="70" t="s">
        <v>1355</v>
      </c>
    </row>
    <row r="986" spans="1:8">
      <c r="A986" s="70" t="s">
        <v>2806</v>
      </c>
      <c r="B986" s="54" t="s">
        <v>2718</v>
      </c>
      <c r="C986" s="70" t="s">
        <v>1356</v>
      </c>
      <c r="D986" s="1">
        <v>39694</v>
      </c>
      <c r="E986" t="s">
        <v>1979</v>
      </c>
      <c r="G986" s="4">
        <v>74</v>
      </c>
      <c r="H986" s="70" t="s">
        <v>1357</v>
      </c>
    </row>
    <row r="987" spans="1:8">
      <c r="A987" s="70" t="s">
        <v>2806</v>
      </c>
      <c r="B987" s="78" t="s">
        <v>2719</v>
      </c>
      <c r="C987" s="70" t="s">
        <v>1657</v>
      </c>
      <c r="D987" s="1">
        <v>39694</v>
      </c>
      <c r="E987" t="s">
        <v>2125</v>
      </c>
      <c r="G987" s="4">
        <v>156</v>
      </c>
      <c r="H987" s="70" t="s">
        <v>1358</v>
      </c>
    </row>
    <row r="988" spans="1:8">
      <c r="A988" s="70" t="s">
        <v>2806</v>
      </c>
      <c r="B988" s="54" t="s">
        <v>2720</v>
      </c>
      <c r="C988" s="70" t="s">
        <v>2093</v>
      </c>
      <c r="D988" s="1">
        <v>39701</v>
      </c>
      <c r="E988" t="s">
        <v>1979</v>
      </c>
      <c r="G988" s="4">
        <v>89.99</v>
      </c>
      <c r="H988" s="70" t="s">
        <v>1359</v>
      </c>
    </row>
    <row r="989" spans="1:8" ht="15">
      <c r="A989" s="70" t="s">
        <v>2806</v>
      </c>
      <c r="B989" s="86" t="s">
        <v>1369</v>
      </c>
      <c r="C989" s="70" t="s">
        <v>973</v>
      </c>
      <c r="D989" s="1">
        <v>39707</v>
      </c>
      <c r="E989" t="s">
        <v>2126</v>
      </c>
      <c r="G989" s="4">
        <v>485.18</v>
      </c>
      <c r="H989" s="70" t="s">
        <v>1360</v>
      </c>
    </row>
    <row r="990" spans="1:8" ht="15">
      <c r="A990" s="70" t="s">
        <v>2806</v>
      </c>
      <c r="B990" s="86" t="s">
        <v>1370</v>
      </c>
      <c r="C990" s="70" t="s">
        <v>973</v>
      </c>
      <c r="D990" s="1">
        <v>39708</v>
      </c>
      <c r="E990" t="s">
        <v>2126</v>
      </c>
      <c r="G990" s="4">
        <v>231.23</v>
      </c>
      <c r="H990" s="70" t="s">
        <v>1361</v>
      </c>
    </row>
    <row r="991" spans="1:8" ht="15">
      <c r="A991" s="70" t="s">
        <v>2806</v>
      </c>
      <c r="B991" s="86" t="s">
        <v>1371</v>
      </c>
      <c r="C991" s="70" t="s">
        <v>973</v>
      </c>
      <c r="D991" s="1">
        <v>39708</v>
      </c>
      <c r="E991" t="s">
        <v>2126</v>
      </c>
      <c r="G991" s="4">
        <v>462.46</v>
      </c>
      <c r="H991" s="70" t="s">
        <v>1362</v>
      </c>
    </row>
    <row r="992" spans="1:8" ht="15">
      <c r="A992" s="70" t="s">
        <v>2806</v>
      </c>
      <c r="B992" s="86" t="s">
        <v>1372</v>
      </c>
      <c r="C992" s="70" t="s">
        <v>343</v>
      </c>
      <c r="D992" s="1">
        <v>39713</v>
      </c>
      <c r="E992" t="s">
        <v>2128</v>
      </c>
      <c r="G992" s="4">
        <v>239.99</v>
      </c>
      <c r="H992" s="70" t="s">
        <v>1363</v>
      </c>
    </row>
    <row r="993" spans="1:8" ht="15">
      <c r="A993" s="70" t="s">
        <v>2806</v>
      </c>
      <c r="B993" s="86" t="s">
        <v>1373</v>
      </c>
      <c r="C993" s="70" t="s">
        <v>975</v>
      </c>
      <c r="D993" s="1">
        <v>39715</v>
      </c>
      <c r="E993" t="s">
        <v>2125</v>
      </c>
      <c r="G993" s="4">
        <v>104.21</v>
      </c>
      <c r="H993" s="70" t="s">
        <v>1364</v>
      </c>
    </row>
    <row r="994" spans="1:8" ht="15">
      <c r="A994" s="70" t="s">
        <v>2806</v>
      </c>
      <c r="B994" s="86" t="s">
        <v>1374</v>
      </c>
      <c r="C994" s="70" t="s">
        <v>1365</v>
      </c>
      <c r="D994" s="1">
        <v>39715</v>
      </c>
      <c r="E994" t="s">
        <v>2125</v>
      </c>
      <c r="G994" s="4">
        <v>72.98</v>
      </c>
      <c r="H994" s="70" t="s">
        <v>1366</v>
      </c>
    </row>
    <row r="995" spans="1:8" ht="15">
      <c r="A995" s="70" t="s">
        <v>2806</v>
      </c>
      <c r="B995" s="86" t="s">
        <v>1375</v>
      </c>
      <c r="C995" s="70" t="s">
        <v>1365</v>
      </c>
      <c r="D995" s="1">
        <v>39715</v>
      </c>
      <c r="E995" t="s">
        <v>2125</v>
      </c>
      <c r="G995" s="4">
        <v>112.73</v>
      </c>
      <c r="H995" s="70" t="s">
        <v>1367</v>
      </c>
    </row>
    <row r="996" spans="1:8" ht="15">
      <c r="A996" s="70" t="s">
        <v>2806</v>
      </c>
      <c r="B996" s="86" t="s">
        <v>1376</v>
      </c>
      <c r="C996" s="70" t="s">
        <v>973</v>
      </c>
      <c r="D996" s="1">
        <v>39715</v>
      </c>
      <c r="E996" t="s">
        <v>2406</v>
      </c>
      <c r="G996" s="4">
        <v>1859.75</v>
      </c>
      <c r="H996" s="70" t="s">
        <v>1368</v>
      </c>
    </row>
    <row r="997" spans="1:8" ht="15">
      <c r="A997" s="70" t="s">
        <v>2807</v>
      </c>
      <c r="B997" s="86" t="s">
        <v>1377</v>
      </c>
      <c r="C997" s="70" t="s">
        <v>992</v>
      </c>
      <c r="D997" s="1">
        <v>39721</v>
      </c>
      <c r="E997" t="s">
        <v>2127</v>
      </c>
      <c r="G997" s="4">
        <v>390</v>
      </c>
      <c r="H997" s="70" t="s">
        <v>1390</v>
      </c>
    </row>
    <row r="998" spans="1:8" ht="15">
      <c r="A998" s="70" t="s">
        <v>2807</v>
      </c>
      <c r="B998" s="86" t="s">
        <v>1378</v>
      </c>
      <c r="C998" s="70" t="s">
        <v>962</v>
      </c>
      <c r="D998" s="1">
        <v>39723</v>
      </c>
      <c r="E998" t="s">
        <v>2128</v>
      </c>
      <c r="G998" s="4">
        <v>89.99</v>
      </c>
      <c r="H998" s="70" t="s">
        <v>1391</v>
      </c>
    </row>
    <row r="999" spans="1:8" ht="15">
      <c r="A999" s="70" t="s">
        <v>2807</v>
      </c>
      <c r="B999" s="86" t="s">
        <v>1379</v>
      </c>
      <c r="C999" s="70" t="s">
        <v>1393</v>
      </c>
      <c r="D999" s="1">
        <v>39723</v>
      </c>
      <c r="E999" t="s">
        <v>1979</v>
      </c>
      <c r="G999" s="4">
        <v>55.98</v>
      </c>
      <c r="H999" s="70" t="s">
        <v>1392</v>
      </c>
    </row>
    <row r="1000" spans="1:8" ht="15">
      <c r="A1000" s="70" t="s">
        <v>2807</v>
      </c>
      <c r="B1000" s="86" t="s">
        <v>1380</v>
      </c>
      <c r="C1000" s="70" t="s">
        <v>973</v>
      </c>
      <c r="D1000" s="1">
        <v>39729</v>
      </c>
      <c r="E1000" t="s">
        <v>2127</v>
      </c>
      <c r="G1000" s="4">
        <v>141.54</v>
      </c>
      <c r="H1000" s="70" t="s">
        <v>1394</v>
      </c>
    </row>
    <row r="1001" spans="1:8" ht="15">
      <c r="A1001" s="70" t="s">
        <v>2807</v>
      </c>
      <c r="B1001" s="86" t="s">
        <v>1381</v>
      </c>
      <c r="C1001" s="70" t="s">
        <v>1395</v>
      </c>
      <c r="D1001" s="1">
        <v>39734</v>
      </c>
      <c r="E1001" t="s">
        <v>2127</v>
      </c>
      <c r="G1001" s="4">
        <v>81.8</v>
      </c>
      <c r="H1001" s="70" t="s">
        <v>1396</v>
      </c>
    </row>
    <row r="1002" spans="1:8" ht="15">
      <c r="A1002" s="70" t="s">
        <v>1805</v>
      </c>
      <c r="B1002" s="86" t="s">
        <v>1382</v>
      </c>
      <c r="C1002" s="70" t="s">
        <v>1121</v>
      </c>
      <c r="D1002" s="1">
        <v>39746</v>
      </c>
      <c r="E1002" t="s">
        <v>2125</v>
      </c>
      <c r="G1002" s="4">
        <v>57.98</v>
      </c>
      <c r="H1002" s="76" t="s">
        <v>1397</v>
      </c>
    </row>
    <row r="1003" spans="1:8" ht="15">
      <c r="A1003" s="70" t="s">
        <v>1805</v>
      </c>
      <c r="B1003" s="86" t="s">
        <v>1383</v>
      </c>
      <c r="C1003" s="70" t="s">
        <v>343</v>
      </c>
      <c r="D1003" s="1">
        <v>39737</v>
      </c>
      <c r="E1003" t="s">
        <v>2125</v>
      </c>
      <c r="G1003" s="4">
        <v>144.27000000000001</v>
      </c>
      <c r="H1003" s="70" t="s">
        <v>1398</v>
      </c>
    </row>
    <row r="1004" spans="1:8" ht="15">
      <c r="A1004" s="70" t="s">
        <v>1805</v>
      </c>
      <c r="B1004" s="86" t="s">
        <v>1384</v>
      </c>
      <c r="C1004" s="70" t="s">
        <v>343</v>
      </c>
      <c r="D1004" s="1">
        <v>39738</v>
      </c>
      <c r="E1004" t="s">
        <v>2128</v>
      </c>
      <c r="G1004" s="4">
        <v>299.99</v>
      </c>
      <c r="H1004" s="70" t="s">
        <v>1399</v>
      </c>
    </row>
    <row r="1005" spans="1:8" ht="15">
      <c r="A1005" s="70" t="s">
        <v>1805</v>
      </c>
      <c r="B1005" s="86" t="s">
        <v>1385</v>
      </c>
      <c r="C1005" s="70" t="s">
        <v>1400</v>
      </c>
      <c r="D1005" s="1">
        <v>39741</v>
      </c>
      <c r="E1005" t="s">
        <v>1979</v>
      </c>
      <c r="G1005" s="4">
        <v>120.9</v>
      </c>
      <c r="H1005" s="87" t="s">
        <v>1401</v>
      </c>
    </row>
    <row r="1006" spans="1:8" ht="15">
      <c r="A1006" s="70" t="s">
        <v>1805</v>
      </c>
      <c r="B1006" s="86" t="s">
        <v>1386</v>
      </c>
      <c r="C1006" s="70" t="s">
        <v>1402</v>
      </c>
      <c r="D1006" s="1">
        <v>39741</v>
      </c>
      <c r="E1006" s="70" t="s">
        <v>1979</v>
      </c>
      <c r="G1006" s="4">
        <v>89.95</v>
      </c>
      <c r="H1006" s="70" t="s">
        <v>1403</v>
      </c>
    </row>
    <row r="1007" spans="1:8" ht="15">
      <c r="A1007" s="70" t="s">
        <v>1805</v>
      </c>
      <c r="B1007" s="86" t="s">
        <v>1387</v>
      </c>
      <c r="C1007" s="70" t="s">
        <v>1404</v>
      </c>
      <c r="D1007" s="1">
        <v>39741</v>
      </c>
      <c r="E1007" s="70" t="s">
        <v>2125</v>
      </c>
      <c r="G1007" s="4">
        <v>42.42</v>
      </c>
      <c r="H1007" s="70" t="s">
        <v>1405</v>
      </c>
    </row>
    <row r="1008" spans="1:8" ht="15">
      <c r="A1008" s="70" t="s">
        <v>1805</v>
      </c>
      <c r="B1008" s="86" t="s">
        <v>1388</v>
      </c>
      <c r="C1008" s="70" t="s">
        <v>343</v>
      </c>
      <c r="D1008" s="1">
        <v>39750</v>
      </c>
      <c r="E1008" s="70" t="s">
        <v>2125</v>
      </c>
      <c r="G1008" s="4">
        <v>75.239999999999995</v>
      </c>
      <c r="H1008" s="70" t="s">
        <v>1406</v>
      </c>
    </row>
    <row r="1009" spans="1:8" ht="15">
      <c r="A1009" s="70" t="s">
        <v>2806</v>
      </c>
      <c r="B1009" s="86" t="s">
        <v>1389</v>
      </c>
      <c r="C1009" s="70" t="s">
        <v>973</v>
      </c>
      <c r="D1009" s="1">
        <v>39729</v>
      </c>
      <c r="E1009" s="70" t="s">
        <v>1979</v>
      </c>
      <c r="G1009" s="4">
        <v>157.9</v>
      </c>
      <c r="H1009" s="70" t="s">
        <v>1407</v>
      </c>
    </row>
    <row r="1010" spans="1:8">
      <c r="A1010" s="70" t="s">
        <v>2806</v>
      </c>
      <c r="B1010" s="54" t="s">
        <v>1408</v>
      </c>
      <c r="C1010" s="70" t="s">
        <v>343</v>
      </c>
      <c r="D1010" s="1">
        <v>39730</v>
      </c>
      <c r="E1010" t="s">
        <v>2125</v>
      </c>
      <c r="G1010" s="4">
        <v>367.74</v>
      </c>
      <c r="H1010" s="70" t="s">
        <v>1447</v>
      </c>
    </row>
    <row r="1011" spans="1:8">
      <c r="A1011" s="70" t="s">
        <v>2806</v>
      </c>
      <c r="B1011" s="54" t="s">
        <v>1409</v>
      </c>
      <c r="C1011" s="70" t="s">
        <v>1448</v>
      </c>
      <c r="D1011" s="1">
        <v>39736</v>
      </c>
      <c r="E1011" t="s">
        <v>2125</v>
      </c>
      <c r="G1011" s="4">
        <v>124.59</v>
      </c>
      <c r="H1011" s="70" t="s">
        <v>1449</v>
      </c>
    </row>
    <row r="1012" spans="1:8">
      <c r="A1012" s="70" t="s">
        <v>2806</v>
      </c>
      <c r="B1012" s="54" t="s">
        <v>1410</v>
      </c>
      <c r="C1012" s="70" t="s">
        <v>1450</v>
      </c>
      <c r="D1012" s="1">
        <v>39748</v>
      </c>
      <c r="E1012" t="s">
        <v>2125</v>
      </c>
      <c r="G1012" s="4">
        <v>76.88</v>
      </c>
      <c r="H1012" s="70" t="s">
        <v>1451</v>
      </c>
    </row>
    <row r="1013" spans="1:8">
      <c r="A1013" s="70" t="s">
        <v>2806</v>
      </c>
      <c r="B1013" s="54" t="s">
        <v>1411</v>
      </c>
      <c r="C1013" s="70" t="s">
        <v>343</v>
      </c>
      <c r="D1013" s="1">
        <v>39748</v>
      </c>
      <c r="E1013" t="s">
        <v>2125</v>
      </c>
      <c r="G1013" s="4">
        <v>144.51</v>
      </c>
      <c r="H1013" s="70" t="s">
        <v>1452</v>
      </c>
    </row>
    <row r="1014" spans="1:8">
      <c r="A1014" s="70" t="s">
        <v>2806</v>
      </c>
      <c r="B1014" s="54" t="s">
        <v>1412</v>
      </c>
      <c r="C1014" s="70" t="s">
        <v>1453</v>
      </c>
      <c r="D1014" s="1">
        <v>39748</v>
      </c>
      <c r="E1014" t="s">
        <v>2125</v>
      </c>
      <c r="G1014" s="4">
        <v>201.51</v>
      </c>
      <c r="H1014" s="70" t="s">
        <v>1454</v>
      </c>
    </row>
    <row r="1015" spans="1:8">
      <c r="A1015" s="70" t="s">
        <v>2806</v>
      </c>
      <c r="B1015" s="54" t="s">
        <v>1413</v>
      </c>
      <c r="C1015" s="70" t="s">
        <v>343</v>
      </c>
      <c r="D1015" s="1">
        <v>39749</v>
      </c>
      <c r="E1015" t="s">
        <v>2125</v>
      </c>
      <c r="G1015" s="4">
        <v>30.78</v>
      </c>
      <c r="H1015" s="70" t="s">
        <v>1455</v>
      </c>
    </row>
    <row r="1016" spans="1:8">
      <c r="A1016" s="70" t="s">
        <v>1805</v>
      </c>
      <c r="B1016" s="54" t="s">
        <v>1414</v>
      </c>
      <c r="C1016" s="70" t="s">
        <v>343</v>
      </c>
      <c r="D1016" s="1">
        <v>39752</v>
      </c>
      <c r="E1016" t="s">
        <v>2125</v>
      </c>
      <c r="G1016" s="4">
        <v>209.33</v>
      </c>
      <c r="H1016" s="70" t="s">
        <v>1456</v>
      </c>
    </row>
    <row r="1017" spans="1:8">
      <c r="A1017" s="70" t="s">
        <v>2807</v>
      </c>
      <c r="B1017" s="54" t="s">
        <v>1415</v>
      </c>
      <c r="C1017" s="70" t="s">
        <v>1457</v>
      </c>
      <c r="D1017" s="1">
        <v>39737</v>
      </c>
      <c r="E1017" t="s">
        <v>2125</v>
      </c>
      <c r="G1017" s="4">
        <v>59.98</v>
      </c>
      <c r="H1017" s="70" t="s">
        <v>1349</v>
      </c>
    </row>
    <row r="1018" spans="1:8">
      <c r="A1018" s="70" t="s">
        <v>1805</v>
      </c>
      <c r="B1018" s="54" t="s">
        <v>1416</v>
      </c>
      <c r="C1018" s="70" t="s">
        <v>1458</v>
      </c>
      <c r="D1018" s="1">
        <v>39661</v>
      </c>
      <c r="E1018" t="s">
        <v>2130</v>
      </c>
      <c r="G1018" s="4">
        <v>98</v>
      </c>
      <c r="H1018" s="70" t="s">
        <v>1459</v>
      </c>
    </row>
    <row r="1019" spans="1:8">
      <c r="A1019" s="70" t="s">
        <v>1805</v>
      </c>
      <c r="B1019" s="54" t="s">
        <v>1417</v>
      </c>
      <c r="C1019" s="70" t="s">
        <v>1460</v>
      </c>
      <c r="D1019" s="1">
        <v>39729</v>
      </c>
      <c r="E1019" t="s">
        <v>2130</v>
      </c>
      <c r="G1019" s="4">
        <v>90.35</v>
      </c>
      <c r="H1019" s="70" t="s">
        <v>1461</v>
      </c>
    </row>
    <row r="1020" spans="1:8">
      <c r="A1020" s="70" t="s">
        <v>2807</v>
      </c>
      <c r="B1020" s="54" t="s">
        <v>1418</v>
      </c>
      <c r="C1020" s="70" t="s">
        <v>1462</v>
      </c>
      <c r="D1020" s="1">
        <v>39762</v>
      </c>
      <c r="E1020" t="s">
        <v>2125</v>
      </c>
      <c r="G1020" s="4">
        <v>89.96</v>
      </c>
      <c r="H1020" s="70" t="s">
        <v>1463</v>
      </c>
    </row>
    <row r="1021" spans="1:8">
      <c r="A1021" s="70" t="s">
        <v>1805</v>
      </c>
      <c r="B1021" s="54" t="s">
        <v>1419</v>
      </c>
      <c r="C1021" s="70" t="s">
        <v>343</v>
      </c>
      <c r="D1021" s="1">
        <v>39763</v>
      </c>
      <c r="E1021" t="s">
        <v>2125</v>
      </c>
      <c r="G1021" s="4">
        <v>188.88</v>
      </c>
      <c r="H1021" s="70" t="s">
        <v>1464</v>
      </c>
    </row>
    <row r="1022" spans="1:8">
      <c r="A1022" s="70" t="s">
        <v>2807</v>
      </c>
      <c r="B1022" s="54" t="s">
        <v>1420</v>
      </c>
      <c r="C1022" s="70" t="s">
        <v>343</v>
      </c>
      <c r="D1022" s="1">
        <v>39764</v>
      </c>
      <c r="E1022" t="s">
        <v>2125</v>
      </c>
      <c r="G1022" s="4">
        <v>496.78</v>
      </c>
      <c r="H1022" s="70" t="s">
        <v>1465</v>
      </c>
    </row>
    <row r="1023" spans="1:8">
      <c r="A1023" s="70" t="s">
        <v>1805</v>
      </c>
      <c r="B1023" s="54" t="s">
        <v>1421</v>
      </c>
      <c r="C1023" s="70" t="s">
        <v>973</v>
      </c>
      <c r="D1023" s="1">
        <v>39769</v>
      </c>
      <c r="E1023" t="s">
        <v>2128</v>
      </c>
      <c r="G1023" s="4">
        <v>885</v>
      </c>
      <c r="H1023" s="70" t="s">
        <v>1466</v>
      </c>
    </row>
    <row r="1024" spans="1:8">
      <c r="A1024" s="70" t="s">
        <v>1805</v>
      </c>
      <c r="B1024" s="54" t="s">
        <v>1422</v>
      </c>
      <c r="C1024" s="70" t="s">
        <v>343</v>
      </c>
      <c r="D1024" s="1">
        <v>39770</v>
      </c>
      <c r="E1024" t="s">
        <v>2125</v>
      </c>
      <c r="G1024" s="4">
        <v>53.42</v>
      </c>
      <c r="H1024" t="s">
        <v>1467</v>
      </c>
    </row>
    <row r="1025" spans="1:8">
      <c r="A1025" s="70" t="s">
        <v>2807</v>
      </c>
      <c r="B1025" s="54" t="s">
        <v>1423</v>
      </c>
      <c r="C1025" s="70" t="s">
        <v>1468</v>
      </c>
      <c r="D1025" s="1">
        <v>39771</v>
      </c>
      <c r="E1025" t="s">
        <v>2125</v>
      </c>
      <c r="G1025" s="4">
        <v>430.97</v>
      </c>
      <c r="H1025" t="s">
        <v>1469</v>
      </c>
    </row>
    <row r="1026" spans="1:8">
      <c r="A1026" s="70" t="s">
        <v>1805</v>
      </c>
      <c r="B1026" s="54" t="s">
        <v>1424</v>
      </c>
      <c r="C1026" s="70" t="s">
        <v>340</v>
      </c>
      <c r="D1026" s="1">
        <v>39777</v>
      </c>
      <c r="E1026" t="s">
        <v>2130</v>
      </c>
      <c r="G1026" s="4">
        <v>168.94</v>
      </c>
      <c r="H1026" t="s">
        <v>1470</v>
      </c>
    </row>
    <row r="1027" spans="1:8">
      <c r="A1027" s="70" t="s">
        <v>1805</v>
      </c>
      <c r="B1027" s="54" t="s">
        <v>1425</v>
      </c>
      <c r="C1027" s="70" t="s">
        <v>1278</v>
      </c>
      <c r="D1027" s="1">
        <v>39777</v>
      </c>
      <c r="E1027" t="s">
        <v>2130</v>
      </c>
      <c r="G1027" s="4">
        <v>177.45</v>
      </c>
      <c r="H1027" t="s">
        <v>1471</v>
      </c>
    </row>
    <row r="1028" spans="1:8">
      <c r="A1028" s="70" t="s">
        <v>2807</v>
      </c>
      <c r="B1028" s="54" t="s">
        <v>1426</v>
      </c>
      <c r="C1028" s="70" t="s">
        <v>343</v>
      </c>
      <c r="D1028" s="1">
        <v>39778</v>
      </c>
      <c r="E1028" t="s">
        <v>2125</v>
      </c>
      <c r="G1028" s="4">
        <v>568.80999999999995</v>
      </c>
      <c r="H1028" t="s">
        <v>1472</v>
      </c>
    </row>
    <row r="1029" spans="1:8">
      <c r="A1029" s="70" t="s">
        <v>2806</v>
      </c>
      <c r="B1029" s="54" t="s">
        <v>1427</v>
      </c>
      <c r="C1029" s="70" t="s">
        <v>973</v>
      </c>
      <c r="D1029" s="1">
        <v>39757</v>
      </c>
      <c r="E1029" t="s">
        <v>2406</v>
      </c>
      <c r="G1029" s="4">
        <v>2159.0100000000002</v>
      </c>
      <c r="H1029" t="s">
        <v>1473</v>
      </c>
    </row>
    <row r="1030" spans="1:8">
      <c r="A1030" s="70" t="s">
        <v>2806</v>
      </c>
      <c r="B1030" s="54" t="s">
        <v>1428</v>
      </c>
      <c r="C1030" s="70" t="s">
        <v>1460</v>
      </c>
      <c r="D1030" s="1">
        <v>39766</v>
      </c>
      <c r="E1030" t="s">
        <v>2125</v>
      </c>
      <c r="G1030" s="4">
        <v>75.78</v>
      </c>
      <c r="H1030" t="s">
        <v>1474</v>
      </c>
    </row>
    <row r="1031" spans="1:8">
      <c r="A1031" s="70" t="s">
        <v>2806</v>
      </c>
      <c r="B1031" s="54" t="s">
        <v>1429</v>
      </c>
      <c r="C1031" s="70" t="s">
        <v>343</v>
      </c>
      <c r="D1031" s="1">
        <v>39772</v>
      </c>
      <c r="E1031" t="s">
        <v>2127</v>
      </c>
      <c r="G1031" s="4">
        <v>96.12</v>
      </c>
      <c r="H1031" t="s">
        <v>1475</v>
      </c>
    </row>
    <row r="1032" spans="1:8">
      <c r="A1032" s="70" t="s">
        <v>2806</v>
      </c>
      <c r="B1032" s="54" t="s">
        <v>1430</v>
      </c>
      <c r="C1032" s="70" t="s">
        <v>343</v>
      </c>
      <c r="D1032" s="1">
        <v>39772</v>
      </c>
      <c r="E1032" t="s">
        <v>2125</v>
      </c>
      <c r="G1032" s="4">
        <v>191.07</v>
      </c>
      <c r="H1032" t="s">
        <v>1476</v>
      </c>
    </row>
    <row r="1033" spans="1:8">
      <c r="A1033" s="70" t="s">
        <v>2806</v>
      </c>
      <c r="B1033" s="54" t="s">
        <v>1431</v>
      </c>
      <c r="C1033" s="70" t="s">
        <v>2473</v>
      </c>
      <c r="D1033" s="1">
        <v>39769</v>
      </c>
      <c r="E1033" t="s">
        <v>1979</v>
      </c>
      <c r="G1033" s="4">
        <v>8098</v>
      </c>
      <c r="H1033" t="s">
        <v>1477</v>
      </c>
    </row>
    <row r="1034" spans="1:8">
      <c r="A1034" s="70" t="s">
        <v>1805</v>
      </c>
      <c r="B1034" s="54" t="s">
        <v>1432</v>
      </c>
      <c r="C1034" s="70" t="s">
        <v>1478</v>
      </c>
      <c r="D1034" s="1">
        <v>39787</v>
      </c>
      <c r="E1034" t="s">
        <v>2130</v>
      </c>
      <c r="G1034" s="4">
        <v>15.94</v>
      </c>
      <c r="H1034" t="s">
        <v>1479</v>
      </c>
    </row>
    <row r="1035" spans="1:8">
      <c r="A1035" s="70" t="s">
        <v>1805</v>
      </c>
      <c r="B1035" s="54" t="s">
        <v>1433</v>
      </c>
      <c r="C1035" s="70" t="s">
        <v>973</v>
      </c>
      <c r="D1035" s="1">
        <v>39793</v>
      </c>
      <c r="E1035" t="s">
        <v>2130</v>
      </c>
      <c r="G1035" s="4">
        <v>99.42</v>
      </c>
      <c r="H1035" t="s">
        <v>1480</v>
      </c>
    </row>
    <row r="1036" spans="1:8">
      <c r="A1036" s="70" t="s">
        <v>1805</v>
      </c>
      <c r="B1036" s="54" t="s">
        <v>1434</v>
      </c>
      <c r="C1036" s="70" t="s">
        <v>975</v>
      </c>
      <c r="D1036" s="1">
        <v>39793</v>
      </c>
      <c r="E1036" t="s">
        <v>2125</v>
      </c>
      <c r="G1036" s="4">
        <v>158.69999999999999</v>
      </c>
      <c r="H1036" t="s">
        <v>1481</v>
      </c>
    </row>
    <row r="1037" spans="1:8">
      <c r="A1037" s="70" t="s">
        <v>2807</v>
      </c>
      <c r="B1037" s="54" t="s">
        <v>1435</v>
      </c>
      <c r="C1037" s="70" t="s">
        <v>973</v>
      </c>
      <c r="D1037" s="1">
        <v>39794</v>
      </c>
      <c r="E1037" t="s">
        <v>1979</v>
      </c>
      <c r="G1037" s="4">
        <v>718</v>
      </c>
      <c r="H1037" t="s">
        <v>1482</v>
      </c>
    </row>
    <row r="1038" spans="1:8">
      <c r="A1038" s="70" t="s">
        <v>1805</v>
      </c>
      <c r="B1038" s="54" t="s">
        <v>1436</v>
      </c>
      <c r="C1038" s="70" t="s">
        <v>2797</v>
      </c>
      <c r="D1038" s="1">
        <v>39794</v>
      </c>
      <c r="E1038" t="s">
        <v>2125</v>
      </c>
      <c r="G1038" s="4">
        <v>66.22</v>
      </c>
      <c r="H1038" t="s">
        <v>1483</v>
      </c>
    </row>
    <row r="1039" spans="1:8">
      <c r="A1039" s="70" t="s">
        <v>1805</v>
      </c>
      <c r="B1039" s="54" t="s">
        <v>1437</v>
      </c>
      <c r="C1039" s="70" t="s">
        <v>340</v>
      </c>
      <c r="D1039" s="1">
        <v>39800</v>
      </c>
      <c r="E1039" t="s">
        <v>2130</v>
      </c>
      <c r="G1039" s="4">
        <v>22.61</v>
      </c>
      <c r="H1039" t="s">
        <v>1484</v>
      </c>
    </row>
    <row r="1040" spans="1:8">
      <c r="A1040" s="70" t="s">
        <v>1805</v>
      </c>
      <c r="B1040" s="54" t="s">
        <v>1438</v>
      </c>
      <c r="C1040" s="70" t="s">
        <v>1278</v>
      </c>
      <c r="D1040" s="1">
        <v>39800</v>
      </c>
      <c r="E1040" t="s">
        <v>2130</v>
      </c>
      <c r="G1040" s="4">
        <v>57.85</v>
      </c>
      <c r="H1040" t="s">
        <v>1485</v>
      </c>
    </row>
    <row r="1041" spans="1:8">
      <c r="A1041" s="70" t="s">
        <v>2807</v>
      </c>
      <c r="B1041" s="54" t="s">
        <v>1439</v>
      </c>
      <c r="C1041" s="70" t="s">
        <v>973</v>
      </c>
      <c r="D1041" s="1">
        <v>39800</v>
      </c>
      <c r="E1041" t="s">
        <v>1979</v>
      </c>
      <c r="G1041" s="4">
        <v>11823</v>
      </c>
      <c r="H1041" t="s">
        <v>1486</v>
      </c>
    </row>
    <row r="1042" spans="1:8">
      <c r="A1042" s="70" t="s">
        <v>2807</v>
      </c>
      <c r="B1042" s="54" t="s">
        <v>1440</v>
      </c>
      <c r="C1042" s="70" t="s">
        <v>973</v>
      </c>
      <c r="D1042" s="1">
        <v>39800</v>
      </c>
      <c r="E1042" t="s">
        <v>2129</v>
      </c>
      <c r="G1042" s="4">
        <v>8642.82</v>
      </c>
      <c r="H1042" t="s">
        <v>1487</v>
      </c>
    </row>
    <row r="1043" spans="1:8">
      <c r="A1043" s="70" t="s">
        <v>2806</v>
      </c>
      <c r="B1043" s="54" t="s">
        <v>1441</v>
      </c>
      <c r="C1043" s="70" t="s">
        <v>973</v>
      </c>
      <c r="D1043" s="1">
        <v>39784</v>
      </c>
      <c r="E1043" t="s">
        <v>2406</v>
      </c>
      <c r="G1043" s="4">
        <v>4332</v>
      </c>
      <c r="H1043" t="s">
        <v>1488</v>
      </c>
    </row>
    <row r="1044" spans="1:8">
      <c r="A1044" s="70" t="s">
        <v>2806</v>
      </c>
      <c r="B1044" s="54" t="s">
        <v>1442</v>
      </c>
      <c r="C1044" s="70" t="s">
        <v>343</v>
      </c>
      <c r="D1044" s="1">
        <v>39794</v>
      </c>
      <c r="E1044" t="s">
        <v>2125</v>
      </c>
      <c r="G1044" s="4">
        <v>564.48</v>
      </c>
      <c r="H1044" t="s">
        <v>1489</v>
      </c>
    </row>
    <row r="1045" spans="1:8">
      <c r="A1045" s="70" t="s">
        <v>2806</v>
      </c>
      <c r="B1045" s="54" t="s">
        <v>1443</v>
      </c>
      <c r="C1045" s="70" t="s">
        <v>348</v>
      </c>
      <c r="D1045" s="1">
        <v>39800</v>
      </c>
      <c r="E1045" t="s">
        <v>2126</v>
      </c>
      <c r="G1045" s="4">
        <v>1311</v>
      </c>
      <c r="H1045" t="s">
        <v>1490</v>
      </c>
    </row>
    <row r="1046" spans="1:8">
      <c r="A1046" s="70" t="s">
        <v>1805</v>
      </c>
      <c r="B1046" s="54" t="s">
        <v>1444</v>
      </c>
      <c r="C1046" s="70" t="s">
        <v>1460</v>
      </c>
      <c r="D1046" s="1">
        <v>39801</v>
      </c>
      <c r="E1046" t="s">
        <v>2130</v>
      </c>
      <c r="G1046" s="4">
        <v>44.85</v>
      </c>
      <c r="H1046" t="s">
        <v>1491</v>
      </c>
    </row>
    <row r="1047" spans="1:8">
      <c r="A1047" s="70" t="s">
        <v>1805</v>
      </c>
      <c r="B1047" s="54" t="s">
        <v>1445</v>
      </c>
      <c r="C1047" s="70" t="s">
        <v>973</v>
      </c>
      <c r="D1047" s="1">
        <v>39797</v>
      </c>
      <c r="E1047" t="s">
        <v>2126</v>
      </c>
      <c r="G1047" s="4">
        <v>713.94</v>
      </c>
      <c r="H1047" t="s">
        <v>1505</v>
      </c>
    </row>
    <row r="1048" spans="1:8">
      <c r="A1048" s="70" t="s">
        <v>1805</v>
      </c>
      <c r="B1048" s="54" t="s">
        <v>1446</v>
      </c>
      <c r="C1048" s="70" t="s">
        <v>973</v>
      </c>
      <c r="D1048" s="1">
        <v>39773</v>
      </c>
      <c r="E1048" t="s">
        <v>1979</v>
      </c>
      <c r="G1048" s="4">
        <v>1260</v>
      </c>
      <c r="H1048" t="s">
        <v>1503</v>
      </c>
    </row>
    <row r="1049" spans="1:8">
      <c r="A1049" s="70" t="s">
        <v>1805</v>
      </c>
      <c r="B1049" s="54" t="s">
        <v>1492</v>
      </c>
      <c r="C1049" s="70" t="s">
        <v>973</v>
      </c>
      <c r="D1049" s="1">
        <v>39792</v>
      </c>
      <c r="E1049" t="s">
        <v>2125</v>
      </c>
      <c r="G1049" s="4">
        <v>995</v>
      </c>
      <c r="H1049" t="s">
        <v>1504</v>
      </c>
    </row>
    <row r="1050" spans="1:8">
      <c r="A1050" s="70" t="s">
        <v>2806</v>
      </c>
      <c r="B1050" s="54" t="s">
        <v>1493</v>
      </c>
      <c r="C1050" s="70" t="s">
        <v>1506</v>
      </c>
      <c r="D1050" s="1">
        <v>39804</v>
      </c>
      <c r="E1050" t="s">
        <v>1979</v>
      </c>
      <c r="G1050" s="4">
        <v>99.5</v>
      </c>
      <c r="H1050" t="s">
        <v>1507</v>
      </c>
    </row>
    <row r="1051" spans="1:8">
      <c r="A1051" s="70" t="s">
        <v>2807</v>
      </c>
      <c r="B1051" s="54" t="s">
        <v>1494</v>
      </c>
      <c r="C1051" s="70" t="s">
        <v>1508</v>
      </c>
      <c r="D1051" s="1">
        <v>39812</v>
      </c>
      <c r="E1051" t="s">
        <v>1979</v>
      </c>
      <c r="G1051" s="4">
        <v>299</v>
      </c>
      <c r="H1051" t="s">
        <v>1509</v>
      </c>
    </row>
    <row r="1052" spans="1:8">
      <c r="A1052" s="70" t="s">
        <v>1805</v>
      </c>
      <c r="B1052" s="54" t="s">
        <v>1495</v>
      </c>
      <c r="C1052" s="70" t="s">
        <v>340</v>
      </c>
      <c r="D1052" s="1">
        <v>39822</v>
      </c>
      <c r="E1052" t="s">
        <v>2130</v>
      </c>
      <c r="G1052" s="4">
        <v>13.9</v>
      </c>
      <c r="H1052" t="s">
        <v>1510</v>
      </c>
    </row>
    <row r="1053" spans="1:8">
      <c r="A1053" s="70" t="s">
        <v>1805</v>
      </c>
      <c r="B1053" s="54" t="s">
        <v>1496</v>
      </c>
      <c r="C1053" s="70" t="s">
        <v>340</v>
      </c>
      <c r="D1053" s="1">
        <v>39825</v>
      </c>
      <c r="E1053" t="s">
        <v>2130</v>
      </c>
      <c r="G1053" s="4">
        <v>152.15</v>
      </c>
      <c r="H1053" t="s">
        <v>1511</v>
      </c>
    </row>
    <row r="1054" spans="1:8">
      <c r="A1054" s="70" t="s">
        <v>2807</v>
      </c>
      <c r="B1054" s="71" t="s">
        <v>1497</v>
      </c>
      <c r="C1054" s="70" t="s">
        <v>973</v>
      </c>
      <c r="D1054" s="1">
        <v>39825</v>
      </c>
      <c r="E1054" s="70" t="s">
        <v>2127</v>
      </c>
      <c r="G1054" s="4">
        <v>566.32000000000005</v>
      </c>
      <c r="H1054" s="70" t="s">
        <v>1512</v>
      </c>
    </row>
    <row r="1055" spans="1:8">
      <c r="A1055" s="70" t="s">
        <v>1805</v>
      </c>
      <c r="B1055" s="54" t="s">
        <v>1498</v>
      </c>
      <c r="C1055" s="70" t="s">
        <v>340</v>
      </c>
      <c r="D1055" s="1">
        <v>39828</v>
      </c>
      <c r="E1055" s="70" t="s">
        <v>2130</v>
      </c>
      <c r="G1055" s="4">
        <v>46.24</v>
      </c>
      <c r="H1055" s="70" t="s">
        <v>1513</v>
      </c>
    </row>
    <row r="1056" spans="1:8">
      <c r="A1056" s="70" t="s">
        <v>2807</v>
      </c>
      <c r="B1056" s="71" t="s">
        <v>1499</v>
      </c>
      <c r="C1056" s="70" t="s">
        <v>159</v>
      </c>
      <c r="D1056" s="1">
        <v>39829</v>
      </c>
      <c r="E1056" s="70" t="s">
        <v>2128</v>
      </c>
      <c r="G1056" s="4">
        <v>11375</v>
      </c>
      <c r="H1056" s="70" t="s">
        <v>1514</v>
      </c>
    </row>
    <row r="1057" spans="1:8">
      <c r="A1057" s="70" t="s">
        <v>2807</v>
      </c>
      <c r="B1057" s="54" t="s">
        <v>1500</v>
      </c>
      <c r="C1057" s="70" t="s">
        <v>159</v>
      </c>
      <c r="D1057" s="1">
        <v>39829</v>
      </c>
      <c r="E1057" s="70" t="s">
        <v>2128</v>
      </c>
      <c r="G1057" s="4">
        <v>1375</v>
      </c>
      <c r="H1057" s="70" t="s">
        <v>1515</v>
      </c>
    </row>
    <row r="1058" spans="1:8">
      <c r="A1058" s="70" t="s">
        <v>2807</v>
      </c>
      <c r="B1058" s="71" t="s">
        <v>1501</v>
      </c>
      <c r="C1058" s="70" t="s">
        <v>973</v>
      </c>
      <c r="D1058" s="1">
        <v>39829</v>
      </c>
      <c r="E1058" s="70" t="s">
        <v>1979</v>
      </c>
      <c r="G1058" s="4">
        <v>1336</v>
      </c>
      <c r="H1058" s="70" t="s">
        <v>1516</v>
      </c>
    </row>
    <row r="1059" spans="1:8">
      <c r="A1059" s="70" t="s">
        <v>2807</v>
      </c>
      <c r="B1059" s="54" t="s">
        <v>1502</v>
      </c>
      <c r="C1059" s="70" t="s">
        <v>1517</v>
      </c>
      <c r="D1059" s="1">
        <v>39834</v>
      </c>
      <c r="E1059" t="s">
        <v>2124</v>
      </c>
      <c r="G1059" s="4">
        <v>349</v>
      </c>
      <c r="H1059" s="70" t="s">
        <v>1518</v>
      </c>
    </row>
    <row r="1060" spans="1:8">
      <c r="A1060" s="70" t="s">
        <v>1805</v>
      </c>
      <c r="B1060" s="88" t="s">
        <v>1519</v>
      </c>
      <c r="C1060" s="70" t="s">
        <v>343</v>
      </c>
      <c r="D1060" s="1">
        <v>39840</v>
      </c>
      <c r="E1060" t="s">
        <v>2125</v>
      </c>
      <c r="G1060" s="4">
        <v>114.06</v>
      </c>
      <c r="H1060" s="70" t="s">
        <v>1554</v>
      </c>
    </row>
    <row r="1061" spans="1:8">
      <c r="A1061" s="70" t="s">
        <v>1805</v>
      </c>
      <c r="B1061" s="88" t="s">
        <v>1520</v>
      </c>
      <c r="C1061" s="70" t="s">
        <v>1121</v>
      </c>
      <c r="D1061" s="1">
        <v>39841</v>
      </c>
      <c r="E1061" t="s">
        <v>2125</v>
      </c>
      <c r="G1061" s="4">
        <v>92.94</v>
      </c>
      <c r="H1061" s="70" t="s">
        <v>1555</v>
      </c>
    </row>
    <row r="1062" spans="1:8">
      <c r="A1062" s="70" t="s">
        <v>2806</v>
      </c>
      <c r="B1062" s="88" t="s">
        <v>1521</v>
      </c>
      <c r="C1062" s="70" t="s">
        <v>973</v>
      </c>
      <c r="D1062" s="1">
        <v>39822</v>
      </c>
      <c r="E1062" t="s">
        <v>2406</v>
      </c>
      <c r="G1062" s="4">
        <v>0</v>
      </c>
      <c r="H1062" s="70"/>
    </row>
    <row r="1063" spans="1:8">
      <c r="A1063" s="70" t="s">
        <v>2806</v>
      </c>
      <c r="B1063" s="88" t="s">
        <v>1522</v>
      </c>
      <c r="C1063" s="70" t="s">
        <v>973</v>
      </c>
      <c r="D1063" s="1">
        <v>39826</v>
      </c>
      <c r="E1063" t="s">
        <v>2406</v>
      </c>
      <c r="G1063" s="4">
        <v>3666.87</v>
      </c>
      <c r="H1063" s="70" t="s">
        <v>1556</v>
      </c>
    </row>
    <row r="1064" spans="1:8">
      <c r="A1064" s="70" t="s">
        <v>2806</v>
      </c>
      <c r="B1064" s="88" t="s">
        <v>1523</v>
      </c>
      <c r="C1064" s="70" t="s">
        <v>973</v>
      </c>
      <c r="D1064" s="1">
        <v>39828</v>
      </c>
      <c r="E1064" t="s">
        <v>1979</v>
      </c>
      <c r="G1064" s="4">
        <v>1240</v>
      </c>
      <c r="H1064" s="70" t="s">
        <v>1557</v>
      </c>
    </row>
    <row r="1065" spans="1:8">
      <c r="A1065" s="70" t="s">
        <v>2806</v>
      </c>
      <c r="B1065" s="88" t="s">
        <v>1524</v>
      </c>
      <c r="C1065" s="70" t="s">
        <v>343</v>
      </c>
      <c r="D1065" s="1">
        <v>39828</v>
      </c>
      <c r="E1065" t="s">
        <v>2125</v>
      </c>
      <c r="G1065" s="4">
        <v>85.37</v>
      </c>
      <c r="H1065" s="70" t="s">
        <v>1558</v>
      </c>
    </row>
    <row r="1066" spans="1:8">
      <c r="A1066" s="70" t="s">
        <v>2806</v>
      </c>
      <c r="B1066" s="88" t="s">
        <v>1525</v>
      </c>
      <c r="C1066" s="70" t="s">
        <v>1559</v>
      </c>
      <c r="D1066" s="1">
        <v>39832</v>
      </c>
      <c r="E1066" t="s">
        <v>2125</v>
      </c>
      <c r="G1066" s="4">
        <v>56.7</v>
      </c>
      <c r="H1066" s="70" t="s">
        <v>1560</v>
      </c>
    </row>
    <row r="1067" spans="1:8">
      <c r="A1067" s="70" t="s">
        <v>2806</v>
      </c>
      <c r="B1067" s="88" t="s">
        <v>1526</v>
      </c>
      <c r="C1067" s="70" t="s">
        <v>343</v>
      </c>
      <c r="D1067" s="1">
        <v>39832</v>
      </c>
      <c r="E1067" t="s">
        <v>2125</v>
      </c>
      <c r="G1067" s="4">
        <v>223.26</v>
      </c>
      <c r="H1067" s="70" t="s">
        <v>1561</v>
      </c>
    </row>
    <row r="1068" spans="1:8">
      <c r="A1068" s="70" t="s">
        <v>2806</v>
      </c>
      <c r="B1068" s="88" t="s">
        <v>1527</v>
      </c>
      <c r="C1068" s="70" t="s">
        <v>1562</v>
      </c>
      <c r="D1068" s="1">
        <v>39832</v>
      </c>
      <c r="E1068" t="s">
        <v>2125</v>
      </c>
      <c r="G1068" s="4">
        <v>57.38</v>
      </c>
      <c r="H1068" s="70" t="s">
        <v>1563</v>
      </c>
    </row>
    <row r="1069" spans="1:8">
      <c r="A1069" s="70" t="s">
        <v>2806</v>
      </c>
      <c r="B1069" s="88" t="s">
        <v>1528</v>
      </c>
      <c r="C1069" s="70" t="s">
        <v>973</v>
      </c>
      <c r="D1069" s="1">
        <v>39832</v>
      </c>
      <c r="E1069" t="s">
        <v>2406</v>
      </c>
      <c r="G1069" s="4">
        <v>1756.1</v>
      </c>
      <c r="H1069" s="70" t="s">
        <v>1564</v>
      </c>
    </row>
    <row r="1070" spans="1:8">
      <c r="A1070" s="70" t="s">
        <v>2806</v>
      </c>
      <c r="B1070" s="88" t="s">
        <v>1529</v>
      </c>
      <c r="C1070" s="70" t="s">
        <v>343</v>
      </c>
      <c r="D1070" s="1">
        <v>39835</v>
      </c>
      <c r="E1070" t="s">
        <v>2125</v>
      </c>
      <c r="G1070" s="4">
        <v>53.96</v>
      </c>
      <c r="H1070" s="70" t="s">
        <v>1565</v>
      </c>
    </row>
    <row r="1071" spans="1:8">
      <c r="A1071" s="70" t="s">
        <v>2806</v>
      </c>
      <c r="B1071" s="85" t="s">
        <v>1530</v>
      </c>
      <c r="C1071" s="70" t="s">
        <v>973</v>
      </c>
      <c r="D1071" s="1">
        <v>39841</v>
      </c>
      <c r="E1071" t="s">
        <v>2128</v>
      </c>
      <c r="G1071" s="4">
        <v>415.08</v>
      </c>
      <c r="H1071" s="70" t="s">
        <v>1566</v>
      </c>
    </row>
    <row r="1072" spans="1:8">
      <c r="A1072" s="70" t="s">
        <v>1805</v>
      </c>
      <c r="B1072" s="88" t="s">
        <v>1531</v>
      </c>
      <c r="C1072" s="70" t="s">
        <v>1567</v>
      </c>
      <c r="D1072" s="1">
        <v>39825</v>
      </c>
      <c r="E1072" t="s">
        <v>2130</v>
      </c>
      <c r="G1072" s="4">
        <v>49.75</v>
      </c>
      <c r="H1072" s="70" t="s">
        <v>1568</v>
      </c>
    </row>
    <row r="1073" spans="1:8">
      <c r="A1073" s="70" t="s">
        <v>1805</v>
      </c>
      <c r="B1073" s="88" t="s">
        <v>1532</v>
      </c>
      <c r="C1073" s="70" t="s">
        <v>1195</v>
      </c>
      <c r="D1073" s="1">
        <v>39847</v>
      </c>
      <c r="E1073" t="s">
        <v>2125</v>
      </c>
      <c r="G1073" s="4">
        <v>160.52000000000001</v>
      </c>
      <c r="H1073" t="s">
        <v>777</v>
      </c>
    </row>
    <row r="1074" spans="1:8">
      <c r="A1074" s="70" t="s">
        <v>1805</v>
      </c>
      <c r="B1074" s="88" t="s">
        <v>1533</v>
      </c>
      <c r="C1074" s="70" t="s">
        <v>2797</v>
      </c>
      <c r="D1074" s="1">
        <v>39848</v>
      </c>
      <c r="E1074" t="s">
        <v>2406</v>
      </c>
      <c r="G1074" s="4">
        <v>157.91999999999999</v>
      </c>
      <c r="H1074" t="s">
        <v>1569</v>
      </c>
    </row>
    <row r="1075" spans="1:8">
      <c r="A1075" s="70" t="s">
        <v>2807</v>
      </c>
      <c r="B1075" s="88" t="s">
        <v>1534</v>
      </c>
      <c r="C1075" s="70" t="s">
        <v>973</v>
      </c>
      <c r="D1075" s="1">
        <v>39853</v>
      </c>
      <c r="E1075" t="s">
        <v>2124</v>
      </c>
      <c r="G1075" s="4">
        <v>2368</v>
      </c>
      <c r="H1075" t="s">
        <v>1570</v>
      </c>
    </row>
    <row r="1076" spans="1:8">
      <c r="A1076" s="70" t="s">
        <v>1805</v>
      </c>
      <c r="B1076" s="88" t="s">
        <v>1535</v>
      </c>
      <c r="C1076" s="70" t="s">
        <v>2797</v>
      </c>
      <c r="D1076" s="1">
        <v>39854</v>
      </c>
      <c r="E1076" t="s">
        <v>2128</v>
      </c>
      <c r="G1076" s="4">
        <v>882.15</v>
      </c>
      <c r="H1076" t="s">
        <v>1582</v>
      </c>
    </row>
    <row r="1077" spans="1:8">
      <c r="A1077" s="70" t="s">
        <v>2807</v>
      </c>
      <c r="B1077" s="88" t="s">
        <v>1536</v>
      </c>
      <c r="C1077" s="70" t="s">
        <v>973</v>
      </c>
      <c r="D1077" s="1">
        <v>39855</v>
      </c>
      <c r="E1077" t="s">
        <v>2124</v>
      </c>
      <c r="G1077" s="4">
        <v>4000</v>
      </c>
      <c r="H1077" t="s">
        <v>1571</v>
      </c>
    </row>
    <row r="1078" spans="1:8">
      <c r="A1078" s="70" t="s">
        <v>2807</v>
      </c>
      <c r="B1078" s="88" t="s">
        <v>1537</v>
      </c>
      <c r="C1078" s="70" t="s">
        <v>973</v>
      </c>
      <c r="D1078" s="1">
        <v>39855</v>
      </c>
      <c r="E1078" t="s">
        <v>1979</v>
      </c>
      <c r="G1078" s="4">
        <v>5550</v>
      </c>
      <c r="H1078" t="s">
        <v>1572</v>
      </c>
    </row>
    <row r="1079" spans="1:8">
      <c r="A1079" s="70" t="s">
        <v>1805</v>
      </c>
      <c r="B1079" s="88" t="s">
        <v>1538</v>
      </c>
      <c r="C1079" s="70" t="s">
        <v>1468</v>
      </c>
      <c r="D1079" s="1">
        <v>39855</v>
      </c>
      <c r="E1079" t="s">
        <v>2406</v>
      </c>
      <c r="G1079" s="4">
        <v>120.95</v>
      </c>
      <c r="H1079" t="s">
        <v>1573</v>
      </c>
    </row>
    <row r="1080" spans="1:8">
      <c r="A1080" s="70" t="s">
        <v>1805</v>
      </c>
      <c r="B1080" s="88" t="s">
        <v>1539</v>
      </c>
      <c r="C1080" s="70" t="s">
        <v>1468</v>
      </c>
      <c r="D1080" s="1">
        <v>39856</v>
      </c>
      <c r="E1080" t="s">
        <v>2406</v>
      </c>
      <c r="G1080" s="4">
        <v>141.97999999999999</v>
      </c>
      <c r="H1080" t="s">
        <v>1574</v>
      </c>
    </row>
    <row r="1081" spans="1:8">
      <c r="A1081" s="70" t="s">
        <v>1805</v>
      </c>
      <c r="B1081" s="88" t="s">
        <v>1540</v>
      </c>
      <c r="C1081" s="70" t="s">
        <v>343</v>
      </c>
      <c r="D1081" s="1">
        <v>39856</v>
      </c>
      <c r="E1081" t="s">
        <v>2406</v>
      </c>
      <c r="G1081" s="4">
        <v>107.33</v>
      </c>
      <c r="H1081" t="s">
        <v>1575</v>
      </c>
    </row>
    <row r="1082" spans="1:8">
      <c r="A1082" s="70" t="s">
        <v>2807</v>
      </c>
      <c r="B1082" s="88" t="s">
        <v>1541</v>
      </c>
      <c r="C1082" s="70" t="s">
        <v>973</v>
      </c>
      <c r="D1082" s="1">
        <v>39857</v>
      </c>
      <c r="E1082" t="s">
        <v>2129</v>
      </c>
      <c r="G1082" s="4">
        <v>203.56</v>
      </c>
      <c r="H1082" t="s">
        <v>1576</v>
      </c>
    </row>
    <row r="1083" spans="1:8">
      <c r="A1083" s="70" t="s">
        <v>2807</v>
      </c>
      <c r="B1083" s="88" t="s">
        <v>1542</v>
      </c>
      <c r="C1083" s="70" t="s">
        <v>1577</v>
      </c>
      <c r="D1083" s="1">
        <v>39860</v>
      </c>
      <c r="E1083" t="s">
        <v>2125</v>
      </c>
      <c r="G1083" s="4">
        <v>590.4</v>
      </c>
      <c r="H1083" t="s">
        <v>1578</v>
      </c>
    </row>
    <row r="1084" spans="1:8">
      <c r="A1084" s="70" t="s">
        <v>1805</v>
      </c>
      <c r="B1084" s="88" t="s">
        <v>1543</v>
      </c>
      <c r="C1084" s="70" t="s">
        <v>964</v>
      </c>
      <c r="D1084" s="1">
        <v>39861</v>
      </c>
      <c r="E1084" t="s">
        <v>2406</v>
      </c>
      <c r="G1084" s="4">
        <v>65</v>
      </c>
      <c r="H1084" t="s">
        <v>1579</v>
      </c>
    </row>
    <row r="1085" spans="1:8">
      <c r="A1085" s="70" t="s">
        <v>1805</v>
      </c>
      <c r="B1085" s="88" t="s">
        <v>1544</v>
      </c>
      <c r="C1085" s="70" t="s">
        <v>1605</v>
      </c>
      <c r="D1085" s="1">
        <v>39862</v>
      </c>
      <c r="E1085" t="s">
        <v>2406</v>
      </c>
      <c r="G1085" s="4">
        <v>105.9</v>
      </c>
      <c r="H1085" t="s">
        <v>1580</v>
      </c>
    </row>
    <row r="1086" spans="1:8">
      <c r="A1086" s="70" t="s">
        <v>1805</v>
      </c>
      <c r="B1086" s="88" t="s">
        <v>1545</v>
      </c>
      <c r="C1086" s="70" t="s">
        <v>973</v>
      </c>
      <c r="D1086" s="1">
        <v>39863</v>
      </c>
      <c r="E1086" t="s">
        <v>2127</v>
      </c>
      <c r="G1086" s="4">
        <v>839.2</v>
      </c>
      <c r="H1086" s="70" t="s">
        <v>1581</v>
      </c>
    </row>
    <row r="1087" spans="1:8">
      <c r="A1087" s="70" t="s">
        <v>1805</v>
      </c>
      <c r="B1087" s="88" t="s">
        <v>1546</v>
      </c>
      <c r="C1087" s="70" t="s">
        <v>1583</v>
      </c>
      <c r="D1087" s="1">
        <v>39867</v>
      </c>
      <c r="E1087" t="s">
        <v>2130</v>
      </c>
      <c r="G1087" s="4">
        <v>14.96</v>
      </c>
      <c r="H1087" s="70" t="s">
        <v>1584</v>
      </c>
    </row>
    <row r="1088" spans="1:8">
      <c r="A1088" s="70" t="s">
        <v>1805</v>
      </c>
      <c r="B1088" s="88" t="s">
        <v>1547</v>
      </c>
      <c r="C1088" s="70" t="s">
        <v>973</v>
      </c>
      <c r="D1088" s="1">
        <v>39868</v>
      </c>
      <c r="E1088" t="s">
        <v>2128</v>
      </c>
      <c r="G1088" s="4">
        <v>707</v>
      </c>
      <c r="H1088" s="70" t="s">
        <v>1585</v>
      </c>
    </row>
    <row r="1089" spans="1:8">
      <c r="A1089" s="70" t="s">
        <v>812</v>
      </c>
      <c r="B1089" s="88" t="s">
        <v>1548</v>
      </c>
      <c r="C1089" s="70" t="s">
        <v>1121</v>
      </c>
      <c r="D1089" s="1">
        <v>39870</v>
      </c>
      <c r="E1089" t="s">
        <v>2125</v>
      </c>
      <c r="G1089" s="4">
        <v>17.989999999999998</v>
      </c>
      <c r="H1089" s="70" t="s">
        <v>1586</v>
      </c>
    </row>
    <row r="1090" spans="1:8">
      <c r="A1090" s="70" t="s">
        <v>2806</v>
      </c>
      <c r="B1090" s="88" t="s">
        <v>1549</v>
      </c>
      <c r="C1090" s="70" t="s">
        <v>973</v>
      </c>
      <c r="D1090" s="1">
        <v>39847</v>
      </c>
      <c r="E1090" t="s">
        <v>2125</v>
      </c>
      <c r="G1090" s="4">
        <v>639.64</v>
      </c>
      <c r="H1090" s="70" t="s">
        <v>2197</v>
      </c>
    </row>
    <row r="1091" spans="1:8">
      <c r="A1091" s="70" t="s">
        <v>2806</v>
      </c>
      <c r="B1091" s="88" t="s">
        <v>1550</v>
      </c>
      <c r="C1091" s="70" t="s">
        <v>343</v>
      </c>
      <c r="D1091" s="1">
        <v>39847</v>
      </c>
      <c r="E1091" t="s">
        <v>2125</v>
      </c>
      <c r="G1091" s="4">
        <v>28.97</v>
      </c>
      <c r="H1091" s="70" t="s">
        <v>2198</v>
      </c>
    </row>
    <row r="1092" spans="1:8">
      <c r="A1092" s="70" t="s">
        <v>2806</v>
      </c>
      <c r="B1092" s="88" t="s">
        <v>1551</v>
      </c>
      <c r="C1092" s="70" t="s">
        <v>343</v>
      </c>
      <c r="D1092" s="1">
        <v>39847</v>
      </c>
      <c r="E1092" t="s">
        <v>2125</v>
      </c>
      <c r="G1092" s="4">
        <v>199.88</v>
      </c>
      <c r="H1092" s="70" t="s">
        <v>2199</v>
      </c>
    </row>
    <row r="1093" spans="1:8">
      <c r="A1093" s="70" t="s">
        <v>2806</v>
      </c>
      <c r="B1093" s="88" t="s">
        <v>1552</v>
      </c>
      <c r="C1093" s="70" t="s">
        <v>2200</v>
      </c>
      <c r="D1093" s="1">
        <v>39847</v>
      </c>
      <c r="E1093" t="s">
        <v>2125</v>
      </c>
      <c r="G1093" s="4">
        <v>57.38</v>
      </c>
      <c r="H1093" s="70" t="s">
        <v>2201</v>
      </c>
    </row>
    <row r="1094" spans="1:8">
      <c r="A1094" s="70" t="s">
        <v>2806</v>
      </c>
      <c r="B1094" s="88" t="s">
        <v>1553</v>
      </c>
      <c r="C1094" s="70" t="s">
        <v>973</v>
      </c>
      <c r="D1094" s="1">
        <v>39849</v>
      </c>
      <c r="E1094" t="s">
        <v>2406</v>
      </c>
      <c r="G1094" s="4">
        <v>2096.41</v>
      </c>
      <c r="H1094" s="70" t="s">
        <v>2202</v>
      </c>
    </row>
    <row r="1095" spans="1:8">
      <c r="A1095" s="70" t="s">
        <v>2806</v>
      </c>
      <c r="B1095" s="54" t="s">
        <v>2166</v>
      </c>
      <c r="C1095" s="70" t="s">
        <v>2797</v>
      </c>
      <c r="D1095" s="1">
        <v>39856</v>
      </c>
      <c r="E1095" t="s">
        <v>2125</v>
      </c>
      <c r="G1095" s="4">
        <v>227.84</v>
      </c>
      <c r="H1095" s="70" t="s">
        <v>2203</v>
      </c>
    </row>
    <row r="1096" spans="1:8">
      <c r="A1096" s="70" t="s">
        <v>2806</v>
      </c>
      <c r="B1096" s="54" t="s">
        <v>2167</v>
      </c>
      <c r="C1096" s="70" t="s">
        <v>343</v>
      </c>
      <c r="D1096" s="1">
        <v>39857</v>
      </c>
      <c r="E1096" t="s">
        <v>2125</v>
      </c>
      <c r="G1096" s="4">
        <v>124.98</v>
      </c>
      <c r="H1096" s="70" t="s">
        <v>2204</v>
      </c>
    </row>
    <row r="1097" spans="1:8">
      <c r="A1097" s="70" t="s">
        <v>2806</v>
      </c>
      <c r="B1097" s="54" t="s">
        <v>2168</v>
      </c>
      <c r="C1097" s="70" t="s">
        <v>973</v>
      </c>
      <c r="D1097" s="1">
        <v>39859</v>
      </c>
      <c r="E1097" t="s">
        <v>1979</v>
      </c>
      <c r="G1097" s="4">
        <v>1820</v>
      </c>
      <c r="H1097" s="70" t="s">
        <v>2205</v>
      </c>
    </row>
    <row r="1098" spans="1:8">
      <c r="A1098" s="70" t="s">
        <v>2806</v>
      </c>
      <c r="B1098" s="54" t="s">
        <v>2169</v>
      </c>
      <c r="C1098" s="70" t="s">
        <v>973</v>
      </c>
      <c r="D1098" s="1">
        <v>39868</v>
      </c>
      <c r="E1098" t="s">
        <v>1979</v>
      </c>
      <c r="G1098" s="4">
        <v>2973.7</v>
      </c>
      <c r="H1098" s="70" t="s">
        <v>2206</v>
      </c>
    </row>
    <row r="1099" spans="1:8">
      <c r="A1099" s="70" t="s">
        <v>2806</v>
      </c>
      <c r="B1099" s="54" t="s">
        <v>2170</v>
      </c>
      <c r="C1099" s="70" t="s">
        <v>973</v>
      </c>
      <c r="D1099" s="1">
        <v>39868</v>
      </c>
      <c r="E1099" t="s">
        <v>2406</v>
      </c>
      <c r="G1099" s="4">
        <v>878</v>
      </c>
      <c r="H1099" s="70" t="s">
        <v>2207</v>
      </c>
    </row>
    <row r="1100" spans="1:8">
      <c r="A1100" s="70" t="s">
        <v>2806</v>
      </c>
      <c r="B1100" s="54" t="s">
        <v>2171</v>
      </c>
      <c r="C1100" s="70" t="s">
        <v>964</v>
      </c>
      <c r="D1100" s="1">
        <v>39868</v>
      </c>
      <c r="E1100" t="s">
        <v>2125</v>
      </c>
      <c r="G1100" s="4">
        <v>90</v>
      </c>
      <c r="H1100" s="70" t="s">
        <v>2208</v>
      </c>
    </row>
    <row r="1101" spans="1:8">
      <c r="A1101" s="70" t="s">
        <v>2806</v>
      </c>
      <c r="B1101" s="54" t="s">
        <v>2172</v>
      </c>
      <c r="C1101" s="70" t="s">
        <v>2797</v>
      </c>
      <c r="D1101" s="1">
        <v>39870</v>
      </c>
      <c r="E1101" t="s">
        <v>2125</v>
      </c>
      <c r="G1101" s="4">
        <v>118.94</v>
      </c>
      <c r="H1101" s="70" t="s">
        <v>2209</v>
      </c>
    </row>
    <row r="1102" spans="1:8">
      <c r="A1102" s="70" t="s">
        <v>2806</v>
      </c>
      <c r="B1102" s="54" t="s">
        <v>2173</v>
      </c>
      <c r="C1102" s="70" t="s">
        <v>343</v>
      </c>
      <c r="D1102" s="1">
        <v>39870</v>
      </c>
      <c r="E1102" t="s">
        <v>2125</v>
      </c>
      <c r="G1102" s="4">
        <v>158.55000000000001</v>
      </c>
      <c r="H1102" s="70" t="s">
        <v>2210</v>
      </c>
    </row>
    <row r="1103" spans="1:8">
      <c r="A1103" s="70" t="s">
        <v>2806</v>
      </c>
      <c r="B1103" s="54" t="s">
        <v>2174</v>
      </c>
      <c r="C1103" s="70" t="s">
        <v>343</v>
      </c>
      <c r="D1103" s="1">
        <v>39870</v>
      </c>
      <c r="E1103" t="s">
        <v>2125</v>
      </c>
      <c r="G1103" s="4">
        <v>59.99</v>
      </c>
      <c r="H1103" s="70" t="s">
        <v>2211</v>
      </c>
    </row>
    <row r="1104" spans="1:8">
      <c r="A1104" s="70" t="s">
        <v>2806</v>
      </c>
      <c r="B1104" s="54" t="s">
        <v>2175</v>
      </c>
      <c r="C1104" s="70" t="s">
        <v>343</v>
      </c>
      <c r="D1104" s="1">
        <v>39870</v>
      </c>
      <c r="E1104" t="s">
        <v>2125</v>
      </c>
      <c r="G1104" s="4">
        <v>47.58</v>
      </c>
      <c r="H1104" s="70" t="s">
        <v>2212</v>
      </c>
    </row>
    <row r="1105" spans="1:8">
      <c r="A1105" s="70" t="s">
        <v>2806</v>
      </c>
      <c r="B1105" s="54" t="s">
        <v>2176</v>
      </c>
      <c r="C1105" s="70" t="s">
        <v>973</v>
      </c>
      <c r="D1105" s="1">
        <v>39870</v>
      </c>
      <c r="E1105" t="s">
        <v>2125</v>
      </c>
      <c r="G1105" s="4">
        <v>103</v>
      </c>
      <c r="H1105" s="70" t="s">
        <v>2213</v>
      </c>
    </row>
    <row r="1106" spans="1:8">
      <c r="A1106" s="70" t="s">
        <v>1805</v>
      </c>
      <c r="B1106" s="54" t="s">
        <v>2177</v>
      </c>
      <c r="C1106" s="70" t="s">
        <v>340</v>
      </c>
      <c r="D1106" s="1">
        <v>39871</v>
      </c>
      <c r="E1106" t="s">
        <v>2130</v>
      </c>
      <c r="G1106" s="4">
        <v>37.74</v>
      </c>
      <c r="H1106" t="s">
        <v>2214</v>
      </c>
    </row>
    <row r="1107" spans="1:8">
      <c r="A1107" s="70" t="s">
        <v>2807</v>
      </c>
      <c r="B1107" s="54" t="s">
        <v>2178</v>
      </c>
      <c r="C1107" s="70" t="s">
        <v>1620</v>
      </c>
      <c r="D1107" s="1">
        <v>39830</v>
      </c>
      <c r="E1107" t="s">
        <v>1979</v>
      </c>
      <c r="G1107" s="4">
        <v>79</v>
      </c>
      <c r="H1107" t="s">
        <v>2215</v>
      </c>
    </row>
    <row r="1108" spans="1:8">
      <c r="A1108" s="70" t="s">
        <v>1805</v>
      </c>
      <c r="B1108" s="54" t="s">
        <v>2179</v>
      </c>
      <c r="C1108" s="70" t="s">
        <v>2797</v>
      </c>
      <c r="D1108" s="1">
        <v>39875</v>
      </c>
      <c r="E1108" t="s">
        <v>2125</v>
      </c>
      <c r="G1108" s="4">
        <v>31.95</v>
      </c>
      <c r="H1108" t="s">
        <v>2216</v>
      </c>
    </row>
    <row r="1109" spans="1:8">
      <c r="A1109" s="70" t="s">
        <v>2807</v>
      </c>
      <c r="B1109" s="54" t="s">
        <v>2180</v>
      </c>
      <c r="C1109" s="70" t="s">
        <v>1121</v>
      </c>
      <c r="D1109" s="1">
        <v>39867</v>
      </c>
      <c r="E1109" t="s">
        <v>2125</v>
      </c>
      <c r="G1109" s="4">
        <v>39.979999999999997</v>
      </c>
      <c r="H1109" t="s">
        <v>2217</v>
      </c>
    </row>
    <row r="1110" spans="1:8">
      <c r="A1110" s="70" t="s">
        <v>2807</v>
      </c>
      <c r="B1110" s="54" t="s">
        <v>2181</v>
      </c>
      <c r="C1110" s="70" t="s">
        <v>973</v>
      </c>
      <c r="D1110" s="1">
        <v>39869</v>
      </c>
      <c r="E1110" t="s">
        <v>1979</v>
      </c>
      <c r="G1110" s="4">
        <v>14560</v>
      </c>
      <c r="H1110" t="s">
        <v>2218</v>
      </c>
    </row>
    <row r="1111" spans="1:8">
      <c r="A1111" s="70" t="s">
        <v>2806</v>
      </c>
      <c r="B1111" s="54" t="s">
        <v>2182</v>
      </c>
      <c r="C1111" s="70" t="s">
        <v>1226</v>
      </c>
      <c r="D1111" s="1">
        <v>39883</v>
      </c>
      <c r="E1111" t="s">
        <v>2130</v>
      </c>
      <c r="G1111" s="4">
        <v>44800</v>
      </c>
      <c r="H1111" t="s">
        <v>2219</v>
      </c>
    </row>
    <row r="1112" spans="1:8">
      <c r="A1112" s="70" t="s">
        <v>2807</v>
      </c>
      <c r="B1112" s="54" t="s">
        <v>2183</v>
      </c>
      <c r="C1112" s="70" t="s">
        <v>2221</v>
      </c>
      <c r="D1112" s="1">
        <v>39885</v>
      </c>
      <c r="E1112" t="s">
        <v>2127</v>
      </c>
      <c r="G1112" s="4">
        <v>990.36</v>
      </c>
      <c r="H1112" t="s">
        <v>2220</v>
      </c>
    </row>
    <row r="1113" spans="1:8">
      <c r="A1113" s="70" t="s">
        <v>1805</v>
      </c>
      <c r="B1113" s="54" t="s">
        <v>2184</v>
      </c>
      <c r="C1113" s="70" t="s">
        <v>343</v>
      </c>
      <c r="D1113" s="1">
        <v>39889</v>
      </c>
      <c r="E1113" t="s">
        <v>2125</v>
      </c>
      <c r="G1113" s="4">
        <v>384.35</v>
      </c>
      <c r="H1113" t="s">
        <v>2222</v>
      </c>
    </row>
    <row r="1114" spans="1:8">
      <c r="A1114" s="70" t="s">
        <v>1805</v>
      </c>
      <c r="B1114" s="54" t="s">
        <v>2185</v>
      </c>
      <c r="C1114" s="70" t="s">
        <v>975</v>
      </c>
      <c r="D1114" s="1">
        <v>39897</v>
      </c>
      <c r="E1114" t="s">
        <v>2125</v>
      </c>
      <c r="G1114" s="89">
        <v>158.82</v>
      </c>
      <c r="H1114" s="70" t="s">
        <v>2223</v>
      </c>
    </row>
    <row r="1115" spans="1:8">
      <c r="A1115" s="70" t="s">
        <v>1649</v>
      </c>
      <c r="B1115" s="54" t="s">
        <v>2186</v>
      </c>
      <c r="C1115" s="70" t="s">
        <v>2221</v>
      </c>
      <c r="D1115" s="1">
        <v>39532</v>
      </c>
      <c r="E1115" t="s">
        <v>2127</v>
      </c>
      <c r="G1115" s="4">
        <v>993.7</v>
      </c>
      <c r="H1115" s="70" t="s">
        <v>2224</v>
      </c>
    </row>
    <row r="1116" spans="1:8">
      <c r="A1116" s="70" t="s">
        <v>2806</v>
      </c>
      <c r="B1116" s="54" t="s">
        <v>2187</v>
      </c>
      <c r="C1116" s="70" t="s">
        <v>2797</v>
      </c>
      <c r="D1116" s="1">
        <v>39871</v>
      </c>
      <c r="E1116" t="s">
        <v>2126</v>
      </c>
      <c r="G1116" s="4">
        <v>753.44</v>
      </c>
      <c r="H1116" s="70" t="s">
        <v>2266</v>
      </c>
    </row>
    <row r="1117" spans="1:8">
      <c r="A1117" s="70" t="s">
        <v>2806</v>
      </c>
      <c r="B1117" s="54" t="s">
        <v>2188</v>
      </c>
      <c r="C1117" s="70" t="s">
        <v>2797</v>
      </c>
      <c r="D1117" s="1">
        <v>39871</v>
      </c>
      <c r="E1117" t="s">
        <v>2126</v>
      </c>
      <c r="G1117" s="4">
        <v>753.35</v>
      </c>
      <c r="H1117" s="70" t="s">
        <v>2266</v>
      </c>
    </row>
    <row r="1118" spans="1:8">
      <c r="A1118" s="70" t="s">
        <v>2806</v>
      </c>
      <c r="B1118" s="54" t="s">
        <v>2189</v>
      </c>
      <c r="C1118" s="70" t="s">
        <v>2267</v>
      </c>
      <c r="D1118" s="1">
        <v>39868</v>
      </c>
      <c r="E1118" t="s">
        <v>1979</v>
      </c>
      <c r="G1118" s="4">
        <v>49</v>
      </c>
      <c r="H1118" s="70" t="s">
        <v>2268</v>
      </c>
    </row>
    <row r="1119" spans="1:8">
      <c r="A1119" s="70" t="s">
        <v>2806</v>
      </c>
      <c r="B1119" s="54" t="s">
        <v>2190</v>
      </c>
      <c r="C1119" s="70" t="s">
        <v>1460</v>
      </c>
      <c r="D1119" s="1">
        <v>39878</v>
      </c>
      <c r="E1119" t="s">
        <v>2130</v>
      </c>
      <c r="G1119" s="4">
        <v>79.569999999999993</v>
      </c>
      <c r="H1119" s="70" t="s">
        <v>2269</v>
      </c>
    </row>
    <row r="1120" spans="1:8">
      <c r="A1120" s="70" t="s">
        <v>2806</v>
      </c>
      <c r="B1120" s="54" t="s">
        <v>2191</v>
      </c>
      <c r="C1120" s="70" t="s">
        <v>2270</v>
      </c>
      <c r="D1120" s="1">
        <v>39881</v>
      </c>
      <c r="E1120" t="s">
        <v>2125</v>
      </c>
      <c r="G1120" s="4">
        <v>47.99</v>
      </c>
      <c r="H1120" s="70" t="s">
        <v>1560</v>
      </c>
    </row>
    <row r="1121" spans="1:8">
      <c r="A1121" s="70" t="s">
        <v>2806</v>
      </c>
      <c r="B1121" s="54" t="s">
        <v>2192</v>
      </c>
      <c r="C1121" s="70" t="s">
        <v>2270</v>
      </c>
      <c r="D1121" s="1">
        <v>39881</v>
      </c>
      <c r="E1121" t="s">
        <v>2125</v>
      </c>
      <c r="G1121" s="4">
        <v>54.95</v>
      </c>
      <c r="H1121" s="70" t="s">
        <v>2271</v>
      </c>
    </row>
    <row r="1122" spans="1:8">
      <c r="A1122" s="70" t="s">
        <v>2806</v>
      </c>
      <c r="B1122" s="54" t="s">
        <v>2193</v>
      </c>
      <c r="C1122" s="70" t="s">
        <v>343</v>
      </c>
      <c r="D1122" s="1">
        <v>39881</v>
      </c>
      <c r="E1122" t="s">
        <v>2125</v>
      </c>
      <c r="G1122" s="4">
        <v>35.68</v>
      </c>
      <c r="H1122" s="70" t="s">
        <v>2272</v>
      </c>
    </row>
    <row r="1123" spans="1:8">
      <c r="A1123" s="70" t="s">
        <v>2806</v>
      </c>
      <c r="B1123" s="54" t="s">
        <v>2194</v>
      </c>
      <c r="C1123" s="70" t="s">
        <v>343</v>
      </c>
      <c r="D1123" s="1">
        <v>39881</v>
      </c>
      <c r="E1123" t="s">
        <v>2125</v>
      </c>
      <c r="G1123" s="4">
        <v>54.99</v>
      </c>
      <c r="H1123" s="70" t="s">
        <v>2273</v>
      </c>
    </row>
    <row r="1124" spans="1:8">
      <c r="A1124" s="70" t="s">
        <v>2806</v>
      </c>
      <c r="B1124" s="54" t="s">
        <v>2195</v>
      </c>
      <c r="C1124" s="70" t="s">
        <v>343</v>
      </c>
      <c r="D1124" s="1">
        <v>39888</v>
      </c>
      <c r="E1124" t="s">
        <v>2125</v>
      </c>
      <c r="G1124" s="4">
        <v>49.3</v>
      </c>
      <c r="H1124" s="70" t="s">
        <v>2274</v>
      </c>
    </row>
    <row r="1125" spans="1:8">
      <c r="A1125" s="70" t="s">
        <v>2806</v>
      </c>
      <c r="B1125" s="54" t="s">
        <v>2196</v>
      </c>
      <c r="C1125" s="70" t="s">
        <v>343</v>
      </c>
      <c r="D1125" s="1">
        <v>39888</v>
      </c>
      <c r="E1125" t="s">
        <v>2125</v>
      </c>
      <c r="G1125" s="4">
        <v>123.21</v>
      </c>
      <c r="H1125" s="70" t="s">
        <v>2275</v>
      </c>
    </row>
    <row r="1126" spans="1:8">
      <c r="A1126" s="70" t="s">
        <v>2806</v>
      </c>
      <c r="B1126" s="54" t="s">
        <v>2225</v>
      </c>
      <c r="C1126" s="70" t="s">
        <v>343</v>
      </c>
      <c r="D1126" s="1">
        <v>39888</v>
      </c>
      <c r="E1126" t="s">
        <v>2125</v>
      </c>
      <c r="G1126" s="4">
        <v>39.58</v>
      </c>
      <c r="H1126" s="70" t="s">
        <v>2212</v>
      </c>
    </row>
    <row r="1127" spans="1:8">
      <c r="A1127" s="70" t="s">
        <v>2806</v>
      </c>
      <c r="B1127" s="54" t="s">
        <v>2226</v>
      </c>
      <c r="C1127" s="70" t="s">
        <v>2270</v>
      </c>
      <c r="D1127" s="1">
        <v>39888</v>
      </c>
      <c r="E1127" t="s">
        <v>2125</v>
      </c>
      <c r="G1127" s="4">
        <v>48.99</v>
      </c>
      <c r="H1127" s="70" t="s">
        <v>2276</v>
      </c>
    </row>
    <row r="1128" spans="1:8">
      <c r="A1128" s="70" t="s">
        <v>2806</v>
      </c>
      <c r="B1128" s="54" t="s">
        <v>2227</v>
      </c>
      <c r="C1128" s="70" t="s">
        <v>2270</v>
      </c>
      <c r="D1128" s="1">
        <v>39889</v>
      </c>
      <c r="E1128" t="s">
        <v>2125</v>
      </c>
      <c r="G1128" s="4">
        <v>51.49</v>
      </c>
      <c r="H1128" s="70" t="s">
        <v>2277</v>
      </c>
    </row>
    <row r="1129" spans="1:8">
      <c r="A1129" s="70" t="s">
        <v>2806</v>
      </c>
      <c r="B1129" s="54" t="s">
        <v>2228</v>
      </c>
      <c r="C1129" s="70" t="s">
        <v>973</v>
      </c>
      <c r="D1129" s="1">
        <v>39896</v>
      </c>
      <c r="E1129" t="s">
        <v>2406</v>
      </c>
      <c r="G1129" s="4">
        <v>3036.36</v>
      </c>
      <c r="H1129" s="70" t="s">
        <v>2278</v>
      </c>
    </row>
    <row r="1130" spans="1:8">
      <c r="A1130" s="70" t="s">
        <v>2806</v>
      </c>
      <c r="B1130" s="54" t="s">
        <v>2229</v>
      </c>
      <c r="C1130" s="70" t="s">
        <v>1121</v>
      </c>
      <c r="D1130" s="1">
        <v>39897</v>
      </c>
      <c r="E1130" t="s">
        <v>2125</v>
      </c>
      <c r="G1130" s="4">
        <v>122.71</v>
      </c>
      <c r="H1130" s="70" t="s">
        <v>2279</v>
      </c>
    </row>
    <row r="1131" spans="1:8">
      <c r="A1131" s="70" t="s">
        <v>2806</v>
      </c>
      <c r="B1131" s="54" t="s">
        <v>2230</v>
      </c>
      <c r="C1131" s="70" t="s">
        <v>973</v>
      </c>
      <c r="D1131" s="1">
        <v>39897</v>
      </c>
      <c r="E1131" t="s">
        <v>2406</v>
      </c>
      <c r="G1131" s="4">
        <v>1061.52</v>
      </c>
      <c r="H1131" s="70" t="s">
        <v>2280</v>
      </c>
    </row>
    <row r="1132" spans="1:8">
      <c r="A1132" s="70" t="s">
        <v>2806</v>
      </c>
      <c r="B1132" s="54" t="s">
        <v>2231</v>
      </c>
      <c r="C1132" s="70" t="s">
        <v>2281</v>
      </c>
      <c r="D1132" s="1">
        <v>39898</v>
      </c>
      <c r="E1132" t="s">
        <v>1979</v>
      </c>
      <c r="G1132" s="4">
        <v>59.95</v>
      </c>
      <c r="H1132" s="70" t="s">
        <v>2282</v>
      </c>
    </row>
    <row r="1133" spans="1:8">
      <c r="A1133" s="70" t="s">
        <v>2806</v>
      </c>
      <c r="B1133" s="54" t="s">
        <v>2232</v>
      </c>
      <c r="C1133" s="70" t="s">
        <v>334</v>
      </c>
      <c r="D1133" s="1">
        <v>39899</v>
      </c>
      <c r="E1133" t="s">
        <v>1979</v>
      </c>
      <c r="G1133" s="4">
        <v>36.950000000000003</v>
      </c>
      <c r="H1133" s="70" t="s">
        <v>2283</v>
      </c>
    </row>
    <row r="1134" spans="1:8">
      <c r="A1134" s="70" t="s">
        <v>1805</v>
      </c>
      <c r="B1134" s="54" t="s">
        <v>2233</v>
      </c>
      <c r="C1134" s="70" t="s">
        <v>1583</v>
      </c>
      <c r="D1134" s="1">
        <v>39902</v>
      </c>
      <c r="E1134" t="s">
        <v>2130</v>
      </c>
      <c r="G1134" s="4">
        <v>84.57</v>
      </c>
      <c r="H1134" s="70" t="s">
        <v>2284</v>
      </c>
    </row>
    <row r="1135" spans="1:8">
      <c r="A1135" s="70" t="s">
        <v>1805</v>
      </c>
      <c r="B1135" s="54" t="s">
        <v>2234</v>
      </c>
      <c r="C1135" s="70" t="s">
        <v>2285</v>
      </c>
      <c r="D1135" s="1">
        <v>39902</v>
      </c>
      <c r="E1135" t="s">
        <v>2130</v>
      </c>
      <c r="G1135" s="4">
        <v>97.85</v>
      </c>
      <c r="H1135" s="70" t="s">
        <v>2286</v>
      </c>
    </row>
    <row r="1136" spans="1:8">
      <c r="A1136" s="70" t="s">
        <v>2807</v>
      </c>
      <c r="B1136" s="54" t="s">
        <v>2235</v>
      </c>
      <c r="C1136" s="70" t="s">
        <v>992</v>
      </c>
      <c r="D1136" s="1">
        <v>39905</v>
      </c>
      <c r="E1136" t="s">
        <v>2127</v>
      </c>
      <c r="G1136" s="4">
        <v>145</v>
      </c>
      <c r="H1136" s="70" t="s">
        <v>2287</v>
      </c>
    </row>
    <row r="1137" spans="1:8">
      <c r="A1137" s="70" t="s">
        <v>2807</v>
      </c>
      <c r="B1137" s="54" t="s">
        <v>2236</v>
      </c>
      <c r="C1137" s="70" t="s">
        <v>2745</v>
      </c>
      <c r="D1137" s="1">
        <v>39906</v>
      </c>
      <c r="E1137" t="s">
        <v>1979</v>
      </c>
      <c r="G1137" s="4">
        <v>599</v>
      </c>
      <c r="H1137" s="70" t="s">
        <v>2106</v>
      </c>
    </row>
    <row r="1138" spans="1:8">
      <c r="A1138" s="70" t="s">
        <v>1805</v>
      </c>
      <c r="B1138" s="54" t="s">
        <v>2237</v>
      </c>
      <c r="C1138" s="70" t="s">
        <v>340</v>
      </c>
      <c r="D1138" s="1">
        <v>39906</v>
      </c>
      <c r="E1138" t="s">
        <v>2130</v>
      </c>
      <c r="G1138" s="4">
        <v>67.569999999999993</v>
      </c>
      <c r="H1138" s="70" t="s">
        <v>2288</v>
      </c>
    </row>
    <row r="1139" spans="1:8">
      <c r="A1139" s="70" t="s">
        <v>1805</v>
      </c>
      <c r="B1139" s="54" t="s">
        <v>2238</v>
      </c>
      <c r="C1139" s="70" t="s">
        <v>2797</v>
      </c>
      <c r="D1139" s="1">
        <v>39912</v>
      </c>
      <c r="E1139" t="s">
        <v>2130</v>
      </c>
      <c r="G1139" s="4">
        <v>59.66</v>
      </c>
      <c r="H1139" s="70" t="s">
        <v>2289</v>
      </c>
    </row>
    <row r="1140" spans="1:8">
      <c r="A1140" s="70" t="s">
        <v>2807</v>
      </c>
      <c r="B1140" s="54" t="s">
        <v>2239</v>
      </c>
      <c r="C1140" s="70" t="s">
        <v>975</v>
      </c>
      <c r="D1140" s="1">
        <v>39913</v>
      </c>
      <c r="E1140" t="s">
        <v>2124</v>
      </c>
      <c r="G1140" s="4">
        <v>2530.41</v>
      </c>
      <c r="H1140" s="70" t="s">
        <v>2290</v>
      </c>
    </row>
    <row r="1141" spans="1:8">
      <c r="A1141" s="70" t="s">
        <v>2807</v>
      </c>
      <c r="B1141" s="54" t="s">
        <v>2240</v>
      </c>
      <c r="C1141" s="70" t="s">
        <v>343</v>
      </c>
      <c r="D1141" s="1">
        <v>39917</v>
      </c>
      <c r="E1141" t="s">
        <v>2125</v>
      </c>
      <c r="G1141" s="4">
        <v>441.42</v>
      </c>
      <c r="H1141" s="70" t="s">
        <v>2291</v>
      </c>
    </row>
    <row r="1142" spans="1:8">
      <c r="A1142" s="70" t="s">
        <v>2807</v>
      </c>
      <c r="B1142" s="54" t="s">
        <v>2241</v>
      </c>
      <c r="C1142" s="70" t="s">
        <v>2221</v>
      </c>
      <c r="D1142" s="1">
        <v>39925</v>
      </c>
      <c r="E1142" t="s">
        <v>2127</v>
      </c>
      <c r="G1142" s="4">
        <v>712</v>
      </c>
      <c r="H1142" s="70" t="s">
        <v>2292</v>
      </c>
    </row>
    <row r="1143" spans="1:8">
      <c r="A1143" s="70" t="s">
        <v>2807</v>
      </c>
      <c r="B1143" s="54" t="s">
        <v>2242</v>
      </c>
      <c r="C1143" s="70" t="s">
        <v>784</v>
      </c>
      <c r="D1143" s="1">
        <v>39925</v>
      </c>
      <c r="E1143" t="s">
        <v>2124</v>
      </c>
      <c r="G1143" s="4">
        <v>7.69</v>
      </c>
      <c r="H1143" s="70" t="s">
        <v>2293</v>
      </c>
    </row>
    <row r="1144" spans="1:8">
      <c r="A1144" s="70" t="s">
        <v>2807</v>
      </c>
      <c r="B1144" s="54" t="s">
        <v>2243</v>
      </c>
      <c r="C1144" s="70" t="s">
        <v>1395</v>
      </c>
      <c r="D1144" s="1">
        <v>39925</v>
      </c>
      <c r="E1144" t="s">
        <v>2127</v>
      </c>
      <c r="G1144" s="4">
        <v>221.95</v>
      </c>
      <c r="H1144" s="70" t="s">
        <v>2294</v>
      </c>
    </row>
    <row r="1145" spans="1:8">
      <c r="A1145" s="70" t="s">
        <v>2806</v>
      </c>
      <c r="B1145" s="54" t="s">
        <v>2244</v>
      </c>
      <c r="C1145" s="70" t="s">
        <v>348</v>
      </c>
      <c r="D1145" s="1">
        <v>39905</v>
      </c>
      <c r="E1145" t="s">
        <v>2126</v>
      </c>
      <c r="G1145" s="4">
        <v>2044</v>
      </c>
      <c r="H1145" s="70" t="s">
        <v>2295</v>
      </c>
    </row>
    <row r="1146" spans="1:8">
      <c r="A1146" s="70" t="s">
        <v>2806</v>
      </c>
      <c r="B1146" s="54" t="s">
        <v>2245</v>
      </c>
      <c r="C1146" s="70" t="s">
        <v>348</v>
      </c>
      <c r="D1146" s="1">
        <v>39906</v>
      </c>
      <c r="E1146" t="s">
        <v>2126</v>
      </c>
      <c r="G1146" s="4">
        <v>238</v>
      </c>
      <c r="H1146" s="70" t="s">
        <v>2296</v>
      </c>
    </row>
    <row r="1147" spans="1:8">
      <c r="A1147" s="70" t="s">
        <v>2806</v>
      </c>
      <c r="B1147" s="54" t="s">
        <v>2246</v>
      </c>
      <c r="C1147" s="70" t="s">
        <v>2270</v>
      </c>
      <c r="D1147" s="1">
        <v>39905</v>
      </c>
      <c r="E1147" t="s">
        <v>2125</v>
      </c>
      <c r="G1147" s="4">
        <v>99.99</v>
      </c>
      <c r="H1147" s="70" t="s">
        <v>2297</v>
      </c>
    </row>
    <row r="1148" spans="1:8">
      <c r="A1148" s="70" t="s">
        <v>2806</v>
      </c>
      <c r="B1148" s="54" t="s">
        <v>2247</v>
      </c>
      <c r="C1148" s="70" t="s">
        <v>1453</v>
      </c>
      <c r="D1148" s="1">
        <v>39919</v>
      </c>
      <c r="E1148" t="s">
        <v>2125</v>
      </c>
      <c r="G1148" s="4">
        <v>35.99</v>
      </c>
      <c r="H1148" s="70" t="s">
        <v>2298</v>
      </c>
    </row>
    <row r="1149" spans="1:8">
      <c r="A1149" s="70" t="s">
        <v>2806</v>
      </c>
      <c r="B1149" s="54" t="s">
        <v>2248</v>
      </c>
      <c r="C1149" s="70" t="s">
        <v>343</v>
      </c>
      <c r="D1149" s="1">
        <v>39924</v>
      </c>
      <c r="E1149" t="s">
        <v>2125</v>
      </c>
      <c r="G1149" s="4">
        <v>160.11000000000001</v>
      </c>
      <c r="H1149" s="70" t="s">
        <v>2299</v>
      </c>
    </row>
    <row r="1150" spans="1:8">
      <c r="A1150" s="70" t="s">
        <v>2806</v>
      </c>
      <c r="B1150" s="54" t="s">
        <v>2249</v>
      </c>
      <c r="C1150" s="70" t="s">
        <v>343</v>
      </c>
      <c r="D1150" s="1">
        <v>39930</v>
      </c>
      <c r="E1150" t="s">
        <v>2126</v>
      </c>
      <c r="G1150" s="4">
        <v>100.99</v>
      </c>
      <c r="H1150" s="70" t="s">
        <v>2300</v>
      </c>
    </row>
    <row r="1151" spans="1:8">
      <c r="A1151" s="70" t="s">
        <v>2806</v>
      </c>
      <c r="B1151" s="54" t="s">
        <v>2250</v>
      </c>
      <c r="C1151" s="70" t="s">
        <v>343</v>
      </c>
      <c r="D1151" s="1">
        <v>39931</v>
      </c>
      <c r="E1151" t="s">
        <v>2126</v>
      </c>
      <c r="G1151" s="4">
        <v>159.99</v>
      </c>
      <c r="H1151" s="70" t="s">
        <v>2301</v>
      </c>
    </row>
    <row r="1152" spans="1:8">
      <c r="A1152" s="70" t="s">
        <v>2807</v>
      </c>
      <c r="B1152" s="54" t="s">
        <v>2251</v>
      </c>
      <c r="C1152" s="70" t="s">
        <v>2221</v>
      </c>
      <c r="D1152" s="1">
        <v>39932</v>
      </c>
      <c r="E1152" t="s">
        <v>1979</v>
      </c>
      <c r="G1152" s="4">
        <v>812</v>
      </c>
      <c r="H1152" s="70" t="s">
        <v>2302</v>
      </c>
    </row>
    <row r="1153" spans="1:8">
      <c r="A1153" s="70" t="s">
        <v>1805</v>
      </c>
      <c r="B1153" s="54" t="s">
        <v>2252</v>
      </c>
      <c r="C1153" s="70" t="s">
        <v>340</v>
      </c>
      <c r="D1153" s="1">
        <v>39939</v>
      </c>
      <c r="E1153" t="s">
        <v>2130</v>
      </c>
      <c r="G1153" s="4">
        <v>173.4</v>
      </c>
      <c r="H1153" s="70" t="s">
        <v>2303</v>
      </c>
    </row>
    <row r="1154" spans="1:8">
      <c r="A1154" s="70" t="s">
        <v>1805</v>
      </c>
      <c r="B1154" s="54" t="s">
        <v>2253</v>
      </c>
      <c r="C1154" s="70" t="s">
        <v>343</v>
      </c>
      <c r="D1154" s="1">
        <v>39951</v>
      </c>
      <c r="E1154" t="s">
        <v>2125</v>
      </c>
      <c r="G1154" s="4">
        <v>22.99</v>
      </c>
      <c r="H1154" s="70" t="s">
        <v>2304</v>
      </c>
    </row>
    <row r="1155" spans="1:8">
      <c r="A1155" s="70" t="s">
        <v>2807</v>
      </c>
      <c r="B1155" s="54" t="s">
        <v>2254</v>
      </c>
      <c r="C1155" s="70" t="s">
        <v>351</v>
      </c>
      <c r="D1155" s="1">
        <v>39951</v>
      </c>
      <c r="E1155" t="s">
        <v>2127</v>
      </c>
      <c r="G1155" s="4">
        <v>399</v>
      </c>
      <c r="H1155" s="70" t="s">
        <v>2305</v>
      </c>
    </row>
    <row r="1156" spans="1:8">
      <c r="A1156" s="70" t="s">
        <v>2807</v>
      </c>
      <c r="B1156" s="54" t="s">
        <v>2255</v>
      </c>
      <c r="C1156" s="70" t="s">
        <v>2306</v>
      </c>
      <c r="D1156" s="1">
        <v>39952</v>
      </c>
      <c r="E1156" t="s">
        <v>2125</v>
      </c>
      <c r="G1156" s="4">
        <v>126.95</v>
      </c>
      <c r="H1156" s="70" t="s">
        <v>410</v>
      </c>
    </row>
    <row r="1157" spans="1:8">
      <c r="A1157" s="70" t="s">
        <v>1805</v>
      </c>
      <c r="B1157" s="54" t="s">
        <v>2256</v>
      </c>
      <c r="C1157" s="70" t="s">
        <v>975</v>
      </c>
      <c r="D1157" s="1">
        <v>39954</v>
      </c>
      <c r="E1157" t="s">
        <v>2125</v>
      </c>
      <c r="G1157" s="4">
        <v>149.85</v>
      </c>
      <c r="H1157" s="70" t="s">
        <v>411</v>
      </c>
    </row>
    <row r="1158" spans="1:8">
      <c r="A1158" s="70" t="s">
        <v>2806</v>
      </c>
      <c r="B1158" s="54" t="s">
        <v>2257</v>
      </c>
      <c r="C1158" s="70" t="s">
        <v>973</v>
      </c>
      <c r="D1158" s="1">
        <v>39941</v>
      </c>
      <c r="E1158" t="s">
        <v>2406</v>
      </c>
      <c r="G1158" s="4">
        <v>3548</v>
      </c>
      <c r="H1158" s="70" t="s">
        <v>412</v>
      </c>
    </row>
    <row r="1159" spans="1:8">
      <c r="A1159" s="70" t="s">
        <v>2806</v>
      </c>
      <c r="B1159" s="54" t="s">
        <v>2258</v>
      </c>
      <c r="C1159" s="70" t="s">
        <v>343</v>
      </c>
      <c r="D1159" s="1">
        <v>39948</v>
      </c>
      <c r="E1159" t="s">
        <v>2125</v>
      </c>
      <c r="G1159" s="4">
        <v>98.26</v>
      </c>
      <c r="H1159" s="70" t="s">
        <v>443</v>
      </c>
    </row>
    <row r="1160" spans="1:8">
      <c r="A1160" s="70" t="s">
        <v>2806</v>
      </c>
      <c r="B1160" s="54" t="s">
        <v>2259</v>
      </c>
      <c r="C1160" s="70" t="s">
        <v>1121</v>
      </c>
      <c r="D1160" s="1">
        <v>39951</v>
      </c>
      <c r="E1160" t="s">
        <v>2125</v>
      </c>
      <c r="G1160" s="4">
        <v>84.46</v>
      </c>
      <c r="H1160" s="70" t="s">
        <v>444</v>
      </c>
    </row>
    <row r="1161" spans="1:8">
      <c r="A1161" s="70" t="s">
        <v>2806</v>
      </c>
      <c r="B1161" s="54" t="s">
        <v>2260</v>
      </c>
      <c r="C1161" s="70" t="s">
        <v>1605</v>
      </c>
      <c r="D1161" s="1">
        <v>39953</v>
      </c>
      <c r="E1161" t="s">
        <v>2125</v>
      </c>
      <c r="G1161" s="4">
        <v>32.85</v>
      </c>
      <c r="H1161" s="70" t="s">
        <v>1262</v>
      </c>
    </row>
    <row r="1162" spans="1:8">
      <c r="A1162" s="70" t="s">
        <v>2806</v>
      </c>
      <c r="B1162" s="54" t="s">
        <v>2261</v>
      </c>
      <c r="C1162" s="70" t="s">
        <v>975</v>
      </c>
      <c r="D1162" s="1">
        <v>39959</v>
      </c>
      <c r="E1162" t="s">
        <v>2125</v>
      </c>
      <c r="G1162" s="4">
        <v>101.54</v>
      </c>
      <c r="H1162" s="70" t="s">
        <v>445</v>
      </c>
    </row>
    <row r="1163" spans="1:8">
      <c r="A1163" s="70" t="s">
        <v>2806</v>
      </c>
      <c r="B1163" s="54" t="s">
        <v>2262</v>
      </c>
      <c r="C1163" s="70" t="s">
        <v>2270</v>
      </c>
      <c r="D1163" s="1">
        <v>39960</v>
      </c>
      <c r="E1163" t="s">
        <v>2125</v>
      </c>
      <c r="G1163" s="4">
        <v>13.19</v>
      </c>
      <c r="H1163" s="70" t="s">
        <v>446</v>
      </c>
    </row>
    <row r="1164" spans="1:8">
      <c r="A1164" s="70" t="s">
        <v>2806</v>
      </c>
      <c r="B1164" s="54" t="s">
        <v>2263</v>
      </c>
      <c r="C1164" s="70" t="s">
        <v>2270</v>
      </c>
      <c r="D1164" s="1">
        <v>39960</v>
      </c>
      <c r="E1164" t="s">
        <v>2125</v>
      </c>
      <c r="G1164" s="4">
        <v>37.81</v>
      </c>
      <c r="H1164" s="70" t="s">
        <v>447</v>
      </c>
    </row>
    <row r="1165" spans="1:8">
      <c r="A1165" s="70" t="s">
        <v>2806</v>
      </c>
      <c r="B1165" s="54" t="s">
        <v>2264</v>
      </c>
      <c r="C1165" s="70" t="s">
        <v>2270</v>
      </c>
      <c r="D1165" s="1">
        <v>39960</v>
      </c>
      <c r="E1165" t="s">
        <v>2125</v>
      </c>
      <c r="G1165" s="4">
        <v>85.9</v>
      </c>
      <c r="H1165" s="70" t="s">
        <v>448</v>
      </c>
    </row>
    <row r="1166" spans="1:8">
      <c r="A1166" s="70" t="s">
        <v>2807</v>
      </c>
      <c r="B1166" s="54" t="s">
        <v>2265</v>
      </c>
      <c r="C1166" s="70" t="s">
        <v>2221</v>
      </c>
      <c r="D1166" s="1">
        <v>39973</v>
      </c>
      <c r="E1166" t="s">
        <v>2127</v>
      </c>
      <c r="G1166" s="4">
        <v>969.27</v>
      </c>
      <c r="H1166" s="70" t="s">
        <v>449</v>
      </c>
    </row>
    <row r="1167" spans="1:8">
      <c r="A1167" s="70" t="s">
        <v>1805</v>
      </c>
      <c r="B1167" s="54" t="s">
        <v>413</v>
      </c>
      <c r="C1167" s="70" t="s">
        <v>1605</v>
      </c>
      <c r="D1167" s="1">
        <v>39940</v>
      </c>
      <c r="E1167" t="s">
        <v>2125</v>
      </c>
      <c r="G1167" s="4">
        <v>75.25</v>
      </c>
      <c r="H1167" s="70" t="s">
        <v>451</v>
      </c>
    </row>
    <row r="1168" spans="1:8">
      <c r="A1168" s="70" t="s">
        <v>2807</v>
      </c>
      <c r="B1168" s="54" t="s">
        <v>414</v>
      </c>
      <c r="C1168" s="70" t="s">
        <v>2745</v>
      </c>
      <c r="D1168" s="1">
        <v>39943</v>
      </c>
      <c r="E1168" t="s">
        <v>1979</v>
      </c>
      <c r="G1168" s="4">
        <v>199</v>
      </c>
      <c r="H1168" s="70" t="s">
        <v>452</v>
      </c>
    </row>
    <row r="1169" spans="1:8">
      <c r="A1169" s="70" t="s">
        <v>2807</v>
      </c>
      <c r="B1169" s="54" t="s">
        <v>415</v>
      </c>
      <c r="C1169" s="70" t="s">
        <v>2221</v>
      </c>
      <c r="D1169" s="1">
        <v>39990</v>
      </c>
      <c r="E1169" t="s">
        <v>2127</v>
      </c>
      <c r="G1169" s="4">
        <v>2499.52</v>
      </c>
      <c r="H1169" s="70" t="s">
        <v>453</v>
      </c>
    </row>
    <row r="1170" spans="1:8">
      <c r="A1170" s="70" t="s">
        <v>2807</v>
      </c>
      <c r="B1170" s="54" t="s">
        <v>416</v>
      </c>
      <c r="C1170" s="70" t="s">
        <v>343</v>
      </c>
      <c r="D1170" s="1">
        <v>39990</v>
      </c>
      <c r="E1170" t="s">
        <v>2128</v>
      </c>
      <c r="G1170" s="4">
        <v>66.599999999999994</v>
      </c>
      <c r="H1170" s="70" t="s">
        <v>454</v>
      </c>
    </row>
    <row r="1171" spans="1:8">
      <c r="A1171" s="70" t="s">
        <v>2807</v>
      </c>
      <c r="B1171" s="54" t="s">
        <v>417</v>
      </c>
      <c r="C1171" s="70" t="s">
        <v>343</v>
      </c>
      <c r="D1171" s="1">
        <v>39995</v>
      </c>
      <c r="E1171" t="s">
        <v>2125</v>
      </c>
      <c r="G1171" s="4">
        <v>110.14</v>
      </c>
      <c r="H1171" s="70" t="s">
        <v>455</v>
      </c>
    </row>
    <row r="1172" spans="1:8">
      <c r="A1172" s="70" t="s">
        <v>2807</v>
      </c>
      <c r="B1172" s="54" t="s">
        <v>418</v>
      </c>
      <c r="C1172" s="70" t="s">
        <v>784</v>
      </c>
      <c r="D1172" s="1">
        <v>39995</v>
      </c>
      <c r="E1172" t="s">
        <v>2127</v>
      </c>
      <c r="G1172" s="4">
        <v>47.98</v>
      </c>
      <c r="H1172" s="70" t="s">
        <v>456</v>
      </c>
    </row>
    <row r="1173" spans="1:8">
      <c r="A1173" s="70" t="s">
        <v>1805</v>
      </c>
      <c r="B1173" s="54" t="s">
        <v>419</v>
      </c>
      <c r="C1173" s="70" t="s">
        <v>340</v>
      </c>
      <c r="D1173" s="1">
        <v>39996</v>
      </c>
      <c r="E1173" t="s">
        <v>2130</v>
      </c>
      <c r="G1173" s="4">
        <v>88.78</v>
      </c>
      <c r="H1173" s="70" t="s">
        <v>457</v>
      </c>
    </row>
    <row r="1174" spans="1:8">
      <c r="A1174" s="70" t="s">
        <v>2806</v>
      </c>
      <c r="B1174" s="54" t="s">
        <v>420</v>
      </c>
      <c r="C1174" s="70" t="s">
        <v>1121</v>
      </c>
      <c r="D1174" s="1">
        <v>39979</v>
      </c>
      <c r="E1174" t="s">
        <v>2125</v>
      </c>
      <c r="G1174" s="4">
        <v>84.46</v>
      </c>
      <c r="H1174" s="70" t="s">
        <v>458</v>
      </c>
    </row>
    <row r="1175" spans="1:8">
      <c r="A1175" s="70" t="s">
        <v>2806</v>
      </c>
      <c r="B1175" s="54" t="s">
        <v>421</v>
      </c>
      <c r="C1175" s="70" t="s">
        <v>343</v>
      </c>
      <c r="D1175" s="1">
        <v>39980</v>
      </c>
      <c r="E1175" t="s">
        <v>2126</v>
      </c>
      <c r="G1175" s="4">
        <v>600.03</v>
      </c>
      <c r="H1175" s="70" t="s">
        <v>459</v>
      </c>
    </row>
    <row r="1176" spans="1:8">
      <c r="A1176" s="70" t="s">
        <v>2806</v>
      </c>
      <c r="B1176" s="54" t="s">
        <v>422</v>
      </c>
      <c r="C1176" s="70" t="s">
        <v>2797</v>
      </c>
      <c r="D1176" s="1">
        <v>39980</v>
      </c>
      <c r="E1176" t="s">
        <v>2125</v>
      </c>
      <c r="G1176" s="4">
        <v>60.32</v>
      </c>
      <c r="H1176" s="70" t="s">
        <v>460</v>
      </c>
    </row>
    <row r="1177" spans="1:8">
      <c r="A1177" s="70" t="s">
        <v>2806</v>
      </c>
      <c r="B1177" s="54" t="s">
        <v>423</v>
      </c>
      <c r="C1177" s="70" t="s">
        <v>461</v>
      </c>
      <c r="D1177" s="1">
        <v>39981</v>
      </c>
      <c r="E1177" t="s">
        <v>2125</v>
      </c>
      <c r="G1177" s="4">
        <v>104.99</v>
      </c>
      <c r="H1177" s="70" t="s">
        <v>462</v>
      </c>
    </row>
    <row r="1178" spans="1:8">
      <c r="A1178" s="70" t="s">
        <v>2806</v>
      </c>
      <c r="B1178" s="54" t="s">
        <v>424</v>
      </c>
      <c r="C1178" s="70" t="s">
        <v>343</v>
      </c>
      <c r="D1178" s="1">
        <v>39994</v>
      </c>
      <c r="E1178" t="s">
        <v>2126</v>
      </c>
      <c r="G1178" s="4">
        <v>330.57</v>
      </c>
      <c r="H1178" s="70" t="s">
        <v>463</v>
      </c>
    </row>
    <row r="1179" spans="1:8">
      <c r="A1179" s="70" t="s">
        <v>2806</v>
      </c>
      <c r="B1179" s="54" t="s">
        <v>425</v>
      </c>
      <c r="C1179" s="70" t="s">
        <v>343</v>
      </c>
      <c r="D1179" s="1">
        <v>39994</v>
      </c>
      <c r="E1179" t="s">
        <v>2125</v>
      </c>
      <c r="G1179" s="4">
        <v>102.18</v>
      </c>
      <c r="H1179" s="70" t="s">
        <v>464</v>
      </c>
    </row>
    <row r="1180" spans="1:8">
      <c r="A1180" s="70" t="s">
        <v>1805</v>
      </c>
      <c r="B1180" s="54" t="s">
        <v>426</v>
      </c>
      <c r="C1180" s="70" t="s">
        <v>340</v>
      </c>
      <c r="D1180" s="1">
        <v>40000</v>
      </c>
      <c r="E1180" t="s">
        <v>2130</v>
      </c>
      <c r="G1180" s="4">
        <v>16.66</v>
      </c>
      <c r="H1180" s="70" t="s">
        <v>465</v>
      </c>
    </row>
    <row r="1181" spans="1:8">
      <c r="A1181" s="70" t="s">
        <v>2807</v>
      </c>
      <c r="B1181" s="54" t="s">
        <v>427</v>
      </c>
      <c r="C1181" s="70" t="s">
        <v>52</v>
      </c>
      <c r="D1181" s="1">
        <v>40011</v>
      </c>
      <c r="E1181" s="70" t="s">
        <v>2124</v>
      </c>
      <c r="G1181" s="4">
        <v>499</v>
      </c>
      <c r="H1181" s="70" t="s">
        <v>466</v>
      </c>
    </row>
    <row r="1182" spans="1:8">
      <c r="A1182" s="70" t="s">
        <v>2807</v>
      </c>
      <c r="B1182" s="54" t="s">
        <v>428</v>
      </c>
      <c r="C1182" s="70" t="s">
        <v>973</v>
      </c>
      <c r="D1182" s="1">
        <v>40011</v>
      </c>
      <c r="E1182" s="70" t="s">
        <v>2124</v>
      </c>
      <c r="G1182" s="4">
        <v>1790</v>
      </c>
      <c r="H1182" s="70" t="s">
        <v>467</v>
      </c>
    </row>
    <row r="1183" spans="1:8">
      <c r="A1183" s="70" t="s">
        <v>2806</v>
      </c>
      <c r="B1183" s="54" t="s">
        <v>429</v>
      </c>
      <c r="C1183" s="70" t="s">
        <v>1121</v>
      </c>
      <c r="D1183" s="1">
        <v>40001</v>
      </c>
      <c r="E1183" s="70" t="s">
        <v>2125</v>
      </c>
      <c r="G1183" s="4">
        <v>77.989999999999995</v>
      </c>
      <c r="H1183" s="70" t="s">
        <v>468</v>
      </c>
    </row>
    <row r="1184" spans="1:8">
      <c r="A1184" s="70" t="s">
        <v>2806</v>
      </c>
      <c r="B1184" s="54" t="s">
        <v>430</v>
      </c>
      <c r="C1184" s="70" t="s">
        <v>469</v>
      </c>
      <c r="D1184" s="1">
        <v>40004</v>
      </c>
      <c r="E1184" s="70" t="s">
        <v>1979</v>
      </c>
      <c r="G1184" s="4">
        <v>49.95</v>
      </c>
      <c r="H1184" s="70" t="s">
        <v>470</v>
      </c>
    </row>
    <row r="1185" spans="1:8">
      <c r="A1185" s="70" t="s">
        <v>2806</v>
      </c>
      <c r="B1185" s="54" t="s">
        <v>431</v>
      </c>
      <c r="C1185" s="70" t="s">
        <v>471</v>
      </c>
      <c r="D1185" s="1">
        <v>40007</v>
      </c>
      <c r="E1185" s="70" t="s">
        <v>2125</v>
      </c>
      <c r="G1185" s="4">
        <v>66.05</v>
      </c>
      <c r="H1185" s="70" t="s">
        <v>472</v>
      </c>
    </row>
    <row r="1186" spans="1:8">
      <c r="A1186" s="70" t="s">
        <v>2806</v>
      </c>
      <c r="B1186" s="54" t="s">
        <v>432</v>
      </c>
      <c r="C1186" s="70" t="s">
        <v>473</v>
      </c>
      <c r="D1186" s="1">
        <v>40007</v>
      </c>
      <c r="E1186" s="70" t="s">
        <v>2125</v>
      </c>
      <c r="G1186" s="4">
        <v>59.76</v>
      </c>
      <c r="H1186" s="70" t="s">
        <v>474</v>
      </c>
    </row>
    <row r="1187" spans="1:8">
      <c r="A1187" s="70" t="s">
        <v>2806</v>
      </c>
      <c r="B1187" s="54" t="s">
        <v>433</v>
      </c>
      <c r="C1187" s="70" t="s">
        <v>475</v>
      </c>
      <c r="D1187" s="1">
        <v>40014</v>
      </c>
      <c r="E1187" s="70" t="s">
        <v>2125</v>
      </c>
      <c r="G1187" s="4">
        <v>79</v>
      </c>
      <c r="H1187" s="70" t="s">
        <v>476</v>
      </c>
    </row>
    <row r="1188" spans="1:8">
      <c r="A1188" s="70" t="s">
        <v>2806</v>
      </c>
      <c r="B1188" s="54" t="s">
        <v>434</v>
      </c>
      <c r="C1188" s="70" t="s">
        <v>343</v>
      </c>
      <c r="D1188" s="1">
        <v>40017</v>
      </c>
      <c r="E1188" s="70" t="s">
        <v>2125</v>
      </c>
      <c r="G1188" s="4">
        <v>118.78</v>
      </c>
      <c r="H1188" s="70" t="s">
        <v>477</v>
      </c>
    </row>
    <row r="1189" spans="1:8">
      <c r="A1189" s="70" t="s">
        <v>2806</v>
      </c>
      <c r="B1189" s="54" t="s">
        <v>435</v>
      </c>
      <c r="C1189" s="70" t="s">
        <v>343</v>
      </c>
      <c r="D1189" s="1">
        <v>40014</v>
      </c>
      <c r="E1189" s="70" t="s">
        <v>2125</v>
      </c>
      <c r="G1189" s="4">
        <v>99.98</v>
      </c>
      <c r="H1189" s="70" t="s">
        <v>478</v>
      </c>
    </row>
    <row r="1190" spans="1:8">
      <c r="A1190" s="70" t="s">
        <v>2806</v>
      </c>
      <c r="B1190" s="54" t="s">
        <v>436</v>
      </c>
      <c r="C1190" s="70" t="s">
        <v>343</v>
      </c>
      <c r="D1190" s="1">
        <v>40023</v>
      </c>
      <c r="E1190" s="70" t="s">
        <v>2125</v>
      </c>
      <c r="G1190" s="4">
        <v>104.88</v>
      </c>
      <c r="H1190" s="70" t="s">
        <v>479</v>
      </c>
    </row>
    <row r="1191" spans="1:8">
      <c r="A1191" s="70" t="s">
        <v>1805</v>
      </c>
      <c r="B1191" s="54" t="s">
        <v>437</v>
      </c>
      <c r="C1191" s="70" t="s">
        <v>973</v>
      </c>
      <c r="D1191" s="1">
        <v>40029</v>
      </c>
      <c r="E1191" s="70" t="s">
        <v>2125</v>
      </c>
      <c r="G1191" s="4">
        <v>70.91</v>
      </c>
      <c r="H1191" s="70" t="s">
        <v>511</v>
      </c>
    </row>
    <row r="1192" spans="1:8">
      <c r="A1192" s="70" t="s">
        <v>1805</v>
      </c>
      <c r="B1192" s="54" t="s">
        <v>438</v>
      </c>
      <c r="C1192" s="70" t="s">
        <v>512</v>
      </c>
      <c r="D1192" s="1">
        <v>40030</v>
      </c>
      <c r="E1192" s="70" t="s">
        <v>2130</v>
      </c>
      <c r="G1192" s="4">
        <v>113.31</v>
      </c>
      <c r="H1192" s="70" t="s">
        <v>513</v>
      </c>
    </row>
    <row r="1193" spans="1:8">
      <c r="A1193" s="70" t="s">
        <v>2807</v>
      </c>
      <c r="B1193" s="54" t="s">
        <v>439</v>
      </c>
      <c r="C1193" s="70" t="s">
        <v>354</v>
      </c>
      <c r="D1193" s="1">
        <v>40030</v>
      </c>
      <c r="E1193" s="70" t="s">
        <v>2124</v>
      </c>
      <c r="G1193" s="4">
        <v>385</v>
      </c>
      <c r="H1193" s="70" t="s">
        <v>514</v>
      </c>
    </row>
    <row r="1194" spans="1:8">
      <c r="A1194" s="70" t="s">
        <v>2807</v>
      </c>
      <c r="B1194" s="71" t="s">
        <v>440</v>
      </c>
      <c r="C1194" s="70" t="s">
        <v>515</v>
      </c>
      <c r="D1194" s="1">
        <v>40030</v>
      </c>
      <c r="E1194" s="70" t="s">
        <v>1979</v>
      </c>
      <c r="G1194" s="4">
        <v>69.95</v>
      </c>
      <c r="H1194" s="70" t="s">
        <v>516</v>
      </c>
    </row>
    <row r="1195" spans="1:8">
      <c r="A1195" s="70" t="s">
        <v>2807</v>
      </c>
      <c r="B1195" s="71" t="s">
        <v>441</v>
      </c>
      <c r="C1195" s="70" t="s">
        <v>159</v>
      </c>
      <c r="D1195" s="1">
        <v>40039</v>
      </c>
      <c r="E1195" s="70" t="s">
        <v>2128</v>
      </c>
      <c r="G1195" s="4">
        <v>9165</v>
      </c>
      <c r="H1195" s="70" t="s">
        <v>520</v>
      </c>
    </row>
    <row r="1196" spans="1:8">
      <c r="A1196" s="70" t="s">
        <v>2807</v>
      </c>
      <c r="B1196" s="54" t="s">
        <v>442</v>
      </c>
      <c r="C1196" s="70" t="s">
        <v>343</v>
      </c>
      <c r="D1196" s="1">
        <v>40043</v>
      </c>
      <c r="E1196" s="70" t="s">
        <v>2125</v>
      </c>
      <c r="G1196" s="4">
        <v>37.979999999999997</v>
      </c>
      <c r="H1196" s="70" t="s">
        <v>521</v>
      </c>
    </row>
    <row r="1197" spans="1:8">
      <c r="A1197" s="70" t="s">
        <v>2807</v>
      </c>
      <c r="B1197" s="71" t="s">
        <v>480</v>
      </c>
      <c r="C1197" s="70" t="s">
        <v>522</v>
      </c>
      <c r="D1197" s="1">
        <v>40044</v>
      </c>
      <c r="E1197" t="s">
        <v>2124</v>
      </c>
      <c r="G1197" s="4">
        <v>279.2</v>
      </c>
      <c r="H1197" s="70" t="s">
        <v>523</v>
      </c>
    </row>
    <row r="1198" spans="1:8">
      <c r="A1198" s="70" t="s">
        <v>2807</v>
      </c>
      <c r="B1198" s="54" t="s">
        <v>481</v>
      </c>
      <c r="C1198" s="70" t="s">
        <v>975</v>
      </c>
      <c r="D1198" s="1">
        <v>40051</v>
      </c>
      <c r="E1198" t="s">
        <v>2124</v>
      </c>
      <c r="G1198" s="4">
        <v>2647.82219178082</v>
      </c>
      <c r="H1198" s="70" t="s">
        <v>524</v>
      </c>
    </row>
    <row r="1199" spans="1:8">
      <c r="A1199" s="70" t="s">
        <v>1805</v>
      </c>
      <c r="B1199" s="54" t="s">
        <v>482</v>
      </c>
      <c r="C1199" s="70" t="s">
        <v>343</v>
      </c>
      <c r="D1199" s="1">
        <v>40056</v>
      </c>
      <c r="E1199" t="s">
        <v>2125</v>
      </c>
      <c r="G1199" s="4">
        <v>28.25</v>
      </c>
      <c r="H1199" s="70" t="s">
        <v>525</v>
      </c>
    </row>
    <row r="1200" spans="1:8">
      <c r="A1200" s="70" t="s">
        <v>2806</v>
      </c>
      <c r="B1200" s="54" t="s">
        <v>483</v>
      </c>
      <c r="C1200" s="70" t="s">
        <v>343</v>
      </c>
      <c r="D1200" s="1">
        <v>40030</v>
      </c>
      <c r="E1200" t="s">
        <v>2125</v>
      </c>
      <c r="G1200" s="4">
        <v>454.33</v>
      </c>
      <c r="H1200" s="70" t="s">
        <v>526</v>
      </c>
    </row>
    <row r="1201" spans="1:8">
      <c r="A1201" s="70" t="s">
        <v>2806</v>
      </c>
      <c r="B1201" s="54" t="s">
        <v>484</v>
      </c>
      <c r="C1201" s="70" t="s">
        <v>973</v>
      </c>
      <c r="D1201" s="1">
        <v>40032</v>
      </c>
      <c r="E1201" t="s">
        <v>2406</v>
      </c>
      <c r="G1201" s="4">
        <v>7788.72</v>
      </c>
      <c r="H1201" s="70" t="s">
        <v>527</v>
      </c>
    </row>
    <row r="1202" spans="1:8">
      <c r="A1202" s="70" t="s">
        <v>2806</v>
      </c>
      <c r="B1202" s="54" t="s">
        <v>485</v>
      </c>
      <c r="C1202" s="70" t="s">
        <v>1121</v>
      </c>
      <c r="D1202" s="1">
        <v>40035</v>
      </c>
      <c r="E1202" t="s">
        <v>2125</v>
      </c>
      <c r="G1202" s="4">
        <v>155.97999999999999</v>
      </c>
      <c r="H1202" s="70" t="s">
        <v>528</v>
      </c>
    </row>
    <row r="1203" spans="1:8">
      <c r="A1203" s="70" t="s">
        <v>2806</v>
      </c>
      <c r="B1203" s="54" t="s">
        <v>486</v>
      </c>
      <c r="C1203" s="70" t="s">
        <v>529</v>
      </c>
      <c r="D1203" s="1">
        <v>40036</v>
      </c>
      <c r="E1203" t="s">
        <v>2125</v>
      </c>
      <c r="G1203" s="4">
        <v>71.900000000000006</v>
      </c>
      <c r="H1203" s="70" t="s">
        <v>530</v>
      </c>
    </row>
    <row r="1204" spans="1:8">
      <c r="A1204" s="70" t="s">
        <v>2806</v>
      </c>
      <c r="B1204" s="54" t="s">
        <v>487</v>
      </c>
      <c r="C1204" s="70" t="s">
        <v>2270</v>
      </c>
      <c r="D1204" s="1">
        <v>40036</v>
      </c>
      <c r="E1204" t="s">
        <v>2125</v>
      </c>
      <c r="G1204" s="4">
        <v>85.8</v>
      </c>
      <c r="H1204" s="70" t="s">
        <v>534</v>
      </c>
    </row>
    <row r="1205" spans="1:8">
      <c r="A1205" s="70" t="s">
        <v>2806</v>
      </c>
      <c r="B1205" s="54" t="s">
        <v>488</v>
      </c>
      <c r="C1205" s="70" t="s">
        <v>2797</v>
      </c>
      <c r="D1205" s="1">
        <v>40037</v>
      </c>
      <c r="E1205" t="s">
        <v>2125</v>
      </c>
      <c r="G1205" s="4">
        <v>29.22</v>
      </c>
      <c r="H1205" s="70" t="s">
        <v>531</v>
      </c>
    </row>
    <row r="1206" spans="1:8">
      <c r="A1206" s="70" t="s">
        <v>2806</v>
      </c>
      <c r="B1206" s="54" t="s">
        <v>489</v>
      </c>
      <c r="C1206" s="70" t="s">
        <v>2623</v>
      </c>
      <c r="D1206" s="1">
        <v>40037</v>
      </c>
      <c r="E1206" t="s">
        <v>2125</v>
      </c>
      <c r="G1206" s="4">
        <v>241.41</v>
      </c>
      <c r="H1206" s="70" t="s">
        <v>532</v>
      </c>
    </row>
    <row r="1207" spans="1:8">
      <c r="A1207" s="70" t="s">
        <v>2806</v>
      </c>
      <c r="B1207" s="54" t="s">
        <v>490</v>
      </c>
      <c r="C1207" s="70" t="s">
        <v>2270</v>
      </c>
      <c r="D1207" s="1">
        <v>40042</v>
      </c>
      <c r="E1207" t="s">
        <v>2125</v>
      </c>
      <c r="G1207" s="4">
        <v>34.950000000000003</v>
      </c>
      <c r="H1207" s="70" t="s">
        <v>533</v>
      </c>
    </row>
    <row r="1208" spans="1:8">
      <c r="A1208" s="70" t="s">
        <v>2806</v>
      </c>
      <c r="B1208" s="54" t="s">
        <v>491</v>
      </c>
      <c r="C1208" s="70" t="s">
        <v>2270</v>
      </c>
      <c r="D1208" s="1">
        <v>40042</v>
      </c>
      <c r="E1208" t="s">
        <v>2125</v>
      </c>
      <c r="G1208" s="4">
        <v>69.900000000000006</v>
      </c>
      <c r="H1208" s="70" t="s">
        <v>535</v>
      </c>
    </row>
    <row r="1209" spans="1:8">
      <c r="A1209" s="70" t="s">
        <v>2806</v>
      </c>
      <c r="B1209" s="54" t="s">
        <v>492</v>
      </c>
      <c r="C1209" s="70" t="s">
        <v>975</v>
      </c>
      <c r="D1209" s="1">
        <v>40042</v>
      </c>
      <c r="E1209" t="s">
        <v>2125</v>
      </c>
      <c r="G1209" s="4">
        <v>175.98</v>
      </c>
      <c r="H1209" s="70" t="s">
        <v>536</v>
      </c>
    </row>
    <row r="1210" spans="1:8">
      <c r="A1210" s="70" t="s">
        <v>2806</v>
      </c>
      <c r="B1210" s="54" t="s">
        <v>493</v>
      </c>
      <c r="C1210" s="70" t="s">
        <v>2270</v>
      </c>
      <c r="D1210" s="1">
        <v>40051</v>
      </c>
      <c r="E1210" t="s">
        <v>2125</v>
      </c>
      <c r="G1210" s="4">
        <v>159.97999999999999</v>
      </c>
      <c r="H1210" s="70" t="s">
        <v>537</v>
      </c>
    </row>
    <row r="1211" spans="1:8">
      <c r="A1211" s="70" t="s">
        <v>2807</v>
      </c>
      <c r="B1211" s="54" t="s">
        <v>494</v>
      </c>
      <c r="C1211" s="70" t="s">
        <v>992</v>
      </c>
      <c r="D1211" s="1">
        <v>40032</v>
      </c>
      <c r="E1211" t="s">
        <v>2124</v>
      </c>
      <c r="G1211" s="4">
        <v>445</v>
      </c>
      <c r="H1211" s="70" t="s">
        <v>538</v>
      </c>
    </row>
    <row r="1212" spans="1:8">
      <c r="A1212" s="70" t="s">
        <v>1805</v>
      </c>
      <c r="B1212" s="54" t="s">
        <v>495</v>
      </c>
      <c r="C1212" s="70" t="s">
        <v>343</v>
      </c>
      <c r="D1212" s="1">
        <v>40064</v>
      </c>
      <c r="E1212" t="s">
        <v>2125</v>
      </c>
      <c r="G1212" s="4">
        <v>19.989999999999998</v>
      </c>
      <c r="H1212" s="70" t="s">
        <v>539</v>
      </c>
    </row>
    <row r="1213" spans="1:8">
      <c r="A1213" s="70" t="s">
        <v>1805</v>
      </c>
      <c r="B1213" s="54" t="s">
        <v>496</v>
      </c>
      <c r="C1213" s="70" t="s">
        <v>540</v>
      </c>
      <c r="D1213" s="1">
        <v>40064</v>
      </c>
      <c r="E1213" t="s">
        <v>2125</v>
      </c>
      <c r="G1213" s="4">
        <v>44.98</v>
      </c>
      <c r="H1213" s="70" t="s">
        <v>541</v>
      </c>
    </row>
    <row r="1214" spans="1:8">
      <c r="A1214" s="70" t="s">
        <v>1805</v>
      </c>
      <c r="B1214" s="54" t="s">
        <v>497</v>
      </c>
      <c r="C1214" s="70" t="s">
        <v>973</v>
      </c>
      <c r="D1214" s="1">
        <v>40036</v>
      </c>
      <c r="E1214" t="s">
        <v>1979</v>
      </c>
      <c r="G1214" s="4">
        <v>166.77</v>
      </c>
      <c r="H1214" s="70" t="s">
        <v>542</v>
      </c>
    </row>
    <row r="1215" spans="1:8">
      <c r="A1215" s="70" t="s">
        <v>2806</v>
      </c>
      <c r="B1215" s="54" t="s">
        <v>498</v>
      </c>
      <c r="C1215" s="70" t="s">
        <v>574</v>
      </c>
      <c r="D1215" s="1">
        <v>40079</v>
      </c>
      <c r="E1215" t="s">
        <v>1979</v>
      </c>
      <c r="G1215" s="4">
        <v>2745</v>
      </c>
      <c r="H1215" s="70" t="s">
        <v>576</v>
      </c>
    </row>
    <row r="1216" spans="1:8">
      <c r="A1216" s="70" t="s">
        <v>2807</v>
      </c>
      <c r="B1216" s="71" t="s">
        <v>499</v>
      </c>
      <c r="C1216" s="70" t="s">
        <v>973</v>
      </c>
      <c r="D1216" s="1">
        <v>40081</v>
      </c>
      <c r="E1216" s="70" t="s">
        <v>1979</v>
      </c>
      <c r="G1216" s="7">
        <v>220.49</v>
      </c>
      <c r="H1216" s="70" t="s">
        <v>543</v>
      </c>
    </row>
    <row r="1217" spans="1:8">
      <c r="A1217" s="70" t="s">
        <v>2806</v>
      </c>
      <c r="B1217" s="54" t="s">
        <v>500</v>
      </c>
      <c r="C1217" s="70" t="s">
        <v>336</v>
      </c>
      <c r="D1217" s="1">
        <v>40059</v>
      </c>
      <c r="E1217" s="70" t="s">
        <v>1979</v>
      </c>
      <c r="G1217" s="4">
        <v>49.95</v>
      </c>
      <c r="H1217" s="70" t="s">
        <v>577</v>
      </c>
    </row>
    <row r="1218" spans="1:8">
      <c r="A1218" s="70" t="s">
        <v>2806</v>
      </c>
      <c r="B1218" s="54" t="s">
        <v>501</v>
      </c>
      <c r="C1218" s="70" t="s">
        <v>973</v>
      </c>
      <c r="D1218" s="1">
        <v>40060</v>
      </c>
      <c r="E1218" s="70" t="s">
        <v>575</v>
      </c>
      <c r="G1218" s="4">
        <v>2480</v>
      </c>
      <c r="H1218" s="70" t="s">
        <v>578</v>
      </c>
    </row>
    <row r="1219" spans="1:8">
      <c r="A1219" s="70" t="s">
        <v>2806</v>
      </c>
      <c r="B1219" s="54" t="s">
        <v>502</v>
      </c>
      <c r="C1219" s="70" t="s">
        <v>1145</v>
      </c>
      <c r="D1219" s="1">
        <v>40063</v>
      </c>
      <c r="E1219" t="s">
        <v>2124</v>
      </c>
      <c r="G1219" s="4">
        <v>225</v>
      </c>
      <c r="H1219" s="70" t="s">
        <v>579</v>
      </c>
    </row>
    <row r="1220" spans="1:8">
      <c r="A1220" s="70" t="s">
        <v>2806</v>
      </c>
      <c r="B1220" s="54" t="s">
        <v>503</v>
      </c>
      <c r="C1220" s="70" t="s">
        <v>2797</v>
      </c>
      <c r="D1220" s="1">
        <v>40064</v>
      </c>
      <c r="E1220" t="s">
        <v>2125</v>
      </c>
      <c r="G1220" s="4">
        <v>228.83</v>
      </c>
      <c r="H1220" s="70" t="s">
        <v>580</v>
      </c>
    </row>
    <row r="1221" spans="1:8">
      <c r="A1221" s="70" t="s">
        <v>2806</v>
      </c>
      <c r="B1221" s="54" t="s">
        <v>504</v>
      </c>
      <c r="C1221" s="70" t="s">
        <v>343</v>
      </c>
      <c r="D1221" s="1">
        <v>40071</v>
      </c>
      <c r="E1221" t="s">
        <v>2126</v>
      </c>
      <c r="G1221" s="4">
        <v>1232.98</v>
      </c>
      <c r="H1221" s="70" t="s">
        <v>581</v>
      </c>
    </row>
    <row r="1222" spans="1:8">
      <c r="A1222" s="70" t="s">
        <v>2806</v>
      </c>
      <c r="B1222" s="54" t="s">
        <v>505</v>
      </c>
      <c r="C1222" s="70" t="s">
        <v>973</v>
      </c>
      <c r="D1222" s="94">
        <v>40077</v>
      </c>
      <c r="E1222" s="70" t="s">
        <v>583</v>
      </c>
      <c r="G1222" s="4">
        <v>2050.52</v>
      </c>
      <c r="H1222" s="70" t="s">
        <v>584</v>
      </c>
    </row>
    <row r="1223" spans="1:8">
      <c r="A1223" s="70" t="s">
        <v>2806</v>
      </c>
      <c r="B1223" s="54" t="s">
        <v>506</v>
      </c>
      <c r="C1223" t="s">
        <v>973</v>
      </c>
      <c r="D1223" s="94">
        <v>40080</v>
      </c>
      <c r="E1223" t="s">
        <v>2406</v>
      </c>
      <c r="G1223" s="4">
        <v>1025.26</v>
      </c>
      <c r="H1223" s="70" t="s">
        <v>582</v>
      </c>
    </row>
    <row r="1224" spans="1:8">
      <c r="A1224" s="70" t="s">
        <v>2807</v>
      </c>
      <c r="B1224" s="71" t="s">
        <v>507</v>
      </c>
      <c r="C1224" s="70" t="s">
        <v>973</v>
      </c>
      <c r="D1224" s="94">
        <v>40085</v>
      </c>
      <c r="E1224" s="70" t="s">
        <v>1979</v>
      </c>
      <c r="G1224" s="4">
        <v>12150</v>
      </c>
      <c r="H1224" s="70" t="s">
        <v>585</v>
      </c>
    </row>
    <row r="1225" spans="1:8">
      <c r="A1225" s="70" t="s">
        <v>1805</v>
      </c>
      <c r="B1225" s="54" t="s">
        <v>508</v>
      </c>
      <c r="C1225" s="70" t="s">
        <v>2797</v>
      </c>
      <c r="D1225" s="94">
        <v>40085</v>
      </c>
      <c r="E1225" s="70" t="s">
        <v>2125</v>
      </c>
      <c r="G1225" s="4">
        <v>519.99</v>
      </c>
      <c r="H1225" s="70" t="s">
        <v>586</v>
      </c>
    </row>
    <row r="1226" spans="1:8">
      <c r="A1226" s="70" t="s">
        <v>2806</v>
      </c>
      <c r="B1226" s="54" t="s">
        <v>509</v>
      </c>
      <c r="C1226" s="70" t="s">
        <v>587</v>
      </c>
      <c r="D1226" s="94">
        <v>40086</v>
      </c>
      <c r="E1226" s="70" t="s">
        <v>1979</v>
      </c>
      <c r="G1226" s="4">
        <v>5482.5</v>
      </c>
      <c r="H1226" s="70" t="s">
        <v>601</v>
      </c>
    </row>
    <row r="1227" spans="1:8">
      <c r="A1227" s="70" t="s">
        <v>2807</v>
      </c>
      <c r="B1227" s="71" t="s">
        <v>510</v>
      </c>
      <c r="C1227" s="70" t="s">
        <v>975</v>
      </c>
      <c r="D1227" s="94">
        <v>40087</v>
      </c>
      <c r="E1227" s="70" t="s">
        <v>2125</v>
      </c>
      <c r="G1227" s="4">
        <v>2489.12</v>
      </c>
      <c r="H1227" s="70" t="s">
        <v>588</v>
      </c>
    </row>
    <row r="1228" spans="1:8">
      <c r="A1228" s="70" t="s">
        <v>1805</v>
      </c>
      <c r="B1228" s="54" t="s">
        <v>544</v>
      </c>
      <c r="C1228" s="70" t="s">
        <v>343</v>
      </c>
      <c r="D1228" s="94">
        <v>40091</v>
      </c>
      <c r="E1228" s="70" t="s">
        <v>2125</v>
      </c>
      <c r="G1228" s="4">
        <v>68.97</v>
      </c>
      <c r="H1228" s="70" t="s">
        <v>589</v>
      </c>
    </row>
    <row r="1229" spans="1:8">
      <c r="A1229" s="70" t="s">
        <v>1805</v>
      </c>
      <c r="B1229" s="54" t="s">
        <v>545</v>
      </c>
      <c r="C1229" s="70" t="s">
        <v>343</v>
      </c>
      <c r="D1229" s="94">
        <v>40091</v>
      </c>
      <c r="E1229" s="70" t="s">
        <v>2125</v>
      </c>
      <c r="G1229" s="4">
        <v>24.05</v>
      </c>
      <c r="H1229" s="70" t="s">
        <v>590</v>
      </c>
    </row>
    <row r="1230" spans="1:8">
      <c r="A1230" s="70" t="s">
        <v>2807</v>
      </c>
      <c r="B1230" s="71" t="s">
        <v>546</v>
      </c>
      <c r="C1230" s="70" t="s">
        <v>2221</v>
      </c>
      <c r="D1230" s="94">
        <v>40093</v>
      </c>
      <c r="E1230" s="70" t="s">
        <v>2127</v>
      </c>
      <c r="G1230" s="4">
        <v>514.07000000000005</v>
      </c>
      <c r="H1230" s="70" t="s">
        <v>591</v>
      </c>
    </row>
    <row r="1231" spans="1:8">
      <c r="A1231" s="70" t="s">
        <v>592</v>
      </c>
      <c r="B1231" s="54" t="s">
        <v>547</v>
      </c>
      <c r="C1231" s="70" t="s">
        <v>593</v>
      </c>
      <c r="D1231" s="94">
        <v>40094</v>
      </c>
      <c r="E1231" t="s">
        <v>2125</v>
      </c>
      <c r="G1231" s="4">
        <v>200</v>
      </c>
      <c r="H1231" s="70" t="s">
        <v>594</v>
      </c>
    </row>
    <row r="1232" spans="1:8">
      <c r="A1232" s="70" t="s">
        <v>2807</v>
      </c>
      <c r="B1232" s="54" t="s">
        <v>548</v>
      </c>
      <c r="C1232" s="70" t="s">
        <v>973</v>
      </c>
      <c r="D1232" s="94">
        <v>40098</v>
      </c>
      <c r="E1232" t="s">
        <v>1979</v>
      </c>
      <c r="G1232" s="4">
        <v>570</v>
      </c>
      <c r="H1232" s="70" t="s">
        <v>595</v>
      </c>
    </row>
    <row r="1233" spans="1:8">
      <c r="A1233" s="70" t="s">
        <v>2807</v>
      </c>
      <c r="B1233" s="71" t="s">
        <v>549</v>
      </c>
      <c r="C1233" s="70" t="s">
        <v>2636</v>
      </c>
      <c r="D1233" s="94">
        <v>40107</v>
      </c>
      <c r="E1233" s="70" t="s">
        <v>1979</v>
      </c>
      <c r="G1233" s="4">
        <v>692.5</v>
      </c>
      <c r="H1233" s="70" t="s">
        <v>596</v>
      </c>
    </row>
    <row r="1234" spans="1:8">
      <c r="A1234" s="70" t="s">
        <v>2807</v>
      </c>
      <c r="B1234" s="71" t="s">
        <v>550</v>
      </c>
      <c r="C1234" s="70" t="s">
        <v>597</v>
      </c>
      <c r="D1234" s="94">
        <v>40108</v>
      </c>
      <c r="E1234" s="70" t="s">
        <v>2125</v>
      </c>
      <c r="G1234" s="4">
        <v>88.95</v>
      </c>
      <c r="H1234" s="70" t="s">
        <v>598</v>
      </c>
    </row>
    <row r="1235" spans="1:8">
      <c r="A1235" s="70" t="s">
        <v>1805</v>
      </c>
      <c r="B1235" s="54" t="s">
        <v>551</v>
      </c>
      <c r="C1235" s="70" t="s">
        <v>843</v>
      </c>
      <c r="D1235" s="94">
        <v>40108</v>
      </c>
      <c r="E1235" s="70" t="s">
        <v>2125</v>
      </c>
      <c r="G1235" s="4">
        <v>639</v>
      </c>
      <c r="H1235" s="70" t="s">
        <v>599</v>
      </c>
    </row>
    <row r="1236" spans="1:8">
      <c r="A1236" s="70" t="s">
        <v>2807</v>
      </c>
      <c r="B1236" s="54" t="s">
        <v>552</v>
      </c>
      <c r="C1236" s="70" t="s">
        <v>343</v>
      </c>
      <c r="D1236" s="94">
        <v>40114</v>
      </c>
      <c r="E1236" s="70" t="s">
        <v>2128</v>
      </c>
      <c r="G1236" s="4">
        <v>719.96</v>
      </c>
      <c r="H1236" s="70" t="s">
        <v>600</v>
      </c>
    </row>
    <row r="1237" spans="1:8">
      <c r="A1237" s="70" t="s">
        <v>2806</v>
      </c>
      <c r="B1237" s="54" t="s">
        <v>553</v>
      </c>
      <c r="C1237" s="70" t="s">
        <v>973</v>
      </c>
      <c r="D1237" s="1">
        <v>40084</v>
      </c>
      <c r="E1237" s="70" t="s">
        <v>2406</v>
      </c>
      <c r="G1237" s="4">
        <v>1021.46</v>
      </c>
      <c r="H1237" s="70" t="s">
        <v>602</v>
      </c>
    </row>
    <row r="1238" spans="1:8">
      <c r="A1238" s="70" t="s">
        <v>2806</v>
      </c>
      <c r="B1238" s="54" t="s">
        <v>554</v>
      </c>
      <c r="C1238" s="70" t="s">
        <v>2797</v>
      </c>
      <c r="D1238" s="1">
        <v>40086</v>
      </c>
      <c r="E1238" s="70" t="s">
        <v>2126</v>
      </c>
      <c r="G1238" s="4">
        <v>238.28</v>
      </c>
      <c r="H1238" s="70" t="s">
        <v>603</v>
      </c>
    </row>
    <row r="1239" spans="1:8">
      <c r="A1239" s="70" t="s">
        <v>2806</v>
      </c>
      <c r="B1239" s="54" t="s">
        <v>555</v>
      </c>
      <c r="C1239" s="70" t="s">
        <v>343</v>
      </c>
      <c r="D1239" s="1">
        <v>40087</v>
      </c>
      <c r="E1239" s="70" t="s">
        <v>2125</v>
      </c>
      <c r="G1239" s="4">
        <v>402.54</v>
      </c>
      <c r="H1239" s="70" t="s">
        <v>605</v>
      </c>
    </row>
    <row r="1240" spans="1:8">
      <c r="A1240" s="70" t="s">
        <v>2806</v>
      </c>
      <c r="B1240" s="54" t="s">
        <v>556</v>
      </c>
      <c r="C1240" s="70" t="s">
        <v>2797</v>
      </c>
      <c r="D1240" s="1">
        <v>40087</v>
      </c>
      <c r="E1240" s="70" t="s">
        <v>2126</v>
      </c>
      <c r="G1240" s="4">
        <v>76.88</v>
      </c>
      <c r="H1240" s="70" t="s">
        <v>604</v>
      </c>
    </row>
    <row r="1241" spans="1:8">
      <c r="A1241" s="70" t="s">
        <v>2806</v>
      </c>
      <c r="B1241" s="54" t="s">
        <v>557</v>
      </c>
      <c r="C1241" s="70" t="s">
        <v>343</v>
      </c>
      <c r="D1241" s="1">
        <v>40094</v>
      </c>
      <c r="E1241" s="70" t="s">
        <v>2126</v>
      </c>
      <c r="G1241" s="4">
        <v>420.22</v>
      </c>
      <c r="H1241" s="70" t="s">
        <v>606</v>
      </c>
    </row>
    <row r="1242" spans="1:8">
      <c r="A1242" s="70" t="s">
        <v>2806</v>
      </c>
      <c r="B1242" s="54" t="s">
        <v>558</v>
      </c>
      <c r="C1242" s="70" t="s">
        <v>1453</v>
      </c>
      <c r="D1242" s="1">
        <v>40098</v>
      </c>
      <c r="E1242" s="70" t="s">
        <v>2125</v>
      </c>
      <c r="G1242" s="4">
        <v>113.95</v>
      </c>
      <c r="H1242" s="70" t="s">
        <v>607</v>
      </c>
    </row>
    <row r="1243" spans="1:8">
      <c r="A1243" s="70" t="s">
        <v>2806</v>
      </c>
      <c r="B1243" s="54" t="s">
        <v>559</v>
      </c>
      <c r="C1243" s="70" t="s">
        <v>343</v>
      </c>
      <c r="D1243" s="1">
        <v>40099</v>
      </c>
      <c r="E1243" s="70" t="s">
        <v>2125</v>
      </c>
      <c r="G1243" s="4">
        <v>59.11</v>
      </c>
      <c r="H1243" s="70" t="s">
        <v>608</v>
      </c>
    </row>
    <row r="1244" spans="1:8">
      <c r="A1244" s="70" t="s">
        <v>2806</v>
      </c>
      <c r="B1244" s="54" t="s">
        <v>560</v>
      </c>
      <c r="C1244" s="70" t="s">
        <v>343</v>
      </c>
      <c r="D1244" s="1">
        <v>40101</v>
      </c>
      <c r="E1244" s="70" t="s">
        <v>2125</v>
      </c>
      <c r="G1244" s="4">
        <v>77.55</v>
      </c>
      <c r="H1244" s="70" t="s">
        <v>609</v>
      </c>
    </row>
    <row r="1245" spans="1:8">
      <c r="A1245" s="70" t="s">
        <v>2806</v>
      </c>
      <c r="B1245" s="54" t="s">
        <v>561</v>
      </c>
      <c r="C1245" s="70" t="s">
        <v>973</v>
      </c>
      <c r="D1245" s="1">
        <v>40106</v>
      </c>
      <c r="E1245" s="70" t="s">
        <v>2406</v>
      </c>
      <c r="G1245" s="4">
        <v>2038.43</v>
      </c>
      <c r="H1245" s="70" t="s">
        <v>610</v>
      </c>
    </row>
    <row r="1246" spans="1:8">
      <c r="A1246" s="70" t="s">
        <v>2806</v>
      </c>
      <c r="B1246" s="54" t="s">
        <v>562</v>
      </c>
      <c r="C1246" s="70" t="s">
        <v>343</v>
      </c>
      <c r="D1246" s="1">
        <v>40114</v>
      </c>
      <c r="E1246" s="70" t="s">
        <v>2126</v>
      </c>
      <c r="G1246" s="4">
        <v>236.81</v>
      </c>
      <c r="H1246" s="70" t="s">
        <v>611</v>
      </c>
    </row>
    <row r="1247" spans="1:8">
      <c r="A1247" s="70" t="s">
        <v>2807</v>
      </c>
      <c r="B1247" s="54" t="s">
        <v>563</v>
      </c>
      <c r="C1247" s="70" t="s">
        <v>612</v>
      </c>
      <c r="D1247" s="1">
        <v>40134</v>
      </c>
      <c r="E1247" t="s">
        <v>2124</v>
      </c>
      <c r="G1247" s="4">
        <v>1489</v>
      </c>
      <c r="H1247" s="70" t="s">
        <v>613</v>
      </c>
    </row>
    <row r="1248" spans="1:8">
      <c r="A1248" s="70" t="s">
        <v>2807</v>
      </c>
      <c r="B1248" s="54" t="s">
        <v>564</v>
      </c>
      <c r="C1248" s="70" t="s">
        <v>1789</v>
      </c>
      <c r="D1248" s="1">
        <v>40135</v>
      </c>
      <c r="E1248" t="s">
        <v>2125</v>
      </c>
      <c r="G1248" s="4">
        <v>121.64</v>
      </c>
      <c r="H1248" s="70" t="s">
        <v>614</v>
      </c>
    </row>
    <row r="1249" spans="1:8">
      <c r="A1249" s="101" t="s">
        <v>2807</v>
      </c>
      <c r="B1249" s="102" t="s">
        <v>565</v>
      </c>
      <c r="C1249" s="101" t="s">
        <v>343</v>
      </c>
      <c r="D1249" s="1">
        <v>40135</v>
      </c>
      <c r="E1249" t="s">
        <v>2125</v>
      </c>
      <c r="G1249" s="103">
        <v>399.48</v>
      </c>
      <c r="H1249" s="70" t="s">
        <v>615</v>
      </c>
    </row>
    <row r="1250" spans="1:8">
      <c r="A1250" s="70" t="s">
        <v>1805</v>
      </c>
      <c r="B1250" s="54" t="s">
        <v>566</v>
      </c>
      <c r="C1250" s="70" t="s">
        <v>343</v>
      </c>
      <c r="D1250" s="1">
        <v>40140</v>
      </c>
      <c r="E1250" t="s">
        <v>2125</v>
      </c>
      <c r="G1250" s="4">
        <v>29.45</v>
      </c>
      <c r="H1250" s="70" t="s">
        <v>616</v>
      </c>
    </row>
    <row r="1251" spans="1:8">
      <c r="A1251" s="101" t="s">
        <v>2807</v>
      </c>
      <c r="B1251" s="102" t="s">
        <v>567</v>
      </c>
      <c r="C1251" s="101" t="s">
        <v>343</v>
      </c>
      <c r="D1251" s="1">
        <v>40142</v>
      </c>
      <c r="E1251" t="s">
        <v>2128</v>
      </c>
      <c r="G1251" s="103">
        <v>289.99</v>
      </c>
      <c r="H1251" s="70" t="s">
        <v>617</v>
      </c>
    </row>
    <row r="1252" spans="1:8">
      <c r="A1252" s="70" t="s">
        <v>2807</v>
      </c>
      <c r="B1252" s="54" t="s">
        <v>568</v>
      </c>
      <c r="C1252" s="70" t="s">
        <v>618</v>
      </c>
      <c r="D1252" s="1">
        <v>40142</v>
      </c>
      <c r="E1252" t="s">
        <v>2125</v>
      </c>
      <c r="G1252" s="4">
        <v>60</v>
      </c>
      <c r="H1252" s="70" t="s">
        <v>619</v>
      </c>
    </row>
    <row r="1253" spans="1:8">
      <c r="A1253" s="70" t="s">
        <v>2807</v>
      </c>
      <c r="B1253" s="71" t="s">
        <v>569</v>
      </c>
      <c r="C1253" s="70" t="s">
        <v>620</v>
      </c>
      <c r="D1253" s="1">
        <v>40142</v>
      </c>
      <c r="E1253" s="70" t="s">
        <v>2124</v>
      </c>
      <c r="G1253" s="4">
        <v>210</v>
      </c>
      <c r="H1253" s="70" t="s">
        <v>621</v>
      </c>
    </row>
    <row r="1254" spans="1:8">
      <c r="A1254" s="70" t="s">
        <v>2807</v>
      </c>
      <c r="B1254" s="54" t="s">
        <v>570</v>
      </c>
      <c r="C1254" s="70" t="s">
        <v>973</v>
      </c>
      <c r="D1254" s="1">
        <v>40149</v>
      </c>
      <c r="E1254" s="70" t="s">
        <v>2125</v>
      </c>
      <c r="G1254" s="4">
        <v>2098.59</v>
      </c>
      <c r="H1254" s="70" t="s">
        <v>623</v>
      </c>
    </row>
    <row r="1255" spans="1:8">
      <c r="A1255" s="70" t="s">
        <v>2806</v>
      </c>
      <c r="B1255" s="54" t="s">
        <v>571</v>
      </c>
      <c r="C1255" s="70" t="s">
        <v>973</v>
      </c>
      <c r="D1255" s="1">
        <v>40119</v>
      </c>
      <c r="E1255" s="70" t="s">
        <v>2406</v>
      </c>
      <c r="G1255" s="4">
        <v>1727.42</v>
      </c>
      <c r="H1255" s="70" t="s">
        <v>653</v>
      </c>
    </row>
    <row r="1256" spans="1:8">
      <c r="A1256" s="70" t="s">
        <v>2806</v>
      </c>
      <c r="B1256" s="54" t="s">
        <v>572</v>
      </c>
      <c r="C1256" s="70" t="s">
        <v>654</v>
      </c>
      <c r="D1256" s="1">
        <v>40133</v>
      </c>
      <c r="E1256" s="70" t="s">
        <v>2125</v>
      </c>
      <c r="G1256" s="4">
        <v>110.25</v>
      </c>
      <c r="H1256" s="70" t="s">
        <v>655</v>
      </c>
    </row>
    <row r="1257" spans="1:8">
      <c r="A1257" s="70" t="s">
        <v>2806</v>
      </c>
      <c r="B1257" s="54" t="s">
        <v>573</v>
      </c>
      <c r="C1257" s="70" t="s">
        <v>656</v>
      </c>
      <c r="D1257" s="1">
        <v>40133</v>
      </c>
      <c r="E1257" s="70" t="s">
        <v>2125</v>
      </c>
      <c r="G1257" s="4">
        <v>155.97</v>
      </c>
      <c r="H1257" s="70" t="s">
        <v>657</v>
      </c>
    </row>
    <row r="1258" spans="1:8" ht="15">
      <c r="A1258" s="70" t="s">
        <v>658</v>
      </c>
      <c r="B1258" s="86" t="s">
        <v>624</v>
      </c>
      <c r="C1258" s="70" t="s">
        <v>659</v>
      </c>
      <c r="D1258" s="1">
        <v>40142</v>
      </c>
      <c r="E1258" s="70" t="s">
        <v>2125</v>
      </c>
      <c r="G1258" s="4">
        <v>231.5</v>
      </c>
      <c r="H1258" s="70" t="s">
        <v>660</v>
      </c>
    </row>
    <row r="1259" spans="1:8" ht="15">
      <c r="A1259" s="101" t="s">
        <v>2806</v>
      </c>
      <c r="B1259" s="104" t="s">
        <v>625</v>
      </c>
      <c r="C1259" s="101" t="s">
        <v>343</v>
      </c>
      <c r="D1259" s="1">
        <v>40142</v>
      </c>
      <c r="E1259" s="70" t="s">
        <v>2125</v>
      </c>
      <c r="G1259" s="103">
        <v>492.89</v>
      </c>
      <c r="H1259" s="70" t="s">
        <v>661</v>
      </c>
    </row>
    <row r="1260" spans="1:8" ht="15">
      <c r="A1260" s="70" t="s">
        <v>2806</v>
      </c>
      <c r="B1260" s="86" t="s">
        <v>626</v>
      </c>
      <c r="C1260" s="70" t="s">
        <v>343</v>
      </c>
      <c r="D1260" s="1">
        <v>40142</v>
      </c>
      <c r="E1260" s="70" t="s">
        <v>2125</v>
      </c>
      <c r="G1260" s="4">
        <v>69.55</v>
      </c>
      <c r="H1260" s="70" t="s">
        <v>662</v>
      </c>
    </row>
    <row r="1261" spans="1:8" ht="15">
      <c r="A1261" s="70" t="s">
        <v>2806</v>
      </c>
      <c r="B1261" s="86" t="s">
        <v>627</v>
      </c>
      <c r="C1261" s="70" t="s">
        <v>973</v>
      </c>
      <c r="D1261" s="1">
        <v>40147</v>
      </c>
      <c r="E1261" s="70" t="s">
        <v>2406</v>
      </c>
      <c r="G1261" s="4">
        <v>2051.06</v>
      </c>
      <c r="H1261" s="70" t="s">
        <v>663</v>
      </c>
    </row>
    <row r="1262" spans="1:8" ht="15">
      <c r="A1262" s="70" t="s">
        <v>2806</v>
      </c>
      <c r="B1262" s="86" t="s">
        <v>628</v>
      </c>
      <c r="C1262" s="70" t="s">
        <v>343</v>
      </c>
      <c r="D1262" s="1">
        <v>40147</v>
      </c>
      <c r="E1262" s="70" t="s">
        <v>2125</v>
      </c>
      <c r="G1262" s="4">
        <v>84.47</v>
      </c>
      <c r="H1262" s="70" t="s">
        <v>664</v>
      </c>
    </row>
    <row r="1263" spans="1:8" ht="15">
      <c r="A1263" s="70" t="s">
        <v>2806</v>
      </c>
      <c r="B1263" s="86" t="s">
        <v>629</v>
      </c>
      <c r="C1263" s="70" t="s">
        <v>973</v>
      </c>
      <c r="D1263" s="1">
        <v>40148</v>
      </c>
      <c r="E1263" s="70" t="s">
        <v>2125</v>
      </c>
      <c r="G1263" s="4">
        <v>191.19</v>
      </c>
      <c r="H1263" s="70" t="s">
        <v>665</v>
      </c>
    </row>
    <row r="1264" spans="1:8" ht="15">
      <c r="A1264" s="70" t="s">
        <v>2806</v>
      </c>
      <c r="B1264" s="86" t="s">
        <v>630</v>
      </c>
      <c r="C1264" s="70" t="s">
        <v>973</v>
      </c>
      <c r="D1264" s="1">
        <v>40149</v>
      </c>
      <c r="E1264" s="70" t="s">
        <v>2406</v>
      </c>
      <c r="G1264" s="4">
        <v>1021.65</v>
      </c>
      <c r="H1264" s="70" t="s">
        <v>666</v>
      </c>
    </row>
    <row r="1265" spans="1:8" ht="15">
      <c r="A1265" s="70" t="s">
        <v>2807</v>
      </c>
      <c r="B1265" s="86" t="s">
        <v>631</v>
      </c>
      <c r="C1265" s="70" t="s">
        <v>667</v>
      </c>
      <c r="D1265" s="1">
        <v>40155</v>
      </c>
      <c r="E1265" s="70" t="s">
        <v>2125</v>
      </c>
      <c r="G1265" s="4">
        <v>618.75</v>
      </c>
      <c r="H1265" s="70" t="s">
        <v>668</v>
      </c>
    </row>
    <row r="1266" spans="1:8" ht="15">
      <c r="A1266" s="70" t="s">
        <v>1805</v>
      </c>
      <c r="B1266" s="86" t="s">
        <v>632</v>
      </c>
      <c r="C1266" s="70" t="s">
        <v>343</v>
      </c>
      <c r="D1266" s="1">
        <v>40156</v>
      </c>
      <c r="E1266" s="70" t="s">
        <v>2125</v>
      </c>
      <c r="G1266" s="100">
        <v>263.66000000000003</v>
      </c>
      <c r="H1266" s="70" t="s">
        <v>669</v>
      </c>
    </row>
    <row r="1267" spans="1:8" ht="15">
      <c r="A1267" s="70" t="s">
        <v>2806</v>
      </c>
      <c r="B1267" s="86" t="s">
        <v>633</v>
      </c>
      <c r="C1267" s="70" t="s">
        <v>973</v>
      </c>
      <c r="D1267" s="1">
        <v>40115</v>
      </c>
      <c r="E1267" s="70" t="s">
        <v>2406</v>
      </c>
      <c r="G1267" s="4">
        <v>4395.0600000000004</v>
      </c>
      <c r="H1267" s="70" t="s">
        <v>670</v>
      </c>
    </row>
    <row r="1268" spans="1:8" ht="15">
      <c r="A1268" s="70" t="s">
        <v>2806</v>
      </c>
      <c r="B1268" s="86" t="s">
        <v>634</v>
      </c>
      <c r="C1268" s="70" t="s">
        <v>973</v>
      </c>
      <c r="D1268" s="1">
        <v>40115</v>
      </c>
      <c r="E1268" s="70" t="s">
        <v>2125</v>
      </c>
      <c r="G1268" s="4">
        <v>629.75</v>
      </c>
      <c r="H1268" s="70" t="s">
        <v>671</v>
      </c>
    </row>
    <row r="1269" spans="1:8" ht="15">
      <c r="A1269" s="70" t="s">
        <v>2806</v>
      </c>
      <c r="B1269" s="86" t="s">
        <v>635</v>
      </c>
      <c r="C1269" s="70" t="s">
        <v>973</v>
      </c>
      <c r="D1269" s="1">
        <v>40115</v>
      </c>
      <c r="E1269" s="70" t="s">
        <v>2125</v>
      </c>
      <c r="G1269" s="4">
        <v>342.32</v>
      </c>
      <c r="H1269" s="70" t="s">
        <v>672</v>
      </c>
    </row>
    <row r="1270" spans="1:8" ht="15">
      <c r="A1270" s="70" t="s">
        <v>2806</v>
      </c>
      <c r="B1270" s="86" t="s">
        <v>636</v>
      </c>
      <c r="C1270" s="70" t="s">
        <v>973</v>
      </c>
      <c r="D1270" s="1">
        <v>40115</v>
      </c>
      <c r="E1270" s="70" t="s">
        <v>2125</v>
      </c>
      <c r="G1270" s="4">
        <v>113.74</v>
      </c>
      <c r="H1270" s="70" t="s">
        <v>673</v>
      </c>
    </row>
    <row r="1271" spans="1:8" ht="15">
      <c r="A1271" s="70" t="s">
        <v>2807</v>
      </c>
      <c r="B1271" s="86" t="s">
        <v>637</v>
      </c>
      <c r="C1271" s="70" t="s">
        <v>674</v>
      </c>
      <c r="D1271" s="1">
        <v>40115</v>
      </c>
      <c r="E1271" s="70" t="s">
        <v>2124</v>
      </c>
      <c r="G1271" s="4">
        <v>4207.5</v>
      </c>
      <c r="H1271" s="70" t="s">
        <v>675</v>
      </c>
    </row>
    <row r="1272" spans="1:8" ht="15">
      <c r="A1272" s="70" t="s">
        <v>2807</v>
      </c>
      <c r="B1272" s="86" t="s">
        <v>638</v>
      </c>
      <c r="C1272" s="70" t="s">
        <v>2797</v>
      </c>
      <c r="D1272" s="1">
        <v>40089</v>
      </c>
      <c r="E1272" t="s">
        <v>2124</v>
      </c>
      <c r="G1272" s="4">
        <v>73.069999999999993</v>
      </c>
      <c r="H1272" s="70" t="s">
        <v>676</v>
      </c>
    </row>
    <row r="1273" spans="1:8" ht="15">
      <c r="A1273" s="70" t="s">
        <v>2806</v>
      </c>
      <c r="B1273" s="86" t="s">
        <v>639</v>
      </c>
      <c r="C1273" s="70" t="s">
        <v>343</v>
      </c>
      <c r="D1273" s="1">
        <v>40168</v>
      </c>
      <c r="E1273" t="s">
        <v>2125</v>
      </c>
      <c r="G1273" s="4">
        <v>24.98</v>
      </c>
      <c r="H1273" s="70" t="s">
        <v>681</v>
      </c>
    </row>
    <row r="1274" spans="1:8" ht="15">
      <c r="A1274" s="70" t="s">
        <v>2806</v>
      </c>
      <c r="B1274" s="86" t="s">
        <v>640</v>
      </c>
      <c r="C1274" s="70" t="s">
        <v>1121</v>
      </c>
      <c r="D1274" s="94">
        <v>40162</v>
      </c>
      <c r="E1274" s="70" t="s">
        <v>2125</v>
      </c>
      <c r="G1274" s="4">
        <v>219.96</v>
      </c>
      <c r="H1274" s="70" t="s">
        <v>682</v>
      </c>
    </row>
    <row r="1275" spans="1:8" ht="15">
      <c r="A1275" s="70" t="s">
        <v>2806</v>
      </c>
      <c r="B1275" s="86" t="s">
        <v>641</v>
      </c>
      <c r="C1275" s="70" t="s">
        <v>973</v>
      </c>
      <c r="D1275" s="1">
        <v>40169</v>
      </c>
      <c r="E1275" s="70" t="s">
        <v>2406</v>
      </c>
      <c r="G1275" s="4">
        <v>1021.65</v>
      </c>
      <c r="H1275" s="70" t="s">
        <v>683</v>
      </c>
    </row>
    <row r="1276" spans="1:8" ht="15">
      <c r="A1276" s="70" t="s">
        <v>2806</v>
      </c>
      <c r="B1276" s="86" t="s">
        <v>642</v>
      </c>
      <c r="C1276" s="70" t="s">
        <v>343</v>
      </c>
      <c r="D1276" s="1">
        <v>40169</v>
      </c>
      <c r="E1276" s="70" t="s">
        <v>2128</v>
      </c>
      <c r="G1276" s="4">
        <v>279.98</v>
      </c>
      <c r="H1276" s="70" t="s">
        <v>684</v>
      </c>
    </row>
    <row r="1277" spans="1:8" ht="15">
      <c r="A1277" s="70" t="s">
        <v>2807</v>
      </c>
      <c r="B1277" s="86" t="s">
        <v>643</v>
      </c>
      <c r="C1277" s="70" t="s">
        <v>343</v>
      </c>
      <c r="D1277" s="1">
        <v>40175</v>
      </c>
      <c r="E1277" s="70" t="s">
        <v>2125</v>
      </c>
      <c r="G1277" s="4">
        <v>329.94</v>
      </c>
      <c r="H1277" s="70" t="s">
        <v>685</v>
      </c>
    </row>
    <row r="1278" spans="1:8" ht="15">
      <c r="A1278" s="70" t="s">
        <v>1805</v>
      </c>
      <c r="B1278" s="86" t="s">
        <v>644</v>
      </c>
      <c r="C1278" s="70" t="s">
        <v>343</v>
      </c>
      <c r="D1278" s="1">
        <v>40176</v>
      </c>
      <c r="E1278" s="70" t="s">
        <v>2130</v>
      </c>
      <c r="G1278" s="4">
        <v>607.73</v>
      </c>
      <c r="H1278" s="70" t="s">
        <v>686</v>
      </c>
    </row>
    <row r="1279" spans="1:8" ht="15">
      <c r="A1279" s="70" t="s">
        <v>2807</v>
      </c>
      <c r="B1279" s="86" t="s">
        <v>645</v>
      </c>
      <c r="C1279" s="70" t="s">
        <v>1506</v>
      </c>
      <c r="D1279" s="1">
        <v>40135</v>
      </c>
      <c r="E1279" t="s">
        <v>2124</v>
      </c>
      <c r="G1279" s="4">
        <v>99.5</v>
      </c>
      <c r="H1279" s="70" t="s">
        <v>687</v>
      </c>
    </row>
    <row r="1280" spans="1:8" ht="15">
      <c r="A1280" s="70" t="s">
        <v>2807</v>
      </c>
      <c r="B1280" s="86" t="s">
        <v>646</v>
      </c>
      <c r="C1280" s="70" t="s">
        <v>858</v>
      </c>
      <c r="D1280" s="1">
        <v>39821</v>
      </c>
      <c r="E1280" t="s">
        <v>2125</v>
      </c>
      <c r="G1280" s="4">
        <v>1062.45</v>
      </c>
      <c r="H1280" s="70" t="s">
        <v>688</v>
      </c>
    </row>
    <row r="1281" spans="1:8" ht="15">
      <c r="A1281" s="70" t="s">
        <v>2807</v>
      </c>
      <c r="B1281" s="86" t="s">
        <v>647</v>
      </c>
      <c r="C1281" s="70" t="s">
        <v>2221</v>
      </c>
      <c r="D1281" s="1">
        <v>39827</v>
      </c>
      <c r="E1281" t="s">
        <v>2127</v>
      </c>
      <c r="G1281" s="4">
        <v>178.45</v>
      </c>
      <c r="H1281" s="70" t="s">
        <v>689</v>
      </c>
    </row>
    <row r="1282" spans="1:8" ht="15">
      <c r="A1282" s="70" t="s">
        <v>1805</v>
      </c>
      <c r="B1282" s="86" t="s">
        <v>648</v>
      </c>
      <c r="C1282" s="70" t="s">
        <v>973</v>
      </c>
      <c r="D1282" s="1">
        <v>40197</v>
      </c>
      <c r="E1282" t="s">
        <v>2128</v>
      </c>
      <c r="G1282" s="4">
        <v>387</v>
      </c>
      <c r="H1282" s="70" t="s">
        <v>690</v>
      </c>
    </row>
    <row r="1283" spans="1:8" ht="15">
      <c r="A1283" s="70" t="s">
        <v>2807</v>
      </c>
      <c r="B1283" s="86" t="s">
        <v>649</v>
      </c>
      <c r="C1283" s="70" t="s">
        <v>973</v>
      </c>
      <c r="D1283" s="1">
        <v>40197</v>
      </c>
      <c r="E1283" t="s">
        <v>2129</v>
      </c>
      <c r="G1283" s="4">
        <v>6683.69</v>
      </c>
      <c r="H1283" s="70" t="s">
        <v>767</v>
      </c>
    </row>
    <row r="1284" spans="1:8" ht="15">
      <c r="A1284" s="70" t="s">
        <v>2807</v>
      </c>
      <c r="B1284" s="86" t="s">
        <v>650</v>
      </c>
      <c r="C1284" s="70" t="s">
        <v>691</v>
      </c>
      <c r="D1284" s="1">
        <v>40198</v>
      </c>
      <c r="E1284" t="s">
        <v>1979</v>
      </c>
      <c r="G1284" s="4">
        <v>39.950000000000003</v>
      </c>
      <c r="H1284" s="70" t="s">
        <v>692</v>
      </c>
    </row>
    <row r="1285" spans="1:8" ht="15">
      <c r="A1285" s="70" t="s">
        <v>2807</v>
      </c>
      <c r="B1285" s="86" t="s">
        <v>651</v>
      </c>
      <c r="C1285" s="70" t="s">
        <v>975</v>
      </c>
      <c r="D1285" s="1">
        <v>40200</v>
      </c>
      <c r="E1285" t="s">
        <v>2124</v>
      </c>
      <c r="G1285" s="4">
        <v>2681.08</v>
      </c>
      <c r="H1285" s="70" t="s">
        <v>693</v>
      </c>
    </row>
    <row r="1286" spans="1:8" ht="15">
      <c r="A1286" s="70" t="s">
        <v>1649</v>
      </c>
      <c r="B1286" s="86" t="s">
        <v>652</v>
      </c>
      <c r="C1286" s="70" t="s">
        <v>973</v>
      </c>
      <c r="D1286" s="1">
        <v>40203</v>
      </c>
      <c r="E1286" t="s">
        <v>2124</v>
      </c>
      <c r="G1286" s="4">
        <v>3116.7</v>
      </c>
      <c r="H1286" s="70" t="s">
        <v>748</v>
      </c>
    </row>
    <row r="1287" spans="1:8">
      <c r="A1287" s="70" t="s">
        <v>749</v>
      </c>
      <c r="B1287" s="54" t="s">
        <v>694</v>
      </c>
      <c r="C1287" s="70" t="s">
        <v>750</v>
      </c>
      <c r="D1287" s="1">
        <v>40203</v>
      </c>
      <c r="E1287" t="s">
        <v>2124</v>
      </c>
      <c r="G1287" s="4">
        <v>1199</v>
      </c>
      <c r="H1287" s="70" t="s">
        <v>751</v>
      </c>
    </row>
    <row r="1288" spans="1:8">
      <c r="A1288" s="70" t="s">
        <v>1805</v>
      </c>
      <c r="B1288" s="54" t="s">
        <v>695</v>
      </c>
      <c r="C1288" s="70" t="s">
        <v>752</v>
      </c>
      <c r="D1288" s="1">
        <v>40205</v>
      </c>
      <c r="E1288" t="s">
        <v>2406</v>
      </c>
      <c r="G1288" s="4">
        <v>174.39</v>
      </c>
      <c r="H1288" s="70" t="s">
        <v>755</v>
      </c>
    </row>
    <row r="1289" spans="1:8">
      <c r="A1289" s="70" t="s">
        <v>812</v>
      </c>
      <c r="B1289" s="54" t="s">
        <v>696</v>
      </c>
      <c r="C1289" s="70" t="s">
        <v>753</v>
      </c>
      <c r="D1289" s="1">
        <v>40206</v>
      </c>
      <c r="E1289" t="s">
        <v>2124</v>
      </c>
      <c r="G1289" s="4">
        <v>89.85</v>
      </c>
      <c r="H1289" s="70" t="s">
        <v>754</v>
      </c>
    </row>
    <row r="1290" spans="1:8">
      <c r="A1290" s="70" t="s">
        <v>2806</v>
      </c>
      <c r="B1290" s="54" t="s">
        <v>697</v>
      </c>
      <c r="C1290" s="70" t="s">
        <v>973</v>
      </c>
      <c r="D1290" s="1">
        <v>40184</v>
      </c>
      <c r="E1290" t="s">
        <v>2125</v>
      </c>
      <c r="G1290" s="4">
        <v>494</v>
      </c>
      <c r="H1290" s="70" t="s">
        <v>756</v>
      </c>
    </row>
    <row r="1291" spans="1:8">
      <c r="A1291" s="70" t="s">
        <v>2806</v>
      </c>
      <c r="B1291" s="54" t="s">
        <v>698</v>
      </c>
      <c r="C1291" s="70" t="s">
        <v>973</v>
      </c>
      <c r="D1291" s="1">
        <v>40189</v>
      </c>
      <c r="E1291" t="s">
        <v>1979</v>
      </c>
      <c r="G1291" s="4">
        <v>1290</v>
      </c>
      <c r="H1291" s="70" t="s">
        <v>757</v>
      </c>
    </row>
    <row r="1292" spans="1:8">
      <c r="A1292" s="70" t="s">
        <v>2806</v>
      </c>
      <c r="B1292" s="54" t="s">
        <v>699</v>
      </c>
      <c r="C1292" s="70" t="s">
        <v>758</v>
      </c>
      <c r="D1292" s="1">
        <v>40193</v>
      </c>
      <c r="E1292" t="s">
        <v>1979</v>
      </c>
      <c r="G1292" s="4">
        <v>99.99</v>
      </c>
      <c r="H1292" s="70" t="s">
        <v>759</v>
      </c>
    </row>
    <row r="1293" spans="1:8">
      <c r="A1293" s="70" t="s">
        <v>2806</v>
      </c>
      <c r="B1293" s="54" t="s">
        <v>700</v>
      </c>
      <c r="C1293" s="70" t="s">
        <v>343</v>
      </c>
      <c r="D1293" s="1">
        <v>40198</v>
      </c>
      <c r="E1293" t="s">
        <v>2125</v>
      </c>
      <c r="G1293" s="4">
        <v>58.46</v>
      </c>
      <c r="H1293" s="70" t="s">
        <v>760</v>
      </c>
    </row>
    <row r="1294" spans="1:8">
      <c r="A1294" s="70" t="s">
        <v>2806</v>
      </c>
      <c r="B1294" s="54" t="s">
        <v>701</v>
      </c>
      <c r="C1294" s="70" t="s">
        <v>343</v>
      </c>
      <c r="D1294" s="1">
        <v>40199</v>
      </c>
      <c r="E1294" t="s">
        <v>2125</v>
      </c>
      <c r="G1294" s="4">
        <v>245.97</v>
      </c>
      <c r="H1294" s="70" t="s">
        <v>761</v>
      </c>
    </row>
    <row r="1295" spans="1:8">
      <c r="A1295" s="70" t="s">
        <v>2806</v>
      </c>
      <c r="B1295" s="54" t="s">
        <v>702</v>
      </c>
      <c r="C1295" s="70" t="s">
        <v>762</v>
      </c>
      <c r="D1295" s="1">
        <v>40204</v>
      </c>
      <c r="E1295" t="s">
        <v>2125</v>
      </c>
      <c r="G1295" s="4">
        <v>102</v>
      </c>
      <c r="H1295" s="70" t="s">
        <v>763</v>
      </c>
    </row>
    <row r="1296" spans="1:8">
      <c r="A1296" s="70" t="s">
        <v>2806</v>
      </c>
      <c r="B1296" s="54" t="s">
        <v>703</v>
      </c>
      <c r="C1296" s="70" t="s">
        <v>764</v>
      </c>
      <c r="D1296" s="1">
        <v>40205</v>
      </c>
      <c r="E1296" t="s">
        <v>2125</v>
      </c>
      <c r="G1296" s="4">
        <v>113.85</v>
      </c>
      <c r="H1296" s="70" t="s">
        <v>765</v>
      </c>
    </row>
    <row r="1297" spans="1:8">
      <c r="A1297" s="70" t="s">
        <v>2807</v>
      </c>
      <c r="B1297" s="54" t="s">
        <v>704</v>
      </c>
      <c r="C1297" s="70" t="s">
        <v>973</v>
      </c>
      <c r="D1297" s="1">
        <v>40212</v>
      </c>
      <c r="E1297" t="s">
        <v>2129</v>
      </c>
      <c r="G1297" s="4">
        <v>4018.71</v>
      </c>
      <c r="H1297" s="70" t="s">
        <v>766</v>
      </c>
    </row>
    <row r="1298" spans="1:8">
      <c r="A1298" s="70" t="s">
        <v>2806</v>
      </c>
      <c r="B1298" s="54" t="s">
        <v>705</v>
      </c>
      <c r="C1298" s="70" t="s">
        <v>343</v>
      </c>
      <c r="D1298" s="1">
        <v>40197</v>
      </c>
      <c r="E1298" t="s">
        <v>2125</v>
      </c>
      <c r="G1298" s="4">
        <v>425.96</v>
      </c>
      <c r="H1298" s="70" t="s">
        <v>768</v>
      </c>
    </row>
    <row r="1299" spans="1:8">
      <c r="A1299" s="70" t="s">
        <v>1805</v>
      </c>
      <c r="B1299" s="54" t="s">
        <v>706</v>
      </c>
      <c r="C1299" s="70" t="s">
        <v>973</v>
      </c>
      <c r="D1299" s="1">
        <v>40177</v>
      </c>
      <c r="E1299" t="s">
        <v>2125</v>
      </c>
      <c r="G1299" s="4">
        <v>363.88</v>
      </c>
      <c r="H1299" s="70" t="s">
        <v>769</v>
      </c>
    </row>
    <row r="1300" spans="1:8">
      <c r="A1300" s="70" t="s">
        <v>2807</v>
      </c>
      <c r="B1300" s="54" t="s">
        <v>707</v>
      </c>
      <c r="C1300" s="70" t="s">
        <v>2812</v>
      </c>
      <c r="D1300" s="1">
        <v>40225</v>
      </c>
      <c r="E1300" t="s">
        <v>2125</v>
      </c>
      <c r="G1300" s="4">
        <v>70.849999999999994</v>
      </c>
      <c r="H1300" s="70" t="s">
        <v>2813</v>
      </c>
    </row>
    <row r="1301" spans="1:8">
      <c r="A1301" s="70" t="s">
        <v>1805</v>
      </c>
      <c r="B1301" s="54" t="s">
        <v>708</v>
      </c>
      <c r="C1301" s="70" t="s">
        <v>2814</v>
      </c>
      <c r="D1301" s="1">
        <v>40226</v>
      </c>
      <c r="E1301" t="s">
        <v>2125</v>
      </c>
      <c r="G1301" s="4">
        <v>239</v>
      </c>
      <c r="H1301" s="70" t="s">
        <v>2815</v>
      </c>
    </row>
    <row r="1302" spans="1:8">
      <c r="A1302" s="70" t="s">
        <v>1805</v>
      </c>
      <c r="B1302" s="54" t="s">
        <v>709</v>
      </c>
      <c r="C1302" s="70" t="s">
        <v>2814</v>
      </c>
      <c r="D1302" s="1">
        <v>40227</v>
      </c>
      <c r="E1302" t="s">
        <v>2125</v>
      </c>
      <c r="G1302" s="4">
        <v>1046.9100000000001</v>
      </c>
      <c r="H1302" s="70" t="s">
        <v>2816</v>
      </c>
    </row>
    <row r="1303" spans="1:8">
      <c r="A1303" s="70" t="s">
        <v>812</v>
      </c>
      <c r="B1303" s="54" t="s">
        <v>710</v>
      </c>
      <c r="C1303" s="70" t="s">
        <v>784</v>
      </c>
      <c r="D1303" s="1">
        <v>40232</v>
      </c>
      <c r="E1303" t="s">
        <v>1979</v>
      </c>
      <c r="G1303" s="4">
        <v>43.48</v>
      </c>
      <c r="H1303" s="70" t="s">
        <v>2817</v>
      </c>
    </row>
    <row r="1304" spans="1:8">
      <c r="A1304" s="70" t="s">
        <v>1805</v>
      </c>
      <c r="B1304" s="54" t="s">
        <v>711</v>
      </c>
      <c r="C1304" s="70" t="s">
        <v>2818</v>
      </c>
      <c r="D1304" s="1">
        <v>40233</v>
      </c>
      <c r="E1304" t="s">
        <v>1979</v>
      </c>
      <c r="G1304" s="110">
        <v>20.239999999999998</v>
      </c>
      <c r="H1304" s="70" t="s">
        <v>2819</v>
      </c>
    </row>
    <row r="1305" spans="1:8">
      <c r="A1305" s="70" t="s">
        <v>1805</v>
      </c>
      <c r="B1305" s="54" t="s">
        <v>712</v>
      </c>
      <c r="C1305" s="70" t="s">
        <v>2820</v>
      </c>
      <c r="D1305" s="1">
        <v>40238</v>
      </c>
      <c r="E1305" t="s">
        <v>2125</v>
      </c>
      <c r="G1305" s="4">
        <v>99.99</v>
      </c>
      <c r="H1305" s="70" t="s">
        <v>2821</v>
      </c>
    </row>
    <row r="1306" spans="1:8">
      <c r="A1306" s="70" t="s">
        <v>2807</v>
      </c>
      <c r="B1306" s="54" t="s">
        <v>713</v>
      </c>
      <c r="C1306" s="70" t="s">
        <v>515</v>
      </c>
      <c r="D1306" s="1">
        <v>40239</v>
      </c>
      <c r="E1306" t="s">
        <v>1979</v>
      </c>
      <c r="G1306" s="4">
        <v>69.95</v>
      </c>
      <c r="H1306" s="70" t="s">
        <v>2822</v>
      </c>
    </row>
    <row r="1307" spans="1:8">
      <c r="A1307" s="70" t="s">
        <v>2807</v>
      </c>
      <c r="B1307" s="54" t="s">
        <v>714</v>
      </c>
      <c r="C1307" s="70" t="s">
        <v>1195</v>
      </c>
      <c r="D1307" s="1">
        <v>40240</v>
      </c>
      <c r="E1307" t="s">
        <v>2125</v>
      </c>
      <c r="G1307" s="4" t="s">
        <v>2597</v>
      </c>
      <c r="H1307" s="70" t="s">
        <v>2823</v>
      </c>
    </row>
    <row r="1308" spans="1:8">
      <c r="A1308" s="70" t="s">
        <v>1805</v>
      </c>
      <c r="B1308" s="54" t="s">
        <v>715</v>
      </c>
      <c r="C1308" s="70" t="s">
        <v>1121</v>
      </c>
      <c r="D1308" s="1">
        <v>40241</v>
      </c>
      <c r="E1308" t="s">
        <v>2126</v>
      </c>
      <c r="G1308" s="4">
        <v>259.98</v>
      </c>
      <c r="H1308" s="70" t="s">
        <v>2824</v>
      </c>
    </row>
    <row r="1309" spans="1:8">
      <c r="A1309" s="70" t="s">
        <v>2806</v>
      </c>
      <c r="B1309" s="54" t="s">
        <v>716</v>
      </c>
      <c r="C1309" s="70" t="s">
        <v>2825</v>
      </c>
      <c r="D1309" s="1">
        <v>40213</v>
      </c>
      <c r="E1309" t="s">
        <v>2125</v>
      </c>
      <c r="G1309" s="4">
        <v>175.9</v>
      </c>
      <c r="H1309" s="70" t="s">
        <v>2826</v>
      </c>
    </row>
    <row r="1310" spans="1:8">
      <c r="A1310" s="70" t="s">
        <v>2806</v>
      </c>
      <c r="B1310" s="54" t="s">
        <v>717</v>
      </c>
      <c r="C1310" s="70" t="s">
        <v>343</v>
      </c>
      <c r="D1310" s="1">
        <v>40213</v>
      </c>
      <c r="E1310" t="s">
        <v>2125</v>
      </c>
      <c r="G1310" s="4">
        <v>99.99</v>
      </c>
      <c r="H1310" s="70" t="s">
        <v>2827</v>
      </c>
    </row>
    <row r="1311" spans="1:8">
      <c r="A1311" s="70" t="s">
        <v>2806</v>
      </c>
      <c r="B1311" s="54" t="s">
        <v>718</v>
      </c>
      <c r="C1311" s="70" t="s">
        <v>343</v>
      </c>
      <c r="D1311" s="1">
        <v>40218</v>
      </c>
      <c r="E1311" t="s">
        <v>2125</v>
      </c>
      <c r="G1311" s="4">
        <v>23.14</v>
      </c>
      <c r="H1311" s="70" t="s">
        <v>2828</v>
      </c>
    </row>
    <row r="1312" spans="1:8">
      <c r="A1312" s="70" t="s">
        <v>2806</v>
      </c>
      <c r="B1312" s="54" t="s">
        <v>719</v>
      </c>
      <c r="C1312" s="70" t="s">
        <v>2797</v>
      </c>
      <c r="D1312" s="1">
        <v>40218</v>
      </c>
      <c r="E1312" t="s">
        <v>2125</v>
      </c>
      <c r="G1312" s="4">
        <v>267.55</v>
      </c>
      <c r="H1312" s="70" t="s">
        <v>2829</v>
      </c>
    </row>
    <row r="1313" spans="1:8">
      <c r="A1313" s="70" t="s">
        <v>2806</v>
      </c>
      <c r="B1313" s="54" t="s">
        <v>720</v>
      </c>
      <c r="C1313" s="70" t="s">
        <v>343</v>
      </c>
      <c r="D1313" s="1">
        <v>40220</v>
      </c>
      <c r="E1313" t="s">
        <v>2128</v>
      </c>
      <c r="G1313" s="4">
        <v>152.97999999999999</v>
      </c>
      <c r="H1313" s="70" t="s">
        <v>2830</v>
      </c>
    </row>
    <row r="1314" spans="1:8">
      <c r="A1314" s="70" t="s">
        <v>2806</v>
      </c>
      <c r="B1314" s="54" t="s">
        <v>721</v>
      </c>
      <c r="C1314" s="70" t="s">
        <v>343</v>
      </c>
      <c r="D1314" s="1">
        <v>40226</v>
      </c>
      <c r="E1314" t="s">
        <v>2125</v>
      </c>
      <c r="G1314" s="4">
        <v>166.97</v>
      </c>
      <c r="H1314" s="70" t="s">
        <v>2276</v>
      </c>
    </row>
    <row r="1315" spans="1:8">
      <c r="A1315" s="70" t="s">
        <v>2806</v>
      </c>
      <c r="B1315" s="54" t="s">
        <v>722</v>
      </c>
      <c r="C1315" s="70" t="s">
        <v>2797</v>
      </c>
      <c r="D1315" s="1">
        <v>40231</v>
      </c>
      <c r="E1315" t="s">
        <v>2125</v>
      </c>
      <c r="G1315" s="4">
        <v>6.98</v>
      </c>
      <c r="H1315" s="70" t="s">
        <v>2831</v>
      </c>
    </row>
    <row r="1316" spans="1:8">
      <c r="A1316" s="70" t="s">
        <v>2806</v>
      </c>
      <c r="B1316" s="54" t="s">
        <v>723</v>
      </c>
      <c r="C1316" s="70" t="s">
        <v>343</v>
      </c>
      <c r="D1316" s="1">
        <v>40232</v>
      </c>
      <c r="E1316" t="s">
        <v>2126</v>
      </c>
      <c r="G1316" s="4">
        <v>238.98</v>
      </c>
      <c r="H1316" s="70" t="s">
        <v>2832</v>
      </c>
    </row>
    <row r="1317" spans="1:8">
      <c r="A1317" s="70" t="s">
        <v>2807</v>
      </c>
      <c r="B1317" s="71" t="s">
        <v>724</v>
      </c>
      <c r="C1317" s="70" t="s">
        <v>2814</v>
      </c>
      <c r="D1317" s="1">
        <v>40248</v>
      </c>
      <c r="E1317" s="70" t="s">
        <v>2129</v>
      </c>
      <c r="G1317" s="4">
        <v>6693.77</v>
      </c>
      <c r="H1317" s="70" t="s">
        <v>2833</v>
      </c>
    </row>
    <row r="1318" spans="1:8">
      <c r="A1318" s="70" t="s">
        <v>2807</v>
      </c>
      <c r="B1318" s="54" t="s">
        <v>725</v>
      </c>
      <c r="C1318" s="70" t="s">
        <v>2745</v>
      </c>
      <c r="D1318" s="1">
        <v>40256</v>
      </c>
      <c r="E1318" s="70" t="s">
        <v>1979</v>
      </c>
      <c r="G1318" s="4">
        <v>599</v>
      </c>
      <c r="H1318" s="70" t="s">
        <v>2834</v>
      </c>
    </row>
    <row r="1319" spans="1:8">
      <c r="A1319" s="70" t="s">
        <v>2807</v>
      </c>
      <c r="B1319" s="54" t="s">
        <v>726</v>
      </c>
      <c r="C1319" s="70" t="s">
        <v>771</v>
      </c>
      <c r="D1319" s="1">
        <v>40259</v>
      </c>
      <c r="E1319" s="70" t="s">
        <v>2125</v>
      </c>
      <c r="G1319" s="4">
        <v>205.53</v>
      </c>
      <c r="H1319" s="70" t="s">
        <v>2835</v>
      </c>
    </row>
    <row r="1320" spans="1:8">
      <c r="A1320" s="70" t="s">
        <v>1805</v>
      </c>
      <c r="B1320" s="54" t="s">
        <v>727</v>
      </c>
      <c r="C1320" s="70" t="s">
        <v>2814</v>
      </c>
      <c r="D1320" s="1">
        <v>40259</v>
      </c>
      <c r="E1320" s="70" t="s">
        <v>2128</v>
      </c>
      <c r="G1320" s="4">
        <v>449.53</v>
      </c>
      <c r="H1320" s="70" t="s">
        <v>2836</v>
      </c>
    </row>
    <row r="1321" spans="1:8">
      <c r="A1321" s="70" t="s">
        <v>2807</v>
      </c>
      <c r="B1321" s="54" t="s">
        <v>728</v>
      </c>
      <c r="C1321" s="70" t="s">
        <v>2838</v>
      </c>
      <c r="D1321" s="1">
        <v>40260</v>
      </c>
      <c r="E1321" s="70" t="s">
        <v>1979</v>
      </c>
      <c r="G1321" s="4">
        <v>399</v>
      </c>
      <c r="H1321" s="70" t="s">
        <v>2837</v>
      </c>
    </row>
    <row r="1322" spans="1:8">
      <c r="A1322" s="70" t="s">
        <v>2807</v>
      </c>
      <c r="B1322" s="54" t="s">
        <v>729</v>
      </c>
      <c r="C1322" s="70" t="s">
        <v>992</v>
      </c>
      <c r="D1322" s="1">
        <v>40266</v>
      </c>
      <c r="E1322" s="70" t="s">
        <v>1979</v>
      </c>
      <c r="G1322" s="4">
        <v>247</v>
      </c>
      <c r="H1322" s="70" t="s">
        <v>2839</v>
      </c>
    </row>
    <row r="1323" spans="1:8">
      <c r="A1323" s="70" t="s">
        <v>2806</v>
      </c>
      <c r="B1323" s="54" t="s">
        <v>730</v>
      </c>
      <c r="C1323" s="70" t="s">
        <v>343</v>
      </c>
      <c r="D1323" s="1">
        <v>40241</v>
      </c>
      <c r="E1323" s="70" t="s">
        <v>2126</v>
      </c>
      <c r="G1323" s="4">
        <v>1275.93</v>
      </c>
      <c r="H1323" s="70" t="s">
        <v>2840</v>
      </c>
    </row>
    <row r="1324" spans="1:8">
      <c r="A1324" s="70" t="s">
        <v>2806</v>
      </c>
      <c r="B1324" s="54" t="s">
        <v>731</v>
      </c>
      <c r="C1324" s="70" t="s">
        <v>2841</v>
      </c>
      <c r="D1324" s="1">
        <v>40241</v>
      </c>
      <c r="E1324" s="70" t="s">
        <v>2126</v>
      </c>
      <c r="G1324" s="4">
        <v>559</v>
      </c>
      <c r="H1324" s="70" t="s">
        <v>2842</v>
      </c>
    </row>
    <row r="1325" spans="1:8">
      <c r="A1325" s="70" t="s">
        <v>2806</v>
      </c>
      <c r="B1325" s="54" t="s">
        <v>732</v>
      </c>
      <c r="C1325" s="70" t="s">
        <v>2843</v>
      </c>
      <c r="D1325" s="1">
        <v>40241</v>
      </c>
      <c r="E1325" s="70" t="s">
        <v>2125</v>
      </c>
      <c r="G1325" s="4">
        <v>75.900000000000006</v>
      </c>
      <c r="H1325" s="70" t="s">
        <v>2844</v>
      </c>
    </row>
    <row r="1326" spans="1:8">
      <c r="A1326" s="70" t="s">
        <v>2806</v>
      </c>
      <c r="B1326" s="54" t="s">
        <v>733</v>
      </c>
      <c r="C1326" s="70" t="s">
        <v>973</v>
      </c>
      <c r="D1326" s="1">
        <v>40253</v>
      </c>
      <c r="E1326" s="70" t="s">
        <v>2406</v>
      </c>
      <c r="G1326" s="4">
        <v>2307.69</v>
      </c>
      <c r="H1326" s="70" t="s">
        <v>2845</v>
      </c>
    </row>
    <row r="1327" spans="1:8">
      <c r="A1327" s="70" t="s">
        <v>2806</v>
      </c>
      <c r="B1327" s="54" t="s">
        <v>734</v>
      </c>
      <c r="C1327" s="70" t="s">
        <v>1605</v>
      </c>
      <c r="D1327" s="1">
        <v>40254</v>
      </c>
      <c r="E1327" s="70" t="s">
        <v>2125</v>
      </c>
      <c r="G1327" s="4">
        <v>402.45</v>
      </c>
      <c r="H1327" s="70" t="s">
        <v>2846</v>
      </c>
    </row>
    <row r="1328" spans="1:8">
      <c r="A1328" s="70" t="s">
        <v>2806</v>
      </c>
      <c r="B1328" s="54" t="s">
        <v>735</v>
      </c>
      <c r="C1328" s="70" t="s">
        <v>2797</v>
      </c>
      <c r="D1328" s="1">
        <v>40255</v>
      </c>
      <c r="E1328" s="70" t="s">
        <v>2128</v>
      </c>
      <c r="G1328" s="4">
        <v>336.11</v>
      </c>
      <c r="H1328" s="70" t="s">
        <v>2847</v>
      </c>
    </row>
    <row r="1329" spans="1:8">
      <c r="A1329" s="70" t="s">
        <v>2806</v>
      </c>
      <c r="B1329" s="54" t="s">
        <v>736</v>
      </c>
      <c r="C1329" s="70" t="s">
        <v>348</v>
      </c>
      <c r="D1329" s="1">
        <v>40257</v>
      </c>
      <c r="E1329" t="s">
        <v>2124</v>
      </c>
      <c r="G1329" s="4">
        <v>3215.2</v>
      </c>
      <c r="H1329" s="70" t="s">
        <v>2848</v>
      </c>
    </row>
    <row r="1330" spans="1:8">
      <c r="A1330" s="70" t="s">
        <v>2806</v>
      </c>
      <c r="B1330" s="54" t="s">
        <v>737</v>
      </c>
      <c r="C1330" s="70" t="s">
        <v>2849</v>
      </c>
      <c r="D1330" s="1">
        <v>40260</v>
      </c>
      <c r="E1330" t="s">
        <v>2125</v>
      </c>
      <c r="G1330" s="4">
        <v>25.5</v>
      </c>
      <c r="H1330" s="70" t="s">
        <v>2850</v>
      </c>
    </row>
    <row r="1331" spans="1:8">
      <c r="A1331" s="70" t="s">
        <v>2806</v>
      </c>
      <c r="B1331" s="54" t="s">
        <v>738</v>
      </c>
      <c r="C1331" s="70" t="s">
        <v>343</v>
      </c>
      <c r="D1331" s="1">
        <v>40261</v>
      </c>
      <c r="E1331" t="s">
        <v>2126</v>
      </c>
      <c r="G1331" s="4">
        <v>1249.97</v>
      </c>
      <c r="H1331" s="70" t="s">
        <v>2851</v>
      </c>
    </row>
    <row r="1332" spans="1:8">
      <c r="A1332" s="70" t="s">
        <v>2806</v>
      </c>
      <c r="B1332" s="54" t="s">
        <v>739</v>
      </c>
      <c r="C1332" s="70" t="s">
        <v>973</v>
      </c>
      <c r="D1332" s="1">
        <v>40263</v>
      </c>
      <c r="E1332" t="s">
        <v>2406</v>
      </c>
      <c r="G1332" s="4">
        <v>828.27</v>
      </c>
      <c r="H1332" s="70" t="s">
        <v>2852</v>
      </c>
    </row>
    <row r="1333" spans="1:8">
      <c r="A1333" s="70" t="s">
        <v>1805</v>
      </c>
      <c r="B1333" s="54" t="s">
        <v>740</v>
      </c>
      <c r="C1333" s="70" t="s">
        <v>2814</v>
      </c>
      <c r="D1333" s="1">
        <v>40267</v>
      </c>
      <c r="E1333" t="s">
        <v>2128</v>
      </c>
      <c r="G1333" s="4">
        <v>362.1</v>
      </c>
      <c r="H1333" s="70" t="s">
        <v>2853</v>
      </c>
    </row>
    <row r="1334" spans="1:8">
      <c r="A1334" s="70" t="s">
        <v>1805</v>
      </c>
      <c r="B1334" s="54" t="s">
        <v>741</v>
      </c>
      <c r="C1334" s="70" t="s">
        <v>2797</v>
      </c>
      <c r="D1334" s="1">
        <v>40282</v>
      </c>
      <c r="E1334" s="70" t="s">
        <v>2125</v>
      </c>
      <c r="G1334" s="112">
        <v>124.15</v>
      </c>
      <c r="H1334" s="70" t="s">
        <v>2854</v>
      </c>
    </row>
    <row r="1335" spans="1:8">
      <c r="A1335" s="70" t="s">
        <v>2807</v>
      </c>
      <c r="B1335" s="54" t="s">
        <v>742</v>
      </c>
      <c r="C1335" s="70" t="s">
        <v>2814</v>
      </c>
      <c r="D1335" s="1">
        <v>40290</v>
      </c>
      <c r="E1335" s="70" t="s">
        <v>2127</v>
      </c>
      <c r="G1335" s="4">
        <v>323</v>
      </c>
      <c r="H1335" s="70" t="s">
        <v>2855</v>
      </c>
    </row>
    <row r="1336" spans="1:8">
      <c r="A1336" s="70" t="s">
        <v>2807</v>
      </c>
      <c r="B1336" s="54" t="s">
        <v>743</v>
      </c>
      <c r="C1336" s="70" t="s">
        <v>2814</v>
      </c>
      <c r="D1336" s="1">
        <v>40295</v>
      </c>
      <c r="E1336" s="70" t="s">
        <v>2125</v>
      </c>
      <c r="G1336" s="4">
        <v>177</v>
      </c>
      <c r="H1336" s="70" t="s">
        <v>2856</v>
      </c>
    </row>
    <row r="1337" spans="1:8">
      <c r="A1337" s="70" t="s">
        <v>1805</v>
      </c>
      <c r="B1337" s="54" t="s">
        <v>744</v>
      </c>
      <c r="C1337" s="70" t="s">
        <v>2814</v>
      </c>
      <c r="D1337" s="1">
        <v>40295</v>
      </c>
      <c r="E1337" s="70" t="s">
        <v>2128</v>
      </c>
      <c r="G1337" s="4">
        <v>449.77</v>
      </c>
      <c r="H1337" s="70" t="s">
        <v>2857</v>
      </c>
    </row>
    <row r="1338" spans="1:8">
      <c r="A1338" s="70" t="s">
        <v>2806</v>
      </c>
      <c r="B1338" s="54" t="s">
        <v>745</v>
      </c>
      <c r="C1338" s="70" t="s">
        <v>2797</v>
      </c>
      <c r="D1338" s="1">
        <v>40276</v>
      </c>
      <c r="E1338" s="70" t="s">
        <v>2130</v>
      </c>
      <c r="G1338" s="4">
        <v>27.71</v>
      </c>
      <c r="H1338" s="70" t="s">
        <v>2889</v>
      </c>
    </row>
    <row r="1339" spans="1:8">
      <c r="A1339" s="70" t="s">
        <v>2806</v>
      </c>
      <c r="B1339" s="54" t="s">
        <v>746</v>
      </c>
      <c r="C1339" s="70" t="s">
        <v>2797</v>
      </c>
      <c r="D1339" s="1">
        <v>40282</v>
      </c>
      <c r="E1339" s="70" t="s">
        <v>2125</v>
      </c>
      <c r="G1339" s="4">
        <v>136.69999999999999</v>
      </c>
      <c r="H1339" s="70" t="s">
        <v>2890</v>
      </c>
    </row>
    <row r="1340" spans="1:8">
      <c r="A1340" s="70" t="s">
        <v>2806</v>
      </c>
      <c r="B1340" s="54" t="s">
        <v>747</v>
      </c>
      <c r="C1340" s="70" t="s">
        <v>973</v>
      </c>
      <c r="D1340" s="1">
        <v>40282</v>
      </c>
      <c r="E1340" s="70" t="s">
        <v>2406</v>
      </c>
      <c r="G1340" s="4">
        <v>1268.2</v>
      </c>
      <c r="H1340" s="70" t="s">
        <v>2891</v>
      </c>
    </row>
    <row r="1341" spans="1:8">
      <c r="A1341" s="70" t="s">
        <v>2806</v>
      </c>
      <c r="B1341" s="54" t="s">
        <v>2858</v>
      </c>
      <c r="C1341" s="70" t="s">
        <v>343</v>
      </c>
      <c r="D1341" s="1">
        <v>40287</v>
      </c>
      <c r="E1341" s="70" t="s">
        <v>2125</v>
      </c>
      <c r="G1341" s="4">
        <v>127.96</v>
      </c>
      <c r="H1341" s="70" t="s">
        <v>2892</v>
      </c>
    </row>
    <row r="1342" spans="1:8">
      <c r="A1342" s="70" t="s">
        <v>2806</v>
      </c>
      <c r="B1342" s="54" t="s">
        <v>2859</v>
      </c>
      <c r="C1342" s="70" t="s">
        <v>2893</v>
      </c>
      <c r="D1342" s="1">
        <v>40290</v>
      </c>
      <c r="E1342" s="70" t="s">
        <v>1979</v>
      </c>
      <c r="G1342" s="4">
        <v>90</v>
      </c>
      <c r="H1342" s="70" t="s">
        <v>2059</v>
      </c>
    </row>
    <row r="1343" spans="1:8">
      <c r="A1343" s="70" t="s">
        <v>2806</v>
      </c>
      <c r="B1343" s="54" t="s">
        <v>2860</v>
      </c>
      <c r="C1343" s="70" t="s">
        <v>973</v>
      </c>
      <c r="D1343" s="1">
        <v>40296</v>
      </c>
      <c r="E1343" s="70" t="s">
        <v>2406</v>
      </c>
      <c r="G1343" s="4">
        <v>4576</v>
      </c>
      <c r="H1343" s="70" t="s">
        <v>2894</v>
      </c>
    </row>
    <row r="1344" spans="1:8">
      <c r="A1344" s="70" t="s">
        <v>2807</v>
      </c>
      <c r="B1344" s="54" t="s">
        <v>2861</v>
      </c>
      <c r="C1344" s="70" t="s">
        <v>2814</v>
      </c>
      <c r="D1344" s="1">
        <v>40308</v>
      </c>
      <c r="E1344" t="s">
        <v>2124</v>
      </c>
      <c r="G1344" s="4">
        <v>3348.49</v>
      </c>
    </row>
    <row r="1345" spans="1:8">
      <c r="A1345" s="70" t="s">
        <v>1805</v>
      </c>
      <c r="B1345" s="54" t="s">
        <v>2862</v>
      </c>
      <c r="C1345" s="70" t="s">
        <v>973</v>
      </c>
      <c r="D1345" s="1">
        <v>40310</v>
      </c>
      <c r="E1345" t="s">
        <v>1979</v>
      </c>
      <c r="G1345" s="4">
        <v>516.95000000000005</v>
      </c>
      <c r="H1345" t="s">
        <v>2895</v>
      </c>
    </row>
    <row r="1346" spans="1:8">
      <c r="A1346" s="70" t="s">
        <v>1805</v>
      </c>
      <c r="B1346" s="54" t="s">
        <v>2863</v>
      </c>
      <c r="C1346" s="70" t="s">
        <v>2849</v>
      </c>
      <c r="D1346" s="1">
        <v>40312</v>
      </c>
      <c r="E1346" t="s">
        <v>2125</v>
      </c>
      <c r="G1346" s="4">
        <v>110</v>
      </c>
      <c r="H1346" t="s">
        <v>2896</v>
      </c>
    </row>
    <row r="1347" spans="1:8">
      <c r="A1347" s="70" t="s">
        <v>2807</v>
      </c>
      <c r="B1347" s="54" t="s">
        <v>2864</v>
      </c>
      <c r="C1347" s="70" t="s">
        <v>1121</v>
      </c>
      <c r="D1347" s="1">
        <v>40312</v>
      </c>
      <c r="E1347" t="s">
        <v>2125</v>
      </c>
      <c r="G1347" s="4">
        <v>430.85</v>
      </c>
      <c r="H1347" t="s">
        <v>2897</v>
      </c>
    </row>
    <row r="1348" spans="1:8">
      <c r="A1348" s="70" t="s">
        <v>2807</v>
      </c>
      <c r="B1348" s="54" t="s">
        <v>2865</v>
      </c>
      <c r="C1348" s="70" t="s">
        <v>351</v>
      </c>
      <c r="D1348" s="1">
        <v>40315</v>
      </c>
      <c r="E1348" t="s">
        <v>2124</v>
      </c>
      <c r="G1348" s="4">
        <v>1298</v>
      </c>
      <c r="H1348" t="s">
        <v>2898</v>
      </c>
    </row>
    <row r="1349" spans="1:8">
      <c r="A1349" s="70" t="s">
        <v>2807</v>
      </c>
      <c r="B1349" s="54" t="s">
        <v>2866</v>
      </c>
      <c r="C1349" s="70" t="s">
        <v>612</v>
      </c>
      <c r="D1349" s="1">
        <v>40316</v>
      </c>
      <c r="E1349" t="s">
        <v>2125</v>
      </c>
      <c r="G1349" s="4">
        <v>1601.45</v>
      </c>
      <c r="H1349" t="s">
        <v>2899</v>
      </c>
    </row>
    <row r="1350" spans="1:8">
      <c r="A1350" s="70" t="s">
        <v>1805</v>
      </c>
      <c r="B1350" s="54" t="s">
        <v>2867</v>
      </c>
      <c r="C1350" s="70" t="s">
        <v>2814</v>
      </c>
      <c r="D1350" s="1">
        <v>40317</v>
      </c>
      <c r="E1350" t="s">
        <v>2127</v>
      </c>
      <c r="G1350" s="4">
        <v>323</v>
      </c>
      <c r="H1350" t="s">
        <v>2900</v>
      </c>
    </row>
    <row r="1351" spans="1:8">
      <c r="A1351" s="70" t="s">
        <v>2806</v>
      </c>
      <c r="B1351" s="54" t="s">
        <v>2868</v>
      </c>
      <c r="C1351" s="70" t="s">
        <v>2901</v>
      </c>
      <c r="D1351" s="1">
        <v>40305</v>
      </c>
      <c r="E1351" t="s">
        <v>1979</v>
      </c>
      <c r="G1351" s="4">
        <v>15</v>
      </c>
      <c r="H1351" t="s">
        <v>2902</v>
      </c>
    </row>
    <row r="1352" spans="1:8">
      <c r="A1352" s="70" t="s">
        <v>2806</v>
      </c>
      <c r="B1352" s="54" t="s">
        <v>2869</v>
      </c>
      <c r="C1352" s="70" t="s">
        <v>1453</v>
      </c>
      <c r="D1352" s="1">
        <v>40317</v>
      </c>
      <c r="E1352" t="s">
        <v>2125</v>
      </c>
      <c r="G1352" s="4">
        <v>309.83999999999997</v>
      </c>
      <c r="H1352" t="s">
        <v>2903</v>
      </c>
    </row>
    <row r="1353" spans="1:8">
      <c r="A1353" s="70" t="s">
        <v>2806</v>
      </c>
      <c r="B1353" s="54" t="s">
        <v>2870</v>
      </c>
      <c r="C1353" s="70" t="s">
        <v>2904</v>
      </c>
      <c r="D1353" s="1">
        <v>40323</v>
      </c>
      <c r="E1353" t="s">
        <v>2125</v>
      </c>
      <c r="G1353" s="4">
        <v>47.49</v>
      </c>
      <c r="H1353" t="s">
        <v>2905</v>
      </c>
    </row>
    <row r="1354" spans="1:8">
      <c r="A1354" s="70" t="s">
        <v>2806</v>
      </c>
      <c r="B1354" s="54" t="s">
        <v>2871</v>
      </c>
      <c r="C1354" s="70" t="s">
        <v>2906</v>
      </c>
      <c r="D1354" s="1">
        <v>40323</v>
      </c>
      <c r="E1354" t="s">
        <v>2125</v>
      </c>
      <c r="G1354" s="4">
        <v>24.9</v>
      </c>
      <c r="H1354" t="s">
        <v>2907</v>
      </c>
    </row>
    <row r="1355" spans="1:8">
      <c r="A1355" s="70" t="s">
        <v>2806</v>
      </c>
      <c r="B1355" s="54" t="s">
        <v>2872</v>
      </c>
      <c r="C1355" s="70" t="s">
        <v>343</v>
      </c>
      <c r="D1355" s="1">
        <v>40323</v>
      </c>
      <c r="E1355" t="s">
        <v>2125</v>
      </c>
      <c r="G1355" s="4">
        <v>133.12</v>
      </c>
      <c r="H1355" t="s">
        <v>2908</v>
      </c>
    </row>
    <row r="1356" spans="1:8">
      <c r="A1356" s="70" t="s">
        <v>1805</v>
      </c>
      <c r="B1356" s="54" t="s">
        <v>2873</v>
      </c>
      <c r="C1356" s="70" t="s">
        <v>2909</v>
      </c>
      <c r="D1356" s="1">
        <v>40337</v>
      </c>
      <c r="E1356" t="s">
        <v>2125</v>
      </c>
      <c r="G1356" s="4">
        <v>99</v>
      </c>
      <c r="H1356" t="s">
        <v>2910</v>
      </c>
    </row>
    <row r="1357" spans="1:8">
      <c r="A1357" s="70" t="s">
        <v>2807</v>
      </c>
      <c r="B1357" s="54" t="s">
        <v>2874</v>
      </c>
      <c r="C1357" s="70" t="s">
        <v>343</v>
      </c>
      <c r="D1357" s="1">
        <v>40345</v>
      </c>
      <c r="E1357" t="s">
        <v>2127</v>
      </c>
      <c r="G1357" s="4">
        <v>1422.97</v>
      </c>
      <c r="H1357" t="s">
        <v>2911</v>
      </c>
    </row>
    <row r="1358" spans="1:8">
      <c r="A1358" s="70" t="s">
        <v>1805</v>
      </c>
      <c r="B1358" s="54" t="s">
        <v>2875</v>
      </c>
      <c r="C1358" s="70" t="s">
        <v>1195</v>
      </c>
      <c r="D1358" s="1">
        <v>40360</v>
      </c>
      <c r="E1358" t="s">
        <v>2125</v>
      </c>
      <c r="G1358" s="4">
        <v>48.54</v>
      </c>
      <c r="H1358" t="s">
        <v>2912</v>
      </c>
    </row>
    <row r="1359" spans="1:8">
      <c r="A1359" s="70" t="s">
        <v>2806</v>
      </c>
      <c r="B1359" s="54" t="s">
        <v>2876</v>
      </c>
      <c r="C1359" s="70" t="s">
        <v>2913</v>
      </c>
      <c r="D1359" s="1">
        <v>40331</v>
      </c>
      <c r="E1359" t="s">
        <v>2125</v>
      </c>
      <c r="G1359" s="4">
        <v>59.09</v>
      </c>
      <c r="H1359" t="s">
        <v>2914</v>
      </c>
    </row>
    <row r="1360" spans="1:8">
      <c r="A1360" s="70" t="s">
        <v>2806</v>
      </c>
      <c r="B1360" s="54" t="s">
        <v>2877</v>
      </c>
      <c r="C1360" s="70" t="s">
        <v>343</v>
      </c>
      <c r="D1360" s="1">
        <v>40336</v>
      </c>
      <c r="E1360" t="s">
        <v>2125</v>
      </c>
      <c r="G1360" s="4">
        <v>43.79</v>
      </c>
      <c r="H1360" t="s">
        <v>2915</v>
      </c>
    </row>
    <row r="1361" spans="1:8">
      <c r="A1361" s="70" t="s">
        <v>2806</v>
      </c>
      <c r="B1361" s="54" t="s">
        <v>2878</v>
      </c>
      <c r="C1361" s="70" t="s">
        <v>343</v>
      </c>
      <c r="D1361" s="1">
        <v>40336</v>
      </c>
      <c r="E1361" t="s">
        <v>2125</v>
      </c>
      <c r="G1361" s="4">
        <v>197.12</v>
      </c>
      <c r="H1361" t="s">
        <v>2916</v>
      </c>
    </row>
    <row r="1362" spans="1:8">
      <c r="A1362" s="70" t="s">
        <v>2806</v>
      </c>
      <c r="B1362" s="54" t="s">
        <v>2879</v>
      </c>
      <c r="C1362" s="70" t="s">
        <v>2917</v>
      </c>
      <c r="D1362" s="1">
        <v>40338</v>
      </c>
      <c r="E1362" t="s">
        <v>2125</v>
      </c>
      <c r="G1362" s="4">
        <v>48.99</v>
      </c>
      <c r="H1362" t="s">
        <v>2918</v>
      </c>
    </row>
    <row r="1363" spans="1:8">
      <c r="A1363" s="70" t="s">
        <v>2806</v>
      </c>
      <c r="B1363" s="54" t="s">
        <v>2880</v>
      </c>
      <c r="C1363" s="70" t="s">
        <v>2919</v>
      </c>
      <c r="D1363" s="1">
        <v>40338</v>
      </c>
      <c r="E1363" t="s">
        <v>2125</v>
      </c>
      <c r="G1363" s="4">
        <v>10.69</v>
      </c>
      <c r="H1363" t="s">
        <v>2920</v>
      </c>
    </row>
    <row r="1364" spans="1:8">
      <c r="A1364" s="70" t="s">
        <v>2806</v>
      </c>
      <c r="B1364" s="54" t="s">
        <v>2881</v>
      </c>
      <c r="C1364" s="70" t="s">
        <v>1620</v>
      </c>
      <c r="D1364" s="1">
        <v>40357</v>
      </c>
      <c r="E1364" t="s">
        <v>1979</v>
      </c>
      <c r="G1364" s="4">
        <v>128</v>
      </c>
      <c r="H1364" t="s">
        <v>2921</v>
      </c>
    </row>
    <row r="1365" spans="1:8">
      <c r="A1365" s="70" t="s">
        <v>2807</v>
      </c>
      <c r="B1365" s="54" t="s">
        <v>2882</v>
      </c>
      <c r="C1365" s="70" t="s">
        <v>2814</v>
      </c>
      <c r="D1365" s="1">
        <v>40357</v>
      </c>
      <c r="E1365" t="s">
        <v>2128</v>
      </c>
      <c r="G1365" s="4">
        <v>265.20999999999998</v>
      </c>
      <c r="H1365" t="s">
        <v>2922</v>
      </c>
    </row>
    <row r="1366" spans="1:8">
      <c r="A1366" s="70" t="s">
        <v>2807</v>
      </c>
      <c r="B1366" s="54" t="s">
        <v>2883</v>
      </c>
      <c r="C1366" s="70" t="s">
        <v>975</v>
      </c>
      <c r="D1366" s="1">
        <v>40373</v>
      </c>
      <c r="E1366" t="s">
        <v>2124</v>
      </c>
      <c r="G1366" s="4">
        <v>1635.71</v>
      </c>
      <c r="H1366" t="s">
        <v>2923</v>
      </c>
    </row>
    <row r="1367" spans="1:8">
      <c r="A1367" s="70" t="s">
        <v>2806</v>
      </c>
      <c r="B1367" s="54" t="s">
        <v>2884</v>
      </c>
      <c r="C1367" s="70" t="s">
        <v>2924</v>
      </c>
      <c r="D1367" s="1">
        <v>40373</v>
      </c>
      <c r="E1367" t="s">
        <v>2124</v>
      </c>
      <c r="G1367" s="4">
        <v>863.99</v>
      </c>
      <c r="H1367" t="s">
        <v>2925</v>
      </c>
    </row>
    <row r="1368" spans="1:8">
      <c r="A1368" s="70" t="s">
        <v>2806</v>
      </c>
      <c r="B1368" s="54" t="s">
        <v>2885</v>
      </c>
      <c r="C1368" s="70" t="s">
        <v>2270</v>
      </c>
      <c r="D1368" s="1">
        <v>40373</v>
      </c>
      <c r="E1368" t="s">
        <v>2125</v>
      </c>
      <c r="G1368" s="4">
        <v>41.8</v>
      </c>
      <c r="H1368" t="s">
        <v>2926</v>
      </c>
    </row>
    <row r="1369" spans="1:8">
      <c r="A1369" s="70" t="s">
        <v>2806</v>
      </c>
      <c r="B1369" s="54" t="s">
        <v>2886</v>
      </c>
      <c r="C1369" s="70" t="s">
        <v>2270</v>
      </c>
      <c r="D1369" s="1">
        <v>40375</v>
      </c>
      <c r="E1369" t="s">
        <v>2125</v>
      </c>
      <c r="G1369" s="4">
        <v>34.950000000000003</v>
      </c>
      <c r="H1369" t="s">
        <v>2927</v>
      </c>
    </row>
    <row r="1370" spans="1:8">
      <c r="A1370" s="70" t="s">
        <v>2806</v>
      </c>
      <c r="B1370" s="54" t="s">
        <v>2887</v>
      </c>
      <c r="C1370" s="70" t="s">
        <v>2270</v>
      </c>
      <c r="D1370" s="1">
        <v>40375</v>
      </c>
      <c r="E1370" t="s">
        <v>2125</v>
      </c>
      <c r="G1370" s="4">
        <v>48.99</v>
      </c>
      <c r="H1370" t="s">
        <v>2928</v>
      </c>
    </row>
    <row r="1371" spans="1:8">
      <c r="A1371" s="70" t="s">
        <v>2806</v>
      </c>
      <c r="B1371" s="54" t="s">
        <v>2888</v>
      </c>
      <c r="C1371" s="70" t="s">
        <v>343</v>
      </c>
      <c r="D1371" s="1">
        <v>40385</v>
      </c>
      <c r="E1371" t="s">
        <v>2125</v>
      </c>
      <c r="G1371" s="4">
        <v>107.55</v>
      </c>
      <c r="H1371" t="s">
        <v>2929</v>
      </c>
    </row>
    <row r="1372" spans="1:8">
      <c r="A1372" s="70" t="s">
        <v>1805</v>
      </c>
      <c r="B1372" s="54"/>
      <c r="C1372" s="70" t="s">
        <v>1657</v>
      </c>
      <c r="D1372" s="1">
        <v>40393</v>
      </c>
      <c r="E1372" t="s">
        <v>2128</v>
      </c>
      <c r="G1372" s="4">
        <v>59</v>
      </c>
      <c r="H1372" t="s">
        <v>2984</v>
      </c>
    </row>
    <row r="1373" spans="1:8">
      <c r="A1373" s="70" t="s">
        <v>1805</v>
      </c>
      <c r="B1373" s="54"/>
      <c r="C1373" s="70" t="s">
        <v>1657</v>
      </c>
      <c r="D1373" s="1">
        <v>40396</v>
      </c>
      <c r="E1373" t="s">
        <v>2128</v>
      </c>
      <c r="G1373" s="4">
        <v>59</v>
      </c>
      <c r="H1373" t="s">
        <v>2983</v>
      </c>
    </row>
    <row r="1374" spans="1:8" ht="15">
      <c r="A1374" s="70" t="s">
        <v>2807</v>
      </c>
      <c r="B1374" s="114" t="s">
        <v>2931</v>
      </c>
      <c r="C1374" s="70" t="s">
        <v>2221</v>
      </c>
      <c r="D1374" s="1">
        <v>40395</v>
      </c>
      <c r="E1374" t="s">
        <v>2124</v>
      </c>
      <c r="G1374" s="4">
        <v>2371.5</v>
      </c>
      <c r="H1374" t="s">
        <v>2930</v>
      </c>
    </row>
    <row r="1375" spans="1:8" ht="15">
      <c r="A1375" s="70" t="s">
        <v>2807</v>
      </c>
      <c r="B1375" s="114" t="s">
        <v>2932</v>
      </c>
      <c r="C1375" s="70" t="s">
        <v>2221</v>
      </c>
      <c r="D1375" s="1">
        <v>40395</v>
      </c>
      <c r="E1375" t="s">
        <v>2124</v>
      </c>
      <c r="G1375" s="4">
        <v>799</v>
      </c>
      <c r="H1375" t="s">
        <v>2982</v>
      </c>
    </row>
    <row r="1376" spans="1:8" ht="15">
      <c r="A1376" s="70" t="s">
        <v>2807</v>
      </c>
      <c r="B1376" s="114" t="s">
        <v>2933</v>
      </c>
      <c r="C1376" s="70" t="s">
        <v>343</v>
      </c>
      <c r="D1376" s="1">
        <v>40409</v>
      </c>
      <c r="E1376" t="s">
        <v>2128</v>
      </c>
      <c r="G1376" s="4">
        <v>343.41</v>
      </c>
      <c r="H1376" t="s">
        <v>2985</v>
      </c>
    </row>
    <row r="1377" spans="1:8" ht="15">
      <c r="A1377" s="70" t="s">
        <v>2807</v>
      </c>
      <c r="B1377" s="114" t="s">
        <v>2934</v>
      </c>
      <c r="C1377" s="70" t="s">
        <v>343</v>
      </c>
      <c r="D1377" s="1">
        <v>40409</v>
      </c>
      <c r="E1377" t="s">
        <v>2127</v>
      </c>
      <c r="G1377" s="4">
        <v>2493.54</v>
      </c>
      <c r="H1377" t="s">
        <v>2986</v>
      </c>
    </row>
    <row r="1378" spans="1:8" ht="15">
      <c r="A1378" s="70" t="s">
        <v>2807</v>
      </c>
      <c r="B1378" s="114" t="s">
        <v>2935</v>
      </c>
      <c r="C1378" s="70" t="s">
        <v>2221</v>
      </c>
      <c r="D1378" s="1">
        <v>40410</v>
      </c>
      <c r="E1378" t="s">
        <v>2124</v>
      </c>
      <c r="G1378" s="4">
        <v>357</v>
      </c>
      <c r="H1378" t="s">
        <v>2987</v>
      </c>
    </row>
    <row r="1379" spans="1:8" ht="15">
      <c r="A1379" s="70" t="s">
        <v>2807</v>
      </c>
      <c r="B1379" s="114" t="s">
        <v>2936</v>
      </c>
      <c r="C1379" s="70" t="s">
        <v>2682</v>
      </c>
      <c r="D1379" s="1">
        <v>40417</v>
      </c>
      <c r="E1379" s="70" t="s">
        <v>2130</v>
      </c>
      <c r="G1379" s="4">
        <v>33.35</v>
      </c>
      <c r="H1379" s="70" t="s">
        <v>2988</v>
      </c>
    </row>
    <row r="1380" spans="1:8" ht="15">
      <c r="A1380" s="70" t="s">
        <v>2806</v>
      </c>
      <c r="B1380" s="114" t="s">
        <v>2937</v>
      </c>
      <c r="C1380" s="70" t="s">
        <v>1605</v>
      </c>
      <c r="D1380" s="1">
        <v>40393</v>
      </c>
      <c r="E1380" s="70" t="s">
        <v>2126</v>
      </c>
      <c r="G1380" s="4">
        <v>19.23</v>
      </c>
      <c r="H1380" s="70" t="s">
        <v>2989</v>
      </c>
    </row>
    <row r="1381" spans="1:8" ht="15">
      <c r="A1381" s="70" t="s">
        <v>2806</v>
      </c>
      <c r="B1381" s="114" t="s">
        <v>2938</v>
      </c>
      <c r="C1381" s="70" t="s">
        <v>343</v>
      </c>
      <c r="D1381" s="1">
        <v>40394</v>
      </c>
      <c r="E1381" t="s">
        <v>2125</v>
      </c>
      <c r="G1381" s="4">
        <v>196.25</v>
      </c>
      <c r="H1381" s="70" t="s">
        <v>2990</v>
      </c>
    </row>
    <row r="1382" spans="1:8" ht="15">
      <c r="A1382" s="70" t="s">
        <v>2806</v>
      </c>
      <c r="B1382" s="114" t="s">
        <v>2939</v>
      </c>
      <c r="C1382" s="70" t="s">
        <v>343</v>
      </c>
      <c r="D1382" s="1">
        <v>40406</v>
      </c>
      <c r="E1382" t="s">
        <v>2125</v>
      </c>
      <c r="G1382" s="4">
        <v>82.55</v>
      </c>
      <c r="H1382" s="70" t="s">
        <v>2991</v>
      </c>
    </row>
    <row r="1383" spans="1:8" ht="15">
      <c r="A1383" s="70" t="s">
        <v>2806</v>
      </c>
      <c r="B1383" s="114" t="s">
        <v>2940</v>
      </c>
      <c r="C1383" s="70" t="s">
        <v>343</v>
      </c>
      <c r="D1383" s="1">
        <v>40409</v>
      </c>
      <c r="E1383" t="s">
        <v>2126</v>
      </c>
      <c r="G1383" s="4">
        <v>204.99</v>
      </c>
      <c r="H1383" s="70" t="s">
        <v>2992</v>
      </c>
    </row>
    <row r="1384" spans="1:8" ht="15">
      <c r="A1384" s="70" t="s">
        <v>2806</v>
      </c>
      <c r="B1384" s="114" t="s">
        <v>2941</v>
      </c>
      <c r="C1384" s="70" t="s">
        <v>2797</v>
      </c>
      <c r="D1384" s="1">
        <v>40410</v>
      </c>
      <c r="E1384" t="s">
        <v>2125</v>
      </c>
      <c r="G1384" s="4">
        <v>185.04</v>
      </c>
      <c r="H1384" s="70" t="s">
        <v>2993</v>
      </c>
    </row>
    <row r="1385" spans="1:8" ht="15">
      <c r="A1385" s="70" t="s">
        <v>2806</v>
      </c>
      <c r="B1385" s="114" t="s">
        <v>2942</v>
      </c>
      <c r="C1385" s="70" t="s">
        <v>2270</v>
      </c>
      <c r="D1385" s="1">
        <v>40422</v>
      </c>
      <c r="E1385" t="s">
        <v>2130</v>
      </c>
      <c r="G1385" s="4">
        <v>53.99</v>
      </c>
      <c r="H1385" s="70" t="s">
        <v>2994</v>
      </c>
    </row>
    <row r="1386" spans="1:8" ht="15">
      <c r="A1386" s="70" t="s">
        <v>2806</v>
      </c>
      <c r="B1386" s="114" t="s">
        <v>2943</v>
      </c>
      <c r="C1386" s="70" t="s">
        <v>2797</v>
      </c>
      <c r="D1386" s="1">
        <v>40424</v>
      </c>
      <c r="E1386" t="s">
        <v>2130</v>
      </c>
      <c r="G1386" s="4">
        <v>17.8</v>
      </c>
      <c r="H1386" s="70" t="s">
        <v>2995</v>
      </c>
    </row>
    <row r="1387" spans="1:8" ht="15">
      <c r="A1387" s="70" t="s">
        <v>2807</v>
      </c>
      <c r="B1387" s="114" t="s">
        <v>2944</v>
      </c>
      <c r="C1387" s="70" t="s">
        <v>2996</v>
      </c>
      <c r="D1387" s="1">
        <v>40434</v>
      </c>
      <c r="E1387" t="s">
        <v>2128</v>
      </c>
      <c r="G1387" s="4">
        <v>350.97</v>
      </c>
      <c r="H1387" s="70" t="s">
        <v>2997</v>
      </c>
    </row>
    <row r="1388" spans="1:8" ht="15">
      <c r="A1388" s="70" t="s">
        <v>2807</v>
      </c>
      <c r="B1388" s="114" t="s">
        <v>2945</v>
      </c>
      <c r="C1388" s="70" t="s">
        <v>973</v>
      </c>
      <c r="D1388" s="1">
        <v>40450</v>
      </c>
      <c r="E1388" s="70" t="s">
        <v>2124</v>
      </c>
      <c r="G1388" s="4">
        <v>3082.5</v>
      </c>
      <c r="H1388" s="70" t="s">
        <v>2998</v>
      </c>
    </row>
    <row r="1389" spans="1:8" ht="15">
      <c r="A1389" s="70" t="s">
        <v>2806</v>
      </c>
      <c r="B1389" s="114" t="s">
        <v>2946</v>
      </c>
      <c r="C1389" s="70" t="s">
        <v>2797</v>
      </c>
      <c r="D1389" s="1">
        <v>40429</v>
      </c>
      <c r="E1389" s="70" t="s">
        <v>2125</v>
      </c>
      <c r="G1389" s="4">
        <v>76.25</v>
      </c>
      <c r="H1389" s="70" t="s">
        <v>2999</v>
      </c>
    </row>
    <row r="1390" spans="1:8" ht="15">
      <c r="A1390" s="70" t="s">
        <v>2806</v>
      </c>
      <c r="B1390" s="114" t="s">
        <v>2947</v>
      </c>
      <c r="C1390" s="70" t="s">
        <v>343</v>
      </c>
      <c r="D1390" s="1">
        <v>40430</v>
      </c>
      <c r="E1390" t="s">
        <v>2130</v>
      </c>
      <c r="G1390" s="4">
        <v>99.71</v>
      </c>
      <c r="H1390" s="70" t="s">
        <v>3000</v>
      </c>
    </row>
    <row r="1391" spans="1:8" ht="15">
      <c r="A1391" s="70" t="s">
        <v>2806</v>
      </c>
      <c r="B1391" s="114" t="s">
        <v>2948</v>
      </c>
      <c r="C1391" s="70" t="s">
        <v>2682</v>
      </c>
      <c r="D1391" s="1">
        <v>40437</v>
      </c>
      <c r="E1391" t="s">
        <v>2130</v>
      </c>
      <c r="G1391" s="4">
        <v>53.31</v>
      </c>
      <c r="H1391" s="70" t="s">
        <v>3001</v>
      </c>
    </row>
    <row r="1392" spans="1:8" ht="15">
      <c r="A1392" s="70" t="s">
        <v>2806</v>
      </c>
      <c r="B1392" s="114" t="s">
        <v>2949</v>
      </c>
      <c r="C1392" s="70" t="s">
        <v>3002</v>
      </c>
      <c r="D1392" s="1">
        <v>40449</v>
      </c>
      <c r="E1392" t="s">
        <v>2125</v>
      </c>
      <c r="G1392" s="4">
        <v>10.85</v>
      </c>
      <c r="H1392" s="70" t="s">
        <v>3003</v>
      </c>
    </row>
    <row r="1393" spans="1:8" ht="15">
      <c r="A1393" s="70" t="s">
        <v>2806</v>
      </c>
      <c r="B1393" s="114" t="s">
        <v>2950</v>
      </c>
      <c r="C1393" s="70" t="s">
        <v>1121</v>
      </c>
      <c r="D1393" s="1">
        <v>40463</v>
      </c>
      <c r="E1393" t="s">
        <v>2125</v>
      </c>
      <c r="G1393" s="4"/>
    </row>
    <row r="1394" spans="1:8" ht="15">
      <c r="A1394" s="70" t="s">
        <v>2806</v>
      </c>
      <c r="B1394" s="114" t="s">
        <v>2951</v>
      </c>
      <c r="C1394" s="70" t="s">
        <v>973</v>
      </c>
      <c r="D1394" s="1">
        <v>40442</v>
      </c>
      <c r="E1394" t="s">
        <v>2406</v>
      </c>
      <c r="G1394" s="4">
        <v>1638.22</v>
      </c>
      <c r="H1394" t="s">
        <v>3004</v>
      </c>
    </row>
    <row r="1395" spans="1:8" ht="15">
      <c r="A1395" s="70" t="s">
        <v>2807</v>
      </c>
      <c r="B1395" s="114" t="s">
        <v>2952</v>
      </c>
      <c r="C1395" s="70" t="s">
        <v>2797</v>
      </c>
      <c r="D1395" s="1">
        <v>40469</v>
      </c>
      <c r="E1395" t="s">
        <v>2125</v>
      </c>
      <c r="G1395" s="4">
        <v>22.44</v>
      </c>
      <c r="H1395" t="s">
        <v>3005</v>
      </c>
    </row>
    <row r="1396" spans="1:8" ht="15">
      <c r="A1396" s="70" t="s">
        <v>2806</v>
      </c>
      <c r="B1396" s="114" t="s">
        <v>2953</v>
      </c>
      <c r="C1396" s="70" t="s">
        <v>2093</v>
      </c>
      <c r="D1396" s="1">
        <v>40457</v>
      </c>
      <c r="E1396" t="s">
        <v>1979</v>
      </c>
      <c r="G1396" s="4">
        <v>41.99</v>
      </c>
      <c r="H1396" t="s">
        <v>3006</v>
      </c>
    </row>
    <row r="1397" spans="1:8" ht="15">
      <c r="A1397" s="70" t="s">
        <v>2806</v>
      </c>
      <c r="B1397" s="114" t="s">
        <v>2954</v>
      </c>
      <c r="C1397" s="70" t="s">
        <v>2270</v>
      </c>
      <c r="D1397" s="1">
        <v>40457</v>
      </c>
      <c r="E1397" t="s">
        <v>2125</v>
      </c>
      <c r="G1397" s="4">
        <v>109.97</v>
      </c>
      <c r="H1397" t="s">
        <v>3007</v>
      </c>
    </row>
    <row r="1398" spans="1:8" ht="15">
      <c r="A1398" s="70" t="s">
        <v>2806</v>
      </c>
      <c r="B1398" s="114" t="s">
        <v>2955</v>
      </c>
      <c r="C1398" s="70" t="s">
        <v>1121</v>
      </c>
      <c r="D1398" s="1">
        <v>40463</v>
      </c>
      <c r="E1398" t="s">
        <v>2125</v>
      </c>
      <c r="G1398" s="4">
        <v>189.95</v>
      </c>
      <c r="H1398" t="s">
        <v>3008</v>
      </c>
    </row>
    <row r="1399" spans="1:8" ht="15">
      <c r="A1399" s="70" t="s">
        <v>2806</v>
      </c>
      <c r="B1399" s="114" t="s">
        <v>2956</v>
      </c>
      <c r="C1399" s="70" t="s">
        <v>1121</v>
      </c>
      <c r="D1399" s="1">
        <v>40463</v>
      </c>
      <c r="E1399" t="s">
        <v>2125</v>
      </c>
      <c r="G1399" s="4">
        <v>305.22000000000003</v>
      </c>
      <c r="H1399" t="s">
        <v>3009</v>
      </c>
    </row>
    <row r="1400" spans="1:8" ht="15">
      <c r="A1400" s="70" t="s">
        <v>2806</v>
      </c>
      <c r="B1400" s="114" t="s">
        <v>2957</v>
      </c>
      <c r="C1400" s="70" t="s">
        <v>2682</v>
      </c>
      <c r="D1400" s="1">
        <v>40464</v>
      </c>
      <c r="E1400" t="s">
        <v>2130</v>
      </c>
      <c r="G1400" s="4">
        <v>37.31</v>
      </c>
      <c r="H1400" t="s">
        <v>3010</v>
      </c>
    </row>
    <row r="1401" spans="1:8" ht="15">
      <c r="A1401" s="70" t="s">
        <v>2806</v>
      </c>
      <c r="B1401" s="114" t="s">
        <v>2958</v>
      </c>
      <c r="C1401" s="70" t="s">
        <v>343</v>
      </c>
      <c r="D1401" s="1">
        <v>40478</v>
      </c>
      <c r="E1401" t="s">
        <v>2125</v>
      </c>
      <c r="G1401" s="4">
        <v>99.99</v>
      </c>
      <c r="H1401" t="s">
        <v>3011</v>
      </c>
    </row>
    <row r="1402" spans="1:8" ht="15">
      <c r="A1402" s="70" t="s">
        <v>2806</v>
      </c>
      <c r="B1402" s="114" t="s">
        <v>2959</v>
      </c>
      <c r="C1402" s="70" t="s">
        <v>973</v>
      </c>
      <c r="D1402" s="1">
        <v>40478</v>
      </c>
      <c r="E1402" t="s">
        <v>2406</v>
      </c>
      <c r="G1402" s="4">
        <v>1638.69</v>
      </c>
      <c r="H1402" t="s">
        <v>3012</v>
      </c>
    </row>
    <row r="1403" spans="1:8" ht="15">
      <c r="A1403" s="70" t="s">
        <v>2806</v>
      </c>
      <c r="B1403" s="114" t="s">
        <v>2960</v>
      </c>
      <c r="C1403" s="70" t="s">
        <v>2270</v>
      </c>
      <c r="D1403" s="1">
        <v>40479</v>
      </c>
      <c r="E1403" t="s">
        <v>2125</v>
      </c>
      <c r="G1403" s="4">
        <v>29.98</v>
      </c>
      <c r="H1403" t="s">
        <v>3013</v>
      </c>
    </row>
    <row r="1404" spans="1:8" ht="15">
      <c r="A1404" s="70" t="s">
        <v>2806</v>
      </c>
      <c r="B1404" s="114" t="s">
        <v>2961</v>
      </c>
      <c r="C1404" s="70" t="s">
        <v>2270</v>
      </c>
      <c r="D1404" s="1">
        <v>40479</v>
      </c>
      <c r="E1404" t="s">
        <v>2125</v>
      </c>
      <c r="G1404" s="4">
        <v>22.99</v>
      </c>
      <c r="H1404" t="s">
        <v>3013</v>
      </c>
    </row>
    <row r="1405" spans="1:8" ht="15">
      <c r="A1405" s="70" t="s">
        <v>2806</v>
      </c>
      <c r="B1405" s="114" t="s">
        <v>2962</v>
      </c>
      <c r="C1405" s="70" t="s">
        <v>2270</v>
      </c>
      <c r="D1405" s="1">
        <v>40484</v>
      </c>
      <c r="E1405" t="s">
        <v>2125</v>
      </c>
      <c r="G1405" s="4">
        <v>227.96</v>
      </c>
      <c r="H1405" t="s">
        <v>3014</v>
      </c>
    </row>
    <row r="1406" spans="1:8" ht="15">
      <c r="A1406" s="70" t="s">
        <v>2807</v>
      </c>
      <c r="B1406" s="114" t="s">
        <v>2963</v>
      </c>
      <c r="C1406" s="70" t="s">
        <v>52</v>
      </c>
      <c r="D1406" s="1">
        <v>40492</v>
      </c>
      <c r="E1406" t="s">
        <v>2124</v>
      </c>
      <c r="G1406" s="4">
        <v>1099</v>
      </c>
      <c r="H1406" t="s">
        <v>3015</v>
      </c>
    </row>
    <row r="1407" spans="1:8" ht="15">
      <c r="A1407" s="70" t="s">
        <v>2807</v>
      </c>
      <c r="B1407" s="114" t="s">
        <v>2964</v>
      </c>
      <c r="C1407" s="70" t="s">
        <v>2682</v>
      </c>
      <c r="D1407" s="1">
        <v>40493</v>
      </c>
      <c r="E1407" t="s">
        <v>2130</v>
      </c>
      <c r="G1407" s="4">
        <v>70.13</v>
      </c>
      <c r="H1407" t="s">
        <v>3016</v>
      </c>
    </row>
    <row r="1408" spans="1:8" ht="15">
      <c r="A1408" s="70" t="s">
        <v>2806</v>
      </c>
      <c r="B1408" s="114" t="s">
        <v>2965</v>
      </c>
      <c r="C1408" s="70" t="s">
        <v>3053</v>
      </c>
      <c r="D1408" s="1">
        <v>40487</v>
      </c>
      <c r="E1408" t="s">
        <v>1979</v>
      </c>
      <c r="G1408" s="4">
        <v>825</v>
      </c>
      <c r="H1408" t="s">
        <v>3054</v>
      </c>
    </row>
    <row r="1409" spans="1:8" ht="15">
      <c r="A1409" s="70" t="s">
        <v>2807</v>
      </c>
      <c r="B1409" s="114" t="s">
        <v>2966</v>
      </c>
      <c r="C1409" s="70" t="s">
        <v>2682</v>
      </c>
      <c r="D1409" s="1">
        <v>40504</v>
      </c>
      <c r="E1409" t="s">
        <v>2130</v>
      </c>
      <c r="G1409" s="4">
        <v>89.64</v>
      </c>
      <c r="H1409" t="s">
        <v>3017</v>
      </c>
    </row>
    <row r="1410" spans="1:8" ht="15">
      <c r="A1410" s="70" t="s">
        <v>2806</v>
      </c>
      <c r="B1410" s="114" t="s">
        <v>2967</v>
      </c>
      <c r="C1410" s="70" t="s">
        <v>1121</v>
      </c>
      <c r="D1410" s="1">
        <v>40485</v>
      </c>
      <c r="E1410" t="s">
        <v>2125</v>
      </c>
      <c r="G1410" s="4">
        <v>119.98</v>
      </c>
      <c r="H1410" t="s">
        <v>3018</v>
      </c>
    </row>
    <row r="1411" spans="1:8" ht="15">
      <c r="A1411" s="70" t="s">
        <v>2806</v>
      </c>
      <c r="B1411" s="114" t="s">
        <v>2968</v>
      </c>
      <c r="C1411" s="70" t="s">
        <v>973</v>
      </c>
      <c r="D1411" s="1">
        <v>40487</v>
      </c>
      <c r="E1411" t="s">
        <v>1979</v>
      </c>
      <c r="G1411" s="4">
        <v>4244.1000000000004</v>
      </c>
      <c r="H1411" t="s">
        <v>3019</v>
      </c>
    </row>
    <row r="1412" spans="1:8" ht="15">
      <c r="A1412" s="70" t="s">
        <v>2806</v>
      </c>
      <c r="B1412" s="114" t="s">
        <v>2969</v>
      </c>
      <c r="C1412" s="70" t="s">
        <v>343</v>
      </c>
      <c r="D1412" s="1">
        <v>40491</v>
      </c>
      <c r="E1412" t="s">
        <v>2125</v>
      </c>
      <c r="G1412" s="4">
        <v>14.97</v>
      </c>
      <c r="H1412" t="s">
        <v>3020</v>
      </c>
    </row>
    <row r="1413" spans="1:8" ht="15">
      <c r="A1413" s="70" t="s">
        <v>2806</v>
      </c>
      <c r="B1413" s="114" t="s">
        <v>2970</v>
      </c>
      <c r="C1413" s="70" t="s">
        <v>2473</v>
      </c>
      <c r="D1413" s="1">
        <v>40493</v>
      </c>
      <c r="E1413" t="s">
        <v>1979</v>
      </c>
      <c r="G1413" s="4">
        <v>4840.5</v>
      </c>
      <c r="H1413" t="s">
        <v>3052</v>
      </c>
    </row>
    <row r="1414" spans="1:8" ht="15">
      <c r="A1414" s="70" t="s">
        <v>2806</v>
      </c>
      <c r="B1414" s="114" t="s">
        <v>2971</v>
      </c>
      <c r="C1414" s="70" t="s">
        <v>343</v>
      </c>
      <c r="D1414" s="1">
        <v>40499</v>
      </c>
      <c r="E1414" t="s">
        <v>2125</v>
      </c>
      <c r="G1414" s="4">
        <v>106.5</v>
      </c>
      <c r="H1414" t="s">
        <v>3055</v>
      </c>
    </row>
    <row r="1415" spans="1:8" ht="15">
      <c r="A1415" s="70" t="s">
        <v>2806</v>
      </c>
      <c r="B1415" s="114" t="s">
        <v>2972</v>
      </c>
      <c r="C1415" s="70" t="s">
        <v>3056</v>
      </c>
      <c r="D1415" s="1">
        <v>40499</v>
      </c>
      <c r="E1415" t="s">
        <v>2130</v>
      </c>
      <c r="G1415" s="4">
        <v>50.56</v>
      </c>
      <c r="H1415" t="s">
        <v>3057</v>
      </c>
    </row>
    <row r="1416" spans="1:8" ht="15">
      <c r="A1416" s="70" t="s">
        <v>2806</v>
      </c>
      <c r="B1416" s="114" t="s">
        <v>2973</v>
      </c>
      <c r="C1416" s="70" t="s">
        <v>3058</v>
      </c>
      <c r="D1416" s="1">
        <v>40500</v>
      </c>
      <c r="E1416" t="s">
        <v>2125</v>
      </c>
      <c r="G1416" s="4">
        <v>85.98</v>
      </c>
      <c r="H1416" t="s">
        <v>3059</v>
      </c>
    </row>
    <row r="1417" spans="1:8" ht="15">
      <c r="A1417" s="70" t="s">
        <v>2806</v>
      </c>
      <c r="B1417" s="114" t="s">
        <v>2974</v>
      </c>
      <c r="C1417" s="70" t="s">
        <v>3060</v>
      </c>
      <c r="D1417" s="1">
        <v>40500</v>
      </c>
      <c r="E1417" t="s">
        <v>2125</v>
      </c>
      <c r="G1417" s="4">
        <v>30.99</v>
      </c>
      <c r="H1417" t="s">
        <v>3061</v>
      </c>
    </row>
    <row r="1418" spans="1:8" ht="15">
      <c r="A1418" s="70" t="s">
        <v>2806</v>
      </c>
      <c r="B1418" s="114" t="s">
        <v>2975</v>
      </c>
      <c r="C1418" s="70" t="s">
        <v>1121</v>
      </c>
      <c r="D1418" s="1">
        <v>40500</v>
      </c>
      <c r="E1418" t="s">
        <v>2125</v>
      </c>
      <c r="G1418" s="4">
        <v>139.99</v>
      </c>
      <c r="H1418" t="s">
        <v>3062</v>
      </c>
    </row>
    <row r="1419" spans="1:8" ht="15">
      <c r="A1419" s="70" t="s">
        <v>2806</v>
      </c>
      <c r="B1419" s="114" t="s">
        <v>2976</v>
      </c>
      <c r="C1419" s="70" t="s">
        <v>3063</v>
      </c>
      <c r="D1419" s="1">
        <v>40505</v>
      </c>
      <c r="E1419" t="s">
        <v>2130</v>
      </c>
      <c r="G1419" s="4">
        <v>34.99</v>
      </c>
      <c r="H1419" t="s">
        <v>3064</v>
      </c>
    </row>
    <row r="1420" spans="1:8" ht="15">
      <c r="A1420" s="70" t="s">
        <v>2806</v>
      </c>
      <c r="B1420" s="114" t="s">
        <v>2977</v>
      </c>
      <c r="C1420" s="70" t="s">
        <v>2682</v>
      </c>
      <c r="D1420" s="1">
        <v>40514</v>
      </c>
      <c r="E1420" t="s">
        <v>2130</v>
      </c>
      <c r="G1420" s="4">
        <v>79.989999999999995</v>
      </c>
      <c r="H1420" t="s">
        <v>3065</v>
      </c>
    </row>
    <row r="1421" spans="1:8" ht="15">
      <c r="A1421" s="70" t="s">
        <v>2807</v>
      </c>
      <c r="B1421" s="114" t="s">
        <v>2978</v>
      </c>
      <c r="C1421" s="70" t="s">
        <v>343</v>
      </c>
      <c r="D1421" s="1">
        <v>40529</v>
      </c>
      <c r="E1421" t="s">
        <v>2125</v>
      </c>
      <c r="G1421" s="4">
        <v>207.7</v>
      </c>
      <c r="H1421" t="s">
        <v>3066</v>
      </c>
    </row>
    <row r="1422" spans="1:8" ht="15">
      <c r="A1422" s="70" t="s">
        <v>2807</v>
      </c>
      <c r="B1422" s="114" t="s">
        <v>2979</v>
      </c>
      <c r="C1422" s="70" t="s">
        <v>2797</v>
      </c>
      <c r="D1422" s="1">
        <v>40540</v>
      </c>
      <c r="E1422" t="s">
        <v>2125</v>
      </c>
      <c r="G1422" s="4">
        <v>116.05</v>
      </c>
      <c r="H1422" t="s">
        <v>3067</v>
      </c>
    </row>
    <row r="1423" spans="1:8" ht="15">
      <c r="A1423" s="70" t="s">
        <v>2807</v>
      </c>
      <c r="B1423" s="114" t="s">
        <v>2980</v>
      </c>
      <c r="C1423" s="70" t="s">
        <v>3068</v>
      </c>
      <c r="D1423" s="1">
        <v>40540</v>
      </c>
      <c r="E1423" t="s">
        <v>2125</v>
      </c>
      <c r="G1423" s="4">
        <v>242.67</v>
      </c>
      <c r="H1423" t="s">
        <v>3069</v>
      </c>
    </row>
    <row r="1424" spans="1:8" ht="15">
      <c r="A1424" s="70" t="s">
        <v>2807</v>
      </c>
      <c r="B1424" s="114" t="s">
        <v>2981</v>
      </c>
      <c r="C1424" s="70" t="s">
        <v>2814</v>
      </c>
      <c r="D1424" s="1">
        <v>40542</v>
      </c>
      <c r="E1424" t="s">
        <v>2125</v>
      </c>
      <c r="G1424" s="4">
        <v>167.99</v>
      </c>
      <c r="H1424" t="s">
        <v>3070</v>
      </c>
    </row>
    <row r="1425" spans="1:8">
      <c r="A1425" s="70" t="s">
        <v>2807</v>
      </c>
      <c r="B1425" s="54" t="s">
        <v>3021</v>
      </c>
      <c r="C1425" s="70" t="s">
        <v>1506</v>
      </c>
      <c r="D1425" s="1">
        <v>40542</v>
      </c>
      <c r="E1425" t="s">
        <v>2124</v>
      </c>
      <c r="G1425" s="4">
        <v>99.99</v>
      </c>
      <c r="H1425" t="s">
        <v>3071</v>
      </c>
    </row>
    <row r="1426" spans="1:8">
      <c r="A1426" s="70" t="s">
        <v>2806</v>
      </c>
      <c r="B1426" s="54" t="s">
        <v>3022</v>
      </c>
      <c r="C1426" s="70" t="s">
        <v>343</v>
      </c>
      <c r="D1426" s="1">
        <v>40521</v>
      </c>
      <c r="E1426" t="s">
        <v>2125</v>
      </c>
      <c r="G1426" s="4">
        <v>170.76</v>
      </c>
      <c r="H1426" t="s">
        <v>3072</v>
      </c>
    </row>
    <row r="1427" spans="1:8">
      <c r="A1427" s="70" t="s">
        <v>2806</v>
      </c>
      <c r="B1427" s="54" t="s">
        <v>3023</v>
      </c>
      <c r="C1427" s="70" t="s">
        <v>343</v>
      </c>
      <c r="D1427" s="1">
        <v>40526</v>
      </c>
      <c r="E1427" t="s">
        <v>2127</v>
      </c>
      <c r="G1427" s="4">
        <v>19.989999999999998</v>
      </c>
      <c r="H1427" t="s">
        <v>3073</v>
      </c>
    </row>
    <row r="1428" spans="1:8">
      <c r="A1428" s="70" t="s">
        <v>2806</v>
      </c>
      <c r="B1428" s="54" t="s">
        <v>3024</v>
      </c>
      <c r="C1428" s="70" t="s">
        <v>3074</v>
      </c>
      <c r="D1428" s="1">
        <v>40526</v>
      </c>
      <c r="E1428" t="s">
        <v>2130</v>
      </c>
      <c r="G1428" s="4">
        <v>12.39</v>
      </c>
      <c r="H1428" t="s">
        <v>3075</v>
      </c>
    </row>
    <row r="1429" spans="1:8">
      <c r="A1429" s="70" t="s">
        <v>2806</v>
      </c>
      <c r="B1429" s="54" t="s">
        <v>3025</v>
      </c>
      <c r="C1429" s="70" t="s">
        <v>3076</v>
      </c>
      <c r="D1429" s="1">
        <v>40528</v>
      </c>
      <c r="E1429" t="s">
        <v>2130</v>
      </c>
      <c r="G1429" s="4">
        <v>21.25</v>
      </c>
      <c r="H1429" t="s">
        <v>3077</v>
      </c>
    </row>
    <row r="1430" spans="1:8">
      <c r="A1430" s="70" t="s">
        <v>2806</v>
      </c>
      <c r="B1430" s="54" t="s">
        <v>3026</v>
      </c>
      <c r="C1430" s="70" t="s">
        <v>343</v>
      </c>
      <c r="D1430" s="1">
        <v>40528</v>
      </c>
      <c r="E1430" t="s">
        <v>2125</v>
      </c>
      <c r="G1430" s="4">
        <v>52.98</v>
      </c>
      <c r="H1430" t="s">
        <v>3078</v>
      </c>
    </row>
    <row r="1431" spans="1:8">
      <c r="A1431" s="70" t="s">
        <v>2806</v>
      </c>
      <c r="B1431" s="54" t="s">
        <v>3027</v>
      </c>
      <c r="C1431" s="70" t="s">
        <v>3079</v>
      </c>
      <c r="D1431" s="1">
        <v>40533</v>
      </c>
      <c r="E1431" t="s">
        <v>2130</v>
      </c>
      <c r="G1431" s="4">
        <v>12.39</v>
      </c>
      <c r="H1431" t="s">
        <v>3075</v>
      </c>
    </row>
    <row r="1432" spans="1:8">
      <c r="A1432" s="70" t="s">
        <v>2806</v>
      </c>
      <c r="B1432" s="54" t="s">
        <v>3028</v>
      </c>
      <c r="C1432" s="70" t="s">
        <v>3080</v>
      </c>
      <c r="D1432" s="1">
        <v>40533</v>
      </c>
      <c r="E1432" t="s">
        <v>2130</v>
      </c>
      <c r="G1432" s="4">
        <v>19.45</v>
      </c>
      <c r="H1432" t="s">
        <v>3081</v>
      </c>
    </row>
    <row r="1433" spans="1:8">
      <c r="A1433" s="70" t="s">
        <v>2806</v>
      </c>
      <c r="B1433" s="54" t="s">
        <v>3029</v>
      </c>
      <c r="C1433" s="70" t="s">
        <v>973</v>
      </c>
      <c r="D1433" s="1">
        <v>40533</v>
      </c>
      <c r="E1433" t="s">
        <v>2406</v>
      </c>
      <c r="G1433" s="4">
        <v>3239.56</v>
      </c>
      <c r="H1433" t="s">
        <v>3082</v>
      </c>
    </row>
    <row r="1434" spans="1:8">
      <c r="A1434" s="70" t="s">
        <v>2806</v>
      </c>
      <c r="B1434" s="54" t="s">
        <v>3030</v>
      </c>
      <c r="C1434" s="70" t="s">
        <v>343</v>
      </c>
      <c r="D1434" s="1">
        <v>40533</v>
      </c>
      <c r="E1434" t="s">
        <v>2126</v>
      </c>
      <c r="G1434" s="4">
        <v>299.99</v>
      </c>
      <c r="H1434" t="s">
        <v>3083</v>
      </c>
    </row>
    <row r="1435" spans="1:8">
      <c r="A1435" s="70" t="s">
        <v>2807</v>
      </c>
      <c r="B1435" s="54" t="s">
        <v>3031</v>
      </c>
      <c r="C1435" s="70" t="s">
        <v>3084</v>
      </c>
      <c r="D1435" s="1">
        <v>40547</v>
      </c>
      <c r="E1435" t="s">
        <v>2125</v>
      </c>
      <c r="G1435" s="4">
        <v>1085.94</v>
      </c>
      <c r="H1435" t="s">
        <v>3086</v>
      </c>
    </row>
    <row r="1436" spans="1:8">
      <c r="A1436" s="70" t="s">
        <v>2807</v>
      </c>
      <c r="B1436" s="54" t="s">
        <v>3032</v>
      </c>
      <c r="C1436" s="70" t="s">
        <v>2682</v>
      </c>
      <c r="D1436" s="1">
        <v>40553</v>
      </c>
      <c r="E1436" t="s">
        <v>2130</v>
      </c>
      <c r="G1436" s="4">
        <v>19.170000000000002</v>
      </c>
      <c r="H1436" t="s">
        <v>3085</v>
      </c>
    </row>
    <row r="1437" spans="1:8">
      <c r="A1437" s="70" t="s">
        <v>2807</v>
      </c>
      <c r="B1437" s="54" t="s">
        <v>3033</v>
      </c>
      <c r="C1437" s="70" t="s">
        <v>348</v>
      </c>
      <c r="D1437" s="1">
        <v>40555</v>
      </c>
      <c r="E1437" t="s">
        <v>2125</v>
      </c>
      <c r="G1437" s="4">
        <v>450</v>
      </c>
      <c r="H1437" t="s">
        <v>3087</v>
      </c>
    </row>
    <row r="1438" spans="1:8">
      <c r="A1438" s="70" t="s">
        <v>2807</v>
      </c>
      <c r="B1438" s="71" t="s">
        <v>3034</v>
      </c>
      <c r="C1438" s="70" t="s">
        <v>343</v>
      </c>
      <c r="D1438" s="1">
        <v>40555</v>
      </c>
      <c r="E1438" t="s">
        <v>2125</v>
      </c>
      <c r="G1438" s="4">
        <v>249.61</v>
      </c>
      <c r="H1438" t="s">
        <v>3088</v>
      </c>
    </row>
    <row r="1439" spans="1:8">
      <c r="A1439" s="70" t="s">
        <v>2807</v>
      </c>
      <c r="B1439" s="54" t="s">
        <v>3035</v>
      </c>
      <c r="C1439" s="70" t="s">
        <v>343</v>
      </c>
      <c r="D1439" s="1">
        <v>40557</v>
      </c>
      <c r="E1439" t="s">
        <v>2128</v>
      </c>
      <c r="G1439" s="4">
        <v>318.94</v>
      </c>
      <c r="H1439" t="s">
        <v>3089</v>
      </c>
    </row>
    <row r="1440" spans="1:8">
      <c r="A1440" s="70" t="s">
        <v>2807</v>
      </c>
      <c r="B1440" s="54" t="s">
        <v>3036</v>
      </c>
      <c r="C1440" s="70" t="s">
        <v>343</v>
      </c>
      <c r="D1440" s="1">
        <v>40561</v>
      </c>
      <c r="E1440" t="s">
        <v>2126</v>
      </c>
      <c r="G1440" s="4">
        <v>679.96</v>
      </c>
      <c r="H1440" t="s">
        <v>3090</v>
      </c>
    </row>
    <row r="1441" spans="1:8">
      <c r="A1441" s="70" t="s">
        <v>2807</v>
      </c>
      <c r="B1441" s="71" t="s">
        <v>3037</v>
      </c>
      <c r="C1441" s="70" t="s">
        <v>343</v>
      </c>
      <c r="D1441" s="1">
        <v>40570</v>
      </c>
      <c r="E1441" t="s">
        <v>2128</v>
      </c>
      <c r="G1441" s="4">
        <v>489.74</v>
      </c>
      <c r="H1441" t="s">
        <v>3091</v>
      </c>
    </row>
    <row r="1442" spans="1:8">
      <c r="A1442" s="70" t="s">
        <v>2807</v>
      </c>
      <c r="B1442" s="54" t="s">
        <v>3038</v>
      </c>
      <c r="C1442" s="70" t="s">
        <v>2814</v>
      </c>
      <c r="D1442" s="1">
        <v>40578</v>
      </c>
      <c r="E1442" t="s">
        <v>2129</v>
      </c>
      <c r="G1442" s="4">
        <v>31821.22</v>
      </c>
      <c r="H1442" t="s">
        <v>3092</v>
      </c>
    </row>
    <row r="1443" spans="1:8">
      <c r="A1443" s="70" t="s">
        <v>2806</v>
      </c>
      <c r="B1443" s="54" t="s">
        <v>3039</v>
      </c>
      <c r="C1443" s="70" t="s">
        <v>3093</v>
      </c>
      <c r="D1443" s="1">
        <v>40546</v>
      </c>
      <c r="E1443" t="s">
        <v>2125</v>
      </c>
      <c r="G1443" s="4">
        <v>86.97</v>
      </c>
      <c r="H1443" t="s">
        <v>3094</v>
      </c>
    </row>
    <row r="1444" spans="1:8">
      <c r="A1444" s="70" t="s">
        <v>2806</v>
      </c>
      <c r="B1444" s="54" t="s">
        <v>3040</v>
      </c>
      <c r="C1444" s="70" t="s">
        <v>343</v>
      </c>
      <c r="D1444" s="1">
        <v>40549</v>
      </c>
      <c r="E1444" t="s">
        <v>2125</v>
      </c>
      <c r="G1444" s="4">
        <v>56.97</v>
      </c>
      <c r="H1444" t="s">
        <v>3095</v>
      </c>
    </row>
    <row r="1445" spans="1:8">
      <c r="A1445" s="70" t="s">
        <v>2806</v>
      </c>
      <c r="B1445" s="54" t="s">
        <v>3041</v>
      </c>
      <c r="C1445" s="70" t="s">
        <v>3096</v>
      </c>
      <c r="D1445" s="1">
        <v>40549</v>
      </c>
      <c r="E1445" t="s">
        <v>2130</v>
      </c>
      <c r="G1445" s="4">
        <v>44.99</v>
      </c>
      <c r="H1445" t="s">
        <v>3075</v>
      </c>
    </row>
    <row r="1446" spans="1:8">
      <c r="A1446" s="70" t="s">
        <v>2806</v>
      </c>
      <c r="B1446" s="54" t="s">
        <v>3042</v>
      </c>
      <c r="C1446" s="70" t="s">
        <v>3056</v>
      </c>
      <c r="D1446" s="1">
        <v>40553</v>
      </c>
      <c r="E1446" t="s">
        <v>2130</v>
      </c>
      <c r="G1446" s="4">
        <v>108.35</v>
      </c>
      <c r="H1446" t="s">
        <v>3097</v>
      </c>
    </row>
    <row r="1447" spans="1:8">
      <c r="A1447" s="70" t="s">
        <v>2806</v>
      </c>
      <c r="B1447" s="54" t="s">
        <v>3043</v>
      </c>
      <c r="C1447" s="70" t="s">
        <v>3099</v>
      </c>
      <c r="D1447" s="1">
        <v>40560</v>
      </c>
      <c r="E1447" t="s">
        <v>2125</v>
      </c>
      <c r="G1447" s="4">
        <v>65.38</v>
      </c>
      <c r="H1447" t="s">
        <v>3098</v>
      </c>
    </row>
    <row r="1448" spans="1:8">
      <c r="A1448" s="70" t="s">
        <v>2806</v>
      </c>
      <c r="B1448" s="54" t="s">
        <v>3044</v>
      </c>
      <c r="C1448" s="70" t="s">
        <v>3099</v>
      </c>
      <c r="D1448" s="1">
        <v>40560</v>
      </c>
      <c r="E1448" t="s">
        <v>2125</v>
      </c>
      <c r="G1448" s="4">
        <v>32.69</v>
      </c>
      <c r="H1448" t="s">
        <v>3100</v>
      </c>
    </row>
    <row r="1449" spans="1:8">
      <c r="A1449" s="70" t="s">
        <v>2806</v>
      </c>
      <c r="B1449" s="54" t="s">
        <v>3045</v>
      </c>
      <c r="C1449" s="70" t="s">
        <v>2270</v>
      </c>
      <c r="D1449" s="1">
        <v>40567</v>
      </c>
      <c r="E1449" t="s">
        <v>2130</v>
      </c>
      <c r="G1449" s="4">
        <v>19.16</v>
      </c>
      <c r="H1449" t="s">
        <v>3101</v>
      </c>
    </row>
    <row r="1450" spans="1:8">
      <c r="A1450" s="70" t="s">
        <v>2806</v>
      </c>
      <c r="B1450" s="54" t="s">
        <v>3046</v>
      </c>
      <c r="C1450" s="70" t="s">
        <v>343</v>
      </c>
      <c r="D1450" s="1">
        <v>40567</v>
      </c>
      <c r="E1450" t="s">
        <v>2125</v>
      </c>
      <c r="G1450" s="4">
        <v>55.96</v>
      </c>
      <c r="H1450" t="s">
        <v>3102</v>
      </c>
    </row>
    <row r="1451" spans="1:8">
      <c r="A1451" s="70" t="s">
        <v>2806</v>
      </c>
      <c r="B1451" s="54" t="s">
        <v>3047</v>
      </c>
      <c r="C1451" s="70" t="s">
        <v>343</v>
      </c>
      <c r="D1451" s="1">
        <v>40570</v>
      </c>
      <c r="E1451" t="s">
        <v>2130</v>
      </c>
      <c r="G1451" s="4">
        <v>79.959999999999994</v>
      </c>
      <c r="H1451" t="s">
        <v>3103</v>
      </c>
    </row>
    <row r="1452" spans="1:8">
      <c r="A1452" s="70" t="s">
        <v>2806</v>
      </c>
      <c r="B1452" s="54" t="s">
        <v>3048</v>
      </c>
      <c r="C1452" s="70" t="s">
        <v>973</v>
      </c>
      <c r="D1452" s="1">
        <v>40574</v>
      </c>
      <c r="E1452" t="s">
        <v>2406</v>
      </c>
      <c r="G1452" s="4">
        <v>2098</v>
      </c>
      <c r="H1452" t="s">
        <v>3104</v>
      </c>
    </row>
    <row r="1453" spans="1:8">
      <c r="A1453" s="70" t="s">
        <v>2806</v>
      </c>
      <c r="B1453" s="54" t="s">
        <v>3049</v>
      </c>
      <c r="C1453" s="70" t="s">
        <v>973</v>
      </c>
      <c r="D1453" s="1">
        <v>40574</v>
      </c>
      <c r="E1453" t="s">
        <v>2406</v>
      </c>
      <c r="G1453" s="4">
        <v>3566.74</v>
      </c>
      <c r="H1453" t="s">
        <v>3105</v>
      </c>
    </row>
    <row r="1454" spans="1:8">
      <c r="A1454" s="70" t="s">
        <v>2806</v>
      </c>
      <c r="B1454" s="54" t="s">
        <v>3050</v>
      </c>
      <c r="C1454" s="70" t="s">
        <v>343</v>
      </c>
      <c r="D1454" s="1">
        <v>40574</v>
      </c>
      <c r="E1454" t="s">
        <v>2125</v>
      </c>
      <c r="G1454" s="4">
        <v>105.49</v>
      </c>
      <c r="H1454" t="s">
        <v>3106</v>
      </c>
    </row>
    <row r="1455" spans="1:8">
      <c r="A1455" s="70" t="s">
        <v>2806</v>
      </c>
      <c r="B1455" s="54" t="s">
        <v>3051</v>
      </c>
      <c r="C1455" s="70" t="s">
        <v>1121</v>
      </c>
      <c r="D1455" s="1">
        <v>40578</v>
      </c>
      <c r="E1455" t="s">
        <v>2125</v>
      </c>
      <c r="G1455" s="4">
        <v>104.97</v>
      </c>
      <c r="H1455" t="s">
        <v>3107</v>
      </c>
    </row>
    <row r="1456" spans="1:8">
      <c r="A1456" s="70" t="s">
        <v>2807</v>
      </c>
      <c r="B1456" s="54" t="s">
        <v>3108</v>
      </c>
      <c r="C1456" s="70" t="s">
        <v>343</v>
      </c>
      <c r="D1456" s="1">
        <v>40582</v>
      </c>
      <c r="E1456" t="s">
        <v>2128</v>
      </c>
      <c r="G1456" s="4">
        <v>443.96</v>
      </c>
      <c r="H1456" t="s">
        <v>3148</v>
      </c>
    </row>
    <row r="1457" spans="1:8">
      <c r="A1457" s="70" t="s">
        <v>2807</v>
      </c>
      <c r="B1457" s="54" t="s">
        <v>3109</v>
      </c>
      <c r="C1457" s="70" t="s">
        <v>3149</v>
      </c>
      <c r="D1457" s="1">
        <v>40583</v>
      </c>
      <c r="E1457" t="s">
        <v>2130</v>
      </c>
      <c r="G1457" s="4">
        <v>30</v>
      </c>
      <c r="H1457" t="s">
        <v>3150</v>
      </c>
    </row>
    <row r="1458" spans="1:8">
      <c r="A1458" s="70" t="s">
        <v>2807</v>
      </c>
      <c r="B1458" s="71" t="s">
        <v>3110</v>
      </c>
      <c r="C1458" s="70" t="s">
        <v>2909</v>
      </c>
      <c r="D1458" s="1">
        <v>40588</v>
      </c>
      <c r="E1458" t="s">
        <v>2125</v>
      </c>
      <c r="G1458" s="4">
        <v>210</v>
      </c>
      <c r="H1458" s="70" t="s">
        <v>3151</v>
      </c>
    </row>
    <row r="1459" spans="1:8">
      <c r="A1459" s="70" t="s">
        <v>2807</v>
      </c>
      <c r="B1459" s="71" t="s">
        <v>3111</v>
      </c>
      <c r="C1459" s="70" t="s">
        <v>343</v>
      </c>
      <c r="D1459" s="1">
        <v>40588</v>
      </c>
      <c r="E1459" s="70" t="s">
        <v>2128</v>
      </c>
      <c r="G1459" s="4">
        <v>268.94</v>
      </c>
      <c r="H1459" s="70" t="s">
        <v>3152</v>
      </c>
    </row>
    <row r="1460" spans="1:8">
      <c r="A1460" s="70" t="s">
        <v>2807</v>
      </c>
      <c r="B1460" s="71" t="s">
        <v>3112</v>
      </c>
      <c r="C1460" s="70" t="s">
        <v>343</v>
      </c>
      <c r="D1460" s="1">
        <v>40591</v>
      </c>
      <c r="E1460" s="70" t="s">
        <v>2125</v>
      </c>
      <c r="G1460" s="4">
        <v>87.43</v>
      </c>
      <c r="H1460" s="70" t="s">
        <v>3153</v>
      </c>
    </row>
    <row r="1461" spans="1:8">
      <c r="A1461" s="70" t="s">
        <v>2807</v>
      </c>
      <c r="B1461" s="54" t="s">
        <v>3113</v>
      </c>
      <c r="C1461" s="70" t="s">
        <v>343</v>
      </c>
      <c r="D1461" s="1">
        <v>40597</v>
      </c>
      <c r="E1461" s="70" t="s">
        <v>2125</v>
      </c>
      <c r="G1461" s="4">
        <v>87.9</v>
      </c>
      <c r="H1461" s="70" t="s">
        <v>3154</v>
      </c>
    </row>
    <row r="1462" spans="1:8">
      <c r="A1462" s="70" t="s">
        <v>2806</v>
      </c>
      <c r="B1462" s="54" t="s">
        <v>3114</v>
      </c>
      <c r="C1462" s="70" t="s">
        <v>3155</v>
      </c>
      <c r="D1462" s="1">
        <v>40578</v>
      </c>
      <c r="E1462" s="70" t="s">
        <v>2125</v>
      </c>
      <c r="G1462" s="4">
        <v>87.62</v>
      </c>
      <c r="H1462" s="70" t="s">
        <v>3156</v>
      </c>
    </row>
    <row r="1463" spans="1:8">
      <c r="A1463" s="70" t="s">
        <v>2806</v>
      </c>
      <c r="B1463" s="54" t="s">
        <v>3115</v>
      </c>
      <c r="C1463" s="70" t="s">
        <v>3157</v>
      </c>
      <c r="D1463" s="1">
        <v>40581</v>
      </c>
      <c r="E1463" s="70" t="s">
        <v>2130</v>
      </c>
      <c r="G1463" s="4">
        <v>5.95</v>
      </c>
      <c r="H1463" s="70" t="s">
        <v>3158</v>
      </c>
    </row>
    <row r="1464" spans="1:8">
      <c r="A1464" s="70" t="s">
        <v>2806</v>
      </c>
      <c r="B1464" s="54" t="s">
        <v>3116</v>
      </c>
      <c r="C1464" s="70" t="s">
        <v>973</v>
      </c>
      <c r="D1464" s="1">
        <v>40582</v>
      </c>
      <c r="E1464" s="70" t="s">
        <v>2406</v>
      </c>
      <c r="G1464" s="4">
        <v>1014</v>
      </c>
      <c r="H1464" s="70" t="s">
        <v>3160</v>
      </c>
    </row>
    <row r="1465" spans="1:8">
      <c r="A1465" s="70" t="s">
        <v>2806</v>
      </c>
      <c r="B1465" s="54" t="s">
        <v>3117</v>
      </c>
      <c r="C1465" s="70" t="s">
        <v>343</v>
      </c>
      <c r="D1465" s="1">
        <v>40591</v>
      </c>
      <c r="E1465" s="70" t="s">
        <v>2125</v>
      </c>
      <c r="G1465" s="4">
        <v>34.75</v>
      </c>
      <c r="H1465" t="s">
        <v>3159</v>
      </c>
    </row>
    <row r="1466" spans="1:8">
      <c r="A1466" s="70" t="s">
        <v>2806</v>
      </c>
      <c r="B1466" s="54" t="s">
        <v>3118</v>
      </c>
      <c r="C1466" s="70" t="s">
        <v>973</v>
      </c>
      <c r="D1466" s="1">
        <v>40592</v>
      </c>
      <c r="E1466" s="70" t="s">
        <v>2406</v>
      </c>
      <c r="G1466" s="4">
        <v>1014</v>
      </c>
      <c r="H1466" t="s">
        <v>3160</v>
      </c>
    </row>
    <row r="1467" spans="1:8">
      <c r="A1467" s="70" t="s">
        <v>2806</v>
      </c>
      <c r="B1467" s="54" t="s">
        <v>3119</v>
      </c>
      <c r="C1467" s="70" t="s">
        <v>1121</v>
      </c>
      <c r="D1467" s="1">
        <v>40595</v>
      </c>
      <c r="E1467" s="70" t="s">
        <v>2125</v>
      </c>
      <c r="G1467" s="4">
        <v>99.98</v>
      </c>
      <c r="H1467" t="s">
        <v>3161</v>
      </c>
    </row>
    <row r="1468" spans="1:8">
      <c r="A1468" s="70" t="s">
        <v>2806</v>
      </c>
      <c r="B1468" s="54" t="s">
        <v>3120</v>
      </c>
      <c r="C1468" s="70" t="s">
        <v>343</v>
      </c>
      <c r="D1468" s="1">
        <v>40595</v>
      </c>
      <c r="E1468" s="70" t="s">
        <v>2128</v>
      </c>
      <c r="G1468" s="4">
        <v>359.98</v>
      </c>
      <c r="H1468" t="s">
        <v>3162</v>
      </c>
    </row>
    <row r="1469" spans="1:8">
      <c r="A1469" s="70" t="s">
        <v>2806</v>
      </c>
      <c r="B1469" s="54" t="s">
        <v>3121</v>
      </c>
      <c r="C1469" s="70" t="s">
        <v>3163</v>
      </c>
      <c r="D1469" s="1">
        <v>40596</v>
      </c>
      <c r="E1469" s="70" t="s">
        <v>2130</v>
      </c>
      <c r="G1469" s="4">
        <v>27.95</v>
      </c>
      <c r="H1469" t="s">
        <v>3164</v>
      </c>
    </row>
    <row r="1470" spans="1:8">
      <c r="A1470" s="70" t="s">
        <v>2806</v>
      </c>
      <c r="B1470" s="54" t="s">
        <v>3122</v>
      </c>
      <c r="C1470" s="70" t="s">
        <v>3165</v>
      </c>
      <c r="D1470" s="1">
        <v>40599</v>
      </c>
      <c r="E1470" s="70" t="s">
        <v>2130</v>
      </c>
      <c r="G1470" s="4">
        <v>24.95</v>
      </c>
      <c r="H1470" t="s">
        <v>3166</v>
      </c>
    </row>
    <row r="1471" spans="1:8">
      <c r="A1471" s="70" t="s">
        <v>2807</v>
      </c>
      <c r="B1471" s="54" t="s">
        <v>3123</v>
      </c>
      <c r="C1471" s="70" t="s">
        <v>2814</v>
      </c>
      <c r="D1471" s="1">
        <v>40569</v>
      </c>
      <c r="E1471" s="70" t="s">
        <v>1979</v>
      </c>
      <c r="G1471" s="4">
        <v>299.99</v>
      </c>
      <c r="H1471" t="s">
        <v>3167</v>
      </c>
    </row>
    <row r="1472" spans="1:8">
      <c r="A1472" s="70" t="s">
        <v>2807</v>
      </c>
      <c r="B1472" s="54" t="s">
        <v>3124</v>
      </c>
      <c r="C1472" s="70" t="s">
        <v>343</v>
      </c>
      <c r="D1472" s="1">
        <v>40616</v>
      </c>
      <c r="E1472" s="70" t="s">
        <v>2125</v>
      </c>
      <c r="G1472" s="4">
        <v>16.98</v>
      </c>
      <c r="H1472" t="s">
        <v>3168</v>
      </c>
    </row>
    <row r="1473" spans="1:8">
      <c r="A1473" s="70" t="s">
        <v>2807</v>
      </c>
      <c r="B1473" s="54" t="s">
        <v>3125</v>
      </c>
      <c r="C1473" s="70" t="s">
        <v>343</v>
      </c>
      <c r="D1473" s="1">
        <v>40620</v>
      </c>
      <c r="E1473" s="70" t="s">
        <v>2126</v>
      </c>
      <c r="G1473" s="4">
        <v>188.98</v>
      </c>
      <c r="H1473" t="s">
        <v>3169</v>
      </c>
    </row>
    <row r="1474" spans="1:8">
      <c r="A1474" s="70" t="s">
        <v>2807</v>
      </c>
      <c r="B1474" s="54" t="s">
        <v>3126</v>
      </c>
      <c r="C1474" s="70" t="s">
        <v>343</v>
      </c>
      <c r="D1474" s="1">
        <v>40624</v>
      </c>
      <c r="E1474" s="70" t="s">
        <v>2125</v>
      </c>
      <c r="G1474" s="4">
        <v>873.92</v>
      </c>
      <c r="H1474" t="s">
        <v>3170</v>
      </c>
    </row>
    <row r="1475" spans="1:8">
      <c r="A1475" s="70" t="s">
        <v>2806</v>
      </c>
      <c r="B1475" s="54" t="s">
        <v>3127</v>
      </c>
      <c r="C1475" s="70" t="s">
        <v>2797</v>
      </c>
      <c r="D1475" s="1">
        <v>40610</v>
      </c>
      <c r="E1475" s="70" t="s">
        <v>2130</v>
      </c>
      <c r="G1475" s="4">
        <v>44.44</v>
      </c>
      <c r="H1475" t="s">
        <v>3171</v>
      </c>
    </row>
    <row r="1476" spans="1:8">
      <c r="A1476" s="70" t="s">
        <v>2806</v>
      </c>
      <c r="B1476" s="54" t="s">
        <v>3128</v>
      </c>
      <c r="C1476" s="70" t="s">
        <v>1343</v>
      </c>
      <c r="D1476" s="1">
        <v>40612</v>
      </c>
      <c r="E1476" s="70" t="s">
        <v>2130</v>
      </c>
      <c r="G1476" s="4">
        <v>53.99</v>
      </c>
      <c r="H1476" t="s">
        <v>3172</v>
      </c>
    </row>
    <row r="1477" spans="1:8">
      <c r="A1477" s="70" t="s">
        <v>2806</v>
      </c>
      <c r="B1477" s="54" t="s">
        <v>3129</v>
      </c>
      <c r="C1477" s="70" t="s">
        <v>2682</v>
      </c>
      <c r="D1477" s="1">
        <v>40612</v>
      </c>
      <c r="E1477" s="70" t="s">
        <v>2130</v>
      </c>
      <c r="G1477" s="4">
        <v>77.72</v>
      </c>
      <c r="H1477" t="s">
        <v>3173</v>
      </c>
    </row>
    <row r="1478" spans="1:8">
      <c r="A1478" s="70" t="s">
        <v>2806</v>
      </c>
      <c r="B1478" s="54" t="s">
        <v>3130</v>
      </c>
      <c r="C1478" s="70" t="s">
        <v>2797</v>
      </c>
      <c r="D1478" s="1">
        <v>40612</v>
      </c>
      <c r="E1478" s="70" t="s">
        <v>2125</v>
      </c>
      <c r="G1478" s="4">
        <v>164</v>
      </c>
      <c r="H1478" t="s">
        <v>3174</v>
      </c>
    </row>
    <row r="1479" spans="1:8">
      <c r="A1479" s="70" t="s">
        <v>2806</v>
      </c>
      <c r="B1479" s="54" t="s">
        <v>3131</v>
      </c>
      <c r="C1479" s="70" t="s">
        <v>343</v>
      </c>
      <c r="D1479" s="1">
        <v>40612</v>
      </c>
      <c r="E1479" s="70" t="s">
        <v>2126</v>
      </c>
      <c r="G1479" s="4">
        <v>379.98</v>
      </c>
      <c r="H1479" t="s">
        <v>3175</v>
      </c>
    </row>
    <row r="1480" spans="1:8">
      <c r="A1480" s="70" t="s">
        <v>2806</v>
      </c>
      <c r="B1480" s="54" t="s">
        <v>3132</v>
      </c>
      <c r="C1480" s="70" t="s">
        <v>2797</v>
      </c>
      <c r="D1480" s="1">
        <v>40612</v>
      </c>
      <c r="E1480" s="70" t="s">
        <v>2125</v>
      </c>
      <c r="G1480" s="4">
        <v>218.11</v>
      </c>
      <c r="H1480" t="s">
        <v>3176</v>
      </c>
    </row>
    <row r="1481" spans="1:8">
      <c r="A1481" s="70" t="s">
        <v>2806</v>
      </c>
      <c r="B1481" s="54" t="s">
        <v>3133</v>
      </c>
      <c r="C1481" s="70" t="s">
        <v>1343</v>
      </c>
      <c r="D1481" s="1">
        <v>40612</v>
      </c>
      <c r="E1481" s="70" t="s">
        <v>2125</v>
      </c>
      <c r="G1481" s="4">
        <v>32.5</v>
      </c>
      <c r="H1481" t="s">
        <v>3177</v>
      </c>
    </row>
    <row r="1482" spans="1:8">
      <c r="A1482" s="70" t="s">
        <v>2806</v>
      </c>
      <c r="B1482" s="54" t="s">
        <v>3134</v>
      </c>
      <c r="C1482" s="70" t="s">
        <v>3056</v>
      </c>
      <c r="D1482" s="1">
        <v>40613</v>
      </c>
      <c r="E1482" s="70" t="s">
        <v>2130</v>
      </c>
      <c r="G1482" s="4">
        <v>72.489999999999995</v>
      </c>
      <c r="H1482" t="s">
        <v>3178</v>
      </c>
    </row>
    <row r="1483" spans="1:8">
      <c r="A1483" s="70" t="s">
        <v>2806</v>
      </c>
      <c r="B1483" s="54" t="s">
        <v>3135</v>
      </c>
      <c r="C1483" s="70" t="s">
        <v>1343</v>
      </c>
      <c r="D1483" s="1">
        <v>40616</v>
      </c>
      <c r="E1483" s="70" t="s">
        <v>2125</v>
      </c>
      <c r="G1483" s="4">
        <v>32.950000000000003</v>
      </c>
      <c r="H1483" t="s">
        <v>3100</v>
      </c>
    </row>
    <row r="1484" spans="1:8">
      <c r="A1484" s="70" t="s">
        <v>2806</v>
      </c>
      <c r="B1484" s="54" t="s">
        <v>3136</v>
      </c>
      <c r="C1484" s="70" t="s">
        <v>3179</v>
      </c>
      <c r="D1484" s="1">
        <v>40616</v>
      </c>
      <c r="E1484" s="70" t="s">
        <v>2125</v>
      </c>
      <c r="G1484" s="4">
        <v>30.84</v>
      </c>
      <c r="H1484" t="s">
        <v>3180</v>
      </c>
    </row>
    <row r="1485" spans="1:8">
      <c r="A1485" s="70" t="s">
        <v>2806</v>
      </c>
      <c r="B1485" s="54" t="s">
        <v>3137</v>
      </c>
      <c r="C1485" s="70" t="s">
        <v>1460</v>
      </c>
      <c r="D1485" s="1">
        <v>40616</v>
      </c>
      <c r="E1485" s="70" t="s">
        <v>2130</v>
      </c>
      <c r="G1485" s="4">
        <v>47.95</v>
      </c>
      <c r="H1485" t="s">
        <v>3181</v>
      </c>
    </row>
    <row r="1486" spans="1:8">
      <c r="A1486" s="70" t="s">
        <v>2806</v>
      </c>
      <c r="B1486" s="54" t="s">
        <v>3138</v>
      </c>
      <c r="C1486" s="70" t="s">
        <v>1343</v>
      </c>
      <c r="D1486" s="1">
        <v>40616</v>
      </c>
      <c r="E1486" s="70" t="s">
        <v>2130</v>
      </c>
      <c r="G1486" s="4">
        <v>38.450000000000003</v>
      </c>
      <c r="H1486" t="s">
        <v>3182</v>
      </c>
    </row>
    <row r="1487" spans="1:8">
      <c r="A1487" s="70" t="s">
        <v>2806</v>
      </c>
      <c r="B1487" s="54" t="s">
        <v>3139</v>
      </c>
      <c r="C1487" s="70" t="s">
        <v>1343</v>
      </c>
      <c r="D1487" s="1">
        <v>40616</v>
      </c>
      <c r="E1487" s="70" t="s">
        <v>2125</v>
      </c>
      <c r="G1487" s="4">
        <v>15.67</v>
      </c>
      <c r="H1487" t="s">
        <v>3183</v>
      </c>
    </row>
    <row r="1488" spans="1:8">
      <c r="A1488" s="70" t="s">
        <v>2806</v>
      </c>
      <c r="B1488" s="54" t="s">
        <v>3140</v>
      </c>
      <c r="C1488" s="70" t="s">
        <v>1343</v>
      </c>
      <c r="D1488" s="1">
        <v>40623</v>
      </c>
      <c r="E1488" s="70" t="s">
        <v>2125</v>
      </c>
      <c r="G1488" s="4">
        <v>65.900000000000006</v>
      </c>
      <c r="H1488" t="s">
        <v>3059</v>
      </c>
    </row>
    <row r="1489" spans="1:8">
      <c r="A1489" s="70" t="s">
        <v>2806</v>
      </c>
      <c r="B1489" s="54" t="s">
        <v>3141</v>
      </c>
      <c r="C1489" s="70" t="s">
        <v>1343</v>
      </c>
      <c r="D1489" s="1">
        <v>40623</v>
      </c>
      <c r="E1489" s="70" t="s">
        <v>2130</v>
      </c>
      <c r="G1489" s="4">
        <v>19.95</v>
      </c>
      <c r="H1489" t="s">
        <v>3184</v>
      </c>
    </row>
    <row r="1490" spans="1:8">
      <c r="A1490" s="70" t="s">
        <v>2806</v>
      </c>
      <c r="B1490" s="54" t="s">
        <v>3142</v>
      </c>
      <c r="C1490" s="70" t="s">
        <v>1343</v>
      </c>
      <c r="D1490" s="1">
        <v>40623</v>
      </c>
      <c r="E1490" s="70" t="s">
        <v>2125</v>
      </c>
      <c r="G1490" s="4">
        <v>31.75</v>
      </c>
      <c r="H1490" t="s">
        <v>3185</v>
      </c>
    </row>
    <row r="1491" spans="1:8">
      <c r="A1491" s="70" t="s">
        <v>2806</v>
      </c>
      <c r="B1491" s="54" t="s">
        <v>3143</v>
      </c>
      <c r="C1491" s="70" t="s">
        <v>343</v>
      </c>
      <c r="D1491" s="1">
        <v>40624</v>
      </c>
      <c r="E1491" s="70" t="s">
        <v>2125</v>
      </c>
      <c r="G1491" s="4">
        <v>74.8</v>
      </c>
      <c r="H1491" t="s">
        <v>3186</v>
      </c>
    </row>
    <row r="1492" spans="1:8">
      <c r="A1492" s="70" t="s">
        <v>2806</v>
      </c>
      <c r="B1492" s="54" t="s">
        <v>3144</v>
      </c>
      <c r="C1492" s="70" t="s">
        <v>973</v>
      </c>
      <c r="D1492" s="1">
        <v>40624</v>
      </c>
      <c r="E1492" s="70" t="s">
        <v>1979</v>
      </c>
      <c r="G1492" s="4">
        <v>2580</v>
      </c>
      <c r="H1492" t="s">
        <v>3187</v>
      </c>
    </row>
    <row r="1493" spans="1:8">
      <c r="A1493" s="70" t="s">
        <v>2806</v>
      </c>
      <c r="B1493" s="54" t="s">
        <v>3145</v>
      </c>
      <c r="C1493" s="70" t="s">
        <v>2270</v>
      </c>
      <c r="D1493" s="1">
        <v>40624</v>
      </c>
      <c r="E1493" s="70" t="s">
        <v>2125</v>
      </c>
      <c r="G1493" s="4">
        <v>111.96</v>
      </c>
      <c r="H1493" t="s">
        <v>474</v>
      </c>
    </row>
    <row r="1494" spans="1:8">
      <c r="A1494" s="70" t="s">
        <v>2806</v>
      </c>
      <c r="B1494" s="54" t="s">
        <v>3146</v>
      </c>
      <c r="C1494" s="70" t="s">
        <v>1453</v>
      </c>
      <c r="D1494" s="1">
        <v>40630</v>
      </c>
      <c r="E1494" s="70" t="s">
        <v>2125</v>
      </c>
      <c r="G1494" s="4">
        <v>92.31</v>
      </c>
      <c r="H1494" t="s">
        <v>3072</v>
      </c>
    </row>
    <row r="1495" spans="1:8">
      <c r="A1495" s="70" t="s">
        <v>2807</v>
      </c>
      <c r="B1495" s="54" t="s">
        <v>3147</v>
      </c>
      <c r="C1495" s="70" t="s">
        <v>2893</v>
      </c>
      <c r="D1495" s="1">
        <v>40634</v>
      </c>
      <c r="E1495" s="70" t="s">
        <v>1979</v>
      </c>
      <c r="G1495" s="4">
        <v>196</v>
      </c>
      <c r="H1495" t="s">
        <v>3229</v>
      </c>
    </row>
    <row r="1496" spans="1:8">
      <c r="A1496" s="70" t="s">
        <v>2807</v>
      </c>
      <c r="B1496" s="54" t="s">
        <v>3188</v>
      </c>
      <c r="C1496" s="70" t="s">
        <v>343</v>
      </c>
      <c r="D1496" s="1">
        <v>40639</v>
      </c>
      <c r="E1496" s="70" t="s">
        <v>2125</v>
      </c>
      <c r="G1496" s="4">
        <v>171.98</v>
      </c>
      <c r="H1496" t="s">
        <v>3230</v>
      </c>
    </row>
    <row r="1497" spans="1:8">
      <c r="A1497" s="70" t="s">
        <v>2807</v>
      </c>
      <c r="B1497" s="54" t="s">
        <v>3189</v>
      </c>
      <c r="C1497" s="70" t="s">
        <v>2745</v>
      </c>
      <c r="D1497" s="1">
        <v>40648</v>
      </c>
      <c r="E1497" s="70" t="s">
        <v>1979</v>
      </c>
      <c r="G1497" s="4">
        <v>499</v>
      </c>
      <c r="H1497" t="s">
        <v>3232</v>
      </c>
    </row>
    <row r="1498" spans="1:8">
      <c r="A1498" s="70" t="s">
        <v>2806</v>
      </c>
      <c r="B1498" s="54" t="s">
        <v>3190</v>
      </c>
      <c r="C1498" s="70" t="s">
        <v>1460</v>
      </c>
      <c r="D1498" s="1">
        <v>40637</v>
      </c>
      <c r="E1498" s="70" t="s">
        <v>2130</v>
      </c>
      <c r="G1498" s="4">
        <v>47.4</v>
      </c>
      <c r="H1498" t="s">
        <v>3181</v>
      </c>
    </row>
    <row r="1499" spans="1:8">
      <c r="A1499" s="70" t="s">
        <v>2806</v>
      </c>
      <c r="B1499" s="54" t="s">
        <v>3191</v>
      </c>
      <c r="C1499" s="70" t="s">
        <v>3233</v>
      </c>
      <c r="D1499" s="1">
        <v>40638</v>
      </c>
      <c r="E1499" s="70" t="s">
        <v>1979</v>
      </c>
      <c r="G1499" s="4">
        <v>605</v>
      </c>
      <c r="H1499" t="s">
        <v>3234</v>
      </c>
    </row>
    <row r="1500" spans="1:8">
      <c r="A1500" s="70" t="s">
        <v>2806</v>
      </c>
      <c r="B1500" s="54" t="s">
        <v>3192</v>
      </c>
      <c r="C1500" s="70" t="s">
        <v>2797</v>
      </c>
      <c r="D1500" s="1">
        <v>40642</v>
      </c>
      <c r="E1500" s="70" t="s">
        <v>2130</v>
      </c>
      <c r="G1500" s="4">
        <v>29.75</v>
      </c>
      <c r="H1500" t="s">
        <v>3235</v>
      </c>
    </row>
    <row r="1501" spans="1:8">
      <c r="A1501" s="70" t="s">
        <v>2806</v>
      </c>
      <c r="B1501" s="54" t="s">
        <v>3193</v>
      </c>
      <c r="C1501" s="70" t="s">
        <v>343</v>
      </c>
      <c r="D1501" s="1">
        <v>40645</v>
      </c>
      <c r="E1501" s="70" t="s">
        <v>2127</v>
      </c>
      <c r="G1501" s="4">
        <v>53.97</v>
      </c>
      <c r="H1501" t="s">
        <v>774</v>
      </c>
    </row>
    <row r="1502" spans="1:8">
      <c r="A1502" s="70" t="s">
        <v>2806</v>
      </c>
      <c r="B1502" s="54" t="s">
        <v>3194</v>
      </c>
      <c r="C1502" s="70" t="s">
        <v>343</v>
      </c>
      <c r="D1502" s="1">
        <v>40647</v>
      </c>
      <c r="E1502" s="70" t="s">
        <v>2125</v>
      </c>
      <c r="G1502" s="4">
        <v>98.67</v>
      </c>
      <c r="H1502" t="s">
        <v>3236</v>
      </c>
    </row>
    <row r="1503" spans="1:8">
      <c r="A1503" s="70" t="s">
        <v>2806</v>
      </c>
      <c r="B1503" s="54" t="s">
        <v>3195</v>
      </c>
      <c r="C1503" s="70" t="s">
        <v>1343</v>
      </c>
      <c r="D1503" s="1">
        <v>40645</v>
      </c>
      <c r="E1503" s="70" t="s">
        <v>2125</v>
      </c>
      <c r="G1503" s="4">
        <v>54</v>
      </c>
      <c r="H1503" t="s">
        <v>2928</v>
      </c>
    </row>
    <row r="1504" spans="1:8">
      <c r="A1504" s="70" t="s">
        <v>2806</v>
      </c>
      <c r="B1504" s="54" t="s">
        <v>3196</v>
      </c>
      <c r="C1504" s="70" t="s">
        <v>343</v>
      </c>
      <c r="D1504" s="1">
        <v>40652</v>
      </c>
      <c r="E1504" s="70" t="s">
        <v>2125</v>
      </c>
      <c r="G1504" s="4">
        <v>74.989999999999995</v>
      </c>
      <c r="H1504" t="s">
        <v>3078</v>
      </c>
    </row>
    <row r="1505" spans="1:8">
      <c r="A1505" s="70" t="s">
        <v>2806</v>
      </c>
      <c r="B1505" s="54" t="s">
        <v>3197</v>
      </c>
      <c r="C1505" s="70" t="s">
        <v>343</v>
      </c>
      <c r="D1505" s="1">
        <v>40652</v>
      </c>
      <c r="E1505" s="70" t="s">
        <v>2125</v>
      </c>
      <c r="G1505" s="4">
        <v>115.31</v>
      </c>
      <c r="H1505" t="s">
        <v>3237</v>
      </c>
    </row>
    <row r="1506" spans="1:8">
      <c r="A1506" s="70" t="s">
        <v>2806</v>
      </c>
      <c r="B1506" s="54" t="s">
        <v>3198</v>
      </c>
      <c r="C1506" s="70" t="s">
        <v>1343</v>
      </c>
      <c r="D1506" s="1">
        <v>40654</v>
      </c>
      <c r="E1506" s="70" t="s">
        <v>2130</v>
      </c>
      <c r="G1506" s="4">
        <v>50.95</v>
      </c>
      <c r="H1506" t="s">
        <v>3075</v>
      </c>
    </row>
    <row r="1507" spans="1:8">
      <c r="A1507" s="70" t="s">
        <v>2806</v>
      </c>
      <c r="B1507" s="54" t="s">
        <v>3199</v>
      </c>
      <c r="C1507" s="70" t="s">
        <v>343</v>
      </c>
      <c r="D1507" s="1">
        <v>40655</v>
      </c>
      <c r="E1507" s="70" t="s">
        <v>2125</v>
      </c>
      <c r="G1507" s="4">
        <v>98.73</v>
      </c>
      <c r="H1507" t="s">
        <v>3238</v>
      </c>
    </row>
    <row r="1508" spans="1:8">
      <c r="A1508" s="70" t="s">
        <v>2806</v>
      </c>
      <c r="B1508" s="54" t="s">
        <v>3200</v>
      </c>
      <c r="C1508" s="70" t="s">
        <v>1343</v>
      </c>
      <c r="D1508" s="1">
        <v>40658</v>
      </c>
      <c r="E1508" s="70" t="s">
        <v>2130</v>
      </c>
      <c r="G1508" s="4">
        <v>18.98</v>
      </c>
      <c r="H1508" t="s">
        <v>3239</v>
      </c>
    </row>
    <row r="1509" spans="1:8">
      <c r="A1509" s="70" t="s">
        <v>2806</v>
      </c>
      <c r="B1509" s="54" t="s">
        <v>3201</v>
      </c>
      <c r="C1509" s="70" t="s">
        <v>1343</v>
      </c>
      <c r="D1509" s="1">
        <v>40659</v>
      </c>
      <c r="E1509" s="70" t="s">
        <v>2130</v>
      </c>
      <c r="G1509" s="4">
        <v>6.2</v>
      </c>
      <c r="H1509" t="s">
        <v>3240</v>
      </c>
    </row>
    <row r="1510" spans="1:8">
      <c r="A1510" s="70" t="s">
        <v>2806</v>
      </c>
      <c r="B1510" s="54" t="s">
        <v>3202</v>
      </c>
      <c r="C1510" s="70" t="s">
        <v>2093</v>
      </c>
      <c r="D1510" s="1">
        <v>40659</v>
      </c>
      <c r="E1510" s="70" t="s">
        <v>1979</v>
      </c>
      <c r="G1510" s="4">
        <v>59.99</v>
      </c>
      <c r="H1510" t="s">
        <v>3241</v>
      </c>
    </row>
    <row r="1511" spans="1:8">
      <c r="A1511" s="70" t="s">
        <v>2806</v>
      </c>
      <c r="B1511" s="54" t="s">
        <v>3203</v>
      </c>
      <c r="C1511" s="70" t="s">
        <v>1460</v>
      </c>
      <c r="D1511" s="1">
        <v>40662</v>
      </c>
      <c r="E1511" s="70" t="s">
        <v>2130</v>
      </c>
      <c r="G1511" s="4">
        <v>47.79</v>
      </c>
      <c r="H1511" t="s">
        <v>3181</v>
      </c>
    </row>
    <row r="1512" spans="1:8">
      <c r="A1512" s="70" t="s">
        <v>2806</v>
      </c>
      <c r="B1512" s="54" t="s">
        <v>3204</v>
      </c>
      <c r="C1512" s="70" t="s">
        <v>1343</v>
      </c>
      <c r="D1512" s="1">
        <v>40662</v>
      </c>
      <c r="E1512" s="70" t="s">
        <v>2125</v>
      </c>
      <c r="G1512" s="4">
        <v>37.950000000000003</v>
      </c>
      <c r="H1512" t="s">
        <v>2905</v>
      </c>
    </row>
    <row r="1513" spans="1:8">
      <c r="A1513" s="70" t="s">
        <v>2806</v>
      </c>
      <c r="B1513" s="54" t="s">
        <v>3205</v>
      </c>
      <c r="C1513" s="70" t="s">
        <v>1343</v>
      </c>
      <c r="D1513" s="1">
        <v>40662</v>
      </c>
      <c r="E1513" s="70" t="s">
        <v>2130</v>
      </c>
      <c r="G1513" s="4">
        <v>25</v>
      </c>
      <c r="H1513" t="s">
        <v>3242</v>
      </c>
    </row>
    <row r="1514" spans="1:8">
      <c r="A1514" s="70" t="s">
        <v>2807</v>
      </c>
      <c r="B1514" s="71" t="s">
        <v>3206</v>
      </c>
      <c r="C1514" s="70" t="s">
        <v>2814</v>
      </c>
      <c r="D1514" s="1">
        <v>40667</v>
      </c>
      <c r="E1514" s="70" t="s">
        <v>1979</v>
      </c>
      <c r="G1514" s="4">
        <v>719.65</v>
      </c>
      <c r="H1514" s="70" t="s">
        <v>3243</v>
      </c>
    </row>
    <row r="1515" spans="1:8">
      <c r="A1515" s="70" t="s">
        <v>2807</v>
      </c>
      <c r="B1515" s="54" t="s">
        <v>3207</v>
      </c>
      <c r="C1515" s="70" t="s">
        <v>3244</v>
      </c>
      <c r="D1515" s="1">
        <v>40669</v>
      </c>
      <c r="E1515" s="70" t="s">
        <v>1979</v>
      </c>
      <c r="G1515" s="4">
        <v>24.99</v>
      </c>
      <c r="H1515" s="70" t="s">
        <v>3245</v>
      </c>
    </row>
    <row r="1516" spans="1:8">
      <c r="A1516" s="70" t="s">
        <v>2807</v>
      </c>
      <c r="B1516" s="54" t="s">
        <v>3208</v>
      </c>
      <c r="C1516" s="70" t="s">
        <v>351</v>
      </c>
      <c r="D1516" s="1">
        <v>40672</v>
      </c>
      <c r="E1516" s="70" t="s">
        <v>2124</v>
      </c>
      <c r="G1516" s="4">
        <v>848</v>
      </c>
      <c r="H1516" s="70" t="s">
        <v>3246</v>
      </c>
    </row>
    <row r="1517" spans="1:8">
      <c r="A1517" s="70" t="s">
        <v>2807</v>
      </c>
      <c r="B1517" s="54" t="s">
        <v>3209</v>
      </c>
      <c r="C1517" s="70" t="s">
        <v>343</v>
      </c>
      <c r="D1517" s="1">
        <v>40674</v>
      </c>
      <c r="E1517" s="70" t="s">
        <v>2128</v>
      </c>
      <c r="G1517" s="4">
        <v>444.2</v>
      </c>
      <c r="H1517" s="70" t="s">
        <v>3247</v>
      </c>
    </row>
    <row r="1518" spans="1:8">
      <c r="A1518" s="70" t="s">
        <v>2807</v>
      </c>
      <c r="B1518" s="54" t="s">
        <v>3210</v>
      </c>
      <c r="C1518" s="70" t="s">
        <v>2682</v>
      </c>
      <c r="D1518" s="1">
        <v>40683</v>
      </c>
      <c r="E1518" s="70" t="s">
        <v>2130</v>
      </c>
      <c r="G1518" s="4">
        <v>62.4</v>
      </c>
      <c r="H1518" s="70" t="s">
        <v>3248</v>
      </c>
    </row>
    <row r="1519" spans="1:8">
      <c r="A1519" s="70" t="s">
        <v>2807</v>
      </c>
      <c r="B1519" s="54" t="s">
        <v>3211</v>
      </c>
      <c r="C1519" s="70" t="s">
        <v>3249</v>
      </c>
      <c r="D1519" s="1">
        <v>40695</v>
      </c>
      <c r="E1519" s="70" t="s">
        <v>2125</v>
      </c>
      <c r="G1519" s="4">
        <v>319.55</v>
      </c>
      <c r="H1519" s="70" t="s">
        <v>3251</v>
      </c>
    </row>
    <row r="1520" spans="1:8">
      <c r="A1520" s="70" t="s">
        <v>2807</v>
      </c>
      <c r="B1520" s="54" t="s">
        <v>3212</v>
      </c>
      <c r="C1520" s="70" t="s">
        <v>3250</v>
      </c>
      <c r="D1520" s="1">
        <v>40695</v>
      </c>
      <c r="E1520" s="70" t="s">
        <v>2125</v>
      </c>
      <c r="G1520" s="4">
        <v>473.13</v>
      </c>
      <c r="H1520" s="70" t="s">
        <v>3252</v>
      </c>
    </row>
    <row r="1521" spans="1:8">
      <c r="A1521" s="70" t="s">
        <v>2806</v>
      </c>
      <c r="B1521" s="54" t="s">
        <v>3213</v>
      </c>
      <c r="C1521" s="70" t="s">
        <v>2270</v>
      </c>
      <c r="D1521" s="1">
        <v>40666</v>
      </c>
      <c r="E1521" s="70" t="s">
        <v>2130</v>
      </c>
      <c r="G1521" s="4">
        <v>11.95</v>
      </c>
      <c r="H1521" s="70" t="s">
        <v>3295</v>
      </c>
    </row>
    <row r="1522" spans="1:8">
      <c r="A1522" s="70" t="s">
        <v>2806</v>
      </c>
      <c r="B1522" s="54" t="s">
        <v>3214</v>
      </c>
      <c r="C1522" s="70" t="s">
        <v>2221</v>
      </c>
      <c r="D1522" s="1">
        <v>40667</v>
      </c>
      <c r="E1522" s="70" t="s">
        <v>2127</v>
      </c>
      <c r="G1522" s="4">
        <v>348.52</v>
      </c>
      <c r="H1522" s="70" t="s">
        <v>3296</v>
      </c>
    </row>
    <row r="1523" spans="1:8">
      <c r="A1523" s="70" t="s">
        <v>2806</v>
      </c>
      <c r="B1523" s="54" t="s">
        <v>3215</v>
      </c>
      <c r="C1523" s="70" t="s">
        <v>2093</v>
      </c>
      <c r="D1523" s="1">
        <v>40668</v>
      </c>
      <c r="E1523" s="70" t="s">
        <v>1979</v>
      </c>
      <c r="G1523" s="4">
        <v>59.99</v>
      </c>
      <c r="H1523" s="70" t="s">
        <v>3297</v>
      </c>
    </row>
    <row r="1524" spans="1:8">
      <c r="A1524" s="70" t="s">
        <v>2806</v>
      </c>
      <c r="B1524" s="54" t="s">
        <v>3216</v>
      </c>
      <c r="C1524" s="70" t="s">
        <v>1605</v>
      </c>
      <c r="D1524" s="1">
        <v>40308</v>
      </c>
      <c r="E1524" s="70" t="s">
        <v>2125</v>
      </c>
      <c r="G1524" s="4">
        <v>134.44999999999999</v>
      </c>
      <c r="H1524" s="70" t="s">
        <v>2359</v>
      </c>
    </row>
    <row r="1525" spans="1:8">
      <c r="A1525" s="70" t="s">
        <v>2806</v>
      </c>
      <c r="B1525" s="54" t="s">
        <v>3217</v>
      </c>
      <c r="C1525" s="70" t="s">
        <v>3298</v>
      </c>
      <c r="D1525" s="1">
        <v>40675</v>
      </c>
      <c r="E1525" s="70" t="s">
        <v>2130</v>
      </c>
      <c r="G1525" s="4">
        <v>4.95</v>
      </c>
      <c r="H1525" s="70" t="s">
        <v>3299</v>
      </c>
    </row>
    <row r="1526" spans="1:8">
      <c r="A1526" s="70" t="s">
        <v>2806</v>
      </c>
      <c r="B1526" s="54" t="s">
        <v>3218</v>
      </c>
      <c r="C1526" s="70" t="s">
        <v>2221</v>
      </c>
      <c r="D1526" s="1">
        <v>40682</v>
      </c>
      <c r="E1526" s="70" t="s">
        <v>2127</v>
      </c>
      <c r="G1526" s="4">
        <v>986</v>
      </c>
      <c r="H1526" s="70" t="s">
        <v>3300</v>
      </c>
    </row>
    <row r="1527" spans="1:8">
      <c r="A1527" s="70" t="s">
        <v>2806</v>
      </c>
      <c r="B1527" s="54" t="s">
        <v>3219</v>
      </c>
      <c r="C1527" s="70" t="s">
        <v>3301</v>
      </c>
      <c r="D1527" s="1">
        <v>40682</v>
      </c>
      <c r="E1527" s="70" t="s">
        <v>2125</v>
      </c>
      <c r="G1527" s="4">
        <v>71.19</v>
      </c>
      <c r="H1527" s="70" t="s">
        <v>3302</v>
      </c>
    </row>
    <row r="1528" spans="1:8">
      <c r="A1528" s="70" t="s">
        <v>2806</v>
      </c>
      <c r="B1528" s="54" t="s">
        <v>3220</v>
      </c>
      <c r="C1528" s="70" t="s">
        <v>2682</v>
      </c>
      <c r="D1528" s="1">
        <v>40686</v>
      </c>
      <c r="E1528" s="70" t="s">
        <v>2130</v>
      </c>
      <c r="G1528" s="4">
        <v>27.23</v>
      </c>
      <c r="H1528" s="70" t="s">
        <v>3303</v>
      </c>
    </row>
    <row r="1529" spans="1:8">
      <c r="A1529" s="70" t="s">
        <v>2806</v>
      </c>
      <c r="B1529" s="54" t="s">
        <v>3221</v>
      </c>
      <c r="C1529" s="70" t="s">
        <v>2270</v>
      </c>
      <c r="D1529" s="1">
        <v>40694</v>
      </c>
      <c r="E1529" s="70" t="s">
        <v>2125</v>
      </c>
      <c r="G1529" s="4">
        <v>12.98</v>
      </c>
      <c r="H1529" s="70" t="s">
        <v>2920</v>
      </c>
    </row>
    <row r="1530" spans="1:8">
      <c r="A1530" s="70" t="s">
        <v>2806</v>
      </c>
      <c r="B1530" s="54" t="s">
        <v>3222</v>
      </c>
      <c r="C1530" s="70" t="s">
        <v>2270</v>
      </c>
      <c r="D1530" s="1">
        <v>40694</v>
      </c>
      <c r="E1530" s="70" t="s">
        <v>2125</v>
      </c>
      <c r="G1530" s="4">
        <v>122.86</v>
      </c>
      <c r="H1530" s="70" t="s">
        <v>474</v>
      </c>
    </row>
    <row r="1531" spans="1:8">
      <c r="A1531" s="70" t="s">
        <v>2807</v>
      </c>
      <c r="B1531" s="54" t="s">
        <v>3223</v>
      </c>
      <c r="C1531" s="70" t="s">
        <v>1121</v>
      </c>
      <c r="D1531" s="1">
        <v>40701</v>
      </c>
      <c r="E1531" s="70" t="s">
        <v>2125</v>
      </c>
      <c r="G1531" s="4">
        <v>122.38</v>
      </c>
      <c r="H1531" s="70" t="s">
        <v>3304</v>
      </c>
    </row>
    <row r="1532" spans="1:8">
      <c r="A1532" s="70" t="s">
        <v>2807</v>
      </c>
      <c r="B1532" s="54" t="s">
        <v>3224</v>
      </c>
      <c r="C1532" s="70" t="s">
        <v>343</v>
      </c>
      <c r="D1532" s="1">
        <v>40709</v>
      </c>
      <c r="E1532" s="70" t="s">
        <v>2126</v>
      </c>
      <c r="G1532" s="4">
        <v>1337.92</v>
      </c>
      <c r="H1532" s="70" t="s">
        <v>3305</v>
      </c>
    </row>
    <row r="1533" spans="1:8">
      <c r="A1533" s="70" t="s">
        <v>2807</v>
      </c>
      <c r="B1533" s="54" t="s">
        <v>3225</v>
      </c>
      <c r="C1533" s="70" t="s">
        <v>343</v>
      </c>
      <c r="D1533" s="1">
        <v>40709</v>
      </c>
      <c r="E1533" s="70" t="s">
        <v>2125</v>
      </c>
      <c r="G1533" s="4">
        <v>169.98</v>
      </c>
      <c r="H1533" s="70" t="s">
        <v>3306</v>
      </c>
    </row>
    <row r="1534" spans="1:8">
      <c r="A1534" s="70" t="s">
        <v>2807</v>
      </c>
      <c r="B1534" s="54" t="s">
        <v>3226</v>
      </c>
      <c r="C1534" s="70" t="s">
        <v>2270</v>
      </c>
      <c r="D1534" s="1">
        <v>40715</v>
      </c>
      <c r="E1534" s="70" t="s">
        <v>2125</v>
      </c>
      <c r="G1534" s="4">
        <v>90.96</v>
      </c>
      <c r="H1534" s="70" t="s">
        <v>3307</v>
      </c>
    </row>
    <row r="1535" spans="1:8">
      <c r="A1535" s="70" t="s">
        <v>2807</v>
      </c>
      <c r="B1535" s="54" t="s">
        <v>3227</v>
      </c>
      <c r="C1535" s="70" t="s">
        <v>2270</v>
      </c>
      <c r="D1535" s="1">
        <v>40716</v>
      </c>
      <c r="E1535" s="70" t="s">
        <v>2125</v>
      </c>
      <c r="G1535" s="4">
        <v>7.99</v>
      </c>
      <c r="H1535" s="70" t="s">
        <v>3308</v>
      </c>
    </row>
    <row r="1536" spans="1:8">
      <c r="A1536" s="70" t="s">
        <v>2807</v>
      </c>
      <c r="B1536" s="54" t="s">
        <v>3228</v>
      </c>
      <c r="C1536" s="70" t="s">
        <v>343</v>
      </c>
      <c r="D1536" s="1">
        <v>40716</v>
      </c>
      <c r="E1536" s="70" t="s">
        <v>2125</v>
      </c>
      <c r="G1536" s="4">
        <v>27</v>
      </c>
      <c r="H1536" s="70" t="s">
        <v>3309</v>
      </c>
    </row>
    <row r="1537" spans="1:8">
      <c r="A1537" s="70" t="s">
        <v>2806</v>
      </c>
      <c r="B1537" s="54" t="s">
        <v>3253</v>
      </c>
      <c r="C1537" s="70" t="s">
        <v>2797</v>
      </c>
      <c r="D1537" s="1">
        <v>40697</v>
      </c>
      <c r="E1537" s="70" t="s">
        <v>2125</v>
      </c>
      <c r="G1537" s="4">
        <v>71.38</v>
      </c>
      <c r="H1537" s="70" t="s">
        <v>3236</v>
      </c>
    </row>
    <row r="1538" spans="1:8">
      <c r="A1538" s="70" t="s">
        <v>2806</v>
      </c>
      <c r="B1538" s="54" t="s">
        <v>3254</v>
      </c>
      <c r="C1538" s="70" t="s">
        <v>2682</v>
      </c>
      <c r="D1538" s="1">
        <v>40697</v>
      </c>
      <c r="E1538" s="70" t="s">
        <v>2130</v>
      </c>
      <c r="G1538" s="4">
        <v>114.6</v>
      </c>
      <c r="H1538" s="70" t="s">
        <v>3310</v>
      </c>
    </row>
    <row r="1539" spans="1:8">
      <c r="A1539" s="70" t="s">
        <v>2806</v>
      </c>
      <c r="B1539" s="54" t="s">
        <v>3255</v>
      </c>
      <c r="C1539" s="70" t="s">
        <v>343</v>
      </c>
      <c r="D1539" s="1">
        <v>40697</v>
      </c>
      <c r="E1539" s="70" t="s">
        <v>2125</v>
      </c>
      <c r="G1539" s="4">
        <v>24.98</v>
      </c>
      <c r="H1539" s="70" t="s">
        <v>3311</v>
      </c>
    </row>
    <row r="1540" spans="1:8">
      <c r="A1540" s="70" t="s">
        <v>2806</v>
      </c>
      <c r="B1540" s="54" t="s">
        <v>3256</v>
      </c>
      <c r="C1540" s="70" t="s">
        <v>1343</v>
      </c>
      <c r="D1540" s="1">
        <v>40700</v>
      </c>
      <c r="E1540" s="70" t="s">
        <v>2125</v>
      </c>
      <c r="G1540" s="4">
        <v>20.99</v>
      </c>
      <c r="H1540" s="70" t="s">
        <v>3312</v>
      </c>
    </row>
    <row r="1541" spans="1:8">
      <c r="A1541" s="70" t="s">
        <v>2806</v>
      </c>
      <c r="B1541" s="54" t="s">
        <v>3257</v>
      </c>
      <c r="C1541" s="70" t="s">
        <v>1121</v>
      </c>
      <c r="D1541" s="1">
        <v>40700</v>
      </c>
      <c r="E1541" s="70" t="s">
        <v>2125</v>
      </c>
      <c r="G1541" s="4">
        <v>169.97</v>
      </c>
      <c r="H1541" s="70" t="s">
        <v>3313</v>
      </c>
    </row>
    <row r="1542" spans="1:8">
      <c r="A1542" s="70" t="s">
        <v>2806</v>
      </c>
      <c r="B1542" s="54" t="s">
        <v>3258</v>
      </c>
      <c r="C1542" s="70" t="s">
        <v>973</v>
      </c>
      <c r="D1542" s="1">
        <v>40703</v>
      </c>
      <c r="E1542" s="70" t="s">
        <v>2406</v>
      </c>
      <c r="G1542" s="4">
        <v>5342.39</v>
      </c>
      <c r="H1542" s="70" t="s">
        <v>3314</v>
      </c>
    </row>
    <row r="1543" spans="1:8">
      <c r="A1543" s="70" t="s">
        <v>2806</v>
      </c>
      <c r="B1543" s="54" t="s">
        <v>3259</v>
      </c>
      <c r="C1543" s="70" t="s">
        <v>1121</v>
      </c>
      <c r="D1543" s="1">
        <v>40704</v>
      </c>
      <c r="E1543" s="70" t="s">
        <v>3315</v>
      </c>
      <c r="G1543" s="4">
        <v>24.99</v>
      </c>
      <c r="H1543" s="70" t="s">
        <v>3073</v>
      </c>
    </row>
    <row r="1544" spans="1:8">
      <c r="A1544" s="70" t="s">
        <v>2806</v>
      </c>
      <c r="B1544" s="54" t="s">
        <v>3260</v>
      </c>
      <c r="C1544" s="70" t="s">
        <v>1121</v>
      </c>
      <c r="D1544" s="1">
        <v>40704</v>
      </c>
      <c r="E1544" s="70" t="s">
        <v>2125</v>
      </c>
      <c r="G1544" s="4">
        <v>25.9</v>
      </c>
      <c r="H1544" s="70" t="s">
        <v>3316</v>
      </c>
    </row>
    <row r="1545" spans="1:8">
      <c r="A1545" s="70" t="s">
        <v>2806</v>
      </c>
      <c r="B1545" s="54" t="s">
        <v>3261</v>
      </c>
      <c r="C1545" s="70" t="s">
        <v>1121</v>
      </c>
      <c r="D1545" s="1">
        <v>40704</v>
      </c>
      <c r="E1545" s="70" t="s">
        <v>3315</v>
      </c>
      <c r="G1545" s="4">
        <v>41.84</v>
      </c>
      <c r="H1545" s="70" t="s">
        <v>3317</v>
      </c>
    </row>
    <row r="1546" spans="1:8">
      <c r="A1546" s="70" t="s">
        <v>2806</v>
      </c>
      <c r="B1546" s="54" t="s">
        <v>3262</v>
      </c>
      <c r="C1546" s="70" t="s">
        <v>2221</v>
      </c>
      <c r="D1546" s="1">
        <v>40707</v>
      </c>
      <c r="E1546" s="70" t="s">
        <v>2127</v>
      </c>
      <c r="G1546" s="4">
        <v>395.25</v>
      </c>
      <c r="H1546" s="70" t="s">
        <v>3296</v>
      </c>
    </row>
    <row r="1547" spans="1:8">
      <c r="A1547" s="70" t="s">
        <v>2806</v>
      </c>
      <c r="B1547" s="54" t="s">
        <v>3263</v>
      </c>
      <c r="C1547" s="70" t="s">
        <v>973</v>
      </c>
      <c r="D1547" s="1">
        <v>40708</v>
      </c>
      <c r="E1547" s="70" t="s">
        <v>3315</v>
      </c>
      <c r="G1547" s="4">
        <v>952.1</v>
      </c>
      <c r="H1547" s="70" t="s">
        <v>3318</v>
      </c>
    </row>
    <row r="1548" spans="1:8">
      <c r="A1548" s="70" t="s">
        <v>2806</v>
      </c>
      <c r="B1548" s="54" t="s">
        <v>3264</v>
      </c>
      <c r="C1548" s="70" t="s">
        <v>2797</v>
      </c>
      <c r="D1548" s="1">
        <v>40708</v>
      </c>
      <c r="E1548" s="70" t="s">
        <v>2125</v>
      </c>
      <c r="G1548" s="4">
        <v>344.67</v>
      </c>
      <c r="H1548" s="70" t="s">
        <v>3319</v>
      </c>
    </row>
    <row r="1549" spans="1:8">
      <c r="A1549" s="70" t="s">
        <v>2806</v>
      </c>
      <c r="B1549" s="54" t="s">
        <v>3265</v>
      </c>
      <c r="C1549" s="70" t="s">
        <v>2797</v>
      </c>
      <c r="D1549" s="1">
        <v>40710</v>
      </c>
      <c r="E1549" s="70" t="s">
        <v>2125</v>
      </c>
      <c r="G1549" s="4">
        <v>166.45</v>
      </c>
      <c r="H1549" s="70" t="s">
        <v>3320</v>
      </c>
    </row>
    <row r="1550" spans="1:8">
      <c r="A1550" s="70" t="s">
        <v>2806</v>
      </c>
      <c r="B1550" s="54" t="s">
        <v>3266</v>
      </c>
      <c r="C1550" s="70" t="s">
        <v>1121</v>
      </c>
      <c r="D1550" s="1">
        <v>40710</v>
      </c>
      <c r="E1550" s="70" t="s">
        <v>3315</v>
      </c>
      <c r="G1550" s="4">
        <v>43.47</v>
      </c>
      <c r="H1550" s="70" t="s">
        <v>3321</v>
      </c>
    </row>
    <row r="1551" spans="1:8">
      <c r="A1551" s="70" t="s">
        <v>2806</v>
      </c>
      <c r="B1551" s="54" t="s">
        <v>3267</v>
      </c>
      <c r="C1551" s="70" t="s">
        <v>2797</v>
      </c>
      <c r="D1551" s="1">
        <v>40711</v>
      </c>
      <c r="E1551" s="70" t="s">
        <v>2125</v>
      </c>
      <c r="G1551" s="4">
        <v>43.94</v>
      </c>
      <c r="H1551" s="70" t="s">
        <v>3322</v>
      </c>
    </row>
    <row r="1552" spans="1:8">
      <c r="A1552" s="70" t="s">
        <v>2806</v>
      </c>
      <c r="B1552" s="54" t="s">
        <v>3268</v>
      </c>
      <c r="C1552" s="70" t="s">
        <v>343</v>
      </c>
      <c r="D1552" s="1">
        <v>40711</v>
      </c>
      <c r="E1552" s="70" t="s">
        <v>2126</v>
      </c>
      <c r="G1552" s="4">
        <v>232.54</v>
      </c>
      <c r="H1552" s="70" t="s">
        <v>3323</v>
      </c>
    </row>
    <row r="1553" spans="1:8">
      <c r="A1553" s="70" t="s">
        <v>2806</v>
      </c>
      <c r="B1553" s="54" t="s">
        <v>3269</v>
      </c>
      <c r="C1553" s="70" t="s">
        <v>2797</v>
      </c>
      <c r="D1553" s="1">
        <v>40715</v>
      </c>
      <c r="E1553" s="70" t="s">
        <v>2125</v>
      </c>
      <c r="G1553" s="4">
        <v>38.68</v>
      </c>
      <c r="H1553" s="70" t="s">
        <v>3324</v>
      </c>
    </row>
    <row r="1554" spans="1:8">
      <c r="A1554" s="70" t="s">
        <v>2806</v>
      </c>
      <c r="B1554" s="54" t="s">
        <v>3270</v>
      </c>
      <c r="C1554" s="70" t="s">
        <v>1121</v>
      </c>
      <c r="D1554" s="1">
        <v>40715</v>
      </c>
      <c r="E1554" s="70" t="s">
        <v>2125</v>
      </c>
      <c r="G1554" s="4">
        <v>330.93</v>
      </c>
      <c r="H1554" s="70" t="s">
        <v>3325</v>
      </c>
    </row>
    <row r="1555" spans="1:8">
      <c r="A1555" s="70" t="s">
        <v>2807</v>
      </c>
      <c r="B1555" s="54" t="s">
        <v>3271</v>
      </c>
      <c r="C1555" s="117" t="s">
        <v>343</v>
      </c>
      <c r="D1555" s="118">
        <v>40717</v>
      </c>
      <c r="E1555" s="117" t="s">
        <v>2125</v>
      </c>
      <c r="F1555" s="119"/>
      <c r="G1555" s="120">
        <v>413.68</v>
      </c>
      <c r="H1555" s="117" t="s">
        <v>3326</v>
      </c>
    </row>
    <row r="1556" spans="1:8">
      <c r="A1556" s="70" t="s">
        <v>2807</v>
      </c>
      <c r="B1556" s="54" t="s">
        <v>3272</v>
      </c>
      <c r="C1556" s="121" t="s">
        <v>3327</v>
      </c>
      <c r="D1556" s="1">
        <v>40723</v>
      </c>
      <c r="E1556" s="121" t="s">
        <v>2124</v>
      </c>
      <c r="G1556" s="4">
        <v>299</v>
      </c>
      <c r="H1556" s="121" t="s">
        <v>3328</v>
      </c>
    </row>
    <row r="1557" spans="1:8">
      <c r="A1557" s="70" t="s">
        <v>2807</v>
      </c>
      <c r="B1557" s="54" t="s">
        <v>3273</v>
      </c>
      <c r="C1557" s="121" t="s">
        <v>343</v>
      </c>
      <c r="D1557" s="122">
        <v>40724</v>
      </c>
      <c r="E1557" s="121" t="s">
        <v>2125</v>
      </c>
      <c r="G1557" s="4">
        <v>55.46</v>
      </c>
      <c r="H1557" s="121" t="s">
        <v>3329</v>
      </c>
    </row>
    <row r="1558" spans="1:8">
      <c r="A1558" s="70" t="s">
        <v>2806</v>
      </c>
      <c r="B1558" s="54" t="s">
        <v>3274</v>
      </c>
      <c r="C1558" s="121" t="s">
        <v>2797</v>
      </c>
      <c r="D1558" s="1">
        <v>40697</v>
      </c>
      <c r="E1558" s="121" t="s">
        <v>2130</v>
      </c>
      <c r="G1558" s="4">
        <v>126.5</v>
      </c>
      <c r="H1558" s="121" t="s">
        <v>3330</v>
      </c>
    </row>
    <row r="1559" spans="1:8">
      <c r="A1559" s="70" t="s">
        <v>2807</v>
      </c>
      <c r="B1559" s="71" t="s">
        <v>3275</v>
      </c>
      <c r="C1559" s="121" t="s">
        <v>1121</v>
      </c>
      <c r="D1559" s="1">
        <v>40730</v>
      </c>
      <c r="E1559" s="121" t="s">
        <v>2127</v>
      </c>
      <c r="G1559" s="4">
        <v>79.760000000000005</v>
      </c>
      <c r="H1559" s="121" t="s">
        <v>3339</v>
      </c>
    </row>
    <row r="1560" spans="1:8">
      <c r="A1560" s="70" t="s">
        <v>2807</v>
      </c>
      <c r="B1560" s="54" t="s">
        <v>3276</v>
      </c>
      <c r="C1560" s="121" t="s">
        <v>343</v>
      </c>
      <c r="D1560" s="1">
        <v>40730</v>
      </c>
      <c r="E1560" s="121" t="s">
        <v>2125</v>
      </c>
      <c r="G1560" s="4">
        <v>141.41</v>
      </c>
      <c r="H1560" s="121" t="s">
        <v>3331</v>
      </c>
    </row>
    <row r="1561" spans="1:8">
      <c r="A1561" s="70" t="s">
        <v>2807</v>
      </c>
      <c r="B1561" s="71" t="s">
        <v>3277</v>
      </c>
      <c r="C1561" s="121" t="s">
        <v>3244</v>
      </c>
      <c r="D1561" s="1">
        <v>40736</v>
      </c>
      <c r="E1561" s="121" t="s">
        <v>1979</v>
      </c>
      <c r="G1561" s="4">
        <v>24.99</v>
      </c>
      <c r="H1561" s="121" t="s">
        <v>3332</v>
      </c>
    </row>
    <row r="1562" spans="1:8">
      <c r="A1562" s="70" t="s">
        <v>2807</v>
      </c>
      <c r="B1562" s="54" t="s">
        <v>3278</v>
      </c>
      <c r="C1562" s="121" t="s">
        <v>784</v>
      </c>
      <c r="D1562" s="1">
        <v>40737</v>
      </c>
      <c r="E1562" s="121" t="s">
        <v>2124</v>
      </c>
      <c r="G1562" s="4">
        <v>72.97</v>
      </c>
      <c r="H1562" s="121" t="s">
        <v>3333</v>
      </c>
    </row>
    <row r="1563" spans="1:8">
      <c r="A1563" s="70" t="s">
        <v>3335</v>
      </c>
      <c r="B1563" s="54" t="s">
        <v>3279</v>
      </c>
      <c r="C1563" s="121" t="s">
        <v>343</v>
      </c>
      <c r="D1563" s="1">
        <v>40743</v>
      </c>
      <c r="E1563" s="121" t="s">
        <v>2125</v>
      </c>
      <c r="G1563" s="4">
        <v>59.99</v>
      </c>
      <c r="H1563" s="121" t="s">
        <v>3336</v>
      </c>
    </row>
    <row r="1564" spans="1:8">
      <c r="A1564" s="70" t="s">
        <v>3335</v>
      </c>
      <c r="B1564" s="54" t="s">
        <v>3280</v>
      </c>
      <c r="C1564" s="121" t="s">
        <v>3337</v>
      </c>
      <c r="D1564" s="1">
        <v>40743</v>
      </c>
      <c r="E1564" s="121" t="s">
        <v>2128</v>
      </c>
      <c r="G1564" s="4">
        <v>216.95</v>
      </c>
      <c r="H1564" s="121" t="s">
        <v>3338</v>
      </c>
    </row>
    <row r="1565" spans="1:8">
      <c r="A1565" s="70" t="s">
        <v>3335</v>
      </c>
      <c r="B1565" s="54" t="s">
        <v>3281</v>
      </c>
      <c r="C1565" s="121" t="s">
        <v>2797</v>
      </c>
      <c r="D1565" s="1">
        <v>40745</v>
      </c>
      <c r="E1565" s="121" t="s">
        <v>2130</v>
      </c>
      <c r="G1565" s="4">
        <v>129.94999999999999</v>
      </c>
      <c r="H1565" s="121" t="s">
        <v>3330</v>
      </c>
    </row>
    <row r="1566" spans="1:8">
      <c r="A1566" s="70" t="s">
        <v>3335</v>
      </c>
      <c r="B1566" s="54" t="s">
        <v>3282</v>
      </c>
      <c r="C1566" s="121" t="s">
        <v>3337</v>
      </c>
      <c r="D1566" s="1">
        <v>40746</v>
      </c>
      <c r="E1566" s="121" t="s">
        <v>2128</v>
      </c>
      <c r="G1566" s="4">
        <v>235.58</v>
      </c>
      <c r="H1566" s="121" t="s">
        <v>3340</v>
      </c>
    </row>
    <row r="1567" spans="1:8">
      <c r="A1567" s="70" t="s">
        <v>3335</v>
      </c>
      <c r="B1567" s="54" t="s">
        <v>3283</v>
      </c>
      <c r="C1567" s="121" t="s">
        <v>343</v>
      </c>
      <c r="D1567" s="1">
        <v>40750</v>
      </c>
      <c r="E1567" s="121" t="s">
        <v>1979</v>
      </c>
      <c r="G1567" s="4">
        <v>149.99</v>
      </c>
      <c r="H1567" s="121" t="s">
        <v>3341</v>
      </c>
    </row>
    <row r="1568" spans="1:8">
      <c r="A1568" s="70" t="s">
        <v>3335</v>
      </c>
      <c r="B1568" s="54" t="s">
        <v>3284</v>
      </c>
      <c r="C1568" s="121" t="s">
        <v>1605</v>
      </c>
      <c r="D1568" s="1">
        <v>40758</v>
      </c>
      <c r="E1568" s="121" t="s">
        <v>2125</v>
      </c>
      <c r="G1568" s="4">
        <v>37.75</v>
      </c>
      <c r="H1568" s="121" t="s">
        <v>3342</v>
      </c>
    </row>
    <row r="1569" spans="1:8">
      <c r="A1569" s="70" t="s">
        <v>2806</v>
      </c>
      <c r="B1569" s="54" t="s">
        <v>3285</v>
      </c>
      <c r="C1569" s="121" t="s">
        <v>343</v>
      </c>
      <c r="D1569" s="1">
        <v>40722</v>
      </c>
      <c r="E1569" s="121" t="s">
        <v>2125</v>
      </c>
      <c r="G1569" s="4">
        <v>11.98</v>
      </c>
      <c r="H1569" s="121" t="s">
        <v>3384</v>
      </c>
    </row>
    <row r="1570" spans="1:8">
      <c r="A1570" s="70" t="s">
        <v>2806</v>
      </c>
      <c r="B1570" s="54" t="s">
        <v>3286</v>
      </c>
      <c r="C1570" s="121" t="s">
        <v>343</v>
      </c>
      <c r="D1570" s="1">
        <v>40722</v>
      </c>
      <c r="E1570" s="121" t="s">
        <v>2125</v>
      </c>
      <c r="G1570" s="4">
        <v>70.98</v>
      </c>
      <c r="H1570" s="121" t="s">
        <v>3385</v>
      </c>
    </row>
    <row r="1571" spans="1:8">
      <c r="A1571" s="70" t="s">
        <v>2806</v>
      </c>
      <c r="B1571" s="54" t="s">
        <v>3287</v>
      </c>
      <c r="C1571" s="121" t="s">
        <v>3386</v>
      </c>
      <c r="D1571" s="1">
        <v>40725</v>
      </c>
      <c r="E1571" s="121" t="s">
        <v>2125</v>
      </c>
      <c r="G1571" s="4">
        <v>143.94999999999999</v>
      </c>
      <c r="H1571" s="121" t="s">
        <v>3387</v>
      </c>
    </row>
    <row r="1572" spans="1:8">
      <c r="A1572" s="70" t="s">
        <v>2806</v>
      </c>
      <c r="B1572" s="54" t="s">
        <v>3288</v>
      </c>
      <c r="C1572" s="121" t="s">
        <v>1605</v>
      </c>
      <c r="D1572" s="1">
        <v>40730</v>
      </c>
      <c r="E1572" s="121" t="s">
        <v>2127</v>
      </c>
      <c r="G1572" s="4">
        <v>192.5</v>
      </c>
      <c r="H1572" s="121" t="s">
        <v>1262</v>
      </c>
    </row>
    <row r="1573" spans="1:8">
      <c r="A1573" s="70" t="s">
        <v>2806</v>
      </c>
      <c r="B1573" s="54" t="s">
        <v>3289</v>
      </c>
      <c r="C1573" s="121" t="s">
        <v>343</v>
      </c>
      <c r="D1573" s="1">
        <v>40731</v>
      </c>
      <c r="E1573" s="121" t="s">
        <v>2125</v>
      </c>
      <c r="G1573" s="4">
        <v>59.99</v>
      </c>
      <c r="H1573" s="121" t="s">
        <v>3078</v>
      </c>
    </row>
    <row r="1574" spans="1:8">
      <c r="A1574" s="70" t="s">
        <v>2806</v>
      </c>
      <c r="B1574" s="54" t="s">
        <v>3290</v>
      </c>
      <c r="C1574" s="121" t="s">
        <v>343</v>
      </c>
      <c r="D1574" s="1">
        <v>40736</v>
      </c>
      <c r="E1574" s="121" t="s">
        <v>2125</v>
      </c>
      <c r="G1574" s="4">
        <v>98.78</v>
      </c>
      <c r="H1574" s="121" t="s">
        <v>3388</v>
      </c>
    </row>
    <row r="1575" spans="1:8">
      <c r="A1575" s="70" t="s">
        <v>2806</v>
      </c>
      <c r="B1575" s="54" t="s">
        <v>3291</v>
      </c>
      <c r="C1575" s="121" t="s">
        <v>343</v>
      </c>
      <c r="D1575" s="1">
        <v>40736</v>
      </c>
      <c r="E1575" s="121" t="s">
        <v>2125</v>
      </c>
      <c r="G1575" s="4">
        <v>224.71</v>
      </c>
      <c r="H1575" s="121" t="s">
        <v>3389</v>
      </c>
    </row>
    <row r="1576" spans="1:8">
      <c r="A1576" s="70" t="s">
        <v>2806</v>
      </c>
      <c r="B1576" s="54" t="s">
        <v>3292</v>
      </c>
      <c r="C1576" s="121" t="s">
        <v>973</v>
      </c>
      <c r="D1576" s="1">
        <v>40735</v>
      </c>
      <c r="E1576" s="121" t="s">
        <v>2406</v>
      </c>
      <c r="G1576" s="4">
        <v>5544</v>
      </c>
      <c r="H1576" s="121" t="s">
        <v>3390</v>
      </c>
    </row>
    <row r="1577" spans="1:8">
      <c r="A1577" s="70" t="s">
        <v>2806</v>
      </c>
      <c r="B1577" s="54" t="s">
        <v>3293</v>
      </c>
      <c r="C1577" s="121" t="s">
        <v>973</v>
      </c>
      <c r="D1577" s="1">
        <v>40743</v>
      </c>
      <c r="E1577" s="121" t="s">
        <v>2406</v>
      </c>
      <c r="G1577" s="4">
        <v>1969.86</v>
      </c>
      <c r="H1577" s="121" t="s">
        <v>3391</v>
      </c>
    </row>
    <row r="1578" spans="1:8">
      <c r="A1578" s="70" t="s">
        <v>2806</v>
      </c>
      <c r="B1578" s="54" t="s">
        <v>3294</v>
      </c>
      <c r="C1578" s="121" t="s">
        <v>343</v>
      </c>
      <c r="D1578" s="1">
        <v>40743</v>
      </c>
      <c r="E1578" s="121" t="s">
        <v>2125</v>
      </c>
      <c r="G1578" s="4">
        <v>14.95</v>
      </c>
      <c r="H1578" s="121" t="s">
        <v>3392</v>
      </c>
    </row>
    <row r="1579" spans="1:8">
      <c r="A1579" s="70" t="s">
        <v>2806</v>
      </c>
      <c r="B1579" s="54" t="s">
        <v>3343</v>
      </c>
      <c r="C1579" s="121" t="s">
        <v>343</v>
      </c>
      <c r="D1579" s="1">
        <v>40749</v>
      </c>
      <c r="E1579" s="121" t="s">
        <v>2125</v>
      </c>
      <c r="G1579" s="4">
        <v>59.99</v>
      </c>
      <c r="H1579" s="121" t="s">
        <v>3078</v>
      </c>
    </row>
    <row r="1580" spans="1:8">
      <c r="A1580" s="70" t="s">
        <v>2806</v>
      </c>
      <c r="B1580" s="54" t="s">
        <v>3344</v>
      </c>
      <c r="C1580" s="121" t="s">
        <v>3393</v>
      </c>
      <c r="D1580" s="1">
        <v>40752</v>
      </c>
      <c r="E1580" s="121" t="s">
        <v>2125</v>
      </c>
      <c r="G1580" s="4">
        <v>108.74</v>
      </c>
      <c r="H1580" s="121" t="s">
        <v>3394</v>
      </c>
    </row>
    <row r="1581" spans="1:8">
      <c r="A1581" s="70" t="s">
        <v>2806</v>
      </c>
      <c r="B1581" s="54" t="s">
        <v>3345</v>
      </c>
      <c r="C1581" s="121" t="s">
        <v>343</v>
      </c>
      <c r="D1581" s="1">
        <v>40753</v>
      </c>
      <c r="E1581" s="121" t="s">
        <v>2126</v>
      </c>
      <c r="G1581" s="4">
        <v>420.78</v>
      </c>
      <c r="H1581" s="121" t="s">
        <v>3395</v>
      </c>
    </row>
    <row r="1582" spans="1:8">
      <c r="A1582" s="70" t="s">
        <v>3335</v>
      </c>
      <c r="B1582" s="54" t="s">
        <v>3346</v>
      </c>
      <c r="C1582" s="121" t="s">
        <v>2797</v>
      </c>
      <c r="D1582" s="1">
        <v>40757</v>
      </c>
      <c r="E1582" s="121" t="s">
        <v>2125</v>
      </c>
      <c r="G1582" s="4">
        <v>29.85</v>
      </c>
      <c r="H1582" s="121" t="s">
        <v>3396</v>
      </c>
    </row>
    <row r="1583" spans="1:8">
      <c r="A1583" s="70" t="s">
        <v>3335</v>
      </c>
      <c r="B1583" s="54" t="s">
        <v>3347</v>
      </c>
      <c r="C1583" s="121" t="s">
        <v>2797</v>
      </c>
      <c r="D1583" s="1">
        <v>40759</v>
      </c>
      <c r="E1583" s="121" t="s">
        <v>2130</v>
      </c>
      <c r="G1583" s="4">
        <v>74.819999999999993</v>
      </c>
      <c r="H1583" s="121" t="s">
        <v>3330</v>
      </c>
    </row>
    <row r="1584" spans="1:8">
      <c r="A1584" s="70" t="s">
        <v>2807</v>
      </c>
      <c r="B1584" s="54" t="s">
        <v>3348</v>
      </c>
      <c r="C1584" s="121" t="s">
        <v>2221</v>
      </c>
      <c r="D1584" s="1">
        <v>40765</v>
      </c>
      <c r="E1584" s="121" t="s">
        <v>2124</v>
      </c>
      <c r="G1584" s="4">
        <v>578</v>
      </c>
      <c r="H1584" s="121" t="s">
        <v>3397</v>
      </c>
    </row>
    <row r="1585" spans="1:8">
      <c r="A1585" s="70" t="s">
        <v>2807</v>
      </c>
      <c r="B1585" s="54" t="s">
        <v>3349</v>
      </c>
      <c r="C1585" s="121" t="s">
        <v>1850</v>
      </c>
      <c r="D1585" s="1">
        <v>40765</v>
      </c>
      <c r="E1585" s="121" t="s">
        <v>2125</v>
      </c>
      <c r="G1585" s="4">
        <v>884.2</v>
      </c>
      <c r="H1585" s="121" t="s">
        <v>3398</v>
      </c>
    </row>
    <row r="1586" spans="1:8">
      <c r="A1586" s="70" t="s">
        <v>2807</v>
      </c>
      <c r="B1586" s="54" t="s">
        <v>3350</v>
      </c>
      <c r="C1586" s="121" t="s">
        <v>3399</v>
      </c>
      <c r="D1586" s="1">
        <v>40763</v>
      </c>
      <c r="E1586" s="121" t="s">
        <v>2128</v>
      </c>
      <c r="G1586" s="4">
        <v>3700</v>
      </c>
      <c r="H1586" s="121" t="s">
        <v>3400</v>
      </c>
    </row>
    <row r="1587" spans="1:8">
      <c r="A1587" s="70" t="s">
        <v>3335</v>
      </c>
      <c r="B1587" s="54" t="s">
        <v>3351</v>
      </c>
      <c r="C1587" s="121" t="s">
        <v>1605</v>
      </c>
      <c r="D1587" s="1">
        <v>40778</v>
      </c>
      <c r="E1587" s="121" t="s">
        <v>2125</v>
      </c>
      <c r="G1587" s="4">
        <v>22.65</v>
      </c>
      <c r="H1587" s="121" t="s">
        <v>3401</v>
      </c>
    </row>
    <row r="1588" spans="1:8">
      <c r="A1588" s="70" t="s">
        <v>3335</v>
      </c>
      <c r="B1588" s="54" t="s">
        <v>3352</v>
      </c>
      <c r="C1588" s="121" t="s">
        <v>2797</v>
      </c>
      <c r="D1588" s="1">
        <v>40780</v>
      </c>
      <c r="E1588" s="121" t="s">
        <v>2130</v>
      </c>
      <c r="G1588" s="4">
        <v>51.8</v>
      </c>
      <c r="H1588" s="121" t="s">
        <v>3402</v>
      </c>
    </row>
    <row r="1589" spans="1:8">
      <c r="A1589" s="70" t="s">
        <v>3335</v>
      </c>
      <c r="B1589" s="54" t="s">
        <v>3353</v>
      </c>
      <c r="C1589" s="121" t="s">
        <v>2797</v>
      </c>
      <c r="D1589" s="1">
        <v>40781</v>
      </c>
      <c r="E1589" s="121" t="s">
        <v>2130</v>
      </c>
      <c r="G1589" s="4">
        <v>25.85</v>
      </c>
      <c r="H1589" s="121" t="s">
        <v>3403</v>
      </c>
    </row>
    <row r="1590" spans="1:8">
      <c r="A1590" s="70" t="s">
        <v>3335</v>
      </c>
      <c r="B1590" s="54" t="s">
        <v>3354</v>
      </c>
      <c r="C1590" s="121" t="s">
        <v>343</v>
      </c>
      <c r="D1590" s="1">
        <v>40785</v>
      </c>
      <c r="E1590" s="121" t="s">
        <v>2126</v>
      </c>
      <c r="G1590" s="4">
        <v>389.97</v>
      </c>
      <c r="H1590" s="121" t="s">
        <v>3404</v>
      </c>
    </row>
    <row r="1591" spans="1:8">
      <c r="A1591" s="70" t="s">
        <v>2806</v>
      </c>
      <c r="B1591" s="54" t="s">
        <v>3355</v>
      </c>
      <c r="C1591" s="121" t="s">
        <v>2270</v>
      </c>
      <c r="D1591" s="1">
        <v>40756</v>
      </c>
      <c r="E1591" s="121" t="s">
        <v>2125</v>
      </c>
      <c r="G1591" s="4">
        <v>7.26</v>
      </c>
      <c r="H1591" s="121" t="s">
        <v>3405</v>
      </c>
    </row>
    <row r="1592" spans="1:8">
      <c r="A1592" s="70" t="s">
        <v>2806</v>
      </c>
      <c r="B1592" s="54" t="s">
        <v>3356</v>
      </c>
      <c r="C1592" s="121" t="s">
        <v>2270</v>
      </c>
      <c r="D1592" s="1">
        <v>40756</v>
      </c>
      <c r="E1592" s="121" t="s">
        <v>2125</v>
      </c>
      <c r="G1592" s="4">
        <v>24.99</v>
      </c>
      <c r="H1592" s="121" t="s">
        <v>3406</v>
      </c>
    </row>
    <row r="1593" spans="1:8">
      <c r="A1593" s="70" t="s">
        <v>2806</v>
      </c>
      <c r="B1593" s="54" t="s">
        <v>3357</v>
      </c>
      <c r="C1593" s="121" t="s">
        <v>2270</v>
      </c>
      <c r="D1593" s="1">
        <v>40756</v>
      </c>
      <c r="E1593" s="121" t="s">
        <v>2125</v>
      </c>
      <c r="G1593" s="4">
        <v>26.99</v>
      </c>
      <c r="H1593" s="121" t="s">
        <v>3407</v>
      </c>
    </row>
    <row r="1594" spans="1:8">
      <c r="A1594" s="70" t="s">
        <v>2806</v>
      </c>
      <c r="B1594" s="54" t="s">
        <v>3358</v>
      </c>
      <c r="C1594" s="121" t="s">
        <v>2270</v>
      </c>
      <c r="D1594" s="1">
        <v>40757</v>
      </c>
      <c r="E1594" s="121" t="s">
        <v>2125</v>
      </c>
      <c r="G1594" s="4">
        <v>111.99</v>
      </c>
      <c r="H1594" s="121" t="s">
        <v>3408</v>
      </c>
    </row>
    <row r="1595" spans="1:8">
      <c r="A1595" s="70" t="s">
        <v>2806</v>
      </c>
      <c r="B1595" s="54" t="s">
        <v>3359</v>
      </c>
      <c r="C1595" s="121" t="s">
        <v>2797</v>
      </c>
      <c r="D1595" s="1">
        <v>40759</v>
      </c>
      <c r="E1595" s="121" t="s">
        <v>2126</v>
      </c>
      <c r="G1595" s="4">
        <v>84.53</v>
      </c>
      <c r="H1595" s="121" t="s">
        <v>3409</v>
      </c>
    </row>
    <row r="1596" spans="1:8">
      <c r="A1596" s="70" t="s">
        <v>2806</v>
      </c>
      <c r="B1596" s="54" t="s">
        <v>3360</v>
      </c>
      <c r="C1596" s="121" t="s">
        <v>3410</v>
      </c>
      <c r="D1596" s="1">
        <v>40763</v>
      </c>
      <c r="E1596" s="121" t="s">
        <v>2126</v>
      </c>
      <c r="G1596" s="4">
        <v>192.97</v>
      </c>
      <c r="H1596" s="121" t="s">
        <v>3411</v>
      </c>
    </row>
    <row r="1597" spans="1:8">
      <c r="A1597" s="70" t="s">
        <v>2806</v>
      </c>
      <c r="B1597" s="54" t="s">
        <v>3361</v>
      </c>
      <c r="C1597" s="121" t="s">
        <v>973</v>
      </c>
      <c r="D1597" s="1">
        <v>40764</v>
      </c>
      <c r="E1597" s="121" t="s">
        <v>2406</v>
      </c>
      <c r="G1597" s="4">
        <v>1898.2</v>
      </c>
      <c r="H1597" s="121" t="s">
        <v>3412</v>
      </c>
    </row>
    <row r="1598" spans="1:8">
      <c r="A1598" s="70" t="s">
        <v>2806</v>
      </c>
      <c r="B1598" s="54" t="s">
        <v>3362</v>
      </c>
      <c r="C1598" s="121" t="s">
        <v>3413</v>
      </c>
      <c r="D1598" s="1">
        <v>40765</v>
      </c>
      <c r="E1598" s="121" t="s">
        <v>3414</v>
      </c>
      <c r="G1598" s="4">
        <v>91.96</v>
      </c>
      <c r="H1598" s="121" t="s">
        <v>3415</v>
      </c>
    </row>
    <row r="1599" spans="1:8">
      <c r="A1599" s="70" t="s">
        <v>2806</v>
      </c>
      <c r="B1599" s="54" t="s">
        <v>3363</v>
      </c>
      <c r="C1599" s="121" t="s">
        <v>3416</v>
      </c>
      <c r="D1599" s="1">
        <v>40765</v>
      </c>
      <c r="E1599" s="121" t="s">
        <v>3414</v>
      </c>
      <c r="G1599" s="4">
        <v>192.4</v>
      </c>
      <c r="H1599" s="121" t="s">
        <v>3417</v>
      </c>
    </row>
    <row r="1600" spans="1:8">
      <c r="A1600" s="70" t="s">
        <v>2806</v>
      </c>
      <c r="B1600" s="54" t="s">
        <v>3364</v>
      </c>
      <c r="C1600" s="121" t="s">
        <v>3418</v>
      </c>
      <c r="D1600" s="1">
        <v>40765</v>
      </c>
      <c r="E1600" s="121" t="s">
        <v>3414</v>
      </c>
      <c r="G1600" s="4">
        <v>46.16</v>
      </c>
      <c r="H1600" s="121" t="s">
        <v>3419</v>
      </c>
    </row>
    <row r="1601" spans="1:8">
      <c r="A1601" s="70" t="s">
        <v>2806</v>
      </c>
      <c r="B1601" s="54" t="s">
        <v>3365</v>
      </c>
      <c r="C1601" s="121" t="s">
        <v>343</v>
      </c>
      <c r="D1601" s="1">
        <v>40765</v>
      </c>
      <c r="E1601" s="121" t="s">
        <v>2126</v>
      </c>
      <c r="G1601" s="4">
        <v>339.98</v>
      </c>
      <c r="H1601" s="121" t="s">
        <v>3420</v>
      </c>
    </row>
    <row r="1602" spans="1:8">
      <c r="A1602" s="70" t="s">
        <v>2806</v>
      </c>
      <c r="B1602" s="54" t="s">
        <v>3366</v>
      </c>
      <c r="C1602" s="121" t="s">
        <v>2270</v>
      </c>
      <c r="D1602" s="1">
        <v>40770</v>
      </c>
      <c r="E1602" s="121" t="s">
        <v>2125</v>
      </c>
      <c r="G1602" s="4">
        <v>80.94</v>
      </c>
      <c r="H1602" s="121" t="s">
        <v>3421</v>
      </c>
    </row>
    <row r="1603" spans="1:8">
      <c r="A1603" s="70" t="s">
        <v>2806</v>
      </c>
      <c r="B1603" s="54" t="s">
        <v>3367</v>
      </c>
      <c r="C1603" s="121" t="s">
        <v>2797</v>
      </c>
      <c r="D1603" s="1">
        <v>40770</v>
      </c>
      <c r="E1603" s="121" t="s">
        <v>2130</v>
      </c>
      <c r="G1603" s="4">
        <v>11.3</v>
      </c>
      <c r="H1603" s="121" t="s">
        <v>3422</v>
      </c>
    </row>
    <row r="1604" spans="1:8">
      <c r="A1604" s="70" t="s">
        <v>2806</v>
      </c>
      <c r="B1604" s="54" t="s">
        <v>3368</v>
      </c>
      <c r="C1604" s="121" t="s">
        <v>1453</v>
      </c>
      <c r="D1604" s="1">
        <v>40771</v>
      </c>
      <c r="E1604" s="121" t="s">
        <v>2125</v>
      </c>
      <c r="G1604" s="4">
        <v>152.38999999999999</v>
      </c>
      <c r="H1604" s="121" t="s">
        <v>3423</v>
      </c>
    </row>
    <row r="1605" spans="1:8">
      <c r="A1605" s="70" t="s">
        <v>2806</v>
      </c>
      <c r="B1605" s="54" t="s">
        <v>3369</v>
      </c>
      <c r="C1605" s="121" t="s">
        <v>2797</v>
      </c>
      <c r="D1605" s="1">
        <v>40777</v>
      </c>
      <c r="E1605" s="121" t="s">
        <v>2126</v>
      </c>
      <c r="G1605" s="4">
        <v>1082.06</v>
      </c>
      <c r="H1605" s="121" t="s">
        <v>3424</v>
      </c>
    </row>
    <row r="1606" spans="1:8">
      <c r="A1606" s="70" t="s">
        <v>2806</v>
      </c>
      <c r="B1606" s="54" t="s">
        <v>3370</v>
      </c>
      <c r="C1606" s="121" t="s">
        <v>973</v>
      </c>
      <c r="D1606" s="1">
        <v>40778</v>
      </c>
      <c r="E1606" s="121" t="s">
        <v>2406</v>
      </c>
      <c r="G1606" s="4">
        <v>3025.67</v>
      </c>
      <c r="H1606" s="121" t="s">
        <v>3425</v>
      </c>
    </row>
    <row r="1607" spans="1:8">
      <c r="A1607" s="70" t="s">
        <v>2806</v>
      </c>
      <c r="B1607" s="54" t="s">
        <v>3371</v>
      </c>
      <c r="C1607" s="121" t="s">
        <v>1121</v>
      </c>
      <c r="D1607" s="1">
        <v>40778</v>
      </c>
      <c r="E1607" s="121" t="s">
        <v>2125</v>
      </c>
      <c r="G1607" s="4">
        <v>115.58</v>
      </c>
      <c r="H1607" s="121" t="s">
        <v>3426</v>
      </c>
    </row>
    <row r="1608" spans="1:8">
      <c r="A1608" s="70" t="s">
        <v>2806</v>
      </c>
      <c r="B1608" s="54" t="s">
        <v>3372</v>
      </c>
      <c r="C1608" s="121" t="s">
        <v>343</v>
      </c>
      <c r="D1608" s="1">
        <v>40778</v>
      </c>
      <c r="E1608" s="121" t="s">
        <v>2126</v>
      </c>
      <c r="G1608" s="4">
        <v>329.89</v>
      </c>
      <c r="H1608" s="121" t="s">
        <v>3427</v>
      </c>
    </row>
    <row r="1609" spans="1:8">
      <c r="A1609" s="70" t="s">
        <v>2806</v>
      </c>
      <c r="B1609" s="54" t="s">
        <v>3373</v>
      </c>
      <c r="C1609" s="121" t="s">
        <v>973</v>
      </c>
      <c r="D1609" s="1">
        <v>40778</v>
      </c>
      <c r="E1609" s="121" t="s">
        <v>2406</v>
      </c>
      <c r="G1609" s="4">
        <v>1764.07</v>
      </c>
      <c r="H1609" s="121" t="s">
        <v>3428</v>
      </c>
    </row>
    <row r="1610" spans="1:8">
      <c r="A1610" s="70" t="s">
        <v>2806</v>
      </c>
      <c r="B1610" s="54" t="s">
        <v>3374</v>
      </c>
      <c r="C1610" s="121" t="s">
        <v>343</v>
      </c>
      <c r="D1610" s="1">
        <v>40784</v>
      </c>
      <c r="E1610" s="121" t="s">
        <v>2127</v>
      </c>
      <c r="G1610" s="4">
        <v>44.97</v>
      </c>
      <c r="H1610" s="121" t="s">
        <v>3429</v>
      </c>
    </row>
    <row r="1611" spans="1:8">
      <c r="A1611" s="70" t="s">
        <v>3335</v>
      </c>
      <c r="B1611" s="54" t="s">
        <v>3375</v>
      </c>
      <c r="C1611" s="121" t="s">
        <v>3430</v>
      </c>
      <c r="D1611" s="1">
        <v>40792</v>
      </c>
      <c r="E1611" s="121" t="s">
        <v>1979</v>
      </c>
      <c r="G1611" s="4">
        <v>24.95</v>
      </c>
      <c r="H1611" s="121" t="s">
        <v>3431</v>
      </c>
    </row>
    <row r="1612" spans="1:8">
      <c r="A1612" s="70" t="s">
        <v>3335</v>
      </c>
      <c r="B1612" s="54" t="s">
        <v>3376</v>
      </c>
      <c r="C1612" s="121" t="s">
        <v>2797</v>
      </c>
      <c r="D1612" s="1">
        <v>40793</v>
      </c>
      <c r="E1612" s="121" t="s">
        <v>2125</v>
      </c>
      <c r="G1612" s="4">
        <v>234</v>
      </c>
      <c r="H1612" s="121" t="s">
        <v>3432</v>
      </c>
    </row>
    <row r="1613" spans="1:8">
      <c r="A1613" s="70" t="s">
        <v>2807</v>
      </c>
      <c r="B1613" s="54" t="s">
        <v>3377</v>
      </c>
      <c r="C1613" s="121" t="s">
        <v>1620</v>
      </c>
      <c r="D1613" s="1">
        <v>40779</v>
      </c>
      <c r="E1613" s="121" t="s">
        <v>1979</v>
      </c>
      <c r="G1613" s="4">
        <v>79</v>
      </c>
      <c r="H1613" s="121" t="s">
        <v>3433</v>
      </c>
    </row>
    <row r="1614" spans="1:8">
      <c r="A1614" s="70" t="s">
        <v>2807</v>
      </c>
      <c r="B1614" s="54" t="s">
        <v>3378</v>
      </c>
      <c r="C1614" s="121" t="s">
        <v>973</v>
      </c>
      <c r="D1614" s="1">
        <v>40798</v>
      </c>
      <c r="E1614" s="121" t="s">
        <v>2124</v>
      </c>
      <c r="G1614" s="4">
        <v>3425.18</v>
      </c>
      <c r="H1614" s="121" t="s">
        <v>3434</v>
      </c>
    </row>
    <row r="1615" spans="1:8">
      <c r="A1615" s="70" t="s">
        <v>2807</v>
      </c>
      <c r="B1615" s="54" t="s">
        <v>3379</v>
      </c>
      <c r="C1615" s="121" t="s">
        <v>2636</v>
      </c>
      <c r="D1615" s="1">
        <v>40795</v>
      </c>
      <c r="E1615" s="121" t="s">
        <v>1979</v>
      </c>
      <c r="G1615" s="4">
        <v>500</v>
      </c>
      <c r="H1615" s="121" t="s">
        <v>3435</v>
      </c>
    </row>
    <row r="1616" spans="1:8">
      <c r="A1616" s="70" t="s">
        <v>2807</v>
      </c>
      <c r="B1616" s="54" t="s">
        <v>3380</v>
      </c>
      <c r="C1616" s="121" t="s">
        <v>515</v>
      </c>
      <c r="D1616" s="1">
        <v>40757</v>
      </c>
      <c r="E1616" s="121" t="s">
        <v>1979</v>
      </c>
      <c r="G1616" s="4">
        <v>179.85</v>
      </c>
      <c r="H1616" s="121" t="s">
        <v>3436</v>
      </c>
    </row>
    <row r="1617" spans="1:8">
      <c r="A1617" s="70" t="s">
        <v>2807</v>
      </c>
      <c r="B1617" s="71" t="s">
        <v>3381</v>
      </c>
      <c r="C1617" s="121" t="s">
        <v>3327</v>
      </c>
      <c r="D1617" s="1">
        <v>40762</v>
      </c>
      <c r="E1617" s="121" t="s">
        <v>2124</v>
      </c>
      <c r="G1617" s="4">
        <v>280</v>
      </c>
      <c r="H1617" s="121" t="s">
        <v>3437</v>
      </c>
    </row>
    <row r="1618" spans="1:8">
      <c r="A1618" s="70" t="s">
        <v>2807</v>
      </c>
      <c r="B1618" s="54" t="s">
        <v>3382</v>
      </c>
      <c r="C1618" s="121" t="s">
        <v>343</v>
      </c>
      <c r="D1618" s="1">
        <v>40801</v>
      </c>
      <c r="E1618" s="121" t="s">
        <v>2125</v>
      </c>
      <c r="G1618" s="4">
        <v>75.78</v>
      </c>
      <c r="H1618" s="121" t="s">
        <v>3438</v>
      </c>
    </row>
    <row r="1619" spans="1:8">
      <c r="A1619" s="70" t="s">
        <v>3335</v>
      </c>
      <c r="B1619" s="54" t="s">
        <v>3383</v>
      </c>
      <c r="C1619" s="121" t="s">
        <v>2797</v>
      </c>
      <c r="D1619" s="1">
        <v>40807</v>
      </c>
      <c r="E1619" s="121" t="s">
        <v>2130</v>
      </c>
      <c r="G1619" s="4">
        <v>94.67</v>
      </c>
      <c r="H1619" s="121" t="s">
        <v>3490</v>
      </c>
    </row>
    <row r="1620" spans="1:8">
      <c r="A1620" s="70" t="s">
        <v>3335</v>
      </c>
      <c r="B1620" s="54" t="s">
        <v>3439</v>
      </c>
      <c r="C1620" s="121" t="s">
        <v>2797</v>
      </c>
      <c r="D1620" s="1">
        <v>40813</v>
      </c>
      <c r="E1620" s="121" t="s">
        <v>2125</v>
      </c>
      <c r="G1620" s="4">
        <v>39.950000000000003</v>
      </c>
      <c r="H1620" s="121" t="s">
        <v>3491</v>
      </c>
    </row>
    <row r="1621" spans="1:8">
      <c r="A1621" s="70" t="s">
        <v>3335</v>
      </c>
      <c r="B1621" s="54" t="s">
        <v>3440</v>
      </c>
      <c r="C1621" s="121" t="s">
        <v>1121</v>
      </c>
      <c r="D1621" s="1">
        <v>40814</v>
      </c>
      <c r="E1621" s="121" t="s">
        <v>2125</v>
      </c>
      <c r="G1621" s="4">
        <v>61.99</v>
      </c>
      <c r="H1621" s="121" t="s">
        <v>3492</v>
      </c>
    </row>
    <row r="1622" spans="1:8">
      <c r="A1622" s="70" t="s">
        <v>2807</v>
      </c>
      <c r="B1622" s="71" t="s">
        <v>3441</v>
      </c>
      <c r="C1622" s="121" t="s">
        <v>343</v>
      </c>
      <c r="D1622" s="1">
        <v>40814</v>
      </c>
      <c r="E1622" s="121" t="s">
        <v>2125</v>
      </c>
      <c r="G1622" s="4">
        <v>479</v>
      </c>
      <c r="H1622" s="121" t="s">
        <v>3493</v>
      </c>
    </row>
    <row r="1623" spans="1:8">
      <c r="A1623" s="70" t="s">
        <v>2806</v>
      </c>
      <c r="B1623" s="54" t="s">
        <v>3442</v>
      </c>
      <c r="C1623" s="121" t="s">
        <v>2221</v>
      </c>
      <c r="D1623" s="1">
        <v>40795</v>
      </c>
      <c r="E1623" s="121" t="s">
        <v>2127</v>
      </c>
      <c r="G1623" s="4">
        <v>410.2</v>
      </c>
      <c r="H1623" s="121" t="s">
        <v>3296</v>
      </c>
    </row>
    <row r="1624" spans="1:8">
      <c r="A1624" s="70" t="s">
        <v>2806</v>
      </c>
      <c r="B1624" s="54" t="s">
        <v>3443</v>
      </c>
      <c r="C1624" s="121" t="s">
        <v>973</v>
      </c>
      <c r="D1624" s="1">
        <v>40792</v>
      </c>
      <c r="E1624" s="121" t="s">
        <v>2406</v>
      </c>
      <c r="G1624" s="4">
        <v>2200.48</v>
      </c>
      <c r="H1624" s="121" t="s">
        <v>3494</v>
      </c>
    </row>
    <row r="1625" spans="1:8">
      <c r="A1625" s="70" t="s">
        <v>2806</v>
      </c>
      <c r="B1625" s="54" t="s">
        <v>3444</v>
      </c>
      <c r="C1625" s="121" t="s">
        <v>2797</v>
      </c>
      <c r="D1625" s="1">
        <v>40798</v>
      </c>
      <c r="E1625" s="121" t="s">
        <v>2130</v>
      </c>
      <c r="G1625" s="4">
        <v>34.22</v>
      </c>
      <c r="H1625" s="121" t="s">
        <v>3495</v>
      </c>
    </row>
    <row r="1626" spans="1:8">
      <c r="A1626" s="70" t="s">
        <v>2806</v>
      </c>
      <c r="B1626" s="54" t="s">
        <v>3445</v>
      </c>
      <c r="C1626" s="121" t="s">
        <v>2270</v>
      </c>
      <c r="D1626" s="1">
        <v>40798</v>
      </c>
      <c r="E1626" s="121" t="s">
        <v>2125</v>
      </c>
      <c r="G1626" s="4">
        <v>67.180000000000007</v>
      </c>
      <c r="H1626" s="121" t="s">
        <v>3098</v>
      </c>
    </row>
    <row r="1627" spans="1:8">
      <c r="A1627" s="70" t="s">
        <v>2806</v>
      </c>
      <c r="B1627" s="54" t="s">
        <v>3446</v>
      </c>
      <c r="C1627" s="121" t="s">
        <v>2270</v>
      </c>
      <c r="D1627" s="1">
        <v>40798</v>
      </c>
      <c r="E1627" s="121" t="s">
        <v>2125</v>
      </c>
      <c r="G1627" s="4">
        <v>48.99</v>
      </c>
      <c r="H1627" s="121" t="s">
        <v>3496</v>
      </c>
    </row>
    <row r="1628" spans="1:8">
      <c r="A1628" s="70" t="s">
        <v>2806</v>
      </c>
      <c r="B1628" s="54" t="s">
        <v>3447</v>
      </c>
      <c r="C1628" s="121" t="s">
        <v>343</v>
      </c>
      <c r="D1628" s="1">
        <v>40799</v>
      </c>
      <c r="E1628" s="121" t="s">
        <v>2125</v>
      </c>
      <c r="G1628" s="4">
        <v>95.98</v>
      </c>
      <c r="H1628" s="121" t="s">
        <v>3497</v>
      </c>
    </row>
    <row r="1629" spans="1:8">
      <c r="A1629" s="70" t="s">
        <v>2806</v>
      </c>
      <c r="B1629" s="54" t="s">
        <v>3448</v>
      </c>
      <c r="C1629" s="121" t="s">
        <v>343</v>
      </c>
      <c r="D1629" s="1">
        <v>40805</v>
      </c>
      <c r="E1629" s="121" t="s">
        <v>2125</v>
      </c>
      <c r="G1629" s="4">
        <v>8.99</v>
      </c>
      <c r="H1629" s="121" t="s">
        <v>3498</v>
      </c>
    </row>
    <row r="1630" spans="1:8">
      <c r="A1630" s="70" t="s">
        <v>2806</v>
      </c>
      <c r="B1630" s="54" t="s">
        <v>3449</v>
      </c>
      <c r="C1630" s="121" t="s">
        <v>2270</v>
      </c>
      <c r="D1630" s="1">
        <v>40805</v>
      </c>
      <c r="E1630" s="121" t="s">
        <v>2125</v>
      </c>
      <c r="G1630" s="4">
        <v>55.99</v>
      </c>
      <c r="H1630" s="121" t="s">
        <v>3100</v>
      </c>
    </row>
    <row r="1631" spans="1:8">
      <c r="A1631" s="70" t="s">
        <v>2806</v>
      </c>
      <c r="B1631" s="54" t="s">
        <v>3450</v>
      </c>
      <c r="C1631" s="121" t="s">
        <v>343</v>
      </c>
      <c r="D1631" s="1">
        <v>40805</v>
      </c>
      <c r="E1631" s="121" t="s">
        <v>2126</v>
      </c>
      <c r="G1631" s="4">
        <v>61.24</v>
      </c>
      <c r="H1631" s="121" t="s">
        <v>3499</v>
      </c>
    </row>
    <row r="1632" spans="1:8">
      <c r="A1632" s="70" t="s">
        <v>2806</v>
      </c>
      <c r="B1632" s="54" t="s">
        <v>3451</v>
      </c>
      <c r="C1632" s="121" t="s">
        <v>1121</v>
      </c>
      <c r="D1632" s="1">
        <v>40805</v>
      </c>
      <c r="E1632" s="121" t="s">
        <v>2125</v>
      </c>
      <c r="G1632" s="4">
        <v>71.010000000000005</v>
      </c>
      <c r="H1632" s="121" t="s">
        <v>3500</v>
      </c>
    </row>
    <row r="1633" spans="1:8">
      <c r="A1633" s="70" t="s">
        <v>2806</v>
      </c>
      <c r="B1633" s="54" t="s">
        <v>3452</v>
      </c>
      <c r="C1633" s="121" t="s">
        <v>2270</v>
      </c>
      <c r="D1633" s="1">
        <v>40805</v>
      </c>
      <c r="E1633" s="121" t="s">
        <v>2130</v>
      </c>
      <c r="G1633" s="4">
        <v>12.99</v>
      </c>
      <c r="H1633" s="121" t="s">
        <v>3501</v>
      </c>
    </row>
    <row r="1634" spans="1:8">
      <c r="A1634" s="70" t="s">
        <v>2806</v>
      </c>
      <c r="B1634" s="54" t="s">
        <v>3453</v>
      </c>
      <c r="C1634" s="121" t="s">
        <v>3502</v>
      </c>
      <c r="D1634" s="1">
        <v>40812</v>
      </c>
      <c r="E1634" s="121" t="s">
        <v>1979</v>
      </c>
      <c r="G1634" s="4">
        <v>34.950000000000003</v>
      </c>
      <c r="H1634" s="121" t="s">
        <v>3503</v>
      </c>
    </row>
    <row r="1635" spans="1:8">
      <c r="A1635" s="70" t="s">
        <v>2806</v>
      </c>
      <c r="B1635" s="54" t="s">
        <v>3454</v>
      </c>
      <c r="C1635" s="121" t="s">
        <v>2270</v>
      </c>
      <c r="D1635" s="1">
        <v>40814</v>
      </c>
      <c r="E1635" s="121" t="s">
        <v>2130</v>
      </c>
      <c r="G1635" s="4">
        <v>23.96</v>
      </c>
      <c r="H1635" s="121" t="s">
        <v>3504</v>
      </c>
    </row>
    <row r="1636" spans="1:8">
      <c r="A1636" s="70" t="s">
        <v>2806</v>
      </c>
      <c r="B1636" s="54" t="s">
        <v>3455</v>
      </c>
      <c r="C1636" s="121" t="s">
        <v>3505</v>
      </c>
      <c r="D1636" s="1">
        <v>40815</v>
      </c>
      <c r="E1636" s="121" t="s">
        <v>1979</v>
      </c>
      <c r="G1636" s="4">
        <v>725</v>
      </c>
      <c r="H1636" s="121" t="s">
        <v>3054</v>
      </c>
    </row>
    <row r="1637" spans="1:8">
      <c r="A1637" s="70" t="s">
        <v>3335</v>
      </c>
      <c r="B1637" s="54" t="s">
        <v>3456</v>
      </c>
      <c r="C1637" s="121" t="s">
        <v>2797</v>
      </c>
      <c r="D1637" s="1">
        <v>40819</v>
      </c>
      <c r="E1637" s="121" t="s">
        <v>2130</v>
      </c>
      <c r="G1637" s="4">
        <v>84</v>
      </c>
      <c r="H1637" s="121" t="s">
        <v>3506</v>
      </c>
    </row>
    <row r="1638" spans="1:8">
      <c r="A1638" s="70" t="s">
        <v>3335</v>
      </c>
      <c r="B1638" s="54" t="s">
        <v>3457</v>
      </c>
      <c r="C1638" s="121" t="s">
        <v>2797</v>
      </c>
      <c r="D1638" s="1">
        <v>40819</v>
      </c>
      <c r="E1638" s="121" t="s">
        <v>2130</v>
      </c>
      <c r="G1638" s="4">
        <v>6.98</v>
      </c>
      <c r="H1638" s="121" t="s">
        <v>3507</v>
      </c>
    </row>
    <row r="1639" spans="1:8">
      <c r="A1639" s="70" t="s">
        <v>2807</v>
      </c>
      <c r="B1639" s="54" t="s">
        <v>3458</v>
      </c>
      <c r="C1639" s="121" t="s">
        <v>343</v>
      </c>
      <c r="D1639" s="1">
        <v>40821</v>
      </c>
      <c r="E1639" s="121" t="s">
        <v>2125</v>
      </c>
      <c r="G1639" s="4">
        <v>54.98</v>
      </c>
      <c r="H1639" s="121" t="s">
        <v>3508</v>
      </c>
    </row>
    <row r="1640" spans="1:8">
      <c r="A1640" s="70" t="s">
        <v>2807</v>
      </c>
      <c r="B1640" s="71" t="s">
        <v>3459</v>
      </c>
      <c r="C1640" s="121" t="s">
        <v>343</v>
      </c>
      <c r="D1640" s="1">
        <v>40822</v>
      </c>
      <c r="E1640" s="121" t="s">
        <v>2128</v>
      </c>
      <c r="G1640" s="4">
        <v>798</v>
      </c>
      <c r="H1640" s="121" t="s">
        <v>3513</v>
      </c>
    </row>
    <row r="1641" spans="1:8">
      <c r="A1641" s="70" t="s">
        <v>2806</v>
      </c>
      <c r="B1641" s="54" t="s">
        <v>3460</v>
      </c>
      <c r="C1641" s="121" t="s">
        <v>973</v>
      </c>
      <c r="D1641" s="1">
        <v>40842</v>
      </c>
      <c r="E1641" s="121" t="s">
        <v>1979</v>
      </c>
      <c r="G1641" s="4">
        <v>4361</v>
      </c>
      <c r="H1641" s="121" t="s">
        <v>3519</v>
      </c>
    </row>
    <row r="1642" spans="1:8">
      <c r="A1642" s="70" t="s">
        <v>3335</v>
      </c>
      <c r="B1642" s="54" t="s">
        <v>3461</v>
      </c>
      <c r="C1642" s="121" t="s">
        <v>2797</v>
      </c>
      <c r="D1642" s="1">
        <v>40822</v>
      </c>
      <c r="E1642" t="s">
        <v>2125</v>
      </c>
      <c r="G1642" s="4">
        <v>48</v>
      </c>
      <c r="H1642" t="s">
        <v>3509</v>
      </c>
    </row>
    <row r="1643" spans="1:8">
      <c r="A1643" s="70" t="s">
        <v>3335</v>
      </c>
      <c r="B1643" s="54" t="s">
        <v>3462</v>
      </c>
      <c r="C1643" s="121" t="s">
        <v>2797</v>
      </c>
      <c r="D1643" s="1">
        <v>40822</v>
      </c>
      <c r="E1643" t="s">
        <v>2130</v>
      </c>
      <c r="G1643" s="4">
        <v>24.6</v>
      </c>
      <c r="H1643" t="s">
        <v>3510</v>
      </c>
    </row>
    <row r="1644" spans="1:8">
      <c r="A1644" s="70" t="s">
        <v>2807</v>
      </c>
      <c r="B1644" s="54" t="s">
        <v>3463</v>
      </c>
      <c r="C1644" s="121" t="s">
        <v>343</v>
      </c>
      <c r="D1644" s="1">
        <v>40826</v>
      </c>
      <c r="E1644" t="s">
        <v>2127</v>
      </c>
      <c r="G1644" s="4">
        <v>778.49</v>
      </c>
      <c r="H1644" t="s">
        <v>3511</v>
      </c>
    </row>
    <row r="1645" spans="1:8">
      <c r="A1645" s="70" t="s">
        <v>3335</v>
      </c>
      <c r="B1645" s="54" t="s">
        <v>3464</v>
      </c>
      <c r="C1645" s="121" t="s">
        <v>343</v>
      </c>
      <c r="D1645" s="1">
        <v>40830</v>
      </c>
      <c r="E1645" t="s">
        <v>2125</v>
      </c>
      <c r="G1645" s="4">
        <v>54.99</v>
      </c>
      <c r="H1645" t="s">
        <v>3512</v>
      </c>
    </row>
    <row r="1646" spans="1:8">
      <c r="A1646" s="70" t="s">
        <v>3335</v>
      </c>
      <c r="B1646" s="71" t="s">
        <v>3465</v>
      </c>
      <c r="C1646" s="121" t="s">
        <v>3514</v>
      </c>
      <c r="D1646" s="1">
        <v>40840</v>
      </c>
      <c r="E1646" t="s">
        <v>2125</v>
      </c>
      <c r="G1646" s="4">
        <v>123.43</v>
      </c>
      <c r="H1646" t="s">
        <v>3515</v>
      </c>
    </row>
    <row r="1647" spans="1:8">
      <c r="A1647" s="70" t="s">
        <v>2807</v>
      </c>
      <c r="B1647" s="54" t="s">
        <v>3466</v>
      </c>
      <c r="C1647" s="121" t="s">
        <v>52</v>
      </c>
      <c r="D1647" s="1">
        <v>40848</v>
      </c>
      <c r="E1647" t="s">
        <v>2124</v>
      </c>
      <c r="G1647" s="4">
        <v>649</v>
      </c>
      <c r="H1647" t="s">
        <v>3516</v>
      </c>
    </row>
    <row r="1648" spans="1:8">
      <c r="A1648" s="70" t="s">
        <v>3335</v>
      </c>
      <c r="B1648" s="54" t="s">
        <v>3467</v>
      </c>
      <c r="C1648" s="121" t="s">
        <v>2797</v>
      </c>
      <c r="D1648" s="1">
        <v>40848</v>
      </c>
      <c r="E1648" t="s">
        <v>2125</v>
      </c>
      <c r="G1648" s="4">
        <v>195.05</v>
      </c>
      <c r="H1648" t="s">
        <v>3517</v>
      </c>
    </row>
    <row r="1649" spans="1:8">
      <c r="A1649" s="70" t="s">
        <v>2806</v>
      </c>
      <c r="B1649" s="54" t="s">
        <v>3468</v>
      </c>
      <c r="C1649" s="121" t="s">
        <v>1121</v>
      </c>
      <c r="D1649" s="1">
        <v>40820</v>
      </c>
      <c r="E1649" t="s">
        <v>2125</v>
      </c>
      <c r="G1649" s="4">
        <v>158.77000000000001</v>
      </c>
      <c r="H1649" t="s">
        <v>3518</v>
      </c>
    </row>
    <row r="1650" spans="1:8">
      <c r="A1650" s="70" t="s">
        <v>2806</v>
      </c>
      <c r="B1650" s="54" t="s">
        <v>3469</v>
      </c>
      <c r="C1650" s="121" t="s">
        <v>343</v>
      </c>
      <c r="D1650" s="1">
        <v>40820</v>
      </c>
      <c r="E1650" t="s">
        <v>2125</v>
      </c>
      <c r="G1650" s="4">
        <v>39.950000000000003</v>
      </c>
      <c r="H1650" t="s">
        <v>3520</v>
      </c>
    </row>
    <row r="1651" spans="1:8">
      <c r="A1651" s="70" t="s">
        <v>2806</v>
      </c>
      <c r="B1651" s="54" t="s">
        <v>3470</v>
      </c>
      <c r="C1651" s="121" t="s">
        <v>2797</v>
      </c>
      <c r="D1651" s="1">
        <v>40826</v>
      </c>
      <c r="E1651" t="s">
        <v>2128</v>
      </c>
      <c r="G1651" s="4">
        <v>205.23</v>
      </c>
      <c r="H1651" t="s">
        <v>3521</v>
      </c>
    </row>
    <row r="1652" spans="1:8">
      <c r="A1652" s="70" t="s">
        <v>2806</v>
      </c>
      <c r="B1652" s="54" t="s">
        <v>3471</v>
      </c>
      <c r="C1652" s="121" t="s">
        <v>973</v>
      </c>
      <c r="D1652" s="1">
        <v>40823</v>
      </c>
      <c r="E1652" t="s">
        <v>2406</v>
      </c>
      <c r="G1652" s="4">
        <v>1027.98</v>
      </c>
      <c r="H1652" t="s">
        <v>3522</v>
      </c>
    </row>
    <row r="1653" spans="1:8">
      <c r="A1653" s="70" t="s">
        <v>2806</v>
      </c>
      <c r="B1653" s="54" t="s">
        <v>3472</v>
      </c>
      <c r="C1653" s="121" t="s">
        <v>973</v>
      </c>
      <c r="D1653" s="1">
        <v>40823</v>
      </c>
      <c r="E1653" t="s">
        <v>2406</v>
      </c>
      <c r="G1653" s="4">
        <v>1791.9</v>
      </c>
      <c r="H1653" t="s">
        <v>3523</v>
      </c>
    </row>
    <row r="1654" spans="1:8">
      <c r="A1654" s="70" t="s">
        <v>2806</v>
      </c>
      <c r="B1654" s="54" t="s">
        <v>3473</v>
      </c>
      <c r="C1654" s="121" t="s">
        <v>973</v>
      </c>
      <c r="D1654" s="1">
        <v>40827</v>
      </c>
      <c r="E1654" t="s">
        <v>1979</v>
      </c>
      <c r="G1654" s="4">
        <v>2580</v>
      </c>
      <c r="H1654" t="s">
        <v>3524</v>
      </c>
    </row>
    <row r="1655" spans="1:8">
      <c r="A1655" s="70" t="s">
        <v>2806</v>
      </c>
      <c r="B1655" s="54" t="s">
        <v>3474</v>
      </c>
      <c r="C1655" s="121" t="s">
        <v>973</v>
      </c>
      <c r="D1655" s="1">
        <v>40829</v>
      </c>
      <c r="E1655" t="s">
        <v>2406</v>
      </c>
      <c r="G1655" s="4">
        <v>3023</v>
      </c>
      <c r="H1655" t="s">
        <v>3525</v>
      </c>
    </row>
    <row r="1656" spans="1:8">
      <c r="A1656" s="70" t="s">
        <v>2806</v>
      </c>
      <c r="B1656" s="54" t="s">
        <v>3475</v>
      </c>
      <c r="C1656" s="121" t="s">
        <v>1343</v>
      </c>
      <c r="D1656" s="1">
        <v>40830</v>
      </c>
      <c r="E1656" t="s">
        <v>2125</v>
      </c>
      <c r="G1656" s="4">
        <v>107.72</v>
      </c>
      <c r="H1656" t="s">
        <v>474</v>
      </c>
    </row>
    <row r="1657" spans="1:8">
      <c r="A1657" s="70" t="s">
        <v>2806</v>
      </c>
      <c r="B1657" s="54" t="s">
        <v>3476</v>
      </c>
      <c r="C1657" s="121" t="s">
        <v>2270</v>
      </c>
      <c r="D1657" s="1">
        <v>40830</v>
      </c>
      <c r="E1657" t="s">
        <v>2125</v>
      </c>
      <c r="G1657" s="4">
        <v>53.86</v>
      </c>
      <c r="H1657" t="s">
        <v>474</v>
      </c>
    </row>
    <row r="1658" spans="1:8">
      <c r="A1658" s="70" t="s">
        <v>2806</v>
      </c>
      <c r="B1658" s="54" t="s">
        <v>3477</v>
      </c>
      <c r="C1658" s="121" t="s">
        <v>2270</v>
      </c>
      <c r="D1658" s="1">
        <v>40833</v>
      </c>
      <c r="E1658" t="s">
        <v>2125</v>
      </c>
      <c r="G1658" s="4">
        <v>22</v>
      </c>
      <c r="H1658" t="s">
        <v>3526</v>
      </c>
    </row>
    <row r="1659" spans="1:8">
      <c r="A1659" s="70" t="s">
        <v>2806</v>
      </c>
      <c r="B1659" s="54" t="s">
        <v>3478</v>
      </c>
      <c r="C1659" s="121" t="s">
        <v>2270</v>
      </c>
      <c r="D1659" s="1">
        <v>40833</v>
      </c>
      <c r="E1659" t="s">
        <v>2125</v>
      </c>
      <c r="G1659" s="4">
        <v>39</v>
      </c>
      <c r="H1659" t="s">
        <v>3527</v>
      </c>
    </row>
    <row r="1660" spans="1:8">
      <c r="A1660" s="70" t="s">
        <v>2806</v>
      </c>
      <c r="B1660" s="54" t="s">
        <v>3479</v>
      </c>
      <c r="C1660" s="121" t="s">
        <v>343</v>
      </c>
      <c r="D1660" s="1">
        <v>40836</v>
      </c>
      <c r="E1660" t="s">
        <v>2125</v>
      </c>
      <c r="G1660" s="4">
        <v>247.36</v>
      </c>
      <c r="H1660" t="s">
        <v>3528</v>
      </c>
    </row>
    <row r="1661" spans="1:8">
      <c r="A1661" s="70" t="s">
        <v>2806</v>
      </c>
      <c r="B1661" s="54" t="s">
        <v>3480</v>
      </c>
      <c r="C1661" s="121" t="s">
        <v>2270</v>
      </c>
      <c r="D1661" s="1">
        <v>40840</v>
      </c>
      <c r="E1661" t="s">
        <v>2125</v>
      </c>
      <c r="G1661" s="4">
        <v>97.99</v>
      </c>
      <c r="H1661" t="s">
        <v>3529</v>
      </c>
    </row>
    <row r="1662" spans="1:8">
      <c r="A1662" s="70" t="s">
        <v>2806</v>
      </c>
      <c r="B1662" s="54" t="s">
        <v>3481</v>
      </c>
      <c r="C1662" s="121" t="s">
        <v>2270</v>
      </c>
      <c r="D1662" s="1">
        <v>40840</v>
      </c>
      <c r="E1662" t="s">
        <v>2130</v>
      </c>
      <c r="G1662" s="4">
        <v>176.96</v>
      </c>
      <c r="H1662" t="s">
        <v>3530</v>
      </c>
    </row>
    <row r="1663" spans="1:8">
      <c r="A1663" s="70" t="s">
        <v>2806</v>
      </c>
      <c r="B1663" s="54" t="s">
        <v>3482</v>
      </c>
      <c r="C1663" s="121" t="s">
        <v>973</v>
      </c>
      <c r="D1663" s="1">
        <v>40840</v>
      </c>
      <c r="E1663" t="s">
        <v>2406</v>
      </c>
      <c r="G1663" s="4">
        <v>1742.87</v>
      </c>
      <c r="H1663" t="s">
        <v>3523</v>
      </c>
    </row>
    <row r="1664" spans="1:8">
      <c r="A1664" s="70" t="s">
        <v>2806</v>
      </c>
      <c r="B1664" s="54" t="s">
        <v>3483</v>
      </c>
      <c r="C1664" s="121" t="s">
        <v>2797</v>
      </c>
      <c r="D1664" s="1">
        <v>40840</v>
      </c>
      <c r="E1664" t="s">
        <v>2125</v>
      </c>
      <c r="G1664" s="4">
        <v>103.84</v>
      </c>
      <c r="H1664" t="s">
        <v>3529</v>
      </c>
    </row>
    <row r="1665" spans="1:8">
      <c r="A1665" s="70" t="s">
        <v>2806</v>
      </c>
      <c r="B1665" s="54" t="s">
        <v>3484</v>
      </c>
      <c r="C1665" s="121" t="s">
        <v>343</v>
      </c>
      <c r="D1665" s="1">
        <v>40843</v>
      </c>
      <c r="E1665" t="s">
        <v>2126</v>
      </c>
      <c r="G1665" s="4">
        <v>159</v>
      </c>
      <c r="H1665" t="s">
        <v>3531</v>
      </c>
    </row>
    <row r="1666" spans="1:8">
      <c r="A1666" s="70" t="s">
        <v>2806</v>
      </c>
      <c r="B1666" s="54" t="s">
        <v>3485</v>
      </c>
      <c r="C1666" s="121" t="s">
        <v>343</v>
      </c>
      <c r="D1666" s="1">
        <v>40848</v>
      </c>
      <c r="E1666" t="s">
        <v>2125</v>
      </c>
      <c r="G1666" s="4">
        <v>134.44</v>
      </c>
      <c r="H1666" t="s">
        <v>3532</v>
      </c>
    </row>
    <row r="1667" spans="1:8">
      <c r="A1667" s="70" t="s">
        <v>3335</v>
      </c>
      <c r="B1667" s="54" t="s">
        <v>3486</v>
      </c>
      <c r="C1667" s="121" t="s">
        <v>2797</v>
      </c>
      <c r="D1667" s="1">
        <v>40850</v>
      </c>
      <c r="E1667" t="s">
        <v>2130</v>
      </c>
      <c r="G1667" s="4">
        <v>66.05</v>
      </c>
      <c r="H1667" t="s">
        <v>3533</v>
      </c>
    </row>
    <row r="1668" spans="1:8">
      <c r="A1668" s="70" t="s">
        <v>3335</v>
      </c>
      <c r="B1668" s="54" t="s">
        <v>3487</v>
      </c>
      <c r="C1668" s="121" t="s">
        <v>343</v>
      </c>
      <c r="D1668" s="1">
        <v>40850</v>
      </c>
      <c r="E1668" s="70" t="s">
        <v>2128</v>
      </c>
      <c r="G1668" s="4">
        <v>44.99</v>
      </c>
      <c r="H1668" s="70" t="s">
        <v>3534</v>
      </c>
    </row>
    <row r="1669" spans="1:8">
      <c r="A1669" s="70" t="s">
        <v>3335</v>
      </c>
      <c r="B1669" s="54" t="s">
        <v>3488</v>
      </c>
      <c r="C1669" s="121" t="s">
        <v>2797</v>
      </c>
      <c r="D1669" s="1">
        <v>40855</v>
      </c>
      <c r="E1669" s="70" t="s">
        <v>2125</v>
      </c>
      <c r="G1669" s="4">
        <v>65.64</v>
      </c>
      <c r="H1669" s="70" t="s">
        <v>3535</v>
      </c>
    </row>
    <row r="1670" spans="1:8">
      <c r="A1670" s="70" t="s">
        <v>3335</v>
      </c>
      <c r="B1670" s="54" t="s">
        <v>3489</v>
      </c>
      <c r="C1670" s="121" t="s">
        <v>2797</v>
      </c>
      <c r="D1670" s="1">
        <v>40856</v>
      </c>
      <c r="E1670" s="70" t="s">
        <v>2130</v>
      </c>
      <c r="G1670" s="4">
        <v>61.44</v>
      </c>
      <c r="H1670" s="70" t="s">
        <v>3536</v>
      </c>
    </row>
    <row r="1671" spans="1:8">
      <c r="A1671" s="70" t="s">
        <v>2807</v>
      </c>
      <c r="B1671" s="54" t="s">
        <v>3537</v>
      </c>
      <c r="C1671" s="121" t="s">
        <v>973</v>
      </c>
      <c r="D1671" s="1">
        <v>40829</v>
      </c>
      <c r="E1671" s="70" t="s">
        <v>1979</v>
      </c>
      <c r="G1671" s="4">
        <v>16230</v>
      </c>
      <c r="H1671" s="70" t="s">
        <v>3588</v>
      </c>
    </row>
    <row r="1672" spans="1:8">
      <c r="A1672" s="70" t="s">
        <v>3335</v>
      </c>
      <c r="B1672" s="54" t="s">
        <v>3538</v>
      </c>
      <c r="C1672" s="121" t="s">
        <v>343</v>
      </c>
      <c r="D1672" s="1">
        <v>40857</v>
      </c>
      <c r="E1672" s="70" t="s">
        <v>2125</v>
      </c>
      <c r="G1672" s="4">
        <v>138.19</v>
      </c>
      <c r="H1672" s="70" t="s">
        <v>3589</v>
      </c>
    </row>
    <row r="1673" spans="1:8">
      <c r="A1673" s="70" t="s">
        <v>2807</v>
      </c>
      <c r="B1673" s="71" t="s">
        <v>3539</v>
      </c>
      <c r="C1673" s="121" t="s">
        <v>1605</v>
      </c>
      <c r="D1673" s="1">
        <v>40861</v>
      </c>
      <c r="E1673" s="70" t="s">
        <v>2127</v>
      </c>
      <c r="G1673" s="4">
        <v>108.95</v>
      </c>
      <c r="H1673" s="70" t="s">
        <v>3590</v>
      </c>
    </row>
    <row r="1674" spans="1:8">
      <c r="A1674" s="70" t="s">
        <v>3335</v>
      </c>
      <c r="B1674" s="54" t="s">
        <v>3540</v>
      </c>
      <c r="C1674" s="121" t="s">
        <v>343</v>
      </c>
      <c r="D1674" s="1">
        <v>40861</v>
      </c>
      <c r="E1674" s="70" t="s">
        <v>2125</v>
      </c>
      <c r="G1674" s="4">
        <v>537.52</v>
      </c>
      <c r="H1674" s="70" t="s">
        <v>3591</v>
      </c>
    </row>
    <row r="1675" spans="1:8">
      <c r="A1675" s="70" t="s">
        <v>3335</v>
      </c>
      <c r="B1675" s="54" t="s">
        <v>3541</v>
      </c>
      <c r="C1675" s="121" t="s">
        <v>2797</v>
      </c>
      <c r="D1675" s="1">
        <v>40861</v>
      </c>
      <c r="E1675" s="70" t="s">
        <v>2128</v>
      </c>
      <c r="G1675" s="4">
        <v>117</v>
      </c>
      <c r="H1675" s="70" t="s">
        <v>3592</v>
      </c>
    </row>
    <row r="1676" spans="1:8">
      <c r="A1676" s="70" t="s">
        <v>2807</v>
      </c>
      <c r="B1676" s="54" t="s">
        <v>3542</v>
      </c>
      <c r="C1676" s="121" t="s">
        <v>2221</v>
      </c>
      <c r="D1676" s="1">
        <v>40862</v>
      </c>
      <c r="E1676" s="70" t="s">
        <v>2127</v>
      </c>
      <c r="G1676" s="4">
        <v>641.75</v>
      </c>
      <c r="H1676" s="70" t="s">
        <v>3593</v>
      </c>
    </row>
    <row r="1677" spans="1:8">
      <c r="A1677" s="70" t="s">
        <v>3335</v>
      </c>
      <c r="B1677" s="54" t="s">
        <v>3543</v>
      </c>
      <c r="C1677" s="121" t="s">
        <v>1343</v>
      </c>
      <c r="D1677" s="1">
        <v>40863</v>
      </c>
      <c r="E1677" s="70" t="s">
        <v>2130</v>
      </c>
      <c r="G1677" s="4">
        <v>49.9</v>
      </c>
      <c r="H1677" s="70" t="s">
        <v>3594</v>
      </c>
    </row>
    <row r="1678" spans="1:8">
      <c r="A1678" s="70" t="s">
        <v>2807</v>
      </c>
      <c r="B1678" s="54" t="s">
        <v>3544</v>
      </c>
      <c r="C1678" s="121" t="s">
        <v>3595</v>
      </c>
      <c r="D1678" s="1">
        <v>40876</v>
      </c>
      <c r="E1678" s="70" t="s">
        <v>2124</v>
      </c>
      <c r="G1678" s="4">
        <v>1426.86</v>
      </c>
      <c r="H1678" s="70" t="s">
        <v>3596</v>
      </c>
    </row>
    <row r="1679" spans="1:8">
      <c r="A1679" s="70" t="s">
        <v>1649</v>
      </c>
      <c r="B1679" s="54" t="s">
        <v>3545</v>
      </c>
      <c r="C1679" s="121" t="s">
        <v>1121</v>
      </c>
      <c r="D1679" s="1">
        <v>40877</v>
      </c>
      <c r="E1679" s="70" t="s">
        <v>2125</v>
      </c>
      <c r="G1679" s="4">
        <v>128.22</v>
      </c>
      <c r="H1679" s="70" t="s">
        <v>3597</v>
      </c>
    </row>
    <row r="1680" spans="1:8">
      <c r="A1680" s="70" t="s">
        <v>2806</v>
      </c>
      <c r="B1680" s="54" t="s">
        <v>3546</v>
      </c>
      <c r="C1680" s="121" t="s">
        <v>343</v>
      </c>
      <c r="D1680" s="1">
        <v>40850</v>
      </c>
      <c r="E1680" s="70" t="s">
        <v>2125</v>
      </c>
      <c r="G1680" s="4">
        <v>79.95</v>
      </c>
      <c r="H1680" s="70" t="s">
        <v>3236</v>
      </c>
    </row>
    <row r="1681" spans="1:8">
      <c r="A1681" s="70" t="s">
        <v>2806</v>
      </c>
      <c r="B1681" s="54" t="s">
        <v>3547</v>
      </c>
      <c r="C1681" s="121" t="s">
        <v>343</v>
      </c>
      <c r="D1681" s="1">
        <v>40851</v>
      </c>
      <c r="E1681" s="70" t="s">
        <v>2125</v>
      </c>
      <c r="G1681" s="4">
        <v>55.64</v>
      </c>
      <c r="H1681" s="70" t="s">
        <v>3598</v>
      </c>
    </row>
    <row r="1682" spans="1:8">
      <c r="A1682" s="70" t="s">
        <v>2806</v>
      </c>
      <c r="B1682" s="54" t="s">
        <v>3548</v>
      </c>
      <c r="C1682" s="121" t="s">
        <v>1343</v>
      </c>
      <c r="D1682" s="1">
        <v>40854</v>
      </c>
      <c r="E1682" s="70" t="s">
        <v>2125</v>
      </c>
      <c r="G1682" s="4">
        <v>46.99</v>
      </c>
      <c r="H1682" s="70" t="s">
        <v>3177</v>
      </c>
    </row>
    <row r="1683" spans="1:8">
      <c r="A1683" s="70" t="s">
        <v>2806</v>
      </c>
      <c r="B1683" s="54" t="s">
        <v>3549</v>
      </c>
      <c r="C1683" s="121" t="s">
        <v>3179</v>
      </c>
      <c r="D1683" s="1">
        <v>40851</v>
      </c>
      <c r="E1683" s="70" t="s">
        <v>2125</v>
      </c>
      <c r="G1683" s="4">
        <v>21.9</v>
      </c>
      <c r="H1683" s="70" t="s">
        <v>3599</v>
      </c>
    </row>
    <row r="1684" spans="1:8">
      <c r="A1684" s="70" t="s">
        <v>2806</v>
      </c>
      <c r="B1684" s="54" t="s">
        <v>3550</v>
      </c>
      <c r="C1684" s="121" t="s">
        <v>1343</v>
      </c>
      <c r="D1684" s="1">
        <v>40856</v>
      </c>
      <c r="E1684" s="70" t="s">
        <v>2130</v>
      </c>
      <c r="G1684" s="4">
        <v>25.9</v>
      </c>
      <c r="H1684" s="70" t="s">
        <v>3600</v>
      </c>
    </row>
    <row r="1685" spans="1:8">
      <c r="A1685" s="70" t="s">
        <v>2806</v>
      </c>
      <c r="B1685" s="54" t="s">
        <v>3551</v>
      </c>
      <c r="C1685" s="121" t="s">
        <v>343</v>
      </c>
      <c r="D1685" s="1">
        <v>40857</v>
      </c>
      <c r="E1685" s="70" t="s">
        <v>2126</v>
      </c>
      <c r="G1685" s="4">
        <v>539.98</v>
      </c>
      <c r="H1685" s="70" t="s">
        <v>3601</v>
      </c>
    </row>
    <row r="1686" spans="1:8">
      <c r="A1686" s="70" t="s">
        <v>2806</v>
      </c>
      <c r="B1686" s="54" t="s">
        <v>3552</v>
      </c>
      <c r="C1686" s="121" t="s">
        <v>343</v>
      </c>
      <c r="D1686" s="1">
        <v>40858</v>
      </c>
      <c r="E1686" s="70" t="s">
        <v>2126</v>
      </c>
      <c r="G1686" s="4">
        <v>873.92</v>
      </c>
      <c r="H1686" s="70" t="s">
        <v>3602</v>
      </c>
    </row>
    <row r="1687" spans="1:8">
      <c r="A1687" s="70" t="s">
        <v>2806</v>
      </c>
      <c r="B1687" s="54" t="s">
        <v>3553</v>
      </c>
      <c r="C1687" s="121" t="s">
        <v>343</v>
      </c>
      <c r="D1687" s="1">
        <v>40862</v>
      </c>
      <c r="E1687" s="70" t="s">
        <v>2125</v>
      </c>
      <c r="G1687" s="4">
        <v>51.97</v>
      </c>
      <c r="H1687" s="70" t="s">
        <v>3603</v>
      </c>
    </row>
    <row r="1688" spans="1:8">
      <c r="A1688" s="70" t="s">
        <v>2806</v>
      </c>
      <c r="B1688" s="54" t="s">
        <v>3554</v>
      </c>
      <c r="C1688" s="121" t="s">
        <v>2797</v>
      </c>
      <c r="D1688" s="1">
        <v>40862</v>
      </c>
      <c r="E1688" s="70" t="s">
        <v>2126</v>
      </c>
      <c r="G1688" s="4">
        <v>578.98</v>
      </c>
      <c r="H1688" s="70" t="s">
        <v>3604</v>
      </c>
    </row>
    <row r="1689" spans="1:8">
      <c r="A1689" s="70" t="s">
        <v>2806</v>
      </c>
      <c r="B1689" s="54" t="s">
        <v>3555</v>
      </c>
      <c r="C1689" s="121" t="s">
        <v>1121</v>
      </c>
      <c r="D1689" s="1">
        <v>40862</v>
      </c>
      <c r="E1689" s="70" t="s">
        <v>2125</v>
      </c>
      <c r="G1689" s="4">
        <v>115.58</v>
      </c>
      <c r="H1689" s="70" t="s">
        <v>3605</v>
      </c>
    </row>
    <row r="1690" spans="1:8">
      <c r="A1690" s="70" t="s">
        <v>2806</v>
      </c>
      <c r="B1690" s="54" t="s">
        <v>3556</v>
      </c>
      <c r="C1690" s="121" t="s">
        <v>973</v>
      </c>
      <c r="D1690" s="1">
        <v>40862</v>
      </c>
      <c r="E1690" s="70" t="s">
        <v>2406</v>
      </c>
      <c r="G1690" s="4">
        <v>2035.3</v>
      </c>
      <c r="H1690" s="70" t="s">
        <v>3606</v>
      </c>
    </row>
    <row r="1691" spans="1:8">
      <c r="A1691" s="70" t="s">
        <v>2806</v>
      </c>
      <c r="B1691" s="54" t="s">
        <v>3557</v>
      </c>
      <c r="C1691" s="121" t="s">
        <v>343</v>
      </c>
      <c r="D1691" s="1">
        <v>40862</v>
      </c>
      <c r="E1691" s="70" t="s">
        <v>2125</v>
      </c>
      <c r="G1691" s="4">
        <v>64.98</v>
      </c>
      <c r="H1691" s="70" t="s">
        <v>3607</v>
      </c>
    </row>
    <row r="1692" spans="1:8">
      <c r="A1692" s="70" t="s">
        <v>2806</v>
      </c>
      <c r="B1692" s="54" t="s">
        <v>3558</v>
      </c>
      <c r="C1692" s="121" t="s">
        <v>2797</v>
      </c>
      <c r="D1692" s="1">
        <v>40863</v>
      </c>
      <c r="E1692" s="70" t="s">
        <v>2125</v>
      </c>
      <c r="G1692" s="4">
        <v>47.98</v>
      </c>
      <c r="H1692" s="70" t="s">
        <v>3608</v>
      </c>
    </row>
    <row r="1693" spans="1:8">
      <c r="A1693" s="70" t="s">
        <v>2806</v>
      </c>
      <c r="B1693" s="54" t="s">
        <v>3559</v>
      </c>
      <c r="C1693" s="121" t="s">
        <v>343</v>
      </c>
      <c r="D1693" s="1">
        <v>40865</v>
      </c>
      <c r="E1693" s="70" t="s">
        <v>2125</v>
      </c>
      <c r="G1693" s="4">
        <v>417.45</v>
      </c>
      <c r="H1693" s="70" t="s">
        <v>3609</v>
      </c>
    </row>
    <row r="1694" spans="1:8">
      <c r="A1694" s="70" t="s">
        <v>2806</v>
      </c>
      <c r="B1694" s="54" t="s">
        <v>3560</v>
      </c>
      <c r="C1694" s="121" t="s">
        <v>2797</v>
      </c>
      <c r="D1694" s="1">
        <v>40865</v>
      </c>
      <c r="E1694" s="70" t="s">
        <v>2126</v>
      </c>
      <c r="G1694" s="4">
        <v>119.99</v>
      </c>
      <c r="H1694" s="70" t="s">
        <v>3610</v>
      </c>
    </row>
    <row r="1695" spans="1:8">
      <c r="A1695" s="70" t="s">
        <v>2806</v>
      </c>
      <c r="B1695" s="54" t="s">
        <v>3561</v>
      </c>
      <c r="C1695" s="121" t="s">
        <v>973</v>
      </c>
      <c r="D1695" s="1">
        <v>40875</v>
      </c>
      <c r="E1695" s="70" t="s">
        <v>2406</v>
      </c>
      <c r="G1695" s="4">
        <v>3473.82</v>
      </c>
      <c r="H1695" s="70" t="s">
        <v>3611</v>
      </c>
    </row>
    <row r="1696" spans="1:8">
      <c r="A1696" s="70" t="s">
        <v>2806</v>
      </c>
      <c r="B1696" s="54" t="s">
        <v>3562</v>
      </c>
      <c r="C1696" s="121" t="s">
        <v>1605</v>
      </c>
      <c r="D1696" s="1">
        <v>40876</v>
      </c>
      <c r="E1696" s="70" t="s">
        <v>2125</v>
      </c>
      <c r="G1696" s="4">
        <v>29.04</v>
      </c>
      <c r="H1696" s="70" t="s">
        <v>3612</v>
      </c>
    </row>
    <row r="1697" spans="1:8">
      <c r="A1697" s="70" t="s">
        <v>2807</v>
      </c>
      <c r="B1697" s="54" t="s">
        <v>3563</v>
      </c>
      <c r="C1697" s="121" t="s">
        <v>3595</v>
      </c>
      <c r="D1697" s="1">
        <v>40878</v>
      </c>
      <c r="E1697" s="70" t="s">
        <v>2124</v>
      </c>
      <c r="G1697" s="4">
        <v>2268.9499999999998</v>
      </c>
      <c r="H1697" s="70" t="s">
        <v>3613</v>
      </c>
    </row>
    <row r="1698" spans="1:8">
      <c r="A1698" s="70" t="s">
        <v>2807</v>
      </c>
      <c r="B1698" s="71" t="s">
        <v>3564</v>
      </c>
      <c r="C1698" s="121" t="s">
        <v>3595</v>
      </c>
      <c r="D1698" s="1">
        <v>40878</v>
      </c>
      <c r="E1698" s="70" t="s">
        <v>2124</v>
      </c>
      <c r="G1698" s="4">
        <v>1665.89</v>
      </c>
      <c r="H1698" s="70" t="s">
        <v>3614</v>
      </c>
    </row>
    <row r="1699" spans="1:8">
      <c r="A1699" s="70" t="s">
        <v>3335</v>
      </c>
      <c r="B1699" s="54" t="s">
        <v>3565</v>
      </c>
      <c r="C1699" s="121" t="s">
        <v>343</v>
      </c>
      <c r="D1699" s="1">
        <v>40886</v>
      </c>
      <c r="E1699" s="70" t="s">
        <v>2128</v>
      </c>
      <c r="G1699" s="4">
        <v>309.98</v>
      </c>
      <c r="H1699" s="70" t="s">
        <v>3615</v>
      </c>
    </row>
    <row r="1700" spans="1:8">
      <c r="A1700" s="70" t="s">
        <v>2807</v>
      </c>
      <c r="B1700" s="54" t="s">
        <v>3566</v>
      </c>
      <c r="C1700" s="121" t="s">
        <v>1605</v>
      </c>
      <c r="D1700" s="1">
        <v>40889</v>
      </c>
      <c r="E1700" s="70" t="s">
        <v>2127</v>
      </c>
      <c r="G1700" s="4">
        <v>30.26</v>
      </c>
      <c r="H1700" s="70" t="s">
        <v>3616</v>
      </c>
    </row>
    <row r="1701" spans="1:8">
      <c r="A1701" s="70" t="s">
        <v>2807</v>
      </c>
      <c r="B1701" s="71" t="s">
        <v>3567</v>
      </c>
      <c r="C1701" s="121" t="s">
        <v>1506</v>
      </c>
      <c r="D1701" s="1">
        <v>40892</v>
      </c>
      <c r="E1701" s="70" t="s">
        <v>2124</v>
      </c>
      <c r="G1701" s="4">
        <v>99.5</v>
      </c>
      <c r="H1701" s="70" t="s">
        <v>3617</v>
      </c>
    </row>
    <row r="1702" spans="1:8">
      <c r="A1702" s="70" t="s">
        <v>3335</v>
      </c>
      <c r="B1702" s="54" t="s">
        <v>3568</v>
      </c>
      <c r="C1702" s="121" t="s">
        <v>2797</v>
      </c>
      <c r="D1702" s="1">
        <v>40893</v>
      </c>
      <c r="E1702" s="70" t="s">
        <v>2125</v>
      </c>
      <c r="G1702" s="4">
        <v>54.76</v>
      </c>
      <c r="H1702" s="70" t="s">
        <v>3618</v>
      </c>
    </row>
    <row r="1703" spans="1:8">
      <c r="A1703" s="70" t="s">
        <v>3335</v>
      </c>
      <c r="B1703" s="54" t="s">
        <v>3569</v>
      </c>
      <c r="C1703" s="121" t="s">
        <v>343</v>
      </c>
      <c r="D1703" s="1">
        <v>40893</v>
      </c>
      <c r="E1703" s="70" t="s">
        <v>2125</v>
      </c>
      <c r="G1703" s="4">
        <v>24.99</v>
      </c>
      <c r="H1703" s="70" t="s">
        <v>3619</v>
      </c>
    </row>
    <row r="1704" spans="1:8">
      <c r="A1704" s="70" t="s">
        <v>3335</v>
      </c>
      <c r="B1704" s="54" t="s">
        <v>3570</v>
      </c>
      <c r="C1704" s="121" t="s">
        <v>343</v>
      </c>
      <c r="D1704" s="1">
        <v>40899</v>
      </c>
      <c r="E1704" s="70" t="s">
        <v>2125</v>
      </c>
      <c r="G1704" s="4">
        <v>219.94</v>
      </c>
      <c r="H1704" s="70" t="s">
        <v>3620</v>
      </c>
    </row>
    <row r="1705" spans="1:8">
      <c r="A1705" s="70" t="s">
        <v>2807</v>
      </c>
      <c r="B1705" s="71" t="s">
        <v>3571</v>
      </c>
      <c r="C1705" s="121" t="s">
        <v>2797</v>
      </c>
      <c r="D1705" s="1">
        <v>40906</v>
      </c>
      <c r="E1705" s="70" t="s">
        <v>2130</v>
      </c>
      <c r="G1705" s="4">
        <v>266.99</v>
      </c>
      <c r="H1705" s="70" t="s">
        <v>3621</v>
      </c>
    </row>
    <row r="1706" spans="1:8">
      <c r="A1706" s="70" t="s">
        <v>2806</v>
      </c>
      <c r="B1706" s="54" t="s">
        <v>3572</v>
      </c>
      <c r="C1706" s="121" t="s">
        <v>2270</v>
      </c>
      <c r="D1706" s="1">
        <v>40878</v>
      </c>
      <c r="E1706" s="70" t="s">
        <v>2125</v>
      </c>
      <c r="G1706" s="4">
        <v>20.13</v>
      </c>
      <c r="H1706" s="70" t="s">
        <v>3622</v>
      </c>
    </row>
    <row r="1707" spans="1:8">
      <c r="A1707" s="70" t="s">
        <v>2806</v>
      </c>
      <c r="B1707" s="54" t="s">
        <v>3573</v>
      </c>
      <c r="C1707" s="121" t="s">
        <v>343</v>
      </c>
      <c r="D1707" s="1">
        <v>40886</v>
      </c>
      <c r="E1707" s="70" t="s">
        <v>2125</v>
      </c>
      <c r="G1707" s="4">
        <v>94.65</v>
      </c>
      <c r="H1707" s="70" t="s">
        <v>3623</v>
      </c>
    </row>
    <row r="1708" spans="1:8">
      <c r="A1708" s="70" t="s">
        <v>2806</v>
      </c>
      <c r="B1708" s="54" t="s">
        <v>3574</v>
      </c>
      <c r="C1708" s="121" t="s">
        <v>2797</v>
      </c>
      <c r="D1708" s="1">
        <v>40889</v>
      </c>
      <c r="E1708" s="70" t="s">
        <v>2125</v>
      </c>
      <c r="G1708" s="4">
        <v>69.239999999999995</v>
      </c>
      <c r="H1708" s="70" t="s">
        <v>3624</v>
      </c>
    </row>
    <row r="1709" spans="1:8">
      <c r="A1709" s="70" t="s">
        <v>2806</v>
      </c>
      <c r="B1709" s="54" t="s">
        <v>3575</v>
      </c>
      <c r="C1709" s="121" t="s">
        <v>973</v>
      </c>
      <c r="D1709" s="1">
        <v>40892</v>
      </c>
      <c r="E1709" s="70" t="s">
        <v>2406</v>
      </c>
      <c r="G1709" s="4">
        <v>1016.52</v>
      </c>
      <c r="H1709" s="70" t="s">
        <v>3625</v>
      </c>
    </row>
    <row r="1710" spans="1:8">
      <c r="A1710" s="70" t="s">
        <v>2806</v>
      </c>
      <c r="B1710" s="54" t="s">
        <v>3576</v>
      </c>
      <c r="C1710" s="121" t="s">
        <v>2473</v>
      </c>
      <c r="D1710" s="1">
        <v>40892</v>
      </c>
      <c r="E1710" s="70" t="s">
        <v>1979</v>
      </c>
      <c r="G1710" s="4">
        <v>5404.6</v>
      </c>
      <c r="H1710" s="70" t="s">
        <v>3626</v>
      </c>
    </row>
    <row r="1711" spans="1:8">
      <c r="A1711" s="70" t="s">
        <v>2807</v>
      </c>
      <c r="B1711" s="71" t="s">
        <v>3577</v>
      </c>
      <c r="C1711" s="121" t="s">
        <v>343</v>
      </c>
      <c r="D1711" s="1">
        <v>40917</v>
      </c>
      <c r="E1711" s="70" t="s">
        <v>2129</v>
      </c>
      <c r="G1711" s="4">
        <v>697.19</v>
      </c>
      <c r="H1711" s="70" t="s">
        <v>3627</v>
      </c>
    </row>
    <row r="1712" spans="1:8">
      <c r="A1712" s="70" t="s">
        <v>2806</v>
      </c>
      <c r="B1712" s="54" t="s">
        <v>3578</v>
      </c>
      <c r="C1712" s="121" t="s">
        <v>973</v>
      </c>
      <c r="D1712" s="1">
        <v>40878</v>
      </c>
      <c r="E1712" s="70" t="s">
        <v>2406</v>
      </c>
      <c r="G1712" s="4">
        <v>896.13</v>
      </c>
      <c r="H1712" s="70" t="s">
        <v>3628</v>
      </c>
    </row>
    <row r="1713" spans="1:8">
      <c r="A1713" s="70" t="s">
        <v>3335</v>
      </c>
      <c r="B1713" s="54" t="s">
        <v>3579</v>
      </c>
      <c r="C1713" s="121" t="s">
        <v>3629</v>
      </c>
      <c r="D1713" s="1">
        <v>40920</v>
      </c>
      <c r="E1713" s="70" t="s">
        <v>2127</v>
      </c>
      <c r="G1713" s="4">
        <v>120.89</v>
      </c>
      <c r="H1713" s="70" t="s">
        <v>3630</v>
      </c>
    </row>
    <row r="1714" spans="1:8">
      <c r="A1714" s="70" t="s">
        <v>3335</v>
      </c>
      <c r="B1714" s="54" t="s">
        <v>3580</v>
      </c>
      <c r="C1714" s="121" t="s">
        <v>2270</v>
      </c>
      <c r="D1714" s="1">
        <v>40924</v>
      </c>
      <c r="E1714" s="70" t="s">
        <v>2125</v>
      </c>
      <c r="G1714" s="4">
        <v>30.59</v>
      </c>
      <c r="H1714" s="70" t="s">
        <v>3631</v>
      </c>
    </row>
    <row r="1715" spans="1:8">
      <c r="A1715" s="70" t="s">
        <v>3335</v>
      </c>
      <c r="B1715" s="54" t="s">
        <v>3581</v>
      </c>
      <c r="C1715" s="121" t="s">
        <v>2797</v>
      </c>
      <c r="D1715" s="1">
        <v>40924</v>
      </c>
      <c r="E1715" s="70" t="s">
        <v>2125</v>
      </c>
      <c r="G1715" s="4">
        <v>95.94</v>
      </c>
      <c r="H1715" s="70" t="s">
        <v>3632</v>
      </c>
    </row>
    <row r="1716" spans="1:8">
      <c r="A1716" s="70" t="s">
        <v>2807</v>
      </c>
      <c r="B1716" s="71" t="s">
        <v>3582</v>
      </c>
      <c r="C1716" s="121" t="s">
        <v>3633</v>
      </c>
      <c r="D1716" s="1">
        <v>40926</v>
      </c>
      <c r="E1716" s="70" t="s">
        <v>3634</v>
      </c>
      <c r="G1716" s="4">
        <v>184</v>
      </c>
      <c r="H1716" s="70" t="s">
        <v>3635</v>
      </c>
    </row>
    <row r="1717" spans="1:8">
      <c r="A1717" s="70" t="s">
        <v>3335</v>
      </c>
      <c r="B1717" s="54" t="s">
        <v>3583</v>
      </c>
      <c r="C1717" s="121" t="s">
        <v>2797</v>
      </c>
      <c r="D1717" s="1">
        <v>40938</v>
      </c>
      <c r="E1717" s="70" t="s">
        <v>2130</v>
      </c>
      <c r="G1717" s="4">
        <v>224.9</v>
      </c>
      <c r="H1717" s="70" t="s">
        <v>3636</v>
      </c>
    </row>
    <row r="1718" spans="1:8">
      <c r="A1718" s="70" t="s">
        <v>3335</v>
      </c>
      <c r="B1718" s="54" t="s">
        <v>3584</v>
      </c>
      <c r="C1718" s="121" t="s">
        <v>343</v>
      </c>
      <c r="D1718" s="1">
        <v>40938</v>
      </c>
      <c r="E1718" s="70" t="s">
        <v>2126</v>
      </c>
      <c r="G1718" s="4">
        <v>566.89</v>
      </c>
      <c r="H1718" s="70" t="s">
        <v>3637</v>
      </c>
    </row>
    <row r="1719" spans="1:8">
      <c r="A1719" s="70" t="s">
        <v>3335</v>
      </c>
      <c r="B1719" s="54" t="s">
        <v>3585</v>
      </c>
      <c r="C1719" s="121" t="s">
        <v>1460</v>
      </c>
      <c r="D1719" s="1">
        <v>40942</v>
      </c>
      <c r="E1719" s="70" t="s">
        <v>2130</v>
      </c>
      <c r="G1719" s="4">
        <v>18.32</v>
      </c>
      <c r="H1719" s="70" t="s">
        <v>3638</v>
      </c>
    </row>
    <row r="1720" spans="1:8">
      <c r="A1720" s="70" t="s">
        <v>2806</v>
      </c>
      <c r="B1720" s="54" t="s">
        <v>3586</v>
      </c>
      <c r="C1720" s="121" t="s">
        <v>1121</v>
      </c>
      <c r="D1720" s="1">
        <v>40914</v>
      </c>
      <c r="E1720" s="70" t="s">
        <v>2125</v>
      </c>
      <c r="G1720" s="4">
        <v>91.78</v>
      </c>
      <c r="H1720" s="70" t="s">
        <v>3518</v>
      </c>
    </row>
    <row r="1721" spans="1:8">
      <c r="A1721" s="70" t="s">
        <v>2806</v>
      </c>
      <c r="B1721" s="54" t="s">
        <v>3587</v>
      </c>
      <c r="C1721" s="121" t="s">
        <v>973</v>
      </c>
      <c r="D1721" s="1">
        <v>40917</v>
      </c>
      <c r="E1721" s="70" t="s">
        <v>1979</v>
      </c>
      <c r="G1721" s="4">
        <v>2023.75</v>
      </c>
      <c r="H1721" s="70" t="s">
        <v>3680</v>
      </c>
    </row>
    <row r="1722" spans="1:8">
      <c r="A1722" s="70" t="s">
        <v>2806</v>
      </c>
      <c r="B1722" s="54" t="s">
        <v>3639</v>
      </c>
      <c r="C1722" s="121" t="s">
        <v>2270</v>
      </c>
      <c r="D1722" s="1">
        <v>40924</v>
      </c>
      <c r="E1722" s="70" t="s">
        <v>2125</v>
      </c>
      <c r="G1722" s="4">
        <v>43.9</v>
      </c>
      <c r="H1722" s="70" t="s">
        <v>3681</v>
      </c>
    </row>
    <row r="1723" spans="1:8">
      <c r="A1723" s="70" t="s">
        <v>2806</v>
      </c>
      <c r="B1723" s="54" t="s">
        <v>3640</v>
      </c>
      <c r="C1723" s="121" t="s">
        <v>2270</v>
      </c>
      <c r="D1723" s="1">
        <v>40924</v>
      </c>
      <c r="E1723" s="70" t="s">
        <v>2125</v>
      </c>
      <c r="G1723" s="4">
        <v>67.47</v>
      </c>
      <c r="H1723" s="70" t="s">
        <v>3059</v>
      </c>
    </row>
    <row r="1724" spans="1:8">
      <c r="A1724" s="70" t="s">
        <v>2806</v>
      </c>
      <c r="B1724" s="54" t="s">
        <v>3641</v>
      </c>
      <c r="C1724" s="121" t="s">
        <v>2270</v>
      </c>
      <c r="D1724" s="1">
        <v>40924</v>
      </c>
      <c r="E1724" s="70" t="s">
        <v>2125</v>
      </c>
      <c r="G1724" s="4">
        <v>44.98</v>
      </c>
      <c r="H1724" s="70" t="s">
        <v>3682</v>
      </c>
    </row>
    <row r="1725" spans="1:8">
      <c r="A1725" s="70" t="s">
        <v>2806</v>
      </c>
      <c r="B1725" s="54" t="s">
        <v>3642</v>
      </c>
      <c r="C1725" s="121" t="s">
        <v>2270</v>
      </c>
      <c r="D1725" s="1">
        <v>40925</v>
      </c>
      <c r="E1725" s="70" t="s">
        <v>2125</v>
      </c>
      <c r="G1725" s="4">
        <v>29.99</v>
      </c>
      <c r="H1725" s="70" t="s">
        <v>3683</v>
      </c>
    </row>
    <row r="1726" spans="1:8">
      <c r="A1726" s="70" t="s">
        <v>2806</v>
      </c>
      <c r="B1726" s="54" t="s">
        <v>3643</v>
      </c>
      <c r="C1726" s="121" t="s">
        <v>343</v>
      </c>
      <c r="D1726" s="1">
        <v>40928</v>
      </c>
      <c r="E1726" s="70" t="s">
        <v>2126</v>
      </c>
      <c r="G1726" s="4">
        <v>347.37</v>
      </c>
      <c r="H1726" s="70" t="s">
        <v>3684</v>
      </c>
    </row>
    <row r="1727" spans="1:8">
      <c r="A1727" s="70" t="s">
        <v>2806</v>
      </c>
      <c r="B1727" s="54" t="s">
        <v>3644</v>
      </c>
      <c r="C1727" s="121" t="s">
        <v>343</v>
      </c>
      <c r="D1727" s="1">
        <v>40938</v>
      </c>
      <c r="E1727" s="70" t="s">
        <v>2130</v>
      </c>
      <c r="G1727" s="4">
        <v>183.55</v>
      </c>
      <c r="H1727" s="70" t="s">
        <v>3685</v>
      </c>
    </row>
    <row r="1728" spans="1:8">
      <c r="A1728" s="70" t="s">
        <v>2806</v>
      </c>
      <c r="B1728" s="54" t="s">
        <v>3645</v>
      </c>
      <c r="C1728" s="121" t="s">
        <v>2797</v>
      </c>
      <c r="D1728" s="1">
        <v>40945</v>
      </c>
      <c r="E1728" s="70" t="s">
        <v>2125</v>
      </c>
      <c r="G1728" s="4">
        <v>169.54</v>
      </c>
      <c r="H1728" s="70" t="s">
        <v>3686</v>
      </c>
    </row>
    <row r="1729" spans="1:8">
      <c r="A1729" s="70" t="s">
        <v>2807</v>
      </c>
      <c r="B1729" s="54" t="s">
        <v>3646</v>
      </c>
      <c r="C1729" s="121" t="s">
        <v>2221</v>
      </c>
      <c r="D1729" s="1">
        <v>40917</v>
      </c>
      <c r="E1729" s="70" t="s">
        <v>2124</v>
      </c>
      <c r="G1729" s="4">
        <v>1358.3</v>
      </c>
      <c r="H1729" s="70" t="s">
        <v>3687</v>
      </c>
    </row>
    <row r="1730" spans="1:8">
      <c r="A1730" s="70" t="s">
        <v>2807</v>
      </c>
      <c r="B1730" s="54" t="s">
        <v>3647</v>
      </c>
      <c r="C1730" s="121" t="s">
        <v>973</v>
      </c>
      <c r="D1730" s="1">
        <v>40912</v>
      </c>
      <c r="E1730" s="70" t="s">
        <v>1979</v>
      </c>
      <c r="G1730" s="4">
        <v>4152</v>
      </c>
      <c r="H1730" s="70" t="s">
        <v>3688</v>
      </c>
    </row>
    <row r="1731" spans="1:8" s="12" customFormat="1">
      <c r="A1731" s="70" t="s">
        <v>2807</v>
      </c>
      <c r="B1731" s="54" t="s">
        <v>3648</v>
      </c>
      <c r="C1731" s="121" t="s">
        <v>3689</v>
      </c>
      <c r="D1731" s="1">
        <v>40921</v>
      </c>
      <c r="E1731" s="70" t="s">
        <v>1979</v>
      </c>
      <c r="F1731"/>
      <c r="G1731" s="4">
        <v>89.95</v>
      </c>
      <c r="H1731" s="70" t="s">
        <v>3690</v>
      </c>
    </row>
    <row r="1732" spans="1:8" s="12" customFormat="1">
      <c r="A1732" s="70" t="s">
        <v>3335</v>
      </c>
      <c r="B1732" s="54" t="s">
        <v>3649</v>
      </c>
      <c r="C1732" s="121" t="s">
        <v>1605</v>
      </c>
      <c r="D1732" s="1">
        <v>40946</v>
      </c>
      <c r="E1732" s="70" t="s">
        <v>2127</v>
      </c>
      <c r="F1732"/>
      <c r="G1732" s="4">
        <v>159.35</v>
      </c>
      <c r="H1732" s="70" t="s">
        <v>3691</v>
      </c>
    </row>
    <row r="1733" spans="1:8">
      <c r="A1733" s="70" t="s">
        <v>2807</v>
      </c>
      <c r="B1733" s="54" t="s">
        <v>3650</v>
      </c>
      <c r="C1733" s="121" t="s">
        <v>3692</v>
      </c>
      <c r="D1733" s="1">
        <v>40947</v>
      </c>
      <c r="E1733" s="70" t="s">
        <v>1979</v>
      </c>
      <c r="G1733" s="4">
        <v>129.94999999999999</v>
      </c>
      <c r="H1733" s="70" t="s">
        <v>3693</v>
      </c>
    </row>
    <row r="1734" spans="1:8" s="12" customFormat="1">
      <c r="A1734" s="70" t="s">
        <v>3335</v>
      </c>
      <c r="B1734" s="54" t="s">
        <v>3651</v>
      </c>
      <c r="C1734" s="121" t="s">
        <v>2797</v>
      </c>
      <c r="D1734" s="1">
        <v>40952</v>
      </c>
      <c r="E1734" s="70" t="s">
        <v>2130</v>
      </c>
      <c r="F1734"/>
      <c r="G1734" s="4">
        <v>199.95</v>
      </c>
      <c r="H1734" s="70" t="s">
        <v>3000</v>
      </c>
    </row>
    <row r="1735" spans="1:8" s="12" customFormat="1">
      <c r="A1735" s="70" t="s">
        <v>2807</v>
      </c>
      <c r="B1735" s="54" t="s">
        <v>3652</v>
      </c>
      <c r="C1735" s="121" t="s">
        <v>973</v>
      </c>
      <c r="D1735" s="1">
        <v>40954</v>
      </c>
      <c r="E1735" s="70" t="s">
        <v>2129</v>
      </c>
      <c r="F1735"/>
      <c r="G1735" s="4">
        <v>4111.42</v>
      </c>
      <c r="H1735" s="70" t="s">
        <v>3694</v>
      </c>
    </row>
    <row r="1736" spans="1:8" s="12" customFormat="1">
      <c r="A1736" s="70" t="s">
        <v>3335</v>
      </c>
      <c r="B1736" s="54" t="s">
        <v>3653</v>
      </c>
      <c r="C1736" s="121" t="s">
        <v>1460</v>
      </c>
      <c r="D1736" s="1">
        <v>40961</v>
      </c>
      <c r="E1736" s="70" t="s">
        <v>2130</v>
      </c>
      <c r="F1736"/>
      <c r="G1736" s="4">
        <v>84.26</v>
      </c>
      <c r="H1736" s="70" t="s">
        <v>3695</v>
      </c>
    </row>
    <row r="1737" spans="1:8" s="12" customFormat="1">
      <c r="A1737" s="70" t="s">
        <v>2807</v>
      </c>
      <c r="B1737" s="54" t="s">
        <v>3654</v>
      </c>
      <c r="C1737" s="121" t="s">
        <v>3696</v>
      </c>
      <c r="D1737" s="1">
        <v>40960</v>
      </c>
      <c r="E1737" s="70" t="s">
        <v>2124</v>
      </c>
      <c r="F1737"/>
      <c r="G1737" s="4">
        <v>515</v>
      </c>
      <c r="H1737" s="70" t="s">
        <v>3697</v>
      </c>
    </row>
    <row r="1738" spans="1:8" s="12" customFormat="1">
      <c r="A1738" s="70" t="s">
        <v>3335</v>
      </c>
      <c r="B1738" s="54" t="s">
        <v>3655</v>
      </c>
      <c r="C1738" s="121" t="s">
        <v>2797</v>
      </c>
      <c r="D1738" s="1">
        <v>40970</v>
      </c>
      <c r="E1738" s="70" t="s">
        <v>2130</v>
      </c>
      <c r="F1738"/>
      <c r="G1738" s="4">
        <v>225.45</v>
      </c>
      <c r="H1738" s="70" t="s">
        <v>3698</v>
      </c>
    </row>
    <row r="1739" spans="1:8" s="12" customFormat="1">
      <c r="A1739" s="70" t="s">
        <v>2806</v>
      </c>
      <c r="B1739" s="54" t="s">
        <v>3656</v>
      </c>
      <c r="C1739" s="121" t="s">
        <v>3699</v>
      </c>
      <c r="D1739" s="1">
        <v>40945</v>
      </c>
      <c r="E1739" s="70" t="s">
        <v>2129</v>
      </c>
      <c r="F1739"/>
      <c r="G1739" s="4">
        <v>151.58000000000001</v>
      </c>
      <c r="H1739" s="70" t="s">
        <v>3700</v>
      </c>
    </row>
    <row r="1740" spans="1:8" s="12" customFormat="1" ht="14.25" customHeight="1">
      <c r="A1740" s="70" t="s">
        <v>2806</v>
      </c>
      <c r="B1740" s="54" t="s">
        <v>3657</v>
      </c>
      <c r="C1740" s="121" t="s">
        <v>3701</v>
      </c>
      <c r="D1740" s="1">
        <v>40952</v>
      </c>
      <c r="E1740" s="70" t="s">
        <v>2125</v>
      </c>
      <c r="F1740"/>
      <c r="G1740" s="4">
        <v>35</v>
      </c>
      <c r="H1740" s="70" t="s">
        <v>3702</v>
      </c>
    </row>
    <row r="1741" spans="1:8" s="12" customFormat="1">
      <c r="A1741" s="70" t="s">
        <v>2806</v>
      </c>
      <c r="B1741" s="54" t="s">
        <v>3658</v>
      </c>
      <c r="C1741" s="121" t="s">
        <v>343</v>
      </c>
      <c r="D1741" s="1">
        <v>40952</v>
      </c>
      <c r="E1741" s="70" t="s">
        <v>2129</v>
      </c>
      <c r="F1741"/>
      <c r="G1741" s="4">
        <v>61.98</v>
      </c>
      <c r="H1741" s="70" t="s">
        <v>3703</v>
      </c>
    </row>
    <row r="1742" spans="1:8" s="12" customFormat="1">
      <c r="A1742" s="70" t="s">
        <v>2806</v>
      </c>
      <c r="B1742" s="54" t="s">
        <v>3659</v>
      </c>
      <c r="C1742" s="121" t="s">
        <v>1121</v>
      </c>
      <c r="D1742" s="1">
        <v>40953</v>
      </c>
      <c r="E1742" s="70" t="s">
        <v>2125</v>
      </c>
      <c r="F1742"/>
      <c r="G1742" s="4">
        <v>529.97</v>
      </c>
      <c r="H1742" s="70" t="s">
        <v>3704</v>
      </c>
    </row>
    <row r="1743" spans="1:8" s="12" customFormat="1">
      <c r="A1743" s="70" t="s">
        <v>2806</v>
      </c>
      <c r="B1743" s="54" t="s">
        <v>3660</v>
      </c>
      <c r="C1743" s="121" t="s">
        <v>2797</v>
      </c>
      <c r="D1743" s="1">
        <v>40960</v>
      </c>
      <c r="E1743" s="70" t="s">
        <v>2125</v>
      </c>
      <c r="F1743"/>
      <c r="G1743" s="4">
        <v>210.46</v>
      </c>
      <c r="H1743" s="70" t="s">
        <v>3686</v>
      </c>
    </row>
    <row r="1744" spans="1:8" s="12" customFormat="1">
      <c r="A1744" s="70" t="s">
        <v>2806</v>
      </c>
      <c r="B1744" s="54" t="s">
        <v>3661</v>
      </c>
      <c r="C1744" s="121" t="s">
        <v>343</v>
      </c>
      <c r="D1744" s="1">
        <v>40966</v>
      </c>
      <c r="E1744" s="70" t="s">
        <v>2126</v>
      </c>
      <c r="F1744"/>
      <c r="G1744" s="4">
        <v>324.98</v>
      </c>
      <c r="H1744" s="70" t="s">
        <v>3705</v>
      </c>
    </row>
    <row r="1745" spans="1:8" s="12" customFormat="1">
      <c r="A1745" s="70" t="s">
        <v>2806</v>
      </c>
      <c r="B1745" s="54" t="s">
        <v>3662</v>
      </c>
      <c r="C1745" s="121" t="s">
        <v>3706</v>
      </c>
      <c r="D1745" s="1">
        <v>40966</v>
      </c>
      <c r="E1745" s="70" t="s">
        <v>2125</v>
      </c>
      <c r="F1745"/>
      <c r="G1745" s="4">
        <v>297.52</v>
      </c>
      <c r="H1745" s="70" t="s">
        <v>3707</v>
      </c>
    </row>
    <row r="1746" spans="1:8" s="12" customFormat="1">
      <c r="A1746" s="70" t="s">
        <v>2806</v>
      </c>
      <c r="B1746" s="54" t="s">
        <v>3663</v>
      </c>
      <c r="C1746" s="121" t="s">
        <v>343</v>
      </c>
      <c r="D1746" s="1">
        <v>40966</v>
      </c>
      <c r="E1746" s="70" t="s">
        <v>2125</v>
      </c>
      <c r="F1746"/>
      <c r="G1746" s="4">
        <v>148.97</v>
      </c>
      <c r="H1746" s="70" t="s">
        <v>3708</v>
      </c>
    </row>
    <row r="1747" spans="1:8" s="12" customFormat="1">
      <c r="A1747" s="70" t="s">
        <v>2806</v>
      </c>
      <c r="B1747" s="54" t="s">
        <v>3664</v>
      </c>
      <c r="C1747" s="121" t="s">
        <v>2797</v>
      </c>
      <c r="D1747" s="1">
        <v>40969</v>
      </c>
      <c r="E1747" s="70" t="s">
        <v>2125</v>
      </c>
      <c r="F1747"/>
      <c r="G1747" s="4">
        <v>205.91</v>
      </c>
      <c r="H1747" s="70" t="s">
        <v>3709</v>
      </c>
    </row>
    <row r="1748" spans="1:8" s="12" customFormat="1">
      <c r="A1748" s="70" t="s">
        <v>2806</v>
      </c>
      <c r="B1748" s="54" t="s">
        <v>3665</v>
      </c>
      <c r="C1748" s="121" t="s">
        <v>1343</v>
      </c>
      <c r="D1748" s="1">
        <v>40973</v>
      </c>
      <c r="E1748" s="70" t="s">
        <v>2406</v>
      </c>
      <c r="F1748"/>
      <c r="G1748" s="4">
        <v>72.89</v>
      </c>
      <c r="H1748" s="70" t="s">
        <v>3408</v>
      </c>
    </row>
    <row r="1749" spans="1:8" s="12" customFormat="1">
      <c r="A1749" s="70" t="s">
        <v>3335</v>
      </c>
      <c r="B1749" s="54" t="s">
        <v>3666</v>
      </c>
      <c r="C1749" s="121" t="s">
        <v>2797</v>
      </c>
      <c r="D1749" s="1">
        <v>40977</v>
      </c>
      <c r="E1749" s="70" t="s">
        <v>2125</v>
      </c>
      <c r="F1749"/>
      <c r="G1749" s="4">
        <v>99.23</v>
      </c>
      <c r="H1749" s="70" t="s">
        <v>3710</v>
      </c>
    </row>
    <row r="1750" spans="1:8" s="12" customFormat="1">
      <c r="A1750" s="70" t="s">
        <v>3335</v>
      </c>
      <c r="B1750" s="54" t="s">
        <v>3667</v>
      </c>
      <c r="C1750" s="121" t="s">
        <v>343</v>
      </c>
      <c r="D1750" s="1">
        <v>40977</v>
      </c>
      <c r="E1750" s="70" t="s">
        <v>2125</v>
      </c>
      <c r="F1750"/>
      <c r="G1750" s="4">
        <v>139.94999999999999</v>
      </c>
      <c r="H1750" s="70" t="s">
        <v>3711</v>
      </c>
    </row>
    <row r="1751" spans="1:8" s="12" customFormat="1">
      <c r="A1751" s="70" t="s">
        <v>2806</v>
      </c>
      <c r="B1751" s="54" t="s">
        <v>3668</v>
      </c>
      <c r="C1751" s="121" t="s">
        <v>343</v>
      </c>
      <c r="D1751" s="1">
        <v>40941</v>
      </c>
      <c r="E1751" s="70" t="s">
        <v>2125</v>
      </c>
      <c r="F1751"/>
      <c r="G1751" s="4">
        <v>192.36</v>
      </c>
      <c r="H1751" s="70" t="s">
        <v>3713</v>
      </c>
    </row>
    <row r="1752" spans="1:8">
      <c r="A1752" s="70" t="s">
        <v>2807</v>
      </c>
      <c r="B1752" s="54" t="s">
        <v>3669</v>
      </c>
      <c r="C1752" s="121" t="s">
        <v>2814</v>
      </c>
      <c r="D1752" s="1">
        <v>40988</v>
      </c>
      <c r="E1752" s="70" t="s">
        <v>2129</v>
      </c>
      <c r="G1752" s="4">
        <v>1169.07</v>
      </c>
      <c r="H1752" s="70" t="s">
        <v>3714</v>
      </c>
    </row>
    <row r="1753" spans="1:8">
      <c r="A1753" s="70" t="s">
        <v>2807</v>
      </c>
      <c r="B1753" s="54" t="s">
        <v>3670</v>
      </c>
      <c r="C1753" s="121" t="s">
        <v>3715</v>
      </c>
      <c r="D1753" s="1">
        <v>40996</v>
      </c>
      <c r="E1753" s="70" t="s">
        <v>2129</v>
      </c>
      <c r="G1753" s="4">
        <v>6914</v>
      </c>
      <c r="H1753" s="70" t="s">
        <v>3716</v>
      </c>
    </row>
    <row r="1754" spans="1:8" s="12" customFormat="1">
      <c r="A1754" s="70" t="s">
        <v>2807</v>
      </c>
      <c r="B1754" s="54" t="s">
        <v>3671</v>
      </c>
      <c r="C1754" s="121" t="s">
        <v>3715</v>
      </c>
      <c r="D1754" s="1">
        <v>40996</v>
      </c>
      <c r="E1754" s="70" t="s">
        <v>1979</v>
      </c>
      <c r="F1754"/>
      <c r="G1754" s="4">
        <v>20211</v>
      </c>
      <c r="H1754" s="70" t="s">
        <v>3717</v>
      </c>
    </row>
    <row r="1755" spans="1:8" s="12" customFormat="1">
      <c r="A1755" s="70" t="s">
        <v>3335</v>
      </c>
      <c r="B1755" s="54" t="s">
        <v>3672</v>
      </c>
      <c r="C1755" s="121" t="s">
        <v>2745</v>
      </c>
      <c r="D1755" s="1">
        <v>41008</v>
      </c>
      <c r="E1755" s="70" t="s">
        <v>1979</v>
      </c>
      <c r="F1755"/>
      <c r="G1755" s="4">
        <v>499</v>
      </c>
      <c r="H1755" t="s">
        <v>3232</v>
      </c>
    </row>
    <row r="1756" spans="1:8" s="12" customFormat="1">
      <c r="A1756" s="70" t="s">
        <v>2806</v>
      </c>
      <c r="B1756" s="54" t="s">
        <v>3673</v>
      </c>
      <c r="C1756" s="121" t="s">
        <v>2797</v>
      </c>
      <c r="D1756" s="1">
        <v>40994</v>
      </c>
      <c r="E1756" s="70" t="s">
        <v>2125</v>
      </c>
      <c r="F1756"/>
      <c r="G1756" s="4">
        <v>27.78</v>
      </c>
      <c r="H1756" t="s">
        <v>3718</v>
      </c>
    </row>
    <row r="1757" spans="1:8" s="12" customFormat="1">
      <c r="A1757" s="70" t="s">
        <v>2806</v>
      </c>
      <c r="B1757" s="54" t="s">
        <v>3674</v>
      </c>
      <c r="C1757" s="121" t="s">
        <v>2797</v>
      </c>
      <c r="D1757" s="1">
        <v>40994</v>
      </c>
      <c r="E1757" s="70" t="s">
        <v>2128</v>
      </c>
      <c r="F1757"/>
      <c r="G1757" s="4">
        <v>157.49</v>
      </c>
      <c r="H1757" t="s">
        <v>3719</v>
      </c>
    </row>
    <row r="1758" spans="1:8" s="12" customFormat="1">
      <c r="A1758" s="70" t="s">
        <v>2806</v>
      </c>
      <c r="B1758" s="54" t="s">
        <v>3675</v>
      </c>
      <c r="C1758" s="121" t="s">
        <v>2797</v>
      </c>
      <c r="D1758" s="1">
        <v>40983</v>
      </c>
      <c r="E1758" s="70" t="s">
        <v>2125</v>
      </c>
      <c r="F1758"/>
      <c r="G1758" s="4">
        <v>52.99</v>
      </c>
      <c r="H1758" t="s">
        <v>3720</v>
      </c>
    </row>
    <row r="1759" spans="1:8" s="12" customFormat="1">
      <c r="A1759" s="70" t="s">
        <v>2806</v>
      </c>
      <c r="B1759" s="54" t="s">
        <v>3676</v>
      </c>
      <c r="C1759" s="121" t="s">
        <v>973</v>
      </c>
      <c r="D1759" s="1">
        <v>40990</v>
      </c>
      <c r="E1759" s="70" t="s">
        <v>2406</v>
      </c>
      <c r="F1759"/>
      <c r="G1759" s="4">
        <v>948.65</v>
      </c>
      <c r="H1759" t="s">
        <v>3721</v>
      </c>
    </row>
    <row r="1760" spans="1:8" s="12" customFormat="1">
      <c r="A1760" s="70" t="s">
        <v>2806</v>
      </c>
      <c r="B1760" s="54" t="s">
        <v>3677</v>
      </c>
      <c r="C1760" s="121" t="s">
        <v>973</v>
      </c>
      <c r="D1760" s="1">
        <v>40990</v>
      </c>
      <c r="E1760" s="70" t="s">
        <v>2125</v>
      </c>
      <c r="F1760"/>
      <c r="G1760" s="4">
        <v>671.79</v>
      </c>
      <c r="H1760" t="s">
        <v>3722</v>
      </c>
    </row>
    <row r="1761" spans="1:8" s="12" customFormat="1">
      <c r="A1761" s="70" t="s">
        <v>2806</v>
      </c>
      <c r="B1761" s="54" t="s">
        <v>3678</v>
      </c>
      <c r="C1761" s="121" t="s">
        <v>973</v>
      </c>
      <c r="D1761" s="1">
        <v>40990</v>
      </c>
      <c r="E1761" s="70" t="s">
        <v>2406</v>
      </c>
      <c r="F1761"/>
      <c r="G1761" s="4">
        <f>(2562+435)</f>
        <v>2997</v>
      </c>
      <c r="H1761" t="s">
        <v>3723</v>
      </c>
    </row>
    <row r="1762" spans="1:8" s="12" customFormat="1">
      <c r="A1762" s="70" t="s">
        <v>2806</v>
      </c>
      <c r="B1762" s="54" t="s">
        <v>3679</v>
      </c>
      <c r="C1762" s="121" t="s">
        <v>973</v>
      </c>
      <c r="D1762" s="1">
        <v>40980</v>
      </c>
      <c r="E1762" s="70" t="s">
        <v>2406</v>
      </c>
      <c r="F1762"/>
      <c r="G1762" s="4">
        <v>898.75</v>
      </c>
      <c r="H1762" t="s">
        <v>3724</v>
      </c>
    </row>
    <row r="1763" spans="1:8" s="12" customFormat="1">
      <c r="A1763" s="70" t="s">
        <v>2806</v>
      </c>
      <c r="B1763" s="54" t="s">
        <v>3725</v>
      </c>
      <c r="C1763" s="121" t="s">
        <v>343</v>
      </c>
      <c r="D1763" s="1">
        <v>40995</v>
      </c>
      <c r="E1763" s="70" t="s">
        <v>2125</v>
      </c>
      <c r="F1763"/>
      <c r="G1763" s="4">
        <v>109.95</v>
      </c>
      <c r="H1763" t="s">
        <v>3776</v>
      </c>
    </row>
    <row r="1764" spans="1:8" s="12" customFormat="1">
      <c r="A1764" s="70" t="s">
        <v>2806</v>
      </c>
      <c r="B1764" s="54" t="s">
        <v>3726</v>
      </c>
      <c r="C1764" s="121" t="s">
        <v>343</v>
      </c>
      <c r="D1764" s="1">
        <v>42817</v>
      </c>
      <c r="E1764" s="70" t="s">
        <v>2125</v>
      </c>
      <c r="F1764"/>
      <c r="G1764" s="4">
        <v>14.99</v>
      </c>
      <c r="H1764" t="s">
        <v>3777</v>
      </c>
    </row>
    <row r="1765" spans="1:8" s="12" customFormat="1">
      <c r="A1765" s="70" t="s">
        <v>2806</v>
      </c>
      <c r="B1765" s="54" t="s">
        <v>3727</v>
      </c>
      <c r="C1765" s="121" t="s">
        <v>343</v>
      </c>
      <c r="D1765" s="1">
        <v>40980</v>
      </c>
      <c r="E1765" s="70" t="s">
        <v>2125</v>
      </c>
      <c r="F1765"/>
      <c r="G1765" s="4">
        <v>262.33</v>
      </c>
      <c r="H1765" t="s">
        <v>3778</v>
      </c>
    </row>
    <row r="1766" spans="1:8" s="12" customFormat="1">
      <c r="A1766" s="70" t="s">
        <v>2806</v>
      </c>
      <c r="B1766" s="54" t="s">
        <v>3728</v>
      </c>
      <c r="C1766" s="121" t="s">
        <v>343</v>
      </c>
      <c r="D1766" s="1">
        <v>40977</v>
      </c>
      <c r="E1766" s="70" t="s">
        <v>2125</v>
      </c>
      <c r="F1766"/>
      <c r="G1766" s="4">
        <v>61.31</v>
      </c>
      <c r="H1766" t="s">
        <v>3779</v>
      </c>
    </row>
    <row r="1767" spans="1:8" s="12" customFormat="1">
      <c r="A1767" s="70" t="s">
        <v>2806</v>
      </c>
      <c r="B1767" s="71" t="s">
        <v>3729</v>
      </c>
      <c r="C1767" s="121" t="s">
        <v>2270</v>
      </c>
      <c r="D1767" s="1">
        <v>40990</v>
      </c>
      <c r="E1767" s="70" t="s">
        <v>2125</v>
      </c>
      <c r="F1767"/>
      <c r="G1767" s="4">
        <v>64.989999999999995</v>
      </c>
      <c r="H1767" s="70" t="s">
        <v>3780</v>
      </c>
    </row>
    <row r="1768" spans="1:8" s="12" customFormat="1">
      <c r="A1768" s="70" t="s">
        <v>2806</v>
      </c>
      <c r="B1768" s="54" t="s">
        <v>3730</v>
      </c>
      <c r="C1768" s="121" t="s">
        <v>2270</v>
      </c>
      <c r="D1768" s="1">
        <v>40983</v>
      </c>
      <c r="E1768" s="70" t="s">
        <v>2125</v>
      </c>
      <c r="F1768"/>
      <c r="G1768" s="4">
        <v>24.79</v>
      </c>
      <c r="H1768" s="70" t="s">
        <v>3781</v>
      </c>
    </row>
    <row r="1769" spans="1:8" s="12" customFormat="1">
      <c r="A1769" s="70" t="s">
        <v>2806</v>
      </c>
      <c r="B1769" s="54" t="s">
        <v>3731</v>
      </c>
      <c r="C1769" s="121" t="s">
        <v>2270</v>
      </c>
      <c r="D1769" s="1">
        <v>40980</v>
      </c>
      <c r="E1769" s="70" t="s">
        <v>2125</v>
      </c>
      <c r="F1769"/>
      <c r="G1769" s="4">
        <v>62.27</v>
      </c>
      <c r="H1769" s="70" t="s">
        <v>3782</v>
      </c>
    </row>
    <row r="1770" spans="1:8" s="12" customFormat="1">
      <c r="A1770" s="70" t="s">
        <v>812</v>
      </c>
      <c r="B1770" s="54" t="s">
        <v>3732</v>
      </c>
      <c r="C1770" s="121" t="s">
        <v>3783</v>
      </c>
      <c r="D1770" s="1">
        <v>41010</v>
      </c>
      <c r="E1770" s="70" t="s">
        <v>1979</v>
      </c>
      <c r="F1770"/>
      <c r="G1770" s="4">
        <v>29.95</v>
      </c>
      <c r="H1770" s="70" t="s">
        <v>3784</v>
      </c>
    </row>
    <row r="1771" spans="1:8" s="12" customFormat="1">
      <c r="A1771" s="70" t="s">
        <v>2806</v>
      </c>
      <c r="B1771" s="54" t="s">
        <v>3733</v>
      </c>
      <c r="C1771" s="121" t="s">
        <v>2093</v>
      </c>
      <c r="D1771" s="1">
        <v>40981</v>
      </c>
      <c r="E1771" s="70" t="s">
        <v>1979</v>
      </c>
      <c r="F1771"/>
      <c r="G1771" s="4">
        <v>59.99</v>
      </c>
      <c r="H1771" s="70" t="s">
        <v>3785</v>
      </c>
    </row>
    <row r="1772" spans="1:8" s="12" customFormat="1">
      <c r="A1772" s="70" t="s">
        <v>2806</v>
      </c>
      <c r="B1772" s="54" t="s">
        <v>3734</v>
      </c>
      <c r="C1772" s="121" t="s">
        <v>3786</v>
      </c>
      <c r="D1772" s="1">
        <v>40984</v>
      </c>
      <c r="E1772" s="70" t="s">
        <v>2125</v>
      </c>
      <c r="F1772"/>
      <c r="G1772" s="4">
        <v>46.33</v>
      </c>
      <c r="H1772" s="70" t="s">
        <v>3787</v>
      </c>
    </row>
    <row r="1773" spans="1:8" s="12" customFormat="1">
      <c r="A1773" s="70" t="s">
        <v>2806</v>
      </c>
      <c r="B1773" s="54" t="s">
        <v>3735</v>
      </c>
      <c r="C1773" s="121" t="s">
        <v>2797</v>
      </c>
      <c r="D1773" s="1">
        <v>41009</v>
      </c>
      <c r="E1773" s="70" t="s">
        <v>2125</v>
      </c>
      <c r="F1773"/>
      <c r="G1773" s="4">
        <v>223.43</v>
      </c>
      <c r="H1773" s="70" t="s">
        <v>3788</v>
      </c>
    </row>
    <row r="1774" spans="1:8" s="12" customFormat="1">
      <c r="A1774" s="70" t="s">
        <v>3335</v>
      </c>
      <c r="B1774" s="54" t="s">
        <v>3736</v>
      </c>
      <c r="C1774" s="121" t="s">
        <v>2797</v>
      </c>
      <c r="D1774" s="1">
        <v>41012</v>
      </c>
      <c r="E1774" s="70" t="s">
        <v>2125</v>
      </c>
      <c r="F1774"/>
      <c r="G1774" s="4">
        <v>283.02999999999997</v>
      </c>
      <c r="H1774" s="70" t="s">
        <v>3789</v>
      </c>
    </row>
    <row r="1775" spans="1:8" s="12" customFormat="1">
      <c r="A1775" s="70" t="s">
        <v>2807</v>
      </c>
      <c r="B1775" s="54" t="s">
        <v>3737</v>
      </c>
      <c r="C1775" s="121" t="s">
        <v>2221</v>
      </c>
      <c r="D1775" s="1">
        <v>41015</v>
      </c>
      <c r="E1775" s="70" t="s">
        <v>2124</v>
      </c>
      <c r="F1775"/>
      <c r="G1775" s="4"/>
      <c r="H1775" s="70" t="s">
        <v>3790</v>
      </c>
    </row>
    <row r="1776" spans="1:8">
      <c r="A1776" s="70" t="s">
        <v>3335</v>
      </c>
      <c r="B1776" s="54" t="s">
        <v>3738</v>
      </c>
      <c r="C1776" s="121" t="s">
        <v>343</v>
      </c>
      <c r="D1776" s="1">
        <v>41016</v>
      </c>
      <c r="E1776" s="70" t="s">
        <v>2125</v>
      </c>
      <c r="G1776" s="4">
        <v>71.989999999999995</v>
      </c>
      <c r="H1776" s="70" t="s">
        <v>3791</v>
      </c>
    </row>
    <row r="1777" spans="1:8" s="6" customFormat="1">
      <c r="A1777" s="70" t="s">
        <v>3335</v>
      </c>
      <c r="B1777" s="54" t="s">
        <v>3739</v>
      </c>
      <c r="C1777" s="121" t="s">
        <v>343</v>
      </c>
      <c r="D1777" s="1">
        <v>41019</v>
      </c>
      <c r="E1777" s="70" t="s">
        <v>2128</v>
      </c>
      <c r="F1777"/>
      <c r="G1777" s="4">
        <v>192.98</v>
      </c>
      <c r="H1777" s="70" t="s">
        <v>3792</v>
      </c>
    </row>
    <row r="1778" spans="1:8" s="22" customFormat="1">
      <c r="A1778" s="70" t="s">
        <v>3335</v>
      </c>
      <c r="B1778" s="54" t="s">
        <v>3740</v>
      </c>
      <c r="C1778" s="121" t="s">
        <v>343</v>
      </c>
      <c r="D1778" s="1">
        <v>41024</v>
      </c>
      <c r="E1778" s="70" t="s">
        <v>2126</v>
      </c>
      <c r="F1778"/>
      <c r="G1778" s="4">
        <v>230.41</v>
      </c>
      <c r="H1778" s="70" t="s">
        <v>3793</v>
      </c>
    </row>
    <row r="1779" spans="1:8" s="22" customFormat="1">
      <c r="A1779" s="70" t="s">
        <v>3335</v>
      </c>
      <c r="B1779" s="54" t="s">
        <v>3741</v>
      </c>
      <c r="C1779" s="121" t="s">
        <v>343</v>
      </c>
      <c r="D1779" s="1">
        <v>41025</v>
      </c>
      <c r="E1779" s="70" t="s">
        <v>2126</v>
      </c>
      <c r="F1779"/>
      <c r="G1779" s="4">
        <v>199.99</v>
      </c>
      <c r="H1779" s="70" t="s">
        <v>3794</v>
      </c>
    </row>
    <row r="1780" spans="1:8" s="12" customFormat="1">
      <c r="A1780" s="70" t="s">
        <v>2806</v>
      </c>
      <c r="B1780" s="54" t="s">
        <v>3742</v>
      </c>
      <c r="C1780" s="121" t="s">
        <v>3795</v>
      </c>
      <c r="D1780" s="1">
        <v>41011</v>
      </c>
      <c r="E1780" s="70" t="s">
        <v>2130</v>
      </c>
      <c r="F1780"/>
      <c r="G1780" s="4">
        <v>60.54</v>
      </c>
      <c r="H1780" s="70" t="s">
        <v>3796</v>
      </c>
    </row>
    <row r="1781" spans="1:8" s="12" customFormat="1">
      <c r="A1781" s="70" t="s">
        <v>2806</v>
      </c>
      <c r="B1781" s="54" t="s">
        <v>3743</v>
      </c>
      <c r="C1781" s="121" t="s">
        <v>2797</v>
      </c>
      <c r="D1781" s="1">
        <v>41016</v>
      </c>
      <c r="E1781" s="70" t="s">
        <v>2126</v>
      </c>
      <c r="F1781"/>
      <c r="G1781" s="4">
        <v>526.82000000000005</v>
      </c>
      <c r="H1781" s="70" t="s">
        <v>3797</v>
      </c>
    </row>
    <row r="1782" spans="1:8" s="12" customFormat="1">
      <c r="A1782" s="70" t="s">
        <v>2806</v>
      </c>
      <c r="B1782" s="54" t="s">
        <v>3744</v>
      </c>
      <c r="C1782" s="121" t="s">
        <v>343</v>
      </c>
      <c r="D1782" s="1">
        <v>41016</v>
      </c>
      <c r="E1782" s="70" t="s">
        <v>2125</v>
      </c>
      <c r="F1782"/>
      <c r="G1782" s="4">
        <v>769.62</v>
      </c>
      <c r="H1782" s="70" t="s">
        <v>3798</v>
      </c>
    </row>
    <row r="1783" spans="1:8" s="12" customFormat="1">
      <c r="A1783" s="70" t="s">
        <v>2806</v>
      </c>
      <c r="B1783" s="54" t="s">
        <v>3745</v>
      </c>
      <c r="C1783" s="121" t="s">
        <v>1121</v>
      </c>
      <c r="D1783" s="1">
        <v>41023</v>
      </c>
      <c r="E1783" s="70" t="s">
        <v>2125</v>
      </c>
      <c r="F1783"/>
      <c r="G1783" s="4">
        <v>116.44</v>
      </c>
      <c r="H1783" s="70" t="s">
        <v>3799</v>
      </c>
    </row>
    <row r="1784" spans="1:8" s="23" customFormat="1">
      <c r="A1784" s="70" t="s">
        <v>3335</v>
      </c>
      <c r="B1784" s="54" t="s">
        <v>3746</v>
      </c>
      <c r="C1784" s="121" t="s">
        <v>1460</v>
      </c>
      <c r="D1784" s="1">
        <v>41033</v>
      </c>
      <c r="E1784" s="70" t="s">
        <v>2130</v>
      </c>
      <c r="F1784"/>
      <c r="G1784" s="4">
        <v>18.32</v>
      </c>
      <c r="H1784" s="70" t="s">
        <v>3638</v>
      </c>
    </row>
    <row r="1785" spans="1:8" s="12" customFormat="1">
      <c r="A1785" s="70" t="s">
        <v>3335</v>
      </c>
      <c r="B1785" s="54" t="s">
        <v>3747</v>
      </c>
      <c r="C1785" s="121" t="s">
        <v>343</v>
      </c>
      <c r="D1785" s="1">
        <v>41037</v>
      </c>
      <c r="E1785" s="70" t="s">
        <v>2125</v>
      </c>
      <c r="F1785"/>
      <c r="G1785" s="4">
        <v>164.82</v>
      </c>
      <c r="H1785" s="70" t="s">
        <v>3800</v>
      </c>
    </row>
    <row r="1786" spans="1:8" s="12" customFormat="1" ht="12" customHeight="1">
      <c r="A1786" s="70" t="s">
        <v>3335</v>
      </c>
      <c r="B1786" s="54" t="s">
        <v>3748</v>
      </c>
      <c r="C1786" s="121" t="s">
        <v>2270</v>
      </c>
      <c r="D1786" s="1">
        <v>41037</v>
      </c>
      <c r="E1786" s="70" t="s">
        <v>2130</v>
      </c>
      <c r="F1786"/>
      <c r="G1786" s="4">
        <v>61.35</v>
      </c>
      <c r="H1786" s="70" t="s">
        <v>3801</v>
      </c>
    </row>
    <row r="1787" spans="1:8" s="12" customFormat="1">
      <c r="A1787" s="70" t="s">
        <v>2807</v>
      </c>
      <c r="B1787" s="54" t="s">
        <v>3749</v>
      </c>
      <c r="C1787" s="121" t="s">
        <v>973</v>
      </c>
      <c r="D1787" s="1">
        <v>41010</v>
      </c>
      <c r="E1787" s="70" t="s">
        <v>2129</v>
      </c>
      <c r="F1787"/>
      <c r="G1787" s="4">
        <v>4737.88</v>
      </c>
      <c r="H1787" s="70" t="s">
        <v>3802</v>
      </c>
    </row>
    <row r="1788" spans="1:8" s="12" customFormat="1">
      <c r="A1788" s="70" t="s">
        <v>2807</v>
      </c>
      <c r="B1788" s="54" t="s">
        <v>3750</v>
      </c>
      <c r="C1788" s="121" t="s">
        <v>3803</v>
      </c>
      <c r="D1788" s="1">
        <v>41015</v>
      </c>
      <c r="E1788" s="70" t="s">
        <v>2124</v>
      </c>
      <c r="F1788"/>
      <c r="G1788" s="4">
        <v>805.6</v>
      </c>
      <c r="H1788" s="70" t="s">
        <v>3804</v>
      </c>
    </row>
    <row r="1789" spans="1:8" s="12" customFormat="1">
      <c r="A1789" s="70" t="s">
        <v>3335</v>
      </c>
      <c r="B1789" s="54" t="s">
        <v>3751</v>
      </c>
      <c r="C1789" s="121" t="s">
        <v>343</v>
      </c>
      <c r="D1789" s="1">
        <v>41050</v>
      </c>
      <c r="E1789" s="70" t="s">
        <v>2125</v>
      </c>
      <c r="F1789"/>
      <c r="G1789" s="4">
        <v>85.98</v>
      </c>
      <c r="H1789" s="70" t="s">
        <v>3805</v>
      </c>
    </row>
    <row r="1790" spans="1:8" s="12" customFormat="1">
      <c r="A1790" s="70" t="s">
        <v>3335</v>
      </c>
      <c r="B1790" s="54" t="s">
        <v>3752</v>
      </c>
      <c r="C1790" s="121" t="s">
        <v>2797</v>
      </c>
      <c r="D1790" s="1">
        <v>41051</v>
      </c>
      <c r="E1790" s="70" t="s">
        <v>2125</v>
      </c>
      <c r="F1790"/>
      <c r="G1790" s="4">
        <v>73.5</v>
      </c>
      <c r="H1790" s="70" t="s">
        <v>3806</v>
      </c>
    </row>
    <row r="1791" spans="1:8" s="15" customFormat="1">
      <c r="A1791" s="70" t="s">
        <v>3335</v>
      </c>
      <c r="B1791" s="54" t="s">
        <v>3753</v>
      </c>
      <c r="C1791" s="121" t="s">
        <v>343</v>
      </c>
      <c r="D1791" s="1">
        <v>41051</v>
      </c>
      <c r="E1791" s="70" t="s">
        <v>2125</v>
      </c>
      <c r="F1791"/>
      <c r="G1791" s="4">
        <v>26.97</v>
      </c>
      <c r="H1791" s="70" t="s">
        <v>3807</v>
      </c>
    </row>
    <row r="1792" spans="1:8" s="15" customFormat="1">
      <c r="A1792" s="70" t="s">
        <v>2807</v>
      </c>
      <c r="B1792" s="54" t="s">
        <v>3754</v>
      </c>
      <c r="C1792" s="121" t="s">
        <v>2814</v>
      </c>
      <c r="D1792" s="1">
        <v>41054</v>
      </c>
      <c r="E1792" s="70" t="s">
        <v>2129</v>
      </c>
      <c r="F1792"/>
      <c r="G1792" s="4">
        <v>647.01</v>
      </c>
      <c r="H1792" s="70" t="s">
        <v>3808</v>
      </c>
    </row>
    <row r="1793" spans="1:8" s="15" customFormat="1">
      <c r="A1793" s="70" t="s">
        <v>2807</v>
      </c>
      <c r="B1793" s="54" t="s">
        <v>3755</v>
      </c>
      <c r="C1793" s="121" t="s">
        <v>2797</v>
      </c>
      <c r="D1793" s="1">
        <v>41059</v>
      </c>
      <c r="E1793" s="70" t="s">
        <v>2125</v>
      </c>
      <c r="F1793"/>
      <c r="G1793" s="4">
        <v>295.64999999999998</v>
      </c>
      <c r="H1793" s="70" t="s">
        <v>3809</v>
      </c>
    </row>
    <row r="1794" spans="1:8" s="15" customFormat="1">
      <c r="A1794" s="70" t="s">
        <v>2806</v>
      </c>
      <c r="B1794" s="54" t="s">
        <v>3756</v>
      </c>
      <c r="C1794" s="121" t="s">
        <v>343</v>
      </c>
      <c r="D1794" s="1">
        <v>41029</v>
      </c>
      <c r="E1794" s="70" t="s">
        <v>2126</v>
      </c>
      <c r="F1794"/>
      <c r="G1794" s="4">
        <v>1537.97</v>
      </c>
      <c r="H1794" s="70" t="s">
        <v>3810</v>
      </c>
    </row>
    <row r="1795" spans="1:8" s="15" customFormat="1">
      <c r="A1795" s="70" t="s">
        <v>2806</v>
      </c>
      <c r="B1795" s="54" t="s">
        <v>3757</v>
      </c>
      <c r="C1795" s="121" t="s">
        <v>1460</v>
      </c>
      <c r="D1795" s="1">
        <v>41030</v>
      </c>
      <c r="E1795" s="70" t="s">
        <v>2130</v>
      </c>
      <c r="F1795"/>
      <c r="G1795" s="4">
        <v>52.89</v>
      </c>
      <c r="H1795" s="70" t="s">
        <v>3181</v>
      </c>
    </row>
    <row r="1796" spans="1:8" s="12" customFormat="1">
      <c r="A1796" s="70" t="s">
        <v>2806</v>
      </c>
      <c r="B1796" s="54" t="s">
        <v>3758</v>
      </c>
      <c r="C1796" s="121" t="s">
        <v>2797</v>
      </c>
      <c r="D1796" s="1">
        <v>41032</v>
      </c>
      <c r="E1796" s="70" t="s">
        <v>2125</v>
      </c>
      <c r="F1796"/>
      <c r="G1796" s="4">
        <v>15.56</v>
      </c>
      <c r="H1796" s="70" t="s">
        <v>3811</v>
      </c>
    </row>
    <row r="1797" spans="1:8" s="12" customFormat="1">
      <c r="A1797" s="70" t="s">
        <v>2806</v>
      </c>
      <c r="B1797" s="54" t="s">
        <v>3759</v>
      </c>
      <c r="C1797" s="121" t="s">
        <v>343</v>
      </c>
      <c r="D1797" s="1">
        <v>41032</v>
      </c>
      <c r="E1797" s="70" t="s">
        <v>2130</v>
      </c>
      <c r="F1797"/>
      <c r="G1797" s="4">
        <v>32.99</v>
      </c>
      <c r="H1797" s="70" t="s">
        <v>3171</v>
      </c>
    </row>
    <row r="1798" spans="1:8" s="12" customFormat="1">
      <c r="A1798" s="70" t="s">
        <v>2806</v>
      </c>
      <c r="B1798" s="54" t="s">
        <v>3760</v>
      </c>
      <c r="C1798" s="121" t="s">
        <v>343</v>
      </c>
      <c r="D1798" s="1">
        <v>41033</v>
      </c>
      <c r="E1798" s="70" t="s">
        <v>2127</v>
      </c>
      <c r="F1798"/>
      <c r="G1798" s="4">
        <v>28.99</v>
      </c>
      <c r="H1798" s="70" t="s">
        <v>3812</v>
      </c>
    </row>
    <row r="1799" spans="1:8" s="12" customFormat="1">
      <c r="A1799" s="70" t="s">
        <v>2806</v>
      </c>
      <c r="B1799" s="54" t="s">
        <v>3761</v>
      </c>
      <c r="C1799" s="121" t="s">
        <v>1121</v>
      </c>
      <c r="D1799" s="1">
        <v>41033</v>
      </c>
      <c r="E1799" s="70" t="s">
        <v>2125</v>
      </c>
      <c r="F1799"/>
      <c r="G1799" s="4">
        <v>135.43</v>
      </c>
      <c r="H1799" s="70" t="s">
        <v>3813</v>
      </c>
    </row>
    <row r="1800" spans="1:8" s="12" customFormat="1">
      <c r="A1800" s="70" t="s">
        <v>2806</v>
      </c>
      <c r="B1800" s="54" t="s">
        <v>3762</v>
      </c>
      <c r="C1800" s="121" t="s">
        <v>3814</v>
      </c>
      <c r="D1800" s="1">
        <v>41037</v>
      </c>
      <c r="E1800" s="70" t="s">
        <v>2125</v>
      </c>
      <c r="F1800"/>
      <c r="G1800" s="4">
        <v>109.98</v>
      </c>
      <c r="H1800" s="70" t="s">
        <v>3815</v>
      </c>
    </row>
    <row r="1801" spans="1:8" s="12" customFormat="1">
      <c r="A1801" s="70" t="s">
        <v>2806</v>
      </c>
      <c r="B1801" s="54" t="s">
        <v>3763</v>
      </c>
      <c r="C1801" s="121" t="s">
        <v>3814</v>
      </c>
      <c r="D1801" s="1">
        <v>41037</v>
      </c>
      <c r="E1801" s="70" t="s">
        <v>2125</v>
      </c>
      <c r="F1801"/>
      <c r="G1801" s="4">
        <v>74.98</v>
      </c>
      <c r="H1801" s="70" t="s">
        <v>3816</v>
      </c>
    </row>
    <row r="1802" spans="1:8" s="12" customFormat="1">
      <c r="A1802" s="70" t="s">
        <v>2806</v>
      </c>
      <c r="B1802" s="54" t="s">
        <v>3764</v>
      </c>
      <c r="C1802" s="121" t="s">
        <v>343</v>
      </c>
      <c r="D1802" s="1">
        <v>41040</v>
      </c>
      <c r="E1802" s="70" t="s">
        <v>2126</v>
      </c>
      <c r="F1802"/>
      <c r="G1802" s="4">
        <v>288.99</v>
      </c>
      <c r="H1802" s="70" t="s">
        <v>3817</v>
      </c>
    </row>
    <row r="1803" spans="1:8" s="32" customFormat="1">
      <c r="A1803" s="70" t="s">
        <v>2806</v>
      </c>
      <c r="B1803" s="54" t="s">
        <v>3765</v>
      </c>
      <c r="C1803" s="121" t="s">
        <v>3818</v>
      </c>
      <c r="D1803" s="1">
        <v>41047</v>
      </c>
      <c r="E1803" s="70" t="s">
        <v>2130</v>
      </c>
      <c r="F1803"/>
      <c r="G1803" s="4">
        <v>108.89</v>
      </c>
      <c r="H1803" s="70" t="s">
        <v>3181</v>
      </c>
    </row>
    <row r="1804" spans="1:8" s="12" customFormat="1">
      <c r="A1804" s="70" t="s">
        <v>2806</v>
      </c>
      <c r="B1804" s="54" t="s">
        <v>3766</v>
      </c>
      <c r="C1804" s="121" t="s">
        <v>343</v>
      </c>
      <c r="D1804" s="1">
        <v>41050</v>
      </c>
      <c r="E1804" s="70" t="s">
        <v>2128</v>
      </c>
      <c r="F1804"/>
      <c r="G1804" s="4">
        <v>766.93</v>
      </c>
      <c r="H1804" s="70" t="s">
        <v>3819</v>
      </c>
    </row>
    <row r="1805" spans="1:8" s="12" customFormat="1">
      <c r="A1805" s="70" t="s">
        <v>2806</v>
      </c>
      <c r="B1805" s="54" t="s">
        <v>3767</v>
      </c>
      <c r="C1805" s="121" t="s">
        <v>343</v>
      </c>
      <c r="D1805" s="1">
        <v>41053</v>
      </c>
      <c r="E1805" s="70" t="s">
        <v>2125</v>
      </c>
      <c r="F1805"/>
      <c r="G1805" s="4">
        <v>48.98</v>
      </c>
      <c r="H1805" s="70" t="s">
        <v>3820</v>
      </c>
    </row>
    <row r="1806" spans="1:8" s="12" customFormat="1">
      <c r="A1806" s="70" t="s">
        <v>3335</v>
      </c>
      <c r="B1806" s="54" t="s">
        <v>3768</v>
      </c>
      <c r="C1806" s="121" t="s">
        <v>2270</v>
      </c>
      <c r="D1806" s="1">
        <v>41064</v>
      </c>
      <c r="E1806" s="70" t="s">
        <v>2125</v>
      </c>
      <c r="F1806"/>
      <c r="G1806" s="4">
        <v>17.100000000000001</v>
      </c>
      <c r="H1806" s="70" t="s">
        <v>3821</v>
      </c>
    </row>
    <row r="1807" spans="1:8" s="12" customFormat="1">
      <c r="A1807" s="70" t="s">
        <v>3335</v>
      </c>
      <c r="B1807" s="54" t="s">
        <v>3769</v>
      </c>
      <c r="C1807" s="121" t="s">
        <v>3822</v>
      </c>
      <c r="D1807" s="1">
        <v>41064</v>
      </c>
      <c r="E1807" s="70" t="s">
        <v>2124</v>
      </c>
      <c r="F1807"/>
      <c r="G1807" s="4">
        <v>601.95000000000005</v>
      </c>
      <c r="H1807" s="70" t="s">
        <v>3823</v>
      </c>
    </row>
    <row r="1808" spans="1:8" s="12" customFormat="1">
      <c r="A1808" s="70" t="s">
        <v>2807</v>
      </c>
      <c r="B1808" s="54" t="s">
        <v>3770</v>
      </c>
      <c r="C1808" s="121" t="s">
        <v>2797</v>
      </c>
      <c r="D1808" s="1">
        <v>41066</v>
      </c>
      <c r="E1808" s="70" t="s">
        <v>2125</v>
      </c>
      <c r="F1808"/>
      <c r="G1808" s="4">
        <v>252.76</v>
      </c>
      <c r="H1808" s="70" t="s">
        <v>3824</v>
      </c>
    </row>
    <row r="1809" spans="1:8">
      <c r="A1809" s="70" t="s">
        <v>3335</v>
      </c>
      <c r="B1809" s="54" t="s">
        <v>3771</v>
      </c>
      <c r="C1809" s="121" t="s">
        <v>343</v>
      </c>
      <c r="D1809" s="1">
        <v>41067</v>
      </c>
      <c r="E1809" s="70" t="s">
        <v>2128</v>
      </c>
      <c r="G1809" s="4">
        <v>192.98</v>
      </c>
      <c r="H1809" s="70" t="s">
        <v>3825</v>
      </c>
    </row>
    <row r="1810" spans="1:8" s="12" customFormat="1">
      <c r="A1810" s="70" t="s">
        <v>2807</v>
      </c>
      <c r="B1810" s="54" t="s">
        <v>3772</v>
      </c>
      <c r="C1810" s="121" t="s">
        <v>2797</v>
      </c>
      <c r="D1810" s="1">
        <v>41068</v>
      </c>
      <c r="E1810" s="70" t="s">
        <v>2125</v>
      </c>
      <c r="F1810"/>
      <c r="G1810" s="4">
        <v>244.98</v>
      </c>
      <c r="H1810" s="70" t="s">
        <v>3826</v>
      </c>
    </row>
    <row r="1811" spans="1:8" s="22" customFormat="1">
      <c r="A1811" s="70" t="s">
        <v>3335</v>
      </c>
      <c r="B1811" s="54" t="s">
        <v>3773</v>
      </c>
      <c r="C1811" s="121" t="s">
        <v>343</v>
      </c>
      <c r="D1811" s="1">
        <v>41074</v>
      </c>
      <c r="E1811" s="70" t="s">
        <v>2128</v>
      </c>
      <c r="F1811"/>
      <c r="G1811" s="4">
        <v>144.97999999999999</v>
      </c>
      <c r="H1811" s="70" t="s">
        <v>3827</v>
      </c>
    </row>
    <row r="1812" spans="1:8" s="12" customFormat="1">
      <c r="A1812" s="70" t="s">
        <v>2807</v>
      </c>
      <c r="B1812" s="54" t="s">
        <v>3774</v>
      </c>
      <c r="C1812" s="121" t="s">
        <v>3828</v>
      </c>
      <c r="D1812" s="1">
        <v>41078</v>
      </c>
      <c r="E1812" s="70" t="s">
        <v>575</v>
      </c>
      <c r="F1812"/>
      <c r="G1812" s="4">
        <v>204</v>
      </c>
      <c r="H1812" s="70" t="s">
        <v>3229</v>
      </c>
    </row>
    <row r="1813" spans="1:8">
      <c r="A1813" s="70" t="s">
        <v>2807</v>
      </c>
      <c r="B1813" s="54" t="s">
        <v>3775</v>
      </c>
      <c r="C1813" s="121" t="s">
        <v>2797</v>
      </c>
      <c r="D1813" s="1">
        <v>41080</v>
      </c>
      <c r="E1813" s="70" t="s">
        <v>2125</v>
      </c>
      <c r="G1813" s="4">
        <v>112.46</v>
      </c>
      <c r="H1813" s="70" t="s">
        <v>3908</v>
      </c>
    </row>
    <row r="1814" spans="1:8" s="12" customFormat="1">
      <c r="A1814" s="70" t="s">
        <v>3335</v>
      </c>
      <c r="B1814" s="54" t="s">
        <v>3829</v>
      </c>
      <c r="C1814" s="121" t="s">
        <v>2797</v>
      </c>
      <c r="D1814" s="1">
        <v>41082</v>
      </c>
      <c r="E1814" s="70" t="s">
        <v>2125</v>
      </c>
      <c r="F1814"/>
      <c r="G1814" s="4">
        <v>32.58</v>
      </c>
      <c r="H1814" s="70" t="s">
        <v>3909</v>
      </c>
    </row>
    <row r="1815" spans="1:8">
      <c r="A1815" s="70" t="s">
        <v>3335</v>
      </c>
      <c r="B1815" s="54" t="s">
        <v>3830</v>
      </c>
      <c r="C1815" s="121" t="s">
        <v>343</v>
      </c>
      <c r="D1815" s="1">
        <v>41082</v>
      </c>
      <c r="E1815" s="70" t="s">
        <v>2125</v>
      </c>
      <c r="G1815" s="4">
        <v>29.99</v>
      </c>
      <c r="H1815" s="70" t="s">
        <v>3911</v>
      </c>
    </row>
    <row r="1816" spans="1:8">
      <c r="A1816" s="70" t="s">
        <v>3335</v>
      </c>
      <c r="B1816" s="54" t="s">
        <v>3831</v>
      </c>
      <c r="C1816" s="121" t="s">
        <v>343</v>
      </c>
      <c r="D1816" s="1">
        <v>41082</v>
      </c>
      <c r="E1816" s="70" t="s">
        <v>2125</v>
      </c>
      <c r="G1816" s="4">
        <v>58.59</v>
      </c>
      <c r="H1816" s="70" t="s">
        <v>3910</v>
      </c>
    </row>
    <row r="1817" spans="1:8">
      <c r="A1817" s="70" t="s">
        <v>3335</v>
      </c>
      <c r="B1817" s="54" t="s">
        <v>3832</v>
      </c>
      <c r="C1817" s="121" t="s">
        <v>343</v>
      </c>
      <c r="D1817" s="1">
        <v>41088</v>
      </c>
      <c r="E1817" s="70" t="s">
        <v>2125</v>
      </c>
      <c r="G1817" s="4">
        <v>37.99</v>
      </c>
      <c r="H1817" s="70" t="s">
        <v>3912</v>
      </c>
    </row>
    <row r="1818" spans="1:8">
      <c r="A1818" s="70" t="s">
        <v>2806</v>
      </c>
      <c r="B1818" s="54" t="s">
        <v>3833</v>
      </c>
      <c r="C1818" s="121" t="s">
        <v>3413</v>
      </c>
      <c r="D1818" s="1">
        <v>41064</v>
      </c>
      <c r="E1818" s="70" t="s">
        <v>3414</v>
      </c>
      <c r="G1818" s="4">
        <v>101.95</v>
      </c>
      <c r="H1818" s="70" t="s">
        <v>3913</v>
      </c>
    </row>
    <row r="1819" spans="1:8">
      <c r="A1819" s="70" t="s">
        <v>2806</v>
      </c>
      <c r="B1819" s="54" t="s">
        <v>3834</v>
      </c>
      <c r="C1819" s="121" t="s">
        <v>3416</v>
      </c>
      <c r="D1819" s="1">
        <v>41064</v>
      </c>
      <c r="E1819" s="70" t="s">
        <v>3414</v>
      </c>
      <c r="G1819" s="4">
        <v>251.6</v>
      </c>
      <c r="H1819" s="70" t="s">
        <v>3914</v>
      </c>
    </row>
    <row r="1820" spans="1:8" s="12" customFormat="1">
      <c r="A1820" s="70" t="s">
        <v>2806</v>
      </c>
      <c r="B1820" s="54" t="s">
        <v>3835</v>
      </c>
      <c r="C1820" s="121" t="s">
        <v>2797</v>
      </c>
      <c r="D1820" s="1">
        <v>41065</v>
      </c>
      <c r="E1820" s="70" t="s">
        <v>2130</v>
      </c>
      <c r="F1820"/>
      <c r="G1820" s="4">
        <v>28.3</v>
      </c>
      <c r="H1820" s="70" t="s">
        <v>3915</v>
      </c>
    </row>
    <row r="1821" spans="1:8">
      <c r="A1821" s="70" t="s">
        <v>2806</v>
      </c>
      <c r="B1821" s="54" t="s">
        <v>3836</v>
      </c>
      <c r="C1821" s="121" t="s">
        <v>2797</v>
      </c>
      <c r="D1821" s="1">
        <v>41065</v>
      </c>
      <c r="E1821" s="70" t="s">
        <v>3918</v>
      </c>
      <c r="G1821" s="4">
        <v>11.99</v>
      </c>
      <c r="H1821" s="70" t="s">
        <v>3916</v>
      </c>
    </row>
    <row r="1822" spans="1:8" s="12" customFormat="1">
      <c r="A1822" s="70" t="s">
        <v>2806</v>
      </c>
      <c r="B1822" s="54" t="s">
        <v>3837</v>
      </c>
      <c r="C1822" s="121" t="s">
        <v>343</v>
      </c>
      <c r="D1822" s="1">
        <v>41065</v>
      </c>
      <c r="E1822" s="70" t="s">
        <v>2127</v>
      </c>
      <c r="F1822"/>
      <c r="G1822" s="4">
        <v>66.73</v>
      </c>
      <c r="H1822" s="70" t="s">
        <v>3917</v>
      </c>
    </row>
    <row r="1823" spans="1:8" s="12" customFormat="1">
      <c r="A1823" s="70" t="s">
        <v>2806</v>
      </c>
      <c r="B1823" s="54" t="s">
        <v>3838</v>
      </c>
      <c r="C1823" s="121" t="s">
        <v>2270</v>
      </c>
      <c r="D1823" s="1">
        <v>41072</v>
      </c>
      <c r="E1823" s="70" t="s">
        <v>2125</v>
      </c>
      <c r="F1823"/>
      <c r="G1823" s="4">
        <v>23.99</v>
      </c>
      <c r="H1823" s="70" t="s">
        <v>3919</v>
      </c>
    </row>
    <row r="1824" spans="1:8" s="22" customFormat="1" ht="17.25" customHeight="1">
      <c r="A1824" s="70" t="s">
        <v>2806</v>
      </c>
      <c r="B1824" s="54" t="s">
        <v>3839</v>
      </c>
      <c r="C1824" s="121" t="s">
        <v>3920</v>
      </c>
      <c r="D1824" s="1">
        <v>41065</v>
      </c>
      <c r="E1824" s="70" t="s">
        <v>575</v>
      </c>
      <c r="F1824"/>
      <c r="G1824" s="4">
        <v>3532</v>
      </c>
      <c r="H1824" s="70" t="s">
        <v>3921</v>
      </c>
    </row>
    <row r="1825" spans="1:8" s="6" customFormat="1">
      <c r="A1825" s="70" t="s">
        <v>2806</v>
      </c>
      <c r="B1825" s="54" t="s">
        <v>3840</v>
      </c>
      <c r="C1825" s="121" t="s">
        <v>2797</v>
      </c>
      <c r="D1825" s="1">
        <v>41074</v>
      </c>
      <c r="E1825" s="70" t="s">
        <v>2125</v>
      </c>
      <c r="F1825"/>
      <c r="G1825" s="4">
        <v>307.42</v>
      </c>
      <c r="H1825" s="70" t="s">
        <v>3922</v>
      </c>
    </row>
    <row r="1826" spans="1:8" ht="17.25" customHeight="1">
      <c r="A1826" s="70" t="s">
        <v>2806</v>
      </c>
      <c r="B1826" s="54" t="s">
        <v>3841</v>
      </c>
      <c r="C1826" s="121" t="s">
        <v>348</v>
      </c>
      <c r="D1826" s="1">
        <v>41074</v>
      </c>
      <c r="E1826" s="70" t="s">
        <v>2126</v>
      </c>
      <c r="G1826" s="4">
        <v>292.95</v>
      </c>
      <c r="H1826" s="70" t="s">
        <v>3923</v>
      </c>
    </row>
    <row r="1827" spans="1:8" s="12" customFormat="1">
      <c r="A1827" s="70" t="s">
        <v>2806</v>
      </c>
      <c r="B1827" s="54" t="s">
        <v>3842</v>
      </c>
      <c r="C1827" s="121" t="s">
        <v>3924</v>
      </c>
      <c r="D1827" s="1">
        <v>41078</v>
      </c>
      <c r="E1827" s="70" t="s">
        <v>3414</v>
      </c>
      <c r="F1827"/>
      <c r="G1827" s="4">
        <v>76.56</v>
      </c>
      <c r="H1827" s="70" t="s">
        <v>3925</v>
      </c>
    </row>
    <row r="1828" spans="1:8" s="22" customFormat="1">
      <c r="A1828" s="70" t="s">
        <v>2806</v>
      </c>
      <c r="B1828" s="54" t="s">
        <v>3843</v>
      </c>
      <c r="C1828" s="121" t="s">
        <v>1121</v>
      </c>
      <c r="D1828" s="1">
        <v>41079</v>
      </c>
      <c r="E1828" s="70" t="s">
        <v>2125</v>
      </c>
      <c r="F1828"/>
      <c r="G1828" s="4">
        <v>44.6</v>
      </c>
      <c r="H1828" s="70" t="s">
        <v>3926</v>
      </c>
    </row>
    <row r="1829" spans="1:8" s="22" customFormat="1">
      <c r="A1829" s="70" t="s">
        <v>2806</v>
      </c>
      <c r="B1829" s="54" t="s">
        <v>3844</v>
      </c>
      <c r="C1829" s="121" t="s">
        <v>2797</v>
      </c>
      <c r="D1829" s="1">
        <v>41085</v>
      </c>
      <c r="E1829" s="70" t="s">
        <v>2126</v>
      </c>
      <c r="F1829"/>
      <c r="G1829" s="4">
        <v>690.05</v>
      </c>
      <c r="H1829" s="70" t="s">
        <v>3927</v>
      </c>
    </row>
    <row r="1830" spans="1:8" s="22" customFormat="1">
      <c r="A1830" s="70" t="s">
        <v>2806</v>
      </c>
      <c r="B1830" s="54" t="s">
        <v>3845</v>
      </c>
      <c r="C1830" s="121" t="s">
        <v>2797</v>
      </c>
      <c r="D1830" s="1">
        <v>41085</v>
      </c>
      <c r="E1830" s="70" t="s">
        <v>2125</v>
      </c>
      <c r="F1830"/>
      <c r="G1830" s="4">
        <v>62.22</v>
      </c>
      <c r="H1830" s="70" t="s">
        <v>3928</v>
      </c>
    </row>
    <row r="1831" spans="1:8" s="22" customFormat="1">
      <c r="A1831" s="70" t="s">
        <v>2806</v>
      </c>
      <c r="B1831" s="54" t="s">
        <v>3846</v>
      </c>
      <c r="C1831" s="121" t="s">
        <v>3327</v>
      </c>
      <c r="D1831" s="1">
        <v>41088</v>
      </c>
      <c r="E1831" s="70" t="s">
        <v>2127</v>
      </c>
      <c r="F1831"/>
      <c r="G1831" s="4">
        <v>110</v>
      </c>
      <c r="H1831" s="70" t="s">
        <v>3929</v>
      </c>
    </row>
    <row r="1832" spans="1:8" s="22" customFormat="1">
      <c r="A1832" s="70" t="s">
        <v>3335</v>
      </c>
      <c r="B1832" s="54" t="s">
        <v>3847</v>
      </c>
      <c r="C1832" s="121" t="s">
        <v>2797</v>
      </c>
      <c r="D1832" s="1">
        <v>41089</v>
      </c>
      <c r="E1832" s="70" t="s">
        <v>2125</v>
      </c>
      <c r="F1832"/>
      <c r="G1832" s="4">
        <v>78.72</v>
      </c>
      <c r="H1832" s="70" t="s">
        <v>3930</v>
      </c>
    </row>
    <row r="1833" spans="1:8" s="38" customFormat="1">
      <c r="A1833" s="70" t="s">
        <v>2807</v>
      </c>
      <c r="B1833" s="71" t="s">
        <v>3848</v>
      </c>
      <c r="C1833" s="121" t="s">
        <v>2270</v>
      </c>
      <c r="D1833" s="1">
        <v>41099</v>
      </c>
      <c r="E1833" s="70" t="s">
        <v>2125</v>
      </c>
      <c r="F1833"/>
      <c r="G1833" s="4">
        <v>19.78</v>
      </c>
      <c r="H1833" s="70" t="s">
        <v>3931</v>
      </c>
    </row>
    <row r="1834" spans="1:8" s="38" customFormat="1">
      <c r="A1834" s="70" t="s">
        <v>3335</v>
      </c>
      <c r="B1834" s="54" t="s">
        <v>3849</v>
      </c>
      <c r="C1834" s="121" t="s">
        <v>2797</v>
      </c>
      <c r="D1834" s="1">
        <v>41102</v>
      </c>
      <c r="E1834" s="70" t="s">
        <v>2130</v>
      </c>
      <c r="F1834"/>
      <c r="G1834" s="4">
        <v>30.07</v>
      </c>
      <c r="H1834" s="70" t="s">
        <v>3932</v>
      </c>
    </row>
    <row r="1835" spans="1:8" s="99" customFormat="1" ht="14.25" customHeight="1">
      <c r="A1835" t="s">
        <v>2807</v>
      </c>
      <c r="B1835" s="71" t="s">
        <v>3850</v>
      </c>
      <c r="C1835" s="121" t="s">
        <v>2221</v>
      </c>
      <c r="D1835" s="1">
        <v>41106</v>
      </c>
      <c r="E1835" s="70" t="s">
        <v>2124</v>
      </c>
      <c r="F1835"/>
      <c r="G1835" s="4">
        <v>2375.17</v>
      </c>
      <c r="H1835" s="70" t="s">
        <v>3933</v>
      </c>
    </row>
    <row r="1836" spans="1:8" s="38" customFormat="1">
      <c r="A1836" t="s">
        <v>2806</v>
      </c>
      <c r="B1836" s="54" t="s">
        <v>3851</v>
      </c>
      <c r="C1836" s="121" t="s">
        <v>973</v>
      </c>
      <c r="D1836" s="1">
        <v>41093</v>
      </c>
      <c r="E1836" s="70" t="s">
        <v>2406</v>
      </c>
      <c r="F1836"/>
      <c r="G1836" s="4">
        <v>1443.96</v>
      </c>
      <c r="H1836" s="70" t="s">
        <v>3934</v>
      </c>
    </row>
    <row r="1837" spans="1:8" s="22" customFormat="1">
      <c r="A1837" t="s">
        <v>2806</v>
      </c>
      <c r="B1837" s="54" t="s">
        <v>3852</v>
      </c>
      <c r="C1837" s="121" t="s">
        <v>2270</v>
      </c>
      <c r="D1837" s="1">
        <v>41092</v>
      </c>
      <c r="E1837" s="70" t="s">
        <v>2125</v>
      </c>
      <c r="F1837"/>
      <c r="G1837" s="4">
        <v>44.99</v>
      </c>
      <c r="H1837" s="70" t="s">
        <v>3177</v>
      </c>
    </row>
    <row r="1838" spans="1:8" s="22" customFormat="1">
      <c r="A1838" t="s">
        <v>2806</v>
      </c>
      <c r="B1838" s="54" t="s">
        <v>3853</v>
      </c>
      <c r="C1838" s="121" t="s">
        <v>2270</v>
      </c>
      <c r="D1838" s="1">
        <v>41092</v>
      </c>
      <c r="E1838" s="70" t="s">
        <v>2125</v>
      </c>
      <c r="F1838"/>
      <c r="G1838" s="4">
        <v>64.98</v>
      </c>
      <c r="H1838" s="70" t="s">
        <v>3935</v>
      </c>
    </row>
    <row r="1839" spans="1:8" s="22" customFormat="1">
      <c r="A1839" t="s">
        <v>2806</v>
      </c>
      <c r="B1839" s="54" t="s">
        <v>3854</v>
      </c>
      <c r="C1839" s="121" t="s">
        <v>2797</v>
      </c>
      <c r="D1839" s="1">
        <v>41093</v>
      </c>
      <c r="E1839" s="70" t="s">
        <v>2125</v>
      </c>
      <c r="F1839"/>
      <c r="G1839" s="4">
        <v>56.03</v>
      </c>
      <c r="H1839" s="70" t="s">
        <v>3936</v>
      </c>
    </row>
    <row r="1840" spans="1:8" s="22" customFormat="1">
      <c r="A1840" t="s">
        <v>2806</v>
      </c>
      <c r="B1840" s="54" t="s">
        <v>3855</v>
      </c>
      <c r="C1840" s="121" t="s">
        <v>2797</v>
      </c>
      <c r="D1840" s="1">
        <v>41099</v>
      </c>
      <c r="E1840" s="70" t="s">
        <v>2125</v>
      </c>
      <c r="F1840"/>
      <c r="G1840" s="4">
        <v>61.39</v>
      </c>
      <c r="H1840" s="70" t="s">
        <v>3937</v>
      </c>
    </row>
    <row r="1841" spans="1:8" s="22" customFormat="1">
      <c r="A1841" t="s">
        <v>2806</v>
      </c>
      <c r="B1841" s="54" t="s">
        <v>3856</v>
      </c>
      <c r="C1841" s="121" t="s">
        <v>3327</v>
      </c>
      <c r="D1841" s="1">
        <v>41099</v>
      </c>
      <c r="E1841" s="70" t="s">
        <v>2127</v>
      </c>
      <c r="F1841"/>
      <c r="G1841" s="4">
        <v>110</v>
      </c>
      <c r="H1841" s="70" t="s">
        <v>3938</v>
      </c>
    </row>
    <row r="1842" spans="1:8" s="22" customFormat="1">
      <c r="A1842" t="s">
        <v>2806</v>
      </c>
      <c r="B1842" s="54" t="s">
        <v>3857</v>
      </c>
      <c r="C1842" s="121" t="s">
        <v>2270</v>
      </c>
      <c r="D1842" s="1">
        <v>41099</v>
      </c>
      <c r="E1842" s="70" t="s">
        <v>2125</v>
      </c>
      <c r="F1842"/>
      <c r="G1842" s="4">
        <v>41</v>
      </c>
      <c r="H1842" s="70" t="s">
        <v>3939</v>
      </c>
    </row>
    <row r="1843" spans="1:8" s="22" customFormat="1">
      <c r="A1843" t="s">
        <v>2806</v>
      </c>
      <c r="B1843" s="54" t="s">
        <v>3858</v>
      </c>
      <c r="C1843" s="121" t="s">
        <v>2270</v>
      </c>
      <c r="D1843" s="1">
        <v>41102</v>
      </c>
      <c r="E1843" s="70" t="s">
        <v>2125</v>
      </c>
      <c r="F1843"/>
      <c r="G1843" s="4">
        <v>105.3</v>
      </c>
      <c r="H1843" s="70" t="s">
        <v>3940</v>
      </c>
    </row>
    <row r="1844" spans="1:8" s="22" customFormat="1">
      <c r="A1844" t="s">
        <v>2806</v>
      </c>
      <c r="B1844" s="54" t="s">
        <v>3859</v>
      </c>
      <c r="C1844" s="121" t="s">
        <v>343</v>
      </c>
      <c r="D1844" s="1">
        <v>41103</v>
      </c>
      <c r="E1844" s="70" t="s">
        <v>2125</v>
      </c>
      <c r="F1844"/>
      <c r="G1844" s="4">
        <v>324.33</v>
      </c>
      <c r="H1844" s="70" t="s">
        <v>3941</v>
      </c>
    </row>
    <row r="1845" spans="1:8" s="22" customFormat="1">
      <c r="A1845" t="s">
        <v>2806</v>
      </c>
      <c r="B1845" s="54" t="s">
        <v>3860</v>
      </c>
      <c r="C1845" s="121" t="s">
        <v>343</v>
      </c>
      <c r="D1845" s="1">
        <v>41103</v>
      </c>
      <c r="E1845" s="70" t="s">
        <v>2126</v>
      </c>
      <c r="F1845"/>
      <c r="G1845" s="4">
        <v>619.64</v>
      </c>
      <c r="H1845" s="70" t="s">
        <v>3942</v>
      </c>
    </row>
    <row r="1846" spans="1:8" s="22" customFormat="1">
      <c r="A1846" t="s">
        <v>2806</v>
      </c>
      <c r="B1846" s="54" t="s">
        <v>3861</v>
      </c>
      <c r="C1846" s="121" t="s">
        <v>343</v>
      </c>
      <c r="D1846" s="1">
        <v>41108</v>
      </c>
      <c r="E1846" s="70" t="s">
        <v>2126</v>
      </c>
      <c r="F1846"/>
      <c r="G1846" s="4">
        <v>278.97000000000003</v>
      </c>
      <c r="H1846" s="70" t="s">
        <v>3943</v>
      </c>
    </row>
    <row r="1847" spans="1:8" s="22" customFormat="1">
      <c r="A1847" t="s">
        <v>2806</v>
      </c>
      <c r="B1847" s="54" t="s">
        <v>3862</v>
      </c>
      <c r="C1847" s="121" t="s">
        <v>343</v>
      </c>
      <c r="D1847" s="1">
        <v>41113</v>
      </c>
      <c r="E1847" s="70" t="s">
        <v>2126</v>
      </c>
      <c r="F1847"/>
      <c r="G1847" s="4">
        <v>44.99</v>
      </c>
      <c r="H1847" s="70" t="s">
        <v>3944</v>
      </c>
    </row>
    <row r="1848" spans="1:8" s="22" customFormat="1">
      <c r="A1848" t="s">
        <v>2806</v>
      </c>
      <c r="B1848" s="54" t="s">
        <v>3863</v>
      </c>
      <c r="C1848" s="121" t="s">
        <v>2797</v>
      </c>
      <c r="D1848" s="1">
        <v>41113</v>
      </c>
      <c r="E1848" s="70" t="s">
        <v>2125</v>
      </c>
      <c r="F1848"/>
      <c r="G1848" s="4">
        <v>34.56</v>
      </c>
      <c r="H1848" s="70" t="s">
        <v>3429</v>
      </c>
    </row>
    <row r="1849" spans="1:8" s="22" customFormat="1">
      <c r="A1849" t="s">
        <v>2806</v>
      </c>
      <c r="B1849" s="54" t="s">
        <v>3864</v>
      </c>
      <c r="C1849" s="121" t="s">
        <v>2797</v>
      </c>
      <c r="D1849" s="1">
        <v>41116</v>
      </c>
      <c r="E1849" s="70" t="s">
        <v>2130</v>
      </c>
      <c r="F1849"/>
      <c r="G1849" s="4">
        <v>47.98</v>
      </c>
      <c r="H1849" s="70" t="s">
        <v>3945</v>
      </c>
    </row>
    <row r="1850" spans="1:8" s="22" customFormat="1">
      <c r="A1850" t="s">
        <v>2806</v>
      </c>
      <c r="B1850" s="54" t="s">
        <v>3865</v>
      </c>
      <c r="C1850" s="121" t="s">
        <v>2797</v>
      </c>
      <c r="D1850" s="1">
        <v>41114</v>
      </c>
      <c r="E1850" s="70" t="s">
        <v>2125</v>
      </c>
      <c r="F1850"/>
      <c r="G1850" s="4">
        <v>103.85</v>
      </c>
      <c r="H1850" s="70" t="s">
        <v>3946</v>
      </c>
    </row>
    <row r="1851" spans="1:8" s="22" customFormat="1">
      <c r="A1851" t="s">
        <v>2806</v>
      </c>
      <c r="B1851" s="54" t="s">
        <v>3866</v>
      </c>
      <c r="C1851" s="121" t="s">
        <v>3053</v>
      </c>
      <c r="D1851" s="1">
        <v>41116</v>
      </c>
      <c r="E1851" s="70" t="s">
        <v>575</v>
      </c>
      <c r="F1851"/>
      <c r="G1851" s="4">
        <v>720</v>
      </c>
      <c r="H1851" s="70" t="s">
        <v>3054</v>
      </c>
    </row>
    <row r="1852" spans="1:8" s="22" customFormat="1">
      <c r="A1852" t="s">
        <v>2806</v>
      </c>
      <c r="B1852" s="54" t="s">
        <v>3867</v>
      </c>
      <c r="C1852" s="121" t="s">
        <v>2797</v>
      </c>
      <c r="D1852" s="1">
        <v>41117</v>
      </c>
      <c r="E1852" s="70" t="s">
        <v>2125</v>
      </c>
      <c r="F1852"/>
      <c r="G1852" s="4">
        <v>49.95</v>
      </c>
      <c r="H1852" s="70" t="s">
        <v>3947</v>
      </c>
    </row>
    <row r="1853" spans="1:8" s="22" customFormat="1">
      <c r="A1853" t="s">
        <v>3335</v>
      </c>
      <c r="B1853" s="54" t="s">
        <v>3868</v>
      </c>
      <c r="C1853" s="121" t="s">
        <v>343</v>
      </c>
      <c r="D1853" s="1">
        <v>41117</v>
      </c>
      <c r="E1853" s="70" t="s">
        <v>2125</v>
      </c>
      <c r="F1853"/>
      <c r="G1853" s="4">
        <v>44.99</v>
      </c>
      <c r="H1853" s="70" t="s">
        <v>3948</v>
      </c>
    </row>
    <row r="1854" spans="1:8" s="22" customFormat="1">
      <c r="A1854" s="70" t="s">
        <v>2807</v>
      </c>
      <c r="B1854" s="71" t="s">
        <v>3869</v>
      </c>
      <c r="C1854" s="121" t="s">
        <v>2797</v>
      </c>
      <c r="D1854" s="1">
        <v>41123</v>
      </c>
      <c r="E1854" s="70" t="s">
        <v>2125</v>
      </c>
      <c r="F1854"/>
      <c r="G1854" s="4">
        <v>104.81</v>
      </c>
      <c r="H1854" s="70" t="s">
        <v>3949</v>
      </c>
    </row>
    <row r="1855" spans="1:8">
      <c r="A1855" s="70" t="s">
        <v>3335</v>
      </c>
      <c r="B1855" s="54" t="s">
        <v>3870</v>
      </c>
      <c r="C1855" s="121" t="s">
        <v>343</v>
      </c>
      <c r="D1855" s="1">
        <v>41134</v>
      </c>
      <c r="E1855" s="70" t="s">
        <v>2125</v>
      </c>
      <c r="G1855" s="4">
        <v>60.98</v>
      </c>
      <c r="H1855" s="70" t="s">
        <v>3950</v>
      </c>
    </row>
    <row r="1856" spans="1:8">
      <c r="A1856" s="70" t="s">
        <v>3335</v>
      </c>
      <c r="B1856" s="54" t="s">
        <v>3871</v>
      </c>
      <c r="C1856" s="121" t="s">
        <v>3244</v>
      </c>
      <c r="D1856" s="1">
        <v>41134</v>
      </c>
      <c r="E1856" s="70" t="s">
        <v>575</v>
      </c>
      <c r="G1856" s="4">
        <v>24.99</v>
      </c>
      <c r="H1856" s="70" t="s">
        <v>3951</v>
      </c>
    </row>
    <row r="1857" spans="1:8">
      <c r="A1857" s="70" t="s">
        <v>3335</v>
      </c>
      <c r="B1857" s="54" t="s">
        <v>3872</v>
      </c>
      <c r="C1857" s="121" t="s">
        <v>2797</v>
      </c>
      <c r="D1857" s="1">
        <v>41134</v>
      </c>
      <c r="E1857" s="70" t="s">
        <v>2125</v>
      </c>
      <c r="G1857" s="4">
        <v>274.95</v>
      </c>
      <c r="H1857" s="70" t="s">
        <v>3952</v>
      </c>
    </row>
    <row r="1858" spans="1:8">
      <c r="A1858" s="70" t="s">
        <v>3335</v>
      </c>
      <c r="B1858" s="54" t="s">
        <v>3873</v>
      </c>
      <c r="C1858" s="121" t="s">
        <v>2797</v>
      </c>
      <c r="D1858" s="1">
        <v>41135</v>
      </c>
      <c r="E1858" s="70" t="s">
        <v>2128</v>
      </c>
      <c r="G1858" s="4">
        <v>129.99</v>
      </c>
      <c r="H1858" s="70" t="s">
        <v>3953</v>
      </c>
    </row>
    <row r="1859" spans="1:8">
      <c r="A1859" s="70" t="s">
        <v>3335</v>
      </c>
      <c r="B1859" s="54" t="s">
        <v>3874</v>
      </c>
      <c r="C1859" s="121" t="s">
        <v>2797</v>
      </c>
      <c r="D1859" s="1">
        <v>41142</v>
      </c>
      <c r="E1859" s="70" t="s">
        <v>2125</v>
      </c>
      <c r="G1859" s="4">
        <v>212</v>
      </c>
      <c r="H1859" s="70" t="s">
        <v>3954</v>
      </c>
    </row>
    <row r="1860" spans="1:8">
      <c r="A1860" s="70" t="s">
        <v>3335</v>
      </c>
      <c r="B1860" s="54" t="s">
        <v>3875</v>
      </c>
      <c r="C1860" s="121" t="s">
        <v>3955</v>
      </c>
      <c r="D1860" s="1">
        <v>41142</v>
      </c>
      <c r="E1860" s="70" t="s">
        <v>3956</v>
      </c>
      <c r="G1860" s="4">
        <v>2.97</v>
      </c>
      <c r="H1860" s="70" t="s">
        <v>3957</v>
      </c>
    </row>
    <row r="1861" spans="1:8">
      <c r="A1861" s="70" t="s">
        <v>2806</v>
      </c>
      <c r="B1861" s="54" t="s">
        <v>3876</v>
      </c>
      <c r="C1861" s="121" t="s">
        <v>343</v>
      </c>
      <c r="D1861" s="1">
        <v>41130</v>
      </c>
      <c r="E1861" s="70" t="s">
        <v>2126</v>
      </c>
      <c r="G1861" s="4">
        <v>50.97</v>
      </c>
      <c r="H1861" s="70" t="s">
        <v>3958</v>
      </c>
    </row>
    <row r="1862" spans="1:8">
      <c r="A1862" s="70" t="s">
        <v>2806</v>
      </c>
      <c r="B1862" s="54" t="s">
        <v>3877</v>
      </c>
      <c r="C1862" s="121" t="s">
        <v>2797</v>
      </c>
      <c r="D1862" s="1">
        <v>41129</v>
      </c>
      <c r="E1862" s="70" t="s">
        <v>2126</v>
      </c>
      <c r="G1862" s="4">
        <v>29.98</v>
      </c>
      <c r="H1862" s="70" t="s">
        <v>3959</v>
      </c>
    </row>
    <row r="1863" spans="1:8">
      <c r="A1863" s="70" t="s">
        <v>2806</v>
      </c>
      <c r="B1863" s="54" t="s">
        <v>3878</v>
      </c>
      <c r="C1863" s="121" t="s">
        <v>973</v>
      </c>
      <c r="D1863" s="1">
        <v>41130</v>
      </c>
      <c r="E1863" s="70" t="s">
        <v>2406</v>
      </c>
      <c r="G1863" s="4">
        <v>4311.66</v>
      </c>
      <c r="H1863" s="70" t="s">
        <v>3960</v>
      </c>
    </row>
    <row r="1864" spans="1:8">
      <c r="A1864" s="70" t="s">
        <v>2806</v>
      </c>
      <c r="B1864" s="54" t="s">
        <v>3879</v>
      </c>
      <c r="C1864" s="121" t="s">
        <v>2797</v>
      </c>
      <c r="D1864" s="1">
        <v>41135</v>
      </c>
      <c r="E1864" s="70" t="s">
        <v>2125</v>
      </c>
      <c r="G1864" s="4">
        <v>197.25</v>
      </c>
      <c r="H1864" s="70" t="s">
        <v>3961</v>
      </c>
    </row>
    <row r="1865" spans="1:8">
      <c r="A1865" s="70" t="s">
        <v>2806</v>
      </c>
      <c r="B1865" s="54" t="s">
        <v>3880</v>
      </c>
      <c r="C1865" s="121" t="s">
        <v>343</v>
      </c>
      <c r="D1865" s="1">
        <v>41142</v>
      </c>
      <c r="E1865" s="70" t="s">
        <v>2125</v>
      </c>
      <c r="G1865" s="4">
        <v>125.97</v>
      </c>
      <c r="H1865" s="70" t="s">
        <v>3962</v>
      </c>
    </row>
    <row r="1866" spans="1:8">
      <c r="A1866" s="70" t="s">
        <v>2806</v>
      </c>
      <c r="B1866" s="54" t="s">
        <v>3881</v>
      </c>
      <c r="C1866" s="121" t="s">
        <v>973</v>
      </c>
      <c r="D1866" s="1">
        <v>41142</v>
      </c>
      <c r="E1866" s="70" t="s">
        <v>575</v>
      </c>
      <c r="G1866" s="4">
        <v>3563.6</v>
      </c>
      <c r="H1866" s="70" t="s">
        <v>3963</v>
      </c>
    </row>
    <row r="1867" spans="1:8">
      <c r="A1867" s="70" t="s">
        <v>2806</v>
      </c>
      <c r="B1867" s="54" t="s">
        <v>3882</v>
      </c>
      <c r="C1867" s="121" t="s">
        <v>2797</v>
      </c>
      <c r="D1867" s="1">
        <v>41142</v>
      </c>
      <c r="E1867" s="70" t="s">
        <v>2125</v>
      </c>
      <c r="G1867" s="4">
        <v>359.23</v>
      </c>
      <c r="H1867" s="70" t="s">
        <v>3964</v>
      </c>
    </row>
    <row r="1868" spans="1:8">
      <c r="A1868" s="70" t="s">
        <v>2806</v>
      </c>
      <c r="B1868" s="54" t="s">
        <v>3883</v>
      </c>
      <c r="C1868" s="121" t="s">
        <v>2797</v>
      </c>
      <c r="D1868" s="1">
        <v>41142</v>
      </c>
      <c r="E1868" s="70" t="s">
        <v>2125</v>
      </c>
      <c r="G1868" s="4">
        <v>20.99</v>
      </c>
      <c r="H1868" s="70" t="s">
        <v>3965</v>
      </c>
    </row>
    <row r="1869" spans="1:8">
      <c r="A1869" s="70" t="s">
        <v>2806</v>
      </c>
      <c r="B1869" s="54" t="s">
        <v>3884</v>
      </c>
      <c r="C1869" s="121" t="s">
        <v>973</v>
      </c>
      <c r="D1869" s="1">
        <v>41143</v>
      </c>
      <c r="E1869" s="70" t="s">
        <v>2406</v>
      </c>
      <c r="G1869" s="4">
        <v>946.3</v>
      </c>
      <c r="H1869" s="70" t="s">
        <v>3966</v>
      </c>
    </row>
    <row r="1870" spans="1:8">
      <c r="A1870" s="70" t="s">
        <v>2806</v>
      </c>
      <c r="B1870" s="54" t="s">
        <v>3885</v>
      </c>
      <c r="C1870" s="121" t="s">
        <v>2797</v>
      </c>
      <c r="D1870" s="1">
        <v>41144</v>
      </c>
      <c r="E1870" s="70" t="s">
        <v>2125</v>
      </c>
      <c r="G1870" s="4">
        <v>526.66</v>
      </c>
      <c r="H1870" s="70" t="s">
        <v>3967</v>
      </c>
    </row>
    <row r="1871" spans="1:8">
      <c r="A1871" s="70" t="s">
        <v>2806</v>
      </c>
      <c r="B1871" s="54" t="s">
        <v>3886</v>
      </c>
      <c r="C1871" s="121" t="s">
        <v>3968</v>
      </c>
      <c r="D1871" s="1">
        <v>41149</v>
      </c>
      <c r="E1871" s="70" t="s">
        <v>575</v>
      </c>
      <c r="G1871" s="4">
        <v>29.95</v>
      </c>
      <c r="H1871" s="70" t="s">
        <v>3969</v>
      </c>
    </row>
    <row r="1872" spans="1:8">
      <c r="A1872" s="70" t="s">
        <v>3335</v>
      </c>
      <c r="B1872" s="54" t="s">
        <v>3887</v>
      </c>
      <c r="C1872" s="121" t="s">
        <v>2797</v>
      </c>
      <c r="D1872" s="1">
        <v>41152</v>
      </c>
      <c r="E1872" s="70" t="s">
        <v>2125</v>
      </c>
      <c r="G1872" s="4">
        <v>148.44999999999999</v>
      </c>
      <c r="H1872" s="70" t="s">
        <v>3970</v>
      </c>
    </row>
    <row r="1873" spans="1:8">
      <c r="A1873" s="70" t="s">
        <v>3335</v>
      </c>
      <c r="B1873" s="54" t="s">
        <v>3888</v>
      </c>
      <c r="C1873" s="121" t="s">
        <v>2270</v>
      </c>
      <c r="D1873" s="1">
        <v>41152</v>
      </c>
      <c r="E1873" s="70" t="s">
        <v>2125</v>
      </c>
      <c r="G1873" s="4">
        <v>15.68</v>
      </c>
      <c r="H1873" s="70" t="s">
        <v>3971</v>
      </c>
    </row>
    <row r="1874" spans="1:8">
      <c r="A1874" s="70" t="s">
        <v>3335</v>
      </c>
      <c r="B1874" s="54" t="s">
        <v>3889</v>
      </c>
      <c r="C1874" s="121" t="s">
        <v>2270</v>
      </c>
      <c r="D1874" s="1">
        <v>41159</v>
      </c>
      <c r="E1874" s="70" t="s">
        <v>2125</v>
      </c>
      <c r="G1874" s="4">
        <v>81.040000000000006</v>
      </c>
      <c r="H1874" s="70" t="s">
        <v>3972</v>
      </c>
    </row>
    <row r="1875" spans="1:8">
      <c r="A1875" s="70" t="s">
        <v>3335</v>
      </c>
      <c r="B1875" s="54" t="s">
        <v>3890</v>
      </c>
      <c r="C1875" s="121" t="s">
        <v>2797</v>
      </c>
      <c r="D1875" s="1">
        <v>41162</v>
      </c>
      <c r="E1875" s="70" t="s">
        <v>2125</v>
      </c>
      <c r="G1875" s="4">
        <v>25.65</v>
      </c>
      <c r="H1875" s="70" t="s">
        <v>3973</v>
      </c>
    </row>
    <row r="1876" spans="1:8">
      <c r="A1876" s="70" t="s">
        <v>3335</v>
      </c>
      <c r="B1876" s="54" t="s">
        <v>3891</v>
      </c>
      <c r="C1876" s="121" t="s">
        <v>343</v>
      </c>
      <c r="D1876" s="1">
        <v>41165</v>
      </c>
      <c r="E1876" s="70" t="s">
        <v>2126</v>
      </c>
      <c r="G1876" s="4">
        <v>169.99</v>
      </c>
      <c r="H1876" s="70" t="s">
        <v>3974</v>
      </c>
    </row>
    <row r="1877" spans="1:8">
      <c r="A1877" s="70" t="s">
        <v>3335</v>
      </c>
      <c r="B1877" s="54" t="s">
        <v>3892</v>
      </c>
      <c r="C1877" s="121" t="s">
        <v>2797</v>
      </c>
      <c r="D1877" s="1">
        <v>41172</v>
      </c>
      <c r="E1877" s="70" t="s">
        <v>2125</v>
      </c>
      <c r="G1877" s="4">
        <v>45.51</v>
      </c>
      <c r="H1877" s="70" t="s">
        <v>3975</v>
      </c>
    </row>
    <row r="1878" spans="1:8">
      <c r="A1878" s="70" t="s">
        <v>3335</v>
      </c>
      <c r="B1878" s="54" t="s">
        <v>3893</v>
      </c>
      <c r="C1878" s="121" t="s">
        <v>343</v>
      </c>
      <c r="D1878" s="1">
        <v>41172</v>
      </c>
      <c r="E1878" s="70" t="s">
        <v>2125</v>
      </c>
      <c r="G1878" s="4">
        <v>124.95</v>
      </c>
      <c r="H1878" s="70" t="s">
        <v>3976</v>
      </c>
    </row>
    <row r="1879" spans="1:8">
      <c r="A1879" s="70" t="s">
        <v>2806</v>
      </c>
      <c r="B1879" s="54" t="s">
        <v>3894</v>
      </c>
      <c r="C1879" s="121" t="s">
        <v>2797</v>
      </c>
      <c r="D1879" s="1">
        <v>41156</v>
      </c>
      <c r="E1879" s="70" t="s">
        <v>2125</v>
      </c>
      <c r="G1879" s="4">
        <v>185.67</v>
      </c>
      <c r="H1879" s="70" t="s">
        <v>4018</v>
      </c>
    </row>
    <row r="1880" spans="1:8">
      <c r="A1880" s="70" t="s">
        <v>2806</v>
      </c>
      <c r="B1880" s="54" t="s">
        <v>3895</v>
      </c>
      <c r="C1880" s="121" t="s">
        <v>973</v>
      </c>
      <c r="D1880" s="1">
        <v>41151</v>
      </c>
      <c r="E1880" s="70" t="s">
        <v>2406</v>
      </c>
      <c r="G1880" s="4">
        <v>1442.46</v>
      </c>
      <c r="H1880" s="70" t="s">
        <v>3934</v>
      </c>
    </row>
    <row r="1881" spans="1:8">
      <c r="A1881" s="70" t="s">
        <v>2806</v>
      </c>
      <c r="B1881" s="54" t="s">
        <v>3896</v>
      </c>
      <c r="C1881" s="121" t="s">
        <v>2797</v>
      </c>
      <c r="D1881" s="1">
        <v>41169</v>
      </c>
      <c r="E1881" s="70" t="s">
        <v>2125</v>
      </c>
      <c r="G1881" s="4">
        <v>24.99</v>
      </c>
      <c r="H1881" s="70" t="s">
        <v>4019</v>
      </c>
    </row>
    <row r="1882" spans="1:8">
      <c r="A1882" s="70" t="s">
        <v>2806</v>
      </c>
      <c r="B1882" s="54" t="s">
        <v>3897</v>
      </c>
      <c r="C1882" s="121" t="s">
        <v>1605</v>
      </c>
      <c r="D1882" s="1">
        <v>41172</v>
      </c>
      <c r="E1882" s="70" t="s">
        <v>2125</v>
      </c>
      <c r="G1882" s="4">
        <v>21.91</v>
      </c>
      <c r="H1882" s="70" t="s">
        <v>4020</v>
      </c>
    </row>
    <row r="1883" spans="1:8">
      <c r="A1883" s="70" t="s">
        <v>2806</v>
      </c>
      <c r="B1883" s="54" t="s">
        <v>3898</v>
      </c>
      <c r="C1883" s="121" t="s">
        <v>4021</v>
      </c>
      <c r="D1883" s="1">
        <v>41176</v>
      </c>
      <c r="E1883" s="70" t="s">
        <v>575</v>
      </c>
      <c r="G1883" s="4">
        <v>99.99</v>
      </c>
      <c r="H1883" s="70" t="s">
        <v>4022</v>
      </c>
    </row>
    <row r="1884" spans="1:8">
      <c r="A1884" s="70" t="s">
        <v>2806</v>
      </c>
      <c r="B1884" s="54" t="s">
        <v>3899</v>
      </c>
      <c r="C1884" s="121" t="s">
        <v>2797</v>
      </c>
      <c r="D1884" s="1">
        <v>41176</v>
      </c>
      <c r="E1884" s="70" t="s">
        <v>2125</v>
      </c>
      <c r="G1884" s="4">
        <v>61.91</v>
      </c>
      <c r="H1884" s="70" t="s">
        <v>4023</v>
      </c>
    </row>
    <row r="1885" spans="1:8">
      <c r="A1885" s="70" t="s">
        <v>2806</v>
      </c>
      <c r="B1885" s="54" t="s">
        <v>3900</v>
      </c>
      <c r="C1885" s="121" t="s">
        <v>343</v>
      </c>
      <c r="D1885" s="1">
        <v>41179</v>
      </c>
      <c r="E1885" s="70" t="s">
        <v>2125</v>
      </c>
      <c r="G1885" s="4">
        <v>120.8</v>
      </c>
      <c r="H1885" s="70" t="s">
        <v>4024</v>
      </c>
    </row>
    <row r="1886" spans="1:8">
      <c r="A1886" s="70" t="s">
        <v>2806</v>
      </c>
      <c r="B1886" s="54" t="s">
        <v>3901</v>
      </c>
      <c r="C1886" s="121" t="s">
        <v>2797</v>
      </c>
      <c r="D1886" s="1">
        <v>41180</v>
      </c>
      <c r="E1886" s="70" t="s">
        <v>2125</v>
      </c>
      <c r="G1886" s="4">
        <v>139.94999999999999</v>
      </c>
      <c r="H1886" s="70" t="s">
        <v>4025</v>
      </c>
    </row>
    <row r="1887" spans="1:8">
      <c r="A1887" s="70" t="s">
        <v>2806</v>
      </c>
      <c r="B1887" s="54" t="s">
        <v>3902</v>
      </c>
      <c r="C1887" s="121" t="s">
        <v>4026</v>
      </c>
      <c r="D1887" s="1">
        <v>41180</v>
      </c>
      <c r="E1887" s="70" t="s">
        <v>2125</v>
      </c>
      <c r="G1887" s="4">
        <v>12.9</v>
      </c>
      <c r="H1887" s="70" t="s">
        <v>4027</v>
      </c>
    </row>
    <row r="1888" spans="1:8">
      <c r="A1888" s="70" t="s">
        <v>2806</v>
      </c>
      <c r="B1888" s="54" t="s">
        <v>3903</v>
      </c>
      <c r="C1888" s="121" t="s">
        <v>973</v>
      </c>
      <c r="D1888" s="1">
        <v>41180</v>
      </c>
      <c r="E1888" s="70" t="s">
        <v>2406</v>
      </c>
      <c r="G1888" s="4">
        <v>945.53</v>
      </c>
      <c r="H1888" s="70" t="s">
        <v>3966</v>
      </c>
    </row>
    <row r="1889" spans="1:8">
      <c r="A1889" s="70" t="s">
        <v>2806</v>
      </c>
      <c r="B1889" s="54" t="s">
        <v>3904</v>
      </c>
      <c r="C1889" s="121" t="s">
        <v>343</v>
      </c>
      <c r="D1889" s="1">
        <v>41156</v>
      </c>
      <c r="E1889" s="70" t="s">
        <v>2125</v>
      </c>
      <c r="G1889" s="4">
        <v>176.97</v>
      </c>
      <c r="H1889" s="70" t="s">
        <v>4028</v>
      </c>
    </row>
    <row r="1890" spans="1:8">
      <c r="A1890" s="70" t="s">
        <v>3335</v>
      </c>
      <c r="B1890" s="54" t="s">
        <v>3905</v>
      </c>
      <c r="C1890" s="121" t="s">
        <v>2797</v>
      </c>
      <c r="D1890" s="1">
        <v>41187</v>
      </c>
      <c r="E1890" s="70" t="s">
        <v>2125</v>
      </c>
      <c r="G1890" s="4">
        <v>124.42</v>
      </c>
      <c r="H1890" s="70" t="s">
        <v>4029</v>
      </c>
    </row>
    <row r="1891" spans="1:8">
      <c r="A1891" s="70" t="s">
        <v>3335</v>
      </c>
      <c r="B1891" s="54" t="s">
        <v>3906</v>
      </c>
      <c r="C1891" s="121" t="s">
        <v>343</v>
      </c>
      <c r="D1891" s="1">
        <v>41190</v>
      </c>
      <c r="E1891" s="70" t="s">
        <v>2126</v>
      </c>
      <c r="G1891" s="4">
        <v>199.99</v>
      </c>
      <c r="H1891" s="70" t="s">
        <v>4030</v>
      </c>
    </row>
    <row r="1892" spans="1:8">
      <c r="A1892" s="70" t="s">
        <v>3335</v>
      </c>
      <c r="B1892" s="54" t="s">
        <v>3907</v>
      </c>
      <c r="C1892" s="121" t="s">
        <v>2797</v>
      </c>
      <c r="D1892" s="1">
        <v>41200</v>
      </c>
      <c r="E1892" s="70" t="s">
        <v>2130</v>
      </c>
      <c r="G1892" s="4">
        <v>19.04</v>
      </c>
      <c r="H1892" s="70" t="s">
        <v>4031</v>
      </c>
    </row>
    <row r="1893" spans="1:8">
      <c r="A1893" s="70" t="s">
        <v>3335</v>
      </c>
      <c r="B1893" s="54" t="s">
        <v>3977</v>
      </c>
      <c r="C1893" s="121" t="s">
        <v>2797</v>
      </c>
      <c r="D1893" s="1">
        <v>41204</v>
      </c>
      <c r="E1893" s="70" t="s">
        <v>2125</v>
      </c>
      <c r="G1893" s="4">
        <v>106.95</v>
      </c>
      <c r="H1893" s="70" t="s">
        <v>4032</v>
      </c>
    </row>
    <row r="1894" spans="1:8">
      <c r="A1894" s="70" t="s">
        <v>2806</v>
      </c>
      <c r="B1894" s="54" t="s">
        <v>3978</v>
      </c>
      <c r="C1894" s="121" t="s">
        <v>343</v>
      </c>
      <c r="D1894" s="1">
        <v>41184</v>
      </c>
      <c r="E1894" s="70" t="s">
        <v>2125</v>
      </c>
      <c r="G1894" s="4">
        <v>34.979999999999997</v>
      </c>
      <c r="H1894" s="70" t="s">
        <v>4038</v>
      </c>
    </row>
    <row r="1895" spans="1:8">
      <c r="A1895" s="70" t="s">
        <v>2806</v>
      </c>
      <c r="B1895" s="54" t="s">
        <v>3979</v>
      </c>
      <c r="C1895" s="121" t="s">
        <v>2797</v>
      </c>
      <c r="D1895" s="1">
        <v>41186</v>
      </c>
      <c r="E1895" s="70" t="s">
        <v>2126</v>
      </c>
      <c r="G1895" s="4">
        <v>49.98</v>
      </c>
      <c r="H1895" s="70" t="s">
        <v>4039</v>
      </c>
    </row>
    <row r="1896" spans="1:8">
      <c r="A1896" s="70" t="s">
        <v>2806</v>
      </c>
      <c r="B1896" s="54" t="s">
        <v>3980</v>
      </c>
      <c r="C1896" s="121" t="s">
        <v>973</v>
      </c>
      <c r="D1896" s="1">
        <v>41190</v>
      </c>
      <c r="E1896" s="70" t="s">
        <v>2126</v>
      </c>
      <c r="G1896" s="4">
        <v>311.2</v>
      </c>
      <c r="H1896" s="70" t="s">
        <v>4040</v>
      </c>
    </row>
    <row r="1897" spans="1:8">
      <c r="A1897" s="70" t="s">
        <v>2806</v>
      </c>
      <c r="B1897" s="54" t="s">
        <v>3981</v>
      </c>
      <c r="C1897" s="121" t="s">
        <v>2270</v>
      </c>
      <c r="D1897" s="1">
        <v>41190</v>
      </c>
      <c r="E1897" s="70" t="s">
        <v>2125</v>
      </c>
      <c r="G1897" s="4">
        <v>171.4</v>
      </c>
      <c r="H1897" s="70" t="s">
        <v>3529</v>
      </c>
    </row>
    <row r="1898" spans="1:8">
      <c r="A1898" s="70" t="s">
        <v>2806</v>
      </c>
      <c r="B1898" s="54" t="s">
        <v>3982</v>
      </c>
      <c r="C1898" s="121" t="s">
        <v>4041</v>
      </c>
      <c r="D1898" s="1">
        <v>41191</v>
      </c>
      <c r="E1898" s="70" t="s">
        <v>2125</v>
      </c>
      <c r="G1898" s="4">
        <v>25</v>
      </c>
      <c r="H1898" s="70" t="s">
        <v>4042</v>
      </c>
    </row>
    <row r="1899" spans="1:8">
      <c r="A1899" s="70" t="s">
        <v>2806</v>
      </c>
      <c r="B1899" s="54" t="s">
        <v>3983</v>
      </c>
      <c r="C1899" s="121" t="s">
        <v>4033</v>
      </c>
      <c r="D1899" s="1">
        <v>41190</v>
      </c>
      <c r="E1899" s="70" t="s">
        <v>2130</v>
      </c>
      <c r="G1899" s="4">
        <v>158.94</v>
      </c>
      <c r="H1899" s="70" t="s">
        <v>4043</v>
      </c>
    </row>
    <row r="1900" spans="1:8">
      <c r="A1900" s="70" t="s">
        <v>2806</v>
      </c>
      <c r="B1900" s="54" t="s">
        <v>3984</v>
      </c>
      <c r="C1900" s="121" t="s">
        <v>343</v>
      </c>
      <c r="D1900" s="1">
        <v>41197</v>
      </c>
      <c r="E1900" s="70" t="s">
        <v>2127</v>
      </c>
      <c r="G1900" s="4">
        <v>103.49</v>
      </c>
      <c r="H1900" s="70" t="s">
        <v>4044</v>
      </c>
    </row>
    <row r="1901" spans="1:8">
      <c r="A1901" s="70" t="s">
        <v>2806</v>
      </c>
      <c r="B1901" s="54" t="s">
        <v>3985</v>
      </c>
      <c r="C1901" s="121" t="s">
        <v>343</v>
      </c>
      <c r="D1901" s="1">
        <v>41197</v>
      </c>
      <c r="E1901" s="70" t="s">
        <v>2126</v>
      </c>
      <c r="G1901" s="4">
        <v>24.98</v>
      </c>
      <c r="H1901" s="70" t="s">
        <v>4045</v>
      </c>
    </row>
    <row r="1902" spans="1:8">
      <c r="A1902" s="70" t="s">
        <v>2806</v>
      </c>
      <c r="B1902" s="54" t="s">
        <v>3986</v>
      </c>
      <c r="C1902" s="121" t="s">
        <v>334</v>
      </c>
      <c r="D1902" s="1">
        <v>41197</v>
      </c>
      <c r="E1902" s="70" t="s">
        <v>575</v>
      </c>
      <c r="G1902" s="4">
        <v>39.950000000000003</v>
      </c>
      <c r="H1902" s="70" t="s">
        <v>2283</v>
      </c>
    </row>
    <row r="1903" spans="1:8">
      <c r="A1903" s="70" t="s">
        <v>2806</v>
      </c>
      <c r="B1903" s="54" t="s">
        <v>3987</v>
      </c>
      <c r="C1903" s="121" t="s">
        <v>2270</v>
      </c>
      <c r="D1903" s="1">
        <v>41198</v>
      </c>
      <c r="E1903" s="70" t="s">
        <v>2125</v>
      </c>
      <c r="G1903" s="4">
        <v>34.880000000000003</v>
      </c>
      <c r="H1903" s="70" t="s">
        <v>4046</v>
      </c>
    </row>
    <row r="1904" spans="1:8">
      <c r="A1904" s="70" t="s">
        <v>2806</v>
      </c>
      <c r="B1904" s="54" t="s">
        <v>3988</v>
      </c>
      <c r="C1904" s="121" t="s">
        <v>2270</v>
      </c>
      <c r="D1904" s="1">
        <v>41201</v>
      </c>
      <c r="E1904" s="70" t="s">
        <v>2125</v>
      </c>
      <c r="G1904" s="4">
        <v>20.73</v>
      </c>
      <c r="H1904" s="70" t="s">
        <v>4047</v>
      </c>
    </row>
    <row r="1905" spans="1:8">
      <c r="A1905" s="70" t="s">
        <v>2806</v>
      </c>
      <c r="B1905" s="54" t="s">
        <v>3989</v>
      </c>
      <c r="C1905" s="121" t="s">
        <v>2270</v>
      </c>
      <c r="D1905" s="1">
        <v>41201</v>
      </c>
      <c r="E1905" s="70" t="s">
        <v>2125</v>
      </c>
      <c r="G1905" s="4">
        <v>20.73</v>
      </c>
      <c r="H1905" s="70" t="s">
        <v>4047</v>
      </c>
    </row>
    <row r="1906" spans="1:8">
      <c r="A1906" s="70" t="s">
        <v>2806</v>
      </c>
      <c r="B1906" s="54" t="s">
        <v>3990</v>
      </c>
      <c r="C1906" s="121" t="s">
        <v>2270</v>
      </c>
      <c r="D1906" s="1">
        <v>41201</v>
      </c>
      <c r="E1906" s="70" t="s">
        <v>2125</v>
      </c>
      <c r="G1906" s="4">
        <v>67.64</v>
      </c>
      <c r="H1906" s="70" t="s">
        <v>4048</v>
      </c>
    </row>
    <row r="1907" spans="1:8">
      <c r="A1907" s="70" t="s">
        <v>2806</v>
      </c>
      <c r="B1907" s="54" t="s">
        <v>3991</v>
      </c>
      <c r="C1907" s="121" t="s">
        <v>343</v>
      </c>
      <c r="D1907" s="1">
        <v>41204</v>
      </c>
      <c r="E1907" s="70" t="s">
        <v>2125</v>
      </c>
      <c r="G1907" s="4">
        <v>41.98</v>
      </c>
      <c r="H1907" s="70" t="s">
        <v>4049</v>
      </c>
    </row>
    <row r="1908" spans="1:8">
      <c r="A1908" s="70" t="s">
        <v>2806</v>
      </c>
      <c r="B1908" s="54" t="s">
        <v>3992</v>
      </c>
      <c r="C1908" s="121" t="s">
        <v>2797</v>
      </c>
      <c r="D1908" s="1">
        <v>41204</v>
      </c>
      <c r="E1908" s="70" t="s">
        <v>2125</v>
      </c>
      <c r="G1908" s="4">
        <v>279.89999999999998</v>
      </c>
      <c r="H1908" s="70" t="s">
        <v>4050</v>
      </c>
    </row>
    <row r="1909" spans="1:8">
      <c r="A1909" s="70" t="s">
        <v>2806</v>
      </c>
      <c r="B1909" s="54" t="s">
        <v>3993</v>
      </c>
      <c r="C1909" s="121" t="s">
        <v>3233</v>
      </c>
      <c r="D1909" s="1">
        <v>41204</v>
      </c>
      <c r="E1909" s="70" t="s">
        <v>575</v>
      </c>
      <c r="G1909" s="4">
        <v>290</v>
      </c>
      <c r="H1909" s="70" t="s">
        <v>4051</v>
      </c>
    </row>
    <row r="1910" spans="1:8">
      <c r="A1910" s="70" t="s">
        <v>2806</v>
      </c>
      <c r="B1910" s="54" t="s">
        <v>3994</v>
      </c>
      <c r="C1910" s="121" t="s">
        <v>4052</v>
      </c>
      <c r="D1910" s="1">
        <v>41208</v>
      </c>
      <c r="E1910" s="70" t="s">
        <v>575</v>
      </c>
      <c r="G1910" s="4">
        <v>1800.17</v>
      </c>
      <c r="H1910" s="70" t="s">
        <v>4053</v>
      </c>
    </row>
    <row r="1911" spans="1:8">
      <c r="A1911" s="70" t="s">
        <v>2806</v>
      </c>
      <c r="B1911" s="54" t="s">
        <v>3995</v>
      </c>
      <c r="C1911" s="121" t="s">
        <v>2797</v>
      </c>
      <c r="D1911" s="1">
        <v>41205</v>
      </c>
      <c r="E1911" s="70" t="s">
        <v>2125</v>
      </c>
      <c r="G1911" s="4">
        <v>56.92</v>
      </c>
      <c r="H1911" s="70" t="s">
        <v>4054</v>
      </c>
    </row>
    <row r="1912" spans="1:8">
      <c r="A1912" s="70" t="s">
        <v>2806</v>
      </c>
      <c r="B1912" s="54" t="s">
        <v>3996</v>
      </c>
      <c r="C1912" s="121" t="s">
        <v>343</v>
      </c>
      <c r="D1912" s="1">
        <v>41208</v>
      </c>
      <c r="E1912" s="70" t="s">
        <v>2125</v>
      </c>
      <c r="G1912" s="4">
        <v>29.99</v>
      </c>
      <c r="H1912" s="70" t="s">
        <v>4055</v>
      </c>
    </row>
    <row r="1913" spans="1:8">
      <c r="A1913" s="70" t="s">
        <v>2806</v>
      </c>
      <c r="B1913" s="54" t="s">
        <v>3997</v>
      </c>
      <c r="C1913" s="121" t="s">
        <v>2270</v>
      </c>
      <c r="D1913" s="1">
        <v>41207</v>
      </c>
      <c r="E1913" s="70" t="s">
        <v>2125</v>
      </c>
      <c r="G1913" s="4">
        <v>45</v>
      </c>
      <c r="H1913" s="70" t="s">
        <v>4056</v>
      </c>
    </row>
    <row r="1914" spans="1:8">
      <c r="A1914" s="70" t="s">
        <v>2806</v>
      </c>
      <c r="B1914" s="54" t="s">
        <v>3998</v>
      </c>
      <c r="C1914" s="121" t="s">
        <v>2797</v>
      </c>
      <c r="D1914" s="1">
        <v>41212</v>
      </c>
      <c r="E1914" s="70" t="s">
        <v>2125</v>
      </c>
      <c r="G1914" s="4">
        <v>213.84</v>
      </c>
      <c r="H1914" s="70" t="s">
        <v>4057</v>
      </c>
    </row>
    <row r="1915" spans="1:8">
      <c r="A1915" s="70" t="s">
        <v>2806</v>
      </c>
      <c r="B1915" s="54" t="s">
        <v>3999</v>
      </c>
      <c r="C1915" s="121" t="s">
        <v>343</v>
      </c>
      <c r="D1915" s="1">
        <v>41212</v>
      </c>
      <c r="E1915" s="70" t="s">
        <v>2126</v>
      </c>
      <c r="G1915" s="4">
        <v>1050.5999999999999</v>
      </c>
      <c r="H1915" s="70" t="s">
        <v>4058</v>
      </c>
    </row>
    <row r="1916" spans="1:8">
      <c r="A1916" s="70" t="s">
        <v>2807</v>
      </c>
      <c r="B1916" s="54" t="s">
        <v>4000</v>
      </c>
      <c r="C1916" s="121" t="s">
        <v>2814</v>
      </c>
      <c r="D1916" s="1">
        <v>41218</v>
      </c>
      <c r="E1916" s="70" t="s">
        <v>575</v>
      </c>
      <c r="F1916" s="77">
        <v>695.94</v>
      </c>
      <c r="G1916" s="4">
        <f>SUM(695.94)</f>
        <v>695.94</v>
      </c>
      <c r="H1916" s="4" t="s">
        <v>4059</v>
      </c>
    </row>
    <row r="1917" spans="1:8">
      <c r="A1917" t="s">
        <v>2807</v>
      </c>
      <c r="B1917" s="54" t="s">
        <v>4000</v>
      </c>
      <c r="C1917" t="s">
        <v>2814</v>
      </c>
      <c r="D1917" s="1">
        <v>41218</v>
      </c>
      <c r="E1917" t="s">
        <v>2124</v>
      </c>
      <c r="F1917" s="77">
        <v>739.57</v>
      </c>
      <c r="G1917" s="4">
        <f>SUM(636.6+102.97)</f>
        <v>739.57</v>
      </c>
      <c r="H1917" s="4" t="s">
        <v>4060</v>
      </c>
    </row>
    <row r="1918" spans="1:8">
      <c r="A1918" t="s">
        <v>2807</v>
      </c>
      <c r="B1918" s="54" t="s">
        <v>4001</v>
      </c>
      <c r="C1918" t="s">
        <v>343</v>
      </c>
      <c r="D1918" s="1">
        <v>41219</v>
      </c>
      <c r="E1918" t="s">
        <v>2129</v>
      </c>
      <c r="G1918" s="4">
        <v>659.73</v>
      </c>
      <c r="H1918" s="70" t="s">
        <v>4061</v>
      </c>
    </row>
    <row r="1919" spans="1:8">
      <c r="A1919" t="s">
        <v>3335</v>
      </c>
      <c r="B1919" s="54" t="s">
        <v>4002</v>
      </c>
      <c r="C1919" t="s">
        <v>2797</v>
      </c>
      <c r="D1919" s="1">
        <v>41220</v>
      </c>
      <c r="E1919" t="s">
        <v>3956</v>
      </c>
      <c r="G1919" s="4">
        <v>79.400000000000006</v>
      </c>
      <c r="H1919" s="70" t="s">
        <v>4062</v>
      </c>
    </row>
    <row r="1920" spans="1:8">
      <c r="A1920" t="s">
        <v>2807</v>
      </c>
      <c r="B1920" s="54" t="s">
        <v>4003</v>
      </c>
      <c r="C1920" t="s">
        <v>2797</v>
      </c>
      <c r="D1920" s="1">
        <v>41227</v>
      </c>
      <c r="E1920" t="s">
        <v>2125</v>
      </c>
      <c r="G1920" s="4">
        <v>18.989999999999998</v>
      </c>
      <c r="H1920" s="70" t="s">
        <v>4063</v>
      </c>
    </row>
    <row r="1921" spans="1:8">
      <c r="A1921" t="s">
        <v>3335</v>
      </c>
      <c r="B1921" s="54" t="s">
        <v>4004</v>
      </c>
      <c r="C1921" t="s">
        <v>2797</v>
      </c>
      <c r="D1921" s="1">
        <v>41232</v>
      </c>
      <c r="E1921" t="s">
        <v>2130</v>
      </c>
      <c r="G1921" s="4">
        <v>30.57</v>
      </c>
      <c r="H1921" s="70" t="s">
        <v>4064</v>
      </c>
    </row>
    <row r="1922" spans="1:8">
      <c r="A1922" t="s">
        <v>2807</v>
      </c>
      <c r="B1922" s="54" t="s">
        <v>4005</v>
      </c>
      <c r="C1922" t="s">
        <v>4065</v>
      </c>
      <c r="D1922" s="1">
        <v>41232</v>
      </c>
      <c r="E1922" t="s">
        <v>2124</v>
      </c>
      <c r="G1922" s="4"/>
    </row>
    <row r="1923" spans="1:8">
      <c r="A1923" t="s">
        <v>2807</v>
      </c>
      <c r="B1923" s="54" t="s">
        <v>4006</v>
      </c>
      <c r="C1923" t="s">
        <v>4066</v>
      </c>
      <c r="D1923" s="1">
        <v>41233</v>
      </c>
      <c r="E1923" t="s">
        <v>3956</v>
      </c>
      <c r="G1923" s="4">
        <v>54</v>
      </c>
      <c r="H1923" t="s">
        <v>4067</v>
      </c>
    </row>
    <row r="1924" spans="1:8">
      <c r="A1924" t="s">
        <v>2807</v>
      </c>
      <c r="B1924" s="54" t="s">
        <v>4007</v>
      </c>
      <c r="C1924" t="s">
        <v>4068</v>
      </c>
      <c r="D1924" s="1">
        <v>41239</v>
      </c>
      <c r="E1924" t="s">
        <v>2125</v>
      </c>
      <c r="G1924" s="4">
        <v>144.88</v>
      </c>
      <c r="H1924" t="s">
        <v>4069</v>
      </c>
    </row>
    <row r="1925" spans="1:8">
      <c r="A1925" t="s">
        <v>3335</v>
      </c>
      <c r="B1925" s="54" t="s">
        <v>4008</v>
      </c>
      <c r="C1925" t="s">
        <v>2797</v>
      </c>
      <c r="D1925" s="1">
        <v>41240</v>
      </c>
      <c r="E1925" t="s">
        <v>2125</v>
      </c>
      <c r="G1925" s="4">
        <v>26.22</v>
      </c>
      <c r="H1925" t="s">
        <v>4070</v>
      </c>
    </row>
    <row r="1926" spans="1:8">
      <c r="A1926" t="s">
        <v>3335</v>
      </c>
      <c r="B1926" s="54" t="s">
        <v>4009</v>
      </c>
      <c r="C1926" t="s">
        <v>343</v>
      </c>
      <c r="D1926" s="1">
        <v>41241</v>
      </c>
      <c r="E1926" t="s">
        <v>2125</v>
      </c>
      <c r="G1926" s="4">
        <v>65.98</v>
      </c>
      <c r="H1926" t="s">
        <v>4071</v>
      </c>
    </row>
    <row r="1927" spans="1:8">
      <c r="A1927" t="s">
        <v>2806</v>
      </c>
      <c r="B1927" s="54" t="s">
        <v>4010</v>
      </c>
      <c r="C1927" t="s">
        <v>2797</v>
      </c>
      <c r="D1927" s="1">
        <v>41218</v>
      </c>
      <c r="E1927" t="s">
        <v>2125</v>
      </c>
      <c r="G1927" s="4">
        <v>30.04</v>
      </c>
      <c r="H1927" t="s">
        <v>2905</v>
      </c>
    </row>
    <row r="1928" spans="1:8">
      <c r="A1928" t="s">
        <v>2806</v>
      </c>
      <c r="B1928" s="54" t="s">
        <v>4011</v>
      </c>
      <c r="C1928" t="s">
        <v>1468</v>
      </c>
      <c r="D1928" s="1">
        <v>41219</v>
      </c>
      <c r="E1928" t="s">
        <v>2125</v>
      </c>
      <c r="G1928" s="4">
        <v>1019.96</v>
      </c>
      <c r="H1928" t="s">
        <v>4123</v>
      </c>
    </row>
    <row r="1929" spans="1:8">
      <c r="A1929" t="s">
        <v>2806</v>
      </c>
      <c r="B1929" s="54" t="s">
        <v>4012</v>
      </c>
      <c r="C1929" t="s">
        <v>973</v>
      </c>
      <c r="D1929" s="1">
        <v>41221</v>
      </c>
      <c r="E1929" t="s">
        <v>2406</v>
      </c>
      <c r="G1929" s="4">
        <v>945.65</v>
      </c>
      <c r="H1929" t="s">
        <v>4124</v>
      </c>
    </row>
    <row r="1930" spans="1:8">
      <c r="A1930" t="s">
        <v>2806</v>
      </c>
      <c r="B1930" s="54" t="s">
        <v>4013</v>
      </c>
      <c r="C1930" t="s">
        <v>4041</v>
      </c>
      <c r="D1930" s="1">
        <v>41225</v>
      </c>
      <c r="E1930" t="s">
        <v>2125</v>
      </c>
      <c r="G1930" s="4">
        <v>3.95</v>
      </c>
      <c r="H1930" t="s">
        <v>4125</v>
      </c>
    </row>
    <row r="1931" spans="1:8">
      <c r="A1931" t="s">
        <v>2806</v>
      </c>
      <c r="B1931" s="54" t="s">
        <v>4014</v>
      </c>
      <c r="C1931" t="s">
        <v>4126</v>
      </c>
      <c r="D1931" s="1">
        <v>41228</v>
      </c>
      <c r="E1931" t="s">
        <v>575</v>
      </c>
      <c r="G1931" s="4">
        <v>358</v>
      </c>
      <c r="H1931" t="s">
        <v>4127</v>
      </c>
    </row>
    <row r="1932" spans="1:8">
      <c r="A1932" t="s">
        <v>2806</v>
      </c>
      <c r="B1932" s="54" t="s">
        <v>4015</v>
      </c>
      <c r="C1932" t="s">
        <v>2797</v>
      </c>
      <c r="D1932" s="1">
        <v>41229</v>
      </c>
      <c r="E1932" t="s">
        <v>2126</v>
      </c>
      <c r="G1932" s="4">
        <v>985.38</v>
      </c>
      <c r="H1932" t="s">
        <v>4128</v>
      </c>
    </row>
    <row r="1933" spans="1:8">
      <c r="A1933" t="s">
        <v>2806</v>
      </c>
      <c r="B1933" s="54" t="s">
        <v>4016</v>
      </c>
      <c r="C1933" t="s">
        <v>2797</v>
      </c>
      <c r="D1933" s="1">
        <v>41233</v>
      </c>
      <c r="E1933" t="s">
        <v>2125</v>
      </c>
      <c r="G1933" s="4">
        <v>109.88</v>
      </c>
      <c r="H1933" t="s">
        <v>4129</v>
      </c>
    </row>
    <row r="1934" spans="1:8">
      <c r="A1934" t="s">
        <v>2806</v>
      </c>
      <c r="B1934" s="54" t="s">
        <v>4017</v>
      </c>
      <c r="C1934" t="s">
        <v>4130</v>
      </c>
      <c r="D1934" s="1">
        <v>41241</v>
      </c>
      <c r="E1934" t="s">
        <v>2125</v>
      </c>
      <c r="G1934" s="4">
        <v>55.18</v>
      </c>
      <c r="H1934" t="s">
        <v>4131</v>
      </c>
    </row>
    <row r="1935" spans="1:8">
      <c r="A1935" t="s">
        <v>2806</v>
      </c>
      <c r="B1935" s="54" t="s">
        <v>4072</v>
      </c>
      <c r="C1935" t="s">
        <v>4132</v>
      </c>
      <c r="D1935" s="1">
        <v>41241</v>
      </c>
      <c r="E1935" t="s">
        <v>2125</v>
      </c>
      <c r="G1935" s="4">
        <v>217.09</v>
      </c>
      <c r="H1935" t="s">
        <v>4133</v>
      </c>
    </row>
    <row r="1936" spans="1:8">
      <c r="A1936" t="s">
        <v>3335</v>
      </c>
      <c r="B1936" s="54" t="s">
        <v>4073</v>
      </c>
      <c r="C1936" t="s">
        <v>2797</v>
      </c>
      <c r="D1936" s="1">
        <v>41246</v>
      </c>
      <c r="E1936" t="s">
        <v>2130</v>
      </c>
      <c r="G1936" s="4">
        <v>12.9</v>
      </c>
      <c r="H1936" t="s">
        <v>4134</v>
      </c>
    </row>
    <row r="1937" spans="1:8">
      <c r="A1937" t="s">
        <v>2807</v>
      </c>
      <c r="B1937" s="54" t="s">
        <v>4074</v>
      </c>
      <c r="C1937" t="s">
        <v>4135</v>
      </c>
      <c r="D1937" s="1">
        <v>41247</v>
      </c>
      <c r="E1937" t="s">
        <v>2125</v>
      </c>
      <c r="G1937" s="4">
        <v>344.08</v>
      </c>
      <c r="H1937" t="s">
        <v>4136</v>
      </c>
    </row>
    <row r="1938" spans="1:8">
      <c r="A1938" t="s">
        <v>2807</v>
      </c>
      <c r="B1938" s="54" t="s">
        <v>4075</v>
      </c>
      <c r="C1938" t="s">
        <v>2797</v>
      </c>
      <c r="D1938" s="1">
        <v>41249</v>
      </c>
      <c r="E1938" t="s">
        <v>2127</v>
      </c>
      <c r="G1938" s="4">
        <v>309.86</v>
      </c>
      <c r="H1938" t="s">
        <v>4137</v>
      </c>
    </row>
    <row r="1939" spans="1:8">
      <c r="A1939" t="s">
        <v>3335</v>
      </c>
      <c r="B1939" s="54" t="s">
        <v>4076</v>
      </c>
      <c r="C1939" t="s">
        <v>2797</v>
      </c>
      <c r="D1939" s="1">
        <v>41249</v>
      </c>
      <c r="E1939" t="s">
        <v>2128</v>
      </c>
      <c r="G1939" s="4">
        <v>149.99</v>
      </c>
      <c r="H1939" t="s">
        <v>4138</v>
      </c>
    </row>
    <row r="1940" spans="1:8">
      <c r="A1940" t="s">
        <v>3335</v>
      </c>
      <c r="B1940" s="54" t="s">
        <v>4077</v>
      </c>
      <c r="C1940" t="s">
        <v>343</v>
      </c>
      <c r="D1940" s="1">
        <v>41250</v>
      </c>
      <c r="E1940" t="s">
        <v>2125</v>
      </c>
      <c r="G1940" s="4">
        <v>65.97</v>
      </c>
      <c r="H1940" t="s">
        <v>4139</v>
      </c>
    </row>
    <row r="1941" spans="1:8">
      <c r="A1941" t="s">
        <v>3335</v>
      </c>
      <c r="B1941" s="54" t="s">
        <v>4078</v>
      </c>
      <c r="C1941" t="s">
        <v>2797</v>
      </c>
      <c r="D1941" s="1">
        <v>41254</v>
      </c>
      <c r="E1941" t="s">
        <v>3956</v>
      </c>
      <c r="G1941" s="4">
        <v>23.32</v>
      </c>
      <c r="H1941" t="s">
        <v>4140</v>
      </c>
    </row>
    <row r="1942" spans="1:8">
      <c r="A1942" t="s">
        <v>3335</v>
      </c>
      <c r="B1942" s="54" t="s">
        <v>4079</v>
      </c>
      <c r="C1942" t="s">
        <v>343</v>
      </c>
      <c r="D1942" s="1">
        <v>41255</v>
      </c>
      <c r="E1942" t="s">
        <v>2125</v>
      </c>
      <c r="G1942" s="4">
        <v>26.02</v>
      </c>
      <c r="H1942" t="s">
        <v>4141</v>
      </c>
    </row>
    <row r="1943" spans="1:8">
      <c r="A1943" t="s">
        <v>2807</v>
      </c>
      <c r="B1943" s="54" t="s">
        <v>4080</v>
      </c>
      <c r="C1943" t="s">
        <v>2221</v>
      </c>
      <c r="D1943" s="1">
        <v>41260</v>
      </c>
      <c r="E1943" t="s">
        <v>2127</v>
      </c>
      <c r="G1943" s="4">
        <v>435.7</v>
      </c>
      <c r="H1943" t="s">
        <v>4142</v>
      </c>
    </row>
    <row r="1944" spans="1:8">
      <c r="A1944" t="s">
        <v>3335</v>
      </c>
      <c r="B1944" s="54" t="s">
        <v>4081</v>
      </c>
      <c r="C1944" t="s">
        <v>2797</v>
      </c>
      <c r="D1944" s="1">
        <v>41261</v>
      </c>
      <c r="E1944" t="s">
        <v>2125</v>
      </c>
      <c r="G1944" s="4">
        <v>27.54</v>
      </c>
      <c r="H1944" t="s">
        <v>4143</v>
      </c>
    </row>
    <row r="1945" spans="1:8">
      <c r="A1945" t="s">
        <v>3335</v>
      </c>
      <c r="B1945" s="54" t="s">
        <v>4082</v>
      </c>
      <c r="C1945" t="s">
        <v>2797</v>
      </c>
      <c r="D1945" s="1">
        <v>41262</v>
      </c>
      <c r="E1945" t="s">
        <v>2125</v>
      </c>
      <c r="G1945" s="4">
        <v>8.11</v>
      </c>
      <c r="H1945" t="s">
        <v>4144</v>
      </c>
    </row>
    <row r="1946" spans="1:8">
      <c r="A1946" t="s">
        <v>2807</v>
      </c>
      <c r="B1946" s="54" t="s">
        <v>4083</v>
      </c>
      <c r="C1946" t="s">
        <v>784</v>
      </c>
      <c r="D1946" s="1">
        <v>41262</v>
      </c>
      <c r="E1946" t="s">
        <v>2124</v>
      </c>
      <c r="G1946" s="4">
        <v>196.69</v>
      </c>
      <c r="H1946" t="s">
        <v>4145</v>
      </c>
    </row>
    <row r="1947" spans="1:8">
      <c r="A1947" t="s">
        <v>2806</v>
      </c>
      <c r="B1947" s="54" t="s">
        <v>4084</v>
      </c>
      <c r="C1947" t="s">
        <v>2797</v>
      </c>
      <c r="D1947" s="1">
        <v>41247</v>
      </c>
      <c r="E1947" t="s">
        <v>2125</v>
      </c>
      <c r="G1947" s="4">
        <v>57.98</v>
      </c>
      <c r="H1947" t="s">
        <v>4146</v>
      </c>
    </row>
    <row r="1948" spans="1:8">
      <c r="A1948" t="s">
        <v>2806</v>
      </c>
      <c r="B1948" s="54" t="s">
        <v>4085</v>
      </c>
      <c r="C1948" t="s">
        <v>973</v>
      </c>
      <c r="D1948" s="1">
        <v>41249</v>
      </c>
      <c r="E1948" t="s">
        <v>575</v>
      </c>
      <c r="G1948" s="4">
        <v>800</v>
      </c>
      <c r="H1948" t="s">
        <v>4147</v>
      </c>
    </row>
    <row r="1949" spans="1:8">
      <c r="A1949" t="s">
        <v>2806</v>
      </c>
      <c r="B1949" s="54" t="s">
        <v>4086</v>
      </c>
      <c r="C1949" t="s">
        <v>2797</v>
      </c>
      <c r="D1949" s="1">
        <v>41250</v>
      </c>
      <c r="E1949" t="s">
        <v>2125</v>
      </c>
      <c r="G1949" s="4">
        <v>70.680000000000007</v>
      </c>
      <c r="H1949" t="s">
        <v>4148</v>
      </c>
    </row>
    <row r="1950" spans="1:8">
      <c r="A1950" t="s">
        <v>2806</v>
      </c>
      <c r="B1950" s="54" t="s">
        <v>4087</v>
      </c>
      <c r="C1950" t="s">
        <v>2797</v>
      </c>
      <c r="D1950" s="1">
        <v>41253</v>
      </c>
      <c r="E1950" t="s">
        <v>2125</v>
      </c>
      <c r="G1950" s="4">
        <v>30.04</v>
      </c>
      <c r="H1950" t="s">
        <v>2905</v>
      </c>
    </row>
    <row r="1951" spans="1:8">
      <c r="A1951" t="s">
        <v>2806</v>
      </c>
      <c r="B1951" s="54" t="s">
        <v>4088</v>
      </c>
      <c r="C1951" t="s">
        <v>343</v>
      </c>
      <c r="D1951" s="1">
        <v>41260</v>
      </c>
      <c r="E1951" t="s">
        <v>2125</v>
      </c>
      <c r="G1951" s="4">
        <v>24.99</v>
      </c>
      <c r="H1951" t="s">
        <v>4149</v>
      </c>
    </row>
    <row r="1952" spans="1:8">
      <c r="A1952" t="s">
        <v>2806</v>
      </c>
      <c r="B1952" s="54" t="s">
        <v>4089</v>
      </c>
      <c r="C1952" t="s">
        <v>2797</v>
      </c>
      <c r="D1952" s="1">
        <v>41260</v>
      </c>
      <c r="E1952" t="s">
        <v>2125</v>
      </c>
      <c r="G1952" s="4">
        <v>11.94</v>
      </c>
      <c r="H1952" t="s">
        <v>4150</v>
      </c>
    </row>
    <row r="1953" spans="1:8">
      <c r="A1953" t="s">
        <v>2806</v>
      </c>
      <c r="B1953" s="54" t="s">
        <v>4090</v>
      </c>
      <c r="C1953" t="s">
        <v>2473</v>
      </c>
      <c r="D1953" s="1">
        <v>41260</v>
      </c>
      <c r="E1953" t="s">
        <v>575</v>
      </c>
      <c r="G1953" s="4">
        <v>5097.5</v>
      </c>
      <c r="H1953" t="s">
        <v>4151</v>
      </c>
    </row>
    <row r="1954" spans="1:8">
      <c r="A1954" t="s">
        <v>2806</v>
      </c>
      <c r="B1954" s="54" t="s">
        <v>4091</v>
      </c>
      <c r="C1954" t="s">
        <v>2797</v>
      </c>
      <c r="D1954" s="1">
        <v>41263</v>
      </c>
      <c r="E1954" t="s">
        <v>2125</v>
      </c>
      <c r="G1954" s="4">
        <v>27.54</v>
      </c>
      <c r="H1954" t="s">
        <v>4152</v>
      </c>
    </row>
    <row r="1955" spans="1:8">
      <c r="A1955" t="s">
        <v>2807</v>
      </c>
      <c r="B1955" s="54" t="s">
        <v>4092</v>
      </c>
      <c r="C1955" t="s">
        <v>2797</v>
      </c>
      <c r="D1955" s="1">
        <v>41276</v>
      </c>
      <c r="E1955" t="s">
        <v>2125</v>
      </c>
      <c r="G1955" s="4">
        <v>206.1</v>
      </c>
      <c r="H1955" t="s">
        <v>4153</v>
      </c>
    </row>
    <row r="1956" spans="1:8">
      <c r="A1956" t="s">
        <v>3335</v>
      </c>
      <c r="B1956" s="54" t="s">
        <v>4093</v>
      </c>
      <c r="C1956" t="s">
        <v>2797</v>
      </c>
      <c r="D1956" s="1">
        <v>41276</v>
      </c>
      <c r="E1956" t="s">
        <v>3956</v>
      </c>
      <c r="G1956" s="4">
        <v>8.93</v>
      </c>
      <c r="H1956" t="s">
        <v>4154</v>
      </c>
    </row>
    <row r="1957" spans="1:8">
      <c r="A1957" t="s">
        <v>3335</v>
      </c>
      <c r="B1957" s="54" t="s">
        <v>4094</v>
      </c>
      <c r="C1957" t="s">
        <v>2797</v>
      </c>
      <c r="D1957" s="1">
        <v>41278</v>
      </c>
      <c r="E1957" t="s">
        <v>2125</v>
      </c>
      <c r="G1957" s="4">
        <v>32.19</v>
      </c>
      <c r="H1957" t="s">
        <v>4155</v>
      </c>
    </row>
    <row r="1958" spans="1:8">
      <c r="A1958" t="s">
        <v>2807</v>
      </c>
      <c r="B1958" s="54" t="s">
        <v>4095</v>
      </c>
      <c r="C1958" t="s">
        <v>2636</v>
      </c>
      <c r="D1958" s="1">
        <v>41281</v>
      </c>
      <c r="E1958" t="s">
        <v>2124</v>
      </c>
      <c r="G1958" s="4">
        <v>279</v>
      </c>
      <c r="H1958" t="s">
        <v>4156</v>
      </c>
    </row>
    <row r="1959" spans="1:8">
      <c r="A1959" t="s">
        <v>2807</v>
      </c>
      <c r="B1959" s="54" t="s">
        <v>4096</v>
      </c>
      <c r="C1959" t="s">
        <v>784</v>
      </c>
      <c r="D1959" s="1">
        <v>41281</v>
      </c>
      <c r="E1959" t="s">
        <v>2124</v>
      </c>
      <c r="G1959" s="4">
        <v>117.22</v>
      </c>
      <c r="H1959" t="s">
        <v>4157</v>
      </c>
    </row>
    <row r="1960" spans="1:8">
      <c r="A1960" t="s">
        <v>3335</v>
      </c>
      <c r="B1960" s="54" t="s">
        <v>4097</v>
      </c>
      <c r="C1960" t="s">
        <v>2797</v>
      </c>
      <c r="D1960" s="1">
        <v>41284</v>
      </c>
      <c r="E1960" t="s">
        <v>2128</v>
      </c>
      <c r="G1960" s="4">
        <v>163.04</v>
      </c>
      <c r="H1960" t="s">
        <v>4158</v>
      </c>
    </row>
    <row r="1961" spans="1:8">
      <c r="A1961" t="s">
        <v>3335</v>
      </c>
      <c r="B1961" s="54" t="s">
        <v>4098</v>
      </c>
      <c r="C1961" t="s">
        <v>2797</v>
      </c>
      <c r="D1961" s="1">
        <v>41289</v>
      </c>
      <c r="E1961" t="s">
        <v>3956</v>
      </c>
      <c r="G1961" s="4">
        <v>12.94</v>
      </c>
      <c r="H1961" t="s">
        <v>4159</v>
      </c>
    </row>
    <row r="1962" spans="1:8">
      <c r="A1962" t="s">
        <v>3335</v>
      </c>
      <c r="B1962" s="54" t="s">
        <v>4099</v>
      </c>
      <c r="C1962" t="s">
        <v>2797</v>
      </c>
      <c r="D1962" s="1">
        <v>41289</v>
      </c>
      <c r="E1962" t="s">
        <v>3956</v>
      </c>
      <c r="G1962" s="4">
        <v>6.95</v>
      </c>
      <c r="H1962" t="s">
        <v>4160</v>
      </c>
    </row>
    <row r="1963" spans="1:8">
      <c r="A1963" t="s">
        <v>2807</v>
      </c>
      <c r="B1963" s="54" t="s">
        <v>4100</v>
      </c>
      <c r="C1963" t="s">
        <v>2797</v>
      </c>
      <c r="D1963" s="1">
        <v>41290</v>
      </c>
      <c r="E1963" t="s">
        <v>2125</v>
      </c>
      <c r="G1963" s="4">
        <v>178.35</v>
      </c>
      <c r="H1963" t="s">
        <v>4161</v>
      </c>
    </row>
    <row r="1964" spans="1:8">
      <c r="A1964" s="70" t="s">
        <v>2807</v>
      </c>
      <c r="B1964" s="54" t="s">
        <v>4101</v>
      </c>
      <c r="C1964" s="70" t="s">
        <v>1506</v>
      </c>
      <c r="D1964" s="1">
        <v>41273</v>
      </c>
      <c r="E1964" t="s">
        <v>2124</v>
      </c>
      <c r="G1964" s="4">
        <v>99.99</v>
      </c>
      <c r="H1964" t="s">
        <v>4162</v>
      </c>
    </row>
    <row r="1965" spans="1:8">
      <c r="A1965" s="70" t="s">
        <v>3335</v>
      </c>
      <c r="B1965" s="54" t="s">
        <v>4102</v>
      </c>
      <c r="C1965" s="70" t="s">
        <v>343</v>
      </c>
      <c r="D1965" s="1">
        <v>41299</v>
      </c>
      <c r="E1965" t="s">
        <v>2125</v>
      </c>
      <c r="G1965" s="4">
        <v>47.99</v>
      </c>
      <c r="H1965" t="s">
        <v>4239</v>
      </c>
    </row>
    <row r="1966" spans="1:8">
      <c r="A1966" s="70" t="s">
        <v>2807</v>
      </c>
      <c r="B1966" s="54" t="s">
        <v>4103</v>
      </c>
      <c r="C1966" s="70" t="s">
        <v>2797</v>
      </c>
      <c r="D1966" s="1">
        <v>41302</v>
      </c>
      <c r="E1966" t="s">
        <v>2127</v>
      </c>
      <c r="G1966" s="4">
        <v>78.75</v>
      </c>
      <c r="H1966" t="s">
        <v>4166</v>
      </c>
    </row>
    <row r="1967" spans="1:8">
      <c r="A1967" s="70" t="s">
        <v>3335</v>
      </c>
      <c r="B1967" s="54" t="s">
        <v>4104</v>
      </c>
      <c r="C1967" s="70" t="s">
        <v>2797</v>
      </c>
      <c r="D1967" s="1">
        <v>41303</v>
      </c>
      <c r="E1967" t="s">
        <v>3956</v>
      </c>
      <c r="G1967" s="4">
        <v>86.85</v>
      </c>
      <c r="H1967" t="s">
        <v>4167</v>
      </c>
    </row>
    <row r="1968" spans="1:8">
      <c r="A1968" s="70" t="s">
        <v>2807</v>
      </c>
      <c r="B1968" s="54" t="s">
        <v>4105</v>
      </c>
      <c r="C1968" s="70" t="s">
        <v>2797</v>
      </c>
      <c r="D1968" s="1">
        <v>41304</v>
      </c>
      <c r="E1968" t="s">
        <v>2125</v>
      </c>
      <c r="G1968" s="4">
        <v>170.67</v>
      </c>
      <c r="H1968" t="s">
        <v>4238</v>
      </c>
    </row>
    <row r="1969" spans="1:8">
      <c r="A1969" s="70" t="s">
        <v>2806</v>
      </c>
      <c r="B1969" s="54" t="s">
        <v>4106</v>
      </c>
      <c r="C1969" s="70" t="s">
        <v>2270</v>
      </c>
      <c r="D1969" s="1">
        <v>41277</v>
      </c>
      <c r="E1969" t="s">
        <v>2125</v>
      </c>
      <c r="G1969" s="4">
        <v>85.75</v>
      </c>
      <c r="H1969" t="s">
        <v>4168</v>
      </c>
    </row>
    <row r="1970" spans="1:8">
      <c r="A1970" s="70" t="s">
        <v>2806</v>
      </c>
      <c r="B1970" s="54" t="s">
        <v>4107</v>
      </c>
      <c r="C1970" s="70" t="s">
        <v>2797</v>
      </c>
      <c r="D1970" s="1">
        <v>41277</v>
      </c>
      <c r="E1970" t="s">
        <v>2125</v>
      </c>
      <c r="G1970" s="4">
        <v>262.70999999999998</v>
      </c>
      <c r="H1970" t="s">
        <v>4169</v>
      </c>
    </row>
    <row r="1971" spans="1:8">
      <c r="A1971" s="70" t="s">
        <v>2806</v>
      </c>
      <c r="B1971" s="54" t="s">
        <v>4108</v>
      </c>
      <c r="C1971" s="70" t="s">
        <v>973</v>
      </c>
      <c r="D1971" s="1">
        <v>41284</v>
      </c>
      <c r="E1971" t="s">
        <v>2406</v>
      </c>
      <c r="G1971" s="4">
        <v>866.97</v>
      </c>
      <c r="H1971" t="s">
        <v>4170</v>
      </c>
    </row>
    <row r="1972" spans="1:8">
      <c r="A1972" s="70" t="s">
        <v>2806</v>
      </c>
      <c r="B1972" s="54" t="s">
        <v>4109</v>
      </c>
      <c r="C1972" s="70" t="s">
        <v>2797</v>
      </c>
      <c r="D1972" s="1">
        <v>41278</v>
      </c>
      <c r="E1972" t="s">
        <v>2126</v>
      </c>
      <c r="G1972" s="4">
        <v>1693.93</v>
      </c>
      <c r="H1972" t="s">
        <v>4171</v>
      </c>
    </row>
    <row r="1973" spans="1:8">
      <c r="A1973" s="70" t="s">
        <v>2806</v>
      </c>
      <c r="B1973" s="54" t="s">
        <v>4110</v>
      </c>
      <c r="C1973" s="70" t="s">
        <v>2797</v>
      </c>
      <c r="D1973" s="1">
        <v>41282</v>
      </c>
      <c r="E1973" t="s">
        <v>2125</v>
      </c>
      <c r="G1973" s="4">
        <v>71.05</v>
      </c>
      <c r="H1973" t="s">
        <v>4172</v>
      </c>
    </row>
    <row r="1974" spans="1:8">
      <c r="A1974" s="70" t="s">
        <v>2806</v>
      </c>
      <c r="B1974" s="54" t="s">
        <v>4111</v>
      </c>
      <c r="C1974" s="70" t="s">
        <v>973</v>
      </c>
      <c r="D1974" s="1">
        <v>41281</v>
      </c>
      <c r="E1974" t="s">
        <v>575</v>
      </c>
      <c r="G1974" s="4">
        <v>222.25</v>
      </c>
      <c r="H1974" t="s">
        <v>4173</v>
      </c>
    </row>
    <row r="1975" spans="1:8">
      <c r="A1975" s="70" t="s">
        <v>2806</v>
      </c>
      <c r="B1975" s="54" t="s">
        <v>4112</v>
      </c>
      <c r="C1975" s="70" t="s">
        <v>2797</v>
      </c>
      <c r="D1975" s="1">
        <v>41282</v>
      </c>
      <c r="E1975" t="s">
        <v>2125</v>
      </c>
      <c r="G1975" s="4">
        <v>279.98</v>
      </c>
      <c r="H1975" t="s">
        <v>4174</v>
      </c>
    </row>
    <row r="1976" spans="1:8">
      <c r="A1976" s="70" t="s">
        <v>2806</v>
      </c>
      <c r="B1976" s="54" t="s">
        <v>4113</v>
      </c>
      <c r="C1976" s="70" t="s">
        <v>2797</v>
      </c>
      <c r="D1976" s="1">
        <v>41288</v>
      </c>
      <c r="E1976" t="s">
        <v>2126</v>
      </c>
      <c r="G1976" s="4">
        <v>519.98</v>
      </c>
      <c r="H1976" t="s">
        <v>4175</v>
      </c>
    </row>
    <row r="1977" spans="1:8">
      <c r="A1977" s="70" t="s">
        <v>2806</v>
      </c>
      <c r="B1977" s="54" t="s">
        <v>4114</v>
      </c>
      <c r="C1977" s="70" t="s">
        <v>2797</v>
      </c>
      <c r="D1977" s="1">
        <v>41292</v>
      </c>
      <c r="E1977" t="s">
        <v>2125</v>
      </c>
      <c r="G1977" s="4">
        <v>20.99</v>
      </c>
      <c r="H1977" t="s">
        <v>4176</v>
      </c>
    </row>
    <row r="1978" spans="1:8">
      <c r="A1978" s="70" t="s">
        <v>2806</v>
      </c>
      <c r="B1978" s="54" t="s">
        <v>4115</v>
      </c>
      <c r="C1978" s="70" t="s">
        <v>2797</v>
      </c>
      <c r="D1978" s="1">
        <v>41295</v>
      </c>
      <c r="E1978" t="s">
        <v>2127</v>
      </c>
      <c r="G1978" s="4">
        <v>129.04</v>
      </c>
      <c r="H1978" t="s">
        <v>4228</v>
      </c>
    </row>
    <row r="1979" spans="1:8">
      <c r="A1979" s="70" t="s">
        <v>2806</v>
      </c>
      <c r="B1979" s="54" t="s">
        <v>4116</v>
      </c>
      <c r="C1979" s="70" t="s">
        <v>973</v>
      </c>
      <c r="D1979" s="1">
        <v>41298</v>
      </c>
      <c r="E1979" t="s">
        <v>2406</v>
      </c>
      <c r="G1979" s="4">
        <v>951.79</v>
      </c>
      <c r="H1979" t="s">
        <v>4229</v>
      </c>
    </row>
    <row r="1980" spans="1:8">
      <c r="A1980" s="70" t="s">
        <v>2806</v>
      </c>
      <c r="B1980" s="54" t="s">
        <v>4117</v>
      </c>
      <c r="C1980" s="70" t="s">
        <v>973</v>
      </c>
      <c r="D1980" s="1">
        <v>41292</v>
      </c>
      <c r="E1980" t="s">
        <v>2406</v>
      </c>
      <c r="G1980" s="4">
        <v>969.06</v>
      </c>
      <c r="H1980" t="s">
        <v>4229</v>
      </c>
    </row>
    <row r="1981" spans="1:8">
      <c r="A1981" s="70" t="s">
        <v>2806</v>
      </c>
      <c r="B1981" s="54" t="s">
        <v>4118</v>
      </c>
      <c r="C1981" s="70" t="s">
        <v>973</v>
      </c>
      <c r="D1981" s="1">
        <v>41291</v>
      </c>
      <c r="E1981" t="s">
        <v>2406</v>
      </c>
      <c r="G1981" s="4">
        <v>956.72</v>
      </c>
      <c r="H1981" t="s">
        <v>4229</v>
      </c>
    </row>
    <row r="1982" spans="1:8">
      <c r="A1982" s="70" t="s">
        <v>2806</v>
      </c>
      <c r="B1982" s="54" t="s">
        <v>4119</v>
      </c>
      <c r="C1982" s="70" t="s">
        <v>2797</v>
      </c>
      <c r="D1982" s="1">
        <v>41302</v>
      </c>
      <c r="E1982" t="s">
        <v>2125</v>
      </c>
      <c r="G1982" s="4">
        <v>80.97</v>
      </c>
      <c r="H1982" t="s">
        <v>4230</v>
      </c>
    </row>
    <row r="1983" spans="1:8">
      <c r="A1983" s="70" t="s">
        <v>2806</v>
      </c>
      <c r="B1983" s="54" t="s">
        <v>4120</v>
      </c>
      <c r="C1983" s="70" t="s">
        <v>2797</v>
      </c>
      <c r="D1983" s="1">
        <v>41302</v>
      </c>
      <c r="E1983" t="s">
        <v>2125</v>
      </c>
      <c r="G1983" s="4">
        <v>12.59</v>
      </c>
      <c r="H1983" t="s">
        <v>4231</v>
      </c>
    </row>
    <row r="1984" spans="1:8">
      <c r="A1984" s="70" t="s">
        <v>2806</v>
      </c>
      <c r="B1984" s="54" t="s">
        <v>4121</v>
      </c>
      <c r="C1984" s="70" t="s">
        <v>1343</v>
      </c>
      <c r="D1984" s="1">
        <v>41299</v>
      </c>
      <c r="E1984" t="s">
        <v>2125</v>
      </c>
      <c r="G1984" s="4">
        <v>17.5</v>
      </c>
      <c r="H1984" t="s">
        <v>4232</v>
      </c>
    </row>
    <row r="1985" spans="1:8">
      <c r="A1985" s="70" t="s">
        <v>2806</v>
      </c>
      <c r="B1985" s="54" t="s">
        <v>4122</v>
      </c>
      <c r="C1985" s="70" t="s">
        <v>4233</v>
      </c>
      <c r="D1985" s="1">
        <v>41299</v>
      </c>
      <c r="E1985" t="s">
        <v>2125</v>
      </c>
      <c r="G1985" s="4">
        <v>56.33</v>
      </c>
      <c r="H1985" t="s">
        <v>4234</v>
      </c>
    </row>
    <row r="1986" spans="1:8">
      <c r="A1986" s="70" t="s">
        <v>2807</v>
      </c>
      <c r="B1986" s="54" t="s">
        <v>4177</v>
      </c>
      <c r="C1986" s="70" t="s">
        <v>1060</v>
      </c>
      <c r="D1986" s="1">
        <v>41305</v>
      </c>
      <c r="E1986" t="s">
        <v>2125</v>
      </c>
      <c r="G1986" s="4">
        <v>815.98</v>
      </c>
      <c r="H1986" t="s">
        <v>4235</v>
      </c>
    </row>
    <row r="1987" spans="1:8">
      <c r="A1987" s="70" t="s">
        <v>2807</v>
      </c>
      <c r="B1987" s="54" t="s">
        <v>4178</v>
      </c>
      <c r="C1987" s="70" t="s">
        <v>2797</v>
      </c>
      <c r="D1987" s="1">
        <v>41309</v>
      </c>
      <c r="E1987" t="s">
        <v>2125</v>
      </c>
      <c r="G1987" s="4">
        <v>193.24</v>
      </c>
      <c r="H1987" t="s">
        <v>4236</v>
      </c>
    </row>
    <row r="1988" spans="1:8">
      <c r="A1988" s="70" t="s">
        <v>3335</v>
      </c>
      <c r="B1988" s="54" t="s">
        <v>4179</v>
      </c>
      <c r="C1988" s="70" t="s">
        <v>2797</v>
      </c>
      <c r="D1988" s="1">
        <v>41310</v>
      </c>
      <c r="E1988" t="s">
        <v>2125</v>
      </c>
      <c r="G1988" s="4">
        <v>274.08999999999997</v>
      </c>
      <c r="H1988" t="s">
        <v>4237</v>
      </c>
    </row>
    <row r="1989" spans="1:8">
      <c r="A1989" s="70" t="s">
        <v>3335</v>
      </c>
      <c r="B1989" s="54" t="s">
        <v>4180</v>
      </c>
      <c r="C1989" s="70" t="s">
        <v>343</v>
      </c>
      <c r="D1989" s="1">
        <v>41312</v>
      </c>
      <c r="E1989" t="s">
        <v>2125</v>
      </c>
      <c r="G1989" s="4">
        <v>45.98</v>
      </c>
      <c r="H1989" t="s">
        <v>4239</v>
      </c>
    </row>
    <row r="1990" spans="1:8">
      <c r="A1990" s="70" t="s">
        <v>3335</v>
      </c>
      <c r="B1990" s="54" t="s">
        <v>4181</v>
      </c>
      <c r="C1990" s="70" t="s">
        <v>343</v>
      </c>
      <c r="D1990" s="1">
        <v>40947</v>
      </c>
      <c r="E1990" t="s">
        <v>2128</v>
      </c>
      <c r="G1990" s="4">
        <v>204.98</v>
      </c>
      <c r="H1990" t="s">
        <v>4244</v>
      </c>
    </row>
    <row r="1991" spans="1:8">
      <c r="A1991" s="70" t="s">
        <v>3335</v>
      </c>
      <c r="B1991" s="54" t="s">
        <v>4182</v>
      </c>
      <c r="C1991" s="70" t="s">
        <v>2797</v>
      </c>
      <c r="D1991" s="1">
        <v>40953</v>
      </c>
      <c r="E1991" t="s">
        <v>2128</v>
      </c>
      <c r="G1991" s="4">
        <v>323.10000000000002</v>
      </c>
      <c r="H1991" t="s">
        <v>4242</v>
      </c>
    </row>
    <row r="1992" spans="1:8">
      <c r="A1992" s="70" t="s">
        <v>2807</v>
      </c>
      <c r="B1992" s="54" t="s">
        <v>4183</v>
      </c>
      <c r="C1992" s="70" t="s">
        <v>2797</v>
      </c>
      <c r="D1992" s="1">
        <v>41324</v>
      </c>
      <c r="E1992" t="s">
        <v>2127</v>
      </c>
      <c r="G1992" s="4">
        <v>47.85</v>
      </c>
      <c r="H1992" t="s">
        <v>4240</v>
      </c>
    </row>
    <row r="1993" spans="1:8">
      <c r="A1993" s="70" t="s">
        <v>2807</v>
      </c>
      <c r="B1993" s="54" t="s">
        <v>4184</v>
      </c>
      <c r="C1993" s="70" t="s">
        <v>2221</v>
      </c>
      <c r="D1993" s="1">
        <v>41330</v>
      </c>
      <c r="E1993" t="s">
        <v>2127</v>
      </c>
      <c r="G1993" s="4">
        <v>420.75</v>
      </c>
      <c r="H1993" t="s">
        <v>4241</v>
      </c>
    </row>
    <row r="1994" spans="1:8">
      <c r="A1994" s="70" t="s">
        <v>3335</v>
      </c>
      <c r="B1994" s="71" t="s">
        <v>4185</v>
      </c>
      <c r="C1994" s="70" t="s">
        <v>2797</v>
      </c>
      <c r="D1994" s="1">
        <v>41330</v>
      </c>
      <c r="E1994" t="s">
        <v>3956</v>
      </c>
      <c r="G1994" s="4">
        <v>19.18</v>
      </c>
      <c r="H1994" t="s">
        <v>4243</v>
      </c>
    </row>
    <row r="1995" spans="1:8">
      <c r="A1995" s="70" t="s">
        <v>2807</v>
      </c>
      <c r="B1995" s="54" t="s">
        <v>4186</v>
      </c>
      <c r="C1995" s="70" t="s">
        <v>4245</v>
      </c>
      <c r="D1995" s="1">
        <v>41330</v>
      </c>
      <c r="E1995" t="s">
        <v>2125</v>
      </c>
      <c r="G1995" s="4">
        <v>588.79999999999995</v>
      </c>
      <c r="H1995" t="s">
        <v>4246</v>
      </c>
    </row>
    <row r="1996" spans="1:8">
      <c r="A1996" s="70" t="s">
        <v>2807</v>
      </c>
      <c r="B1996" s="54" t="s">
        <v>4187</v>
      </c>
      <c r="C1996" s="70" t="s">
        <v>2221</v>
      </c>
      <c r="D1996" s="1">
        <v>41330</v>
      </c>
      <c r="E1996" t="s">
        <v>2127</v>
      </c>
      <c r="G1996" s="4">
        <v>2534.1999999999998</v>
      </c>
      <c r="H1996" t="s">
        <v>4247</v>
      </c>
    </row>
    <row r="1997" spans="1:8">
      <c r="A1997" s="70" t="s">
        <v>3335</v>
      </c>
      <c r="B1997" s="54" t="s">
        <v>4188</v>
      </c>
      <c r="C1997" s="70" t="s">
        <v>343</v>
      </c>
      <c r="D1997" s="1">
        <v>41331</v>
      </c>
      <c r="E1997" t="s">
        <v>2125</v>
      </c>
      <c r="G1997" s="4">
        <v>99.95</v>
      </c>
      <c r="H1997" t="s">
        <v>4230</v>
      </c>
    </row>
    <row r="1998" spans="1:8">
      <c r="A1998" s="70" t="s">
        <v>3335</v>
      </c>
      <c r="B1998" s="54" t="s">
        <v>4189</v>
      </c>
      <c r="C1998" s="70" t="s">
        <v>2797</v>
      </c>
      <c r="D1998" s="1">
        <v>41332</v>
      </c>
      <c r="E1998" t="s">
        <v>2125</v>
      </c>
      <c r="G1998" s="4">
        <v>176.49</v>
      </c>
      <c r="H1998" t="s">
        <v>4248</v>
      </c>
    </row>
    <row r="1999" spans="1:8">
      <c r="A1999" s="70" t="s">
        <v>3335</v>
      </c>
      <c r="B1999" s="54" t="s">
        <v>4190</v>
      </c>
      <c r="C1999" s="70" t="s">
        <v>2797</v>
      </c>
      <c r="D1999" s="1">
        <v>41334</v>
      </c>
      <c r="E1999" t="s">
        <v>2126</v>
      </c>
      <c r="G1999" s="4">
        <v>479.96</v>
      </c>
      <c r="H1999" t="s">
        <v>4249</v>
      </c>
    </row>
    <row r="2000" spans="1:8">
      <c r="A2000" s="70" t="s">
        <v>2806</v>
      </c>
      <c r="B2000" s="54" t="s">
        <v>4191</v>
      </c>
      <c r="C2000" s="70" t="s">
        <v>2270</v>
      </c>
      <c r="D2000" s="1">
        <v>41306</v>
      </c>
      <c r="E2000" t="s">
        <v>2125</v>
      </c>
      <c r="G2000" s="4">
        <v>49.98</v>
      </c>
      <c r="H2000" t="s">
        <v>4250</v>
      </c>
    </row>
    <row r="2001" spans="1:8">
      <c r="A2001" s="70" t="s">
        <v>2806</v>
      </c>
      <c r="B2001" s="54" t="s">
        <v>4192</v>
      </c>
      <c r="C2001" s="70" t="s">
        <v>973</v>
      </c>
      <c r="D2001" s="1">
        <v>41306</v>
      </c>
      <c r="E2001" t="s">
        <v>575</v>
      </c>
      <c r="G2001" s="4">
        <v>4282.32</v>
      </c>
      <c r="H2001" t="s">
        <v>4251</v>
      </c>
    </row>
    <row r="2002" spans="1:8">
      <c r="A2002" s="70" t="s">
        <v>2806</v>
      </c>
      <c r="B2002" s="54" t="s">
        <v>4193</v>
      </c>
      <c r="C2002" s="70" t="s">
        <v>973</v>
      </c>
      <c r="D2002" s="1">
        <v>41306</v>
      </c>
      <c r="E2002" t="s">
        <v>2406</v>
      </c>
      <c r="G2002" s="4">
        <v>1452.94</v>
      </c>
      <c r="H2002" t="s">
        <v>4252</v>
      </c>
    </row>
    <row r="2003" spans="1:8">
      <c r="A2003" s="70" t="s">
        <v>2806</v>
      </c>
      <c r="B2003" s="54" t="s">
        <v>4194</v>
      </c>
      <c r="C2003" s="70" t="s">
        <v>2797</v>
      </c>
      <c r="D2003" s="1">
        <v>41306</v>
      </c>
      <c r="E2003" t="s">
        <v>2125</v>
      </c>
      <c r="G2003" s="4">
        <v>62.91</v>
      </c>
      <c r="H2003" t="s">
        <v>4253</v>
      </c>
    </row>
    <row r="2004" spans="1:8">
      <c r="A2004" s="70" t="s">
        <v>2806</v>
      </c>
      <c r="B2004" s="54" t="s">
        <v>4195</v>
      </c>
      <c r="C2004" s="70" t="s">
        <v>2797</v>
      </c>
      <c r="D2004" s="1">
        <v>41310</v>
      </c>
      <c r="E2004" t="s">
        <v>2125</v>
      </c>
      <c r="G2004" s="4">
        <v>67.569999999999993</v>
      </c>
      <c r="H2004" t="s">
        <v>4254</v>
      </c>
    </row>
    <row r="2005" spans="1:8">
      <c r="A2005" s="70" t="s">
        <v>2806</v>
      </c>
      <c r="B2005" s="54" t="s">
        <v>4196</v>
      </c>
      <c r="C2005" s="70" t="s">
        <v>2270</v>
      </c>
      <c r="D2005" s="1">
        <v>41310</v>
      </c>
      <c r="E2005" t="s">
        <v>2125</v>
      </c>
      <c r="G2005" s="4">
        <v>42.29</v>
      </c>
      <c r="H2005" t="s">
        <v>4255</v>
      </c>
    </row>
    <row r="2006" spans="1:8">
      <c r="A2006" s="70" t="s">
        <v>2806</v>
      </c>
      <c r="B2006" s="54" t="s">
        <v>4197</v>
      </c>
      <c r="C2006" s="70" t="s">
        <v>2797</v>
      </c>
      <c r="D2006" s="1">
        <v>41310</v>
      </c>
      <c r="E2006" t="s">
        <v>2125</v>
      </c>
      <c r="G2006" s="4">
        <v>69.510000000000005</v>
      </c>
      <c r="H2006" t="s">
        <v>4239</v>
      </c>
    </row>
    <row r="2007" spans="1:8">
      <c r="A2007" s="70" t="s">
        <v>2806</v>
      </c>
      <c r="B2007" s="54" t="s">
        <v>4198</v>
      </c>
      <c r="C2007" s="70" t="s">
        <v>2797</v>
      </c>
      <c r="D2007" s="1">
        <v>41312</v>
      </c>
      <c r="E2007" t="s">
        <v>2125</v>
      </c>
      <c r="G2007" s="4">
        <v>90.94</v>
      </c>
      <c r="H2007" t="s">
        <v>4256</v>
      </c>
    </row>
    <row r="2008" spans="1:8">
      <c r="A2008" s="70" t="s">
        <v>2806</v>
      </c>
      <c r="B2008" s="54" t="s">
        <v>4199</v>
      </c>
      <c r="C2008" s="70" t="s">
        <v>973</v>
      </c>
      <c r="D2008" s="1">
        <v>41312</v>
      </c>
      <c r="E2008" t="s">
        <v>2406</v>
      </c>
      <c r="G2008" s="4">
        <v>1131.47</v>
      </c>
      <c r="H2008" t="s">
        <v>4257</v>
      </c>
    </row>
    <row r="2009" spans="1:8">
      <c r="A2009" s="70" t="s">
        <v>2806</v>
      </c>
      <c r="B2009" s="54" t="s">
        <v>4200</v>
      </c>
      <c r="C2009" s="70" t="s">
        <v>973</v>
      </c>
      <c r="D2009" s="1">
        <v>41320</v>
      </c>
      <c r="E2009" t="s">
        <v>575</v>
      </c>
      <c r="G2009" s="4">
        <v>1365.25</v>
      </c>
      <c r="H2009" t="s">
        <v>4258</v>
      </c>
    </row>
    <row r="2010" spans="1:8">
      <c r="A2010" s="70" t="s">
        <v>2806</v>
      </c>
      <c r="B2010" s="54" t="s">
        <v>4201</v>
      </c>
      <c r="C2010" s="70" t="s">
        <v>2797</v>
      </c>
      <c r="D2010" s="1">
        <v>41326</v>
      </c>
      <c r="E2010" t="s">
        <v>2126</v>
      </c>
      <c r="G2010" s="4">
        <v>463.71</v>
      </c>
      <c r="H2010" t="s">
        <v>4259</v>
      </c>
    </row>
    <row r="2011" spans="1:8">
      <c r="A2011" s="70" t="s">
        <v>2806</v>
      </c>
      <c r="B2011" s="54" t="s">
        <v>4202</v>
      </c>
      <c r="C2011" s="70" t="s">
        <v>973</v>
      </c>
      <c r="D2011" s="1">
        <v>41327</v>
      </c>
      <c r="E2011" t="s">
        <v>2406</v>
      </c>
      <c r="G2011" s="4">
        <v>953.06</v>
      </c>
      <c r="H2011" t="s">
        <v>4260</v>
      </c>
    </row>
    <row r="2012" spans="1:8">
      <c r="A2012" s="70" t="s">
        <v>2806</v>
      </c>
      <c r="B2012" s="54" t="s">
        <v>4203</v>
      </c>
      <c r="C2012" s="70" t="s">
        <v>2473</v>
      </c>
      <c r="D2012" s="1">
        <v>41324</v>
      </c>
      <c r="E2012" t="s">
        <v>575</v>
      </c>
      <c r="G2012" s="4">
        <v>712.5</v>
      </c>
      <c r="H2012" t="s">
        <v>4261</v>
      </c>
    </row>
    <row r="2013" spans="1:8">
      <c r="A2013" s="70" t="s">
        <v>2806</v>
      </c>
      <c r="B2013" s="54" t="s">
        <v>4204</v>
      </c>
      <c r="C2013" s="70" t="s">
        <v>973</v>
      </c>
      <c r="D2013" s="1">
        <v>41330</v>
      </c>
      <c r="E2013" t="s">
        <v>2406</v>
      </c>
      <c r="G2013" s="4">
        <v>1632.62</v>
      </c>
      <c r="H2013" t="s">
        <v>4262</v>
      </c>
    </row>
    <row r="2014" spans="1:8">
      <c r="A2014" s="70" t="s">
        <v>2807</v>
      </c>
      <c r="B2014" s="54" t="s">
        <v>4205</v>
      </c>
      <c r="C2014" s="70" t="s">
        <v>2221</v>
      </c>
      <c r="D2014" s="1">
        <v>41338</v>
      </c>
      <c r="E2014" t="s">
        <v>2124</v>
      </c>
      <c r="G2014" s="4">
        <v>2371.5</v>
      </c>
      <c r="H2014" t="s">
        <v>4263</v>
      </c>
    </row>
    <row r="2015" spans="1:8">
      <c r="A2015" s="70" t="s">
        <v>2807</v>
      </c>
      <c r="B2015" s="54" t="s">
        <v>4206</v>
      </c>
      <c r="C2015" s="70" t="s">
        <v>2814</v>
      </c>
      <c r="D2015" s="1">
        <v>41338</v>
      </c>
      <c r="E2015" t="s">
        <v>2129</v>
      </c>
      <c r="G2015" s="4">
        <v>3726.58</v>
      </c>
      <c r="H2015" t="s">
        <v>4264</v>
      </c>
    </row>
    <row r="2016" spans="1:8">
      <c r="A2016" s="70" t="s">
        <v>3335</v>
      </c>
      <c r="B2016" s="54" t="s">
        <v>4207</v>
      </c>
      <c r="C2016" s="70" t="s">
        <v>2797</v>
      </c>
      <c r="D2016" s="1">
        <v>40974</v>
      </c>
      <c r="E2016" t="s">
        <v>2125</v>
      </c>
      <c r="G2016" s="4">
        <v>141.94</v>
      </c>
      <c r="H2016" t="s">
        <v>4265</v>
      </c>
    </row>
    <row r="2017" spans="1:8">
      <c r="A2017" s="70" t="s">
        <v>3335</v>
      </c>
      <c r="B2017" s="54" t="s">
        <v>4208</v>
      </c>
      <c r="C2017" s="70" t="s">
        <v>2797</v>
      </c>
      <c r="D2017" s="1">
        <v>41346</v>
      </c>
      <c r="E2017" t="s">
        <v>2126</v>
      </c>
      <c r="G2017" s="4">
        <v>179.99</v>
      </c>
      <c r="H2017" t="s">
        <v>4266</v>
      </c>
    </row>
    <row r="2018" spans="1:8">
      <c r="A2018" s="70" t="s">
        <v>3335</v>
      </c>
      <c r="B2018" s="54" t="s">
        <v>4209</v>
      </c>
      <c r="C2018" s="70" t="s">
        <v>343</v>
      </c>
      <c r="D2018" s="1">
        <v>41351</v>
      </c>
      <c r="E2018" t="s">
        <v>2128</v>
      </c>
      <c r="G2018" s="4">
        <v>102.98</v>
      </c>
      <c r="H2018" t="s">
        <v>4267</v>
      </c>
    </row>
    <row r="2019" spans="1:8">
      <c r="A2019" s="70" t="s">
        <v>2807</v>
      </c>
      <c r="B2019" s="54" t="s">
        <v>4210</v>
      </c>
      <c r="C2019" s="70" t="s">
        <v>3828</v>
      </c>
      <c r="D2019" s="1">
        <v>41353</v>
      </c>
      <c r="E2019" t="s">
        <v>2124</v>
      </c>
      <c r="G2019" s="4">
        <v>62</v>
      </c>
      <c r="H2019" t="s">
        <v>4268</v>
      </c>
    </row>
    <row r="2020" spans="1:8">
      <c r="A2020" s="70" t="s">
        <v>3335</v>
      </c>
      <c r="B2020" s="54" t="s">
        <v>4211</v>
      </c>
      <c r="C2020" s="70" t="s">
        <v>2797</v>
      </c>
      <c r="D2020" s="1">
        <v>41354</v>
      </c>
      <c r="E2020" t="s">
        <v>3956</v>
      </c>
      <c r="G2020" s="4">
        <v>15.96</v>
      </c>
      <c r="H2020" t="s">
        <v>4269</v>
      </c>
    </row>
    <row r="2021" spans="1:8">
      <c r="A2021" s="70" t="s">
        <v>3335</v>
      </c>
      <c r="B2021" s="54" t="s">
        <v>4212</v>
      </c>
      <c r="C2021" s="70" t="s">
        <v>2797</v>
      </c>
      <c r="D2021" s="1">
        <v>41355</v>
      </c>
      <c r="E2021" t="s">
        <v>2125</v>
      </c>
      <c r="G2021" s="4">
        <v>48.39</v>
      </c>
      <c r="H2021" t="s">
        <v>4270</v>
      </c>
    </row>
    <row r="2022" spans="1:8">
      <c r="A2022" s="70" t="s">
        <v>3335</v>
      </c>
      <c r="B2022" s="54" t="s">
        <v>4213</v>
      </c>
      <c r="C2022" s="70" t="s">
        <v>2797</v>
      </c>
      <c r="D2022" s="1">
        <v>41355</v>
      </c>
      <c r="E2022" t="s">
        <v>2125</v>
      </c>
      <c r="G2022" s="4">
        <v>58.64</v>
      </c>
      <c r="H2022" t="s">
        <v>4271</v>
      </c>
    </row>
    <row r="2023" spans="1:8">
      <c r="A2023" s="70" t="s">
        <v>3335</v>
      </c>
      <c r="B2023" s="54" t="s">
        <v>4214</v>
      </c>
      <c r="C2023" s="70" t="s">
        <v>2797</v>
      </c>
      <c r="D2023" s="1">
        <v>41358</v>
      </c>
      <c r="E2023" t="s">
        <v>2125</v>
      </c>
      <c r="G2023" s="4">
        <v>58.74</v>
      </c>
      <c r="H2023" t="s">
        <v>4272</v>
      </c>
    </row>
    <row r="2024" spans="1:8">
      <c r="A2024" s="70" t="s">
        <v>3335</v>
      </c>
      <c r="B2024" s="54" t="s">
        <v>4215</v>
      </c>
      <c r="C2024" s="70" t="s">
        <v>343</v>
      </c>
      <c r="D2024" s="1">
        <v>40993</v>
      </c>
      <c r="E2024" t="s">
        <v>2125</v>
      </c>
      <c r="G2024" s="4">
        <v>116.98</v>
      </c>
      <c r="H2024" t="s">
        <v>4273</v>
      </c>
    </row>
    <row r="2025" spans="1:8">
      <c r="A2025" s="70" t="s">
        <v>2807</v>
      </c>
      <c r="B2025" s="54" t="s">
        <v>4216</v>
      </c>
      <c r="C2025" s="70" t="s">
        <v>4135</v>
      </c>
      <c r="D2025" s="1">
        <v>41359</v>
      </c>
      <c r="E2025" t="s">
        <v>2125</v>
      </c>
      <c r="G2025" s="4">
        <v>59.29</v>
      </c>
      <c r="H2025" t="s">
        <v>4274</v>
      </c>
    </row>
    <row r="2026" spans="1:8">
      <c r="A2026" s="70" t="s">
        <v>2807</v>
      </c>
      <c r="B2026" s="54" t="s">
        <v>4217</v>
      </c>
      <c r="C2026" s="70" t="s">
        <v>2797</v>
      </c>
      <c r="D2026" s="1">
        <v>41359</v>
      </c>
      <c r="E2026" t="s">
        <v>2125</v>
      </c>
      <c r="G2026" s="4">
        <v>80.89</v>
      </c>
      <c r="H2026" t="s">
        <v>4275</v>
      </c>
    </row>
    <row r="2027" spans="1:8">
      <c r="A2027" s="70" t="s">
        <v>2807</v>
      </c>
      <c r="B2027" s="54" t="s">
        <v>4218</v>
      </c>
      <c r="C2027" s="70" t="s">
        <v>3715</v>
      </c>
      <c r="D2027" s="1">
        <v>41361</v>
      </c>
      <c r="E2027" t="s">
        <v>2124</v>
      </c>
      <c r="G2027" s="4">
        <v>3145</v>
      </c>
      <c r="H2027" t="s">
        <v>4276</v>
      </c>
    </row>
    <row r="2028" spans="1:8">
      <c r="A2028" s="70" t="s">
        <v>3335</v>
      </c>
      <c r="B2028" s="54" t="s">
        <v>4219</v>
      </c>
      <c r="C2028" s="70" t="s">
        <v>2797</v>
      </c>
      <c r="D2028" s="1">
        <v>41362</v>
      </c>
      <c r="E2028" t="s">
        <v>2125</v>
      </c>
      <c r="G2028" s="4">
        <v>102.96</v>
      </c>
      <c r="H2028" t="s">
        <v>4277</v>
      </c>
    </row>
    <row r="2029" spans="1:8">
      <c r="A2029" s="70" t="s">
        <v>2806</v>
      </c>
      <c r="B2029" s="54" t="s">
        <v>4220</v>
      </c>
      <c r="C2029" s="70" t="s">
        <v>1460</v>
      </c>
      <c r="D2029" s="1">
        <v>41345</v>
      </c>
      <c r="E2029" t="s">
        <v>2130</v>
      </c>
      <c r="G2029" s="4">
        <v>55.53</v>
      </c>
      <c r="H2029" t="s">
        <v>4278</v>
      </c>
    </row>
    <row r="2030" spans="1:8">
      <c r="A2030" s="70" t="s">
        <v>2806</v>
      </c>
      <c r="B2030" s="54" t="s">
        <v>4221</v>
      </c>
      <c r="C2030" s="70" t="s">
        <v>2797</v>
      </c>
      <c r="D2030" s="1">
        <v>41338</v>
      </c>
      <c r="E2030" t="s">
        <v>2128</v>
      </c>
      <c r="G2030" s="4">
        <v>149.99</v>
      </c>
      <c r="H2030" t="s">
        <v>4279</v>
      </c>
    </row>
    <row r="2031" spans="1:8">
      <c r="A2031" s="70" t="s">
        <v>2806</v>
      </c>
      <c r="B2031" s="54" t="s">
        <v>4222</v>
      </c>
      <c r="C2031" s="70" t="s">
        <v>2797</v>
      </c>
      <c r="D2031" s="1">
        <v>41340</v>
      </c>
      <c r="E2031" t="s">
        <v>2125</v>
      </c>
      <c r="G2031" s="4">
        <v>72.94</v>
      </c>
      <c r="H2031" t="s">
        <v>4280</v>
      </c>
    </row>
    <row r="2032" spans="1:8">
      <c r="A2032" s="70" t="s">
        <v>2806</v>
      </c>
      <c r="B2032" s="54" t="s">
        <v>4223</v>
      </c>
      <c r="C2032" s="70" t="s">
        <v>2797</v>
      </c>
      <c r="D2032" s="1">
        <v>41347</v>
      </c>
      <c r="E2032" t="s">
        <v>2125</v>
      </c>
      <c r="G2032" s="4">
        <v>149.99</v>
      </c>
      <c r="H2032" t="s">
        <v>4279</v>
      </c>
    </row>
    <row r="2033" spans="1:8">
      <c r="A2033" s="70" t="s">
        <v>2806</v>
      </c>
      <c r="B2033" s="54" t="s">
        <v>4224</v>
      </c>
      <c r="C2033" s="70" t="s">
        <v>2797</v>
      </c>
      <c r="D2033" s="1">
        <v>41347</v>
      </c>
      <c r="E2033" t="s">
        <v>2125</v>
      </c>
      <c r="G2033" s="4">
        <v>26.67</v>
      </c>
      <c r="H2033" t="s">
        <v>4281</v>
      </c>
    </row>
    <row r="2034" spans="1:8">
      <c r="A2034" s="70" t="s">
        <v>2806</v>
      </c>
      <c r="B2034" s="54" t="s">
        <v>4225</v>
      </c>
      <c r="C2034" s="70" t="s">
        <v>4126</v>
      </c>
      <c r="D2034" s="1">
        <v>41348</v>
      </c>
      <c r="E2034" t="s">
        <v>575</v>
      </c>
      <c r="G2034" s="4">
        <v>179</v>
      </c>
      <c r="H2034" t="s">
        <v>4127</v>
      </c>
    </row>
    <row r="2035" spans="1:8">
      <c r="A2035" s="70" t="s">
        <v>2806</v>
      </c>
      <c r="B2035" s="54" t="s">
        <v>4226</v>
      </c>
      <c r="C2035" s="70" t="s">
        <v>2797</v>
      </c>
      <c r="D2035" s="1">
        <v>41348</v>
      </c>
      <c r="E2035" t="s">
        <v>2125</v>
      </c>
      <c r="G2035" s="4">
        <v>155.81</v>
      </c>
      <c r="H2035" t="s">
        <v>4282</v>
      </c>
    </row>
    <row r="2036" spans="1:8">
      <c r="A2036" s="70" t="s">
        <v>2806</v>
      </c>
      <c r="B2036" s="54" t="s">
        <v>4227</v>
      </c>
      <c r="C2036" s="70" t="s">
        <v>973</v>
      </c>
      <c r="D2036" s="1">
        <v>41351</v>
      </c>
      <c r="E2036" t="s">
        <v>2406</v>
      </c>
      <c r="G2036" s="4">
        <v>941.24</v>
      </c>
      <c r="H2036" t="s">
        <v>4170</v>
      </c>
    </row>
    <row r="2037" spans="1:8">
      <c r="A2037" s="70" t="s">
        <v>2806</v>
      </c>
      <c r="B2037" s="54" t="s">
        <v>4283</v>
      </c>
      <c r="C2037" s="70" t="s">
        <v>2797</v>
      </c>
      <c r="D2037" s="1">
        <v>41359</v>
      </c>
      <c r="E2037" t="s">
        <v>2126</v>
      </c>
      <c r="G2037" s="4">
        <v>719.89</v>
      </c>
      <c r="H2037" t="s">
        <v>4333</v>
      </c>
    </row>
    <row r="2038" spans="1:8">
      <c r="A2038" s="70" t="s">
        <v>2806</v>
      </c>
      <c r="B2038" s="54" t="s">
        <v>4284</v>
      </c>
      <c r="C2038" s="70" t="s">
        <v>2797</v>
      </c>
      <c r="D2038" s="1">
        <v>41359</v>
      </c>
      <c r="E2038" t="s">
        <v>2126</v>
      </c>
      <c r="G2038" s="4">
        <v>180.47</v>
      </c>
      <c r="H2038" t="s">
        <v>4334</v>
      </c>
    </row>
    <row r="2039" spans="1:8">
      <c r="A2039" s="70" t="s">
        <v>3335</v>
      </c>
      <c r="B2039" s="54" t="s">
        <v>4285</v>
      </c>
      <c r="C2039" s="70" t="s">
        <v>2797</v>
      </c>
      <c r="D2039" s="1">
        <v>41362</v>
      </c>
      <c r="E2039" t="s">
        <v>2126</v>
      </c>
      <c r="G2039" s="4">
        <v>279</v>
      </c>
      <c r="H2039" t="s">
        <v>4335</v>
      </c>
    </row>
    <row r="2040" spans="1:8">
      <c r="A2040" s="70" t="s">
        <v>3335</v>
      </c>
      <c r="B2040" s="54" t="s">
        <v>4286</v>
      </c>
      <c r="C2040" s="70" t="s">
        <v>2797</v>
      </c>
      <c r="D2040" s="1">
        <v>41002</v>
      </c>
      <c r="E2040" t="s">
        <v>575</v>
      </c>
      <c r="G2040" s="4">
        <v>120.42</v>
      </c>
      <c r="H2040" t="s">
        <v>4336</v>
      </c>
    </row>
    <row r="2041" spans="1:8">
      <c r="A2041" s="70" t="s">
        <v>3335</v>
      </c>
      <c r="B2041" s="54" t="s">
        <v>4287</v>
      </c>
      <c r="C2041" s="70" t="s">
        <v>2797</v>
      </c>
      <c r="D2041" s="1">
        <v>41372</v>
      </c>
      <c r="E2041" t="s">
        <v>2125</v>
      </c>
      <c r="G2041" s="4">
        <v>286.08</v>
      </c>
      <c r="H2041" t="s">
        <v>4337</v>
      </c>
    </row>
    <row r="2042" spans="1:8">
      <c r="A2042" s="70" t="s">
        <v>3335</v>
      </c>
      <c r="B2042" s="54" t="s">
        <v>4288</v>
      </c>
      <c r="C2042" s="70" t="s">
        <v>1605</v>
      </c>
      <c r="D2042" s="1">
        <v>41372</v>
      </c>
      <c r="E2042" t="s">
        <v>4338</v>
      </c>
      <c r="G2042" s="4">
        <v>8.01</v>
      </c>
      <c r="H2042" t="s">
        <v>4339</v>
      </c>
    </row>
    <row r="2043" spans="1:8">
      <c r="A2043" s="70" t="s">
        <v>3335</v>
      </c>
      <c r="B2043" s="54" t="s">
        <v>4289</v>
      </c>
      <c r="C2043" s="70" t="s">
        <v>4340</v>
      </c>
      <c r="D2043" s="1">
        <v>41379</v>
      </c>
      <c r="E2043" t="s">
        <v>2128</v>
      </c>
      <c r="G2043" s="4">
        <v>184.99</v>
      </c>
      <c r="H2043" t="s">
        <v>4341</v>
      </c>
    </row>
    <row r="2044" spans="1:8">
      <c r="A2044" s="70" t="s">
        <v>2807</v>
      </c>
      <c r="B2044" s="54" t="s">
        <v>4290</v>
      </c>
      <c r="C2044" s="70" t="s">
        <v>3803</v>
      </c>
      <c r="D2044" s="1">
        <v>41386</v>
      </c>
      <c r="E2044" t="s">
        <v>2124</v>
      </c>
      <c r="G2044" s="4">
        <v>805.6</v>
      </c>
      <c r="H2044" t="s">
        <v>4342</v>
      </c>
    </row>
    <row r="2045" spans="1:8">
      <c r="A2045" s="70" t="s">
        <v>3335</v>
      </c>
      <c r="B2045" s="54" t="s">
        <v>4291</v>
      </c>
      <c r="C2045" s="70" t="s">
        <v>2797</v>
      </c>
      <c r="D2045" s="1">
        <v>41386</v>
      </c>
      <c r="E2045" s="70" t="s">
        <v>2125</v>
      </c>
      <c r="G2045" s="4">
        <v>83.93</v>
      </c>
      <c r="H2045" s="70" t="s">
        <v>4343</v>
      </c>
    </row>
    <row r="2046" spans="1:8">
      <c r="A2046" s="70" t="s">
        <v>3335</v>
      </c>
      <c r="B2046" s="54" t="s">
        <v>4292</v>
      </c>
      <c r="C2046" s="70" t="s">
        <v>2270</v>
      </c>
      <c r="D2046" s="1">
        <v>41387</v>
      </c>
      <c r="E2046" s="70" t="s">
        <v>2125</v>
      </c>
      <c r="G2046" s="4">
        <v>107.9</v>
      </c>
      <c r="H2046" s="70" t="s">
        <v>4344</v>
      </c>
    </row>
    <row r="2047" spans="1:8">
      <c r="A2047" s="70" t="s">
        <v>3335</v>
      </c>
      <c r="B2047" s="54" t="s">
        <v>4293</v>
      </c>
      <c r="C2047" s="70" t="s">
        <v>1605</v>
      </c>
      <c r="D2047" s="1">
        <v>41388</v>
      </c>
      <c r="E2047" s="70" t="s">
        <v>4338</v>
      </c>
      <c r="G2047" s="4">
        <v>8.01</v>
      </c>
      <c r="H2047" s="70" t="s">
        <v>4345</v>
      </c>
    </row>
    <row r="2048" spans="1:8">
      <c r="A2048" s="70" t="s">
        <v>3335</v>
      </c>
      <c r="B2048" s="54" t="s">
        <v>4294</v>
      </c>
      <c r="C2048" s="70" t="s">
        <v>2797</v>
      </c>
      <c r="D2048" s="1">
        <v>41388</v>
      </c>
      <c r="E2048" s="70" t="s">
        <v>3956</v>
      </c>
      <c r="G2048" s="4">
        <v>21.49</v>
      </c>
      <c r="H2048" s="70" t="s">
        <v>4346</v>
      </c>
    </row>
    <row r="2049" spans="1:8">
      <c r="A2049" s="70" t="s">
        <v>3335</v>
      </c>
      <c r="B2049" s="54" t="s">
        <v>4295</v>
      </c>
      <c r="C2049" s="70" t="s">
        <v>4347</v>
      </c>
      <c r="D2049" s="1">
        <v>41388</v>
      </c>
      <c r="E2049" s="70" t="s">
        <v>3956</v>
      </c>
      <c r="G2049" s="4">
        <v>20</v>
      </c>
      <c r="H2049" s="70" t="s">
        <v>4348</v>
      </c>
    </row>
    <row r="2050" spans="1:8">
      <c r="A2050" s="70" t="s">
        <v>3335</v>
      </c>
      <c r="B2050" s="54" t="s">
        <v>4296</v>
      </c>
      <c r="C2050" s="70" t="s">
        <v>343</v>
      </c>
      <c r="D2050" s="1">
        <v>41388</v>
      </c>
      <c r="E2050" s="70" t="s">
        <v>2125</v>
      </c>
      <c r="G2050" s="4">
        <v>148.71</v>
      </c>
      <c r="H2050" s="70" t="s">
        <v>4349</v>
      </c>
    </row>
    <row r="2051" spans="1:8">
      <c r="A2051" s="70" t="s">
        <v>2806</v>
      </c>
      <c r="B2051" s="54" t="s">
        <v>4297</v>
      </c>
      <c r="C2051" s="70" t="s">
        <v>2797</v>
      </c>
      <c r="D2051" s="1">
        <v>41373</v>
      </c>
      <c r="E2051" s="70" t="s">
        <v>2126</v>
      </c>
      <c r="G2051" s="4">
        <v>425.11</v>
      </c>
      <c r="H2051" s="70" t="s">
        <v>4350</v>
      </c>
    </row>
    <row r="2052" spans="1:8">
      <c r="A2052" s="70" t="s">
        <v>2806</v>
      </c>
      <c r="B2052" s="54" t="s">
        <v>4298</v>
      </c>
      <c r="C2052" s="70" t="s">
        <v>2797</v>
      </c>
      <c r="D2052" s="1">
        <v>41375</v>
      </c>
      <c r="E2052" s="70" t="s">
        <v>2125</v>
      </c>
      <c r="G2052" s="4">
        <v>119.8</v>
      </c>
      <c r="H2052" s="70" t="s">
        <v>4351</v>
      </c>
    </row>
    <row r="2053" spans="1:8">
      <c r="A2053" s="70" t="s">
        <v>2806</v>
      </c>
      <c r="B2053" s="54" t="s">
        <v>4299</v>
      </c>
      <c r="C2053" s="70" t="s">
        <v>973</v>
      </c>
      <c r="D2053" s="1">
        <v>41376</v>
      </c>
      <c r="E2053" s="70" t="s">
        <v>2406</v>
      </c>
      <c r="G2053" s="4">
        <v>1953.66</v>
      </c>
      <c r="H2053" s="70" t="s">
        <v>4352</v>
      </c>
    </row>
    <row r="2054" spans="1:8">
      <c r="A2054" s="70" t="s">
        <v>2806</v>
      </c>
      <c r="B2054" s="54" t="s">
        <v>4300</v>
      </c>
      <c r="C2054" s="70" t="s">
        <v>2797</v>
      </c>
      <c r="D2054" s="1">
        <v>41024</v>
      </c>
      <c r="E2054" s="70" t="s">
        <v>2125</v>
      </c>
      <c r="G2054" s="4">
        <v>188.86</v>
      </c>
      <c r="H2054" s="70" t="s">
        <v>4353</v>
      </c>
    </row>
    <row r="2055" spans="1:8">
      <c r="A2055" s="70" t="s">
        <v>2806</v>
      </c>
      <c r="B2055" s="54" t="s">
        <v>4301</v>
      </c>
      <c r="C2055" s="70" t="s">
        <v>2797</v>
      </c>
      <c r="D2055" s="1">
        <v>41389</v>
      </c>
      <c r="E2055" s="70" t="s">
        <v>2126</v>
      </c>
      <c r="G2055" s="4">
        <v>581.16</v>
      </c>
      <c r="H2055" s="70" t="s">
        <v>4354</v>
      </c>
    </row>
    <row r="2056" spans="1:8">
      <c r="A2056" s="70" t="s">
        <v>2806</v>
      </c>
      <c r="B2056" s="54" t="s">
        <v>4302</v>
      </c>
      <c r="C2056" s="70" t="s">
        <v>2797</v>
      </c>
      <c r="D2056" s="1">
        <v>41393</v>
      </c>
      <c r="E2056" s="70" t="s">
        <v>2125</v>
      </c>
      <c r="G2056" s="4">
        <v>55.21</v>
      </c>
      <c r="H2056" s="70" t="s">
        <v>4355</v>
      </c>
    </row>
    <row r="2057" spans="1:8">
      <c r="A2057" s="70" t="s">
        <v>2806</v>
      </c>
      <c r="B2057" s="54" t="s">
        <v>4303</v>
      </c>
      <c r="C2057" s="70" t="s">
        <v>2797</v>
      </c>
      <c r="D2057" s="1">
        <v>41359</v>
      </c>
      <c r="E2057" s="70" t="s">
        <v>2125</v>
      </c>
      <c r="G2057" s="4">
        <v>37.450000000000003</v>
      </c>
      <c r="H2057" s="70" t="s">
        <v>4356</v>
      </c>
    </row>
    <row r="2058" spans="1:8">
      <c r="A2058" s="70" t="s">
        <v>2806</v>
      </c>
      <c r="B2058" s="54" t="s">
        <v>4304</v>
      </c>
      <c r="C2058" s="70" t="s">
        <v>2797</v>
      </c>
      <c r="D2058" s="1">
        <v>41345</v>
      </c>
      <c r="E2058" s="70" t="s">
        <v>2125</v>
      </c>
      <c r="G2058" s="4">
        <v>241.98</v>
      </c>
      <c r="H2058" s="70" t="s">
        <v>4357</v>
      </c>
    </row>
    <row r="2059" spans="1:8">
      <c r="A2059" s="70" t="s">
        <v>2806</v>
      </c>
      <c r="B2059" s="54" t="s">
        <v>4305</v>
      </c>
      <c r="C2059" s="70" t="s">
        <v>2797</v>
      </c>
      <c r="D2059" s="1">
        <v>41347</v>
      </c>
      <c r="E2059" s="70" t="s">
        <v>2127</v>
      </c>
      <c r="G2059" s="4">
        <v>64.48</v>
      </c>
      <c r="H2059" s="70" t="s">
        <v>4358</v>
      </c>
    </row>
    <row r="2060" spans="1:8">
      <c r="A2060" s="70" t="s">
        <v>2807</v>
      </c>
      <c r="B2060" s="71" t="s">
        <v>4306</v>
      </c>
      <c r="C2060" s="70" t="s">
        <v>4359</v>
      </c>
      <c r="D2060" s="1">
        <v>41394</v>
      </c>
      <c r="E2060" s="70" t="s">
        <v>2124</v>
      </c>
      <c r="G2060" s="4">
        <v>324.48</v>
      </c>
      <c r="H2060" s="70" t="s">
        <v>4360</v>
      </c>
    </row>
    <row r="2061" spans="1:8">
      <c r="A2061" s="70" t="s">
        <v>3335</v>
      </c>
      <c r="B2061" s="54" t="s">
        <v>4307</v>
      </c>
      <c r="C2061" s="70" t="s">
        <v>2797</v>
      </c>
      <c r="D2061" s="1">
        <v>41394</v>
      </c>
      <c r="E2061" s="70" t="s">
        <v>3956</v>
      </c>
      <c r="G2061" s="4">
        <v>77.98</v>
      </c>
      <c r="H2061" s="70" t="s">
        <v>4361</v>
      </c>
    </row>
  </sheetData>
  <mergeCells count="1">
    <mergeCell ref="C176:H196"/>
  </mergeCells>
  <dataValidations count="1">
    <dataValidation type="list" allowBlank="1" showInputMessage="1" showErrorMessage="1" sqref="E510 E675:E1372 E1374:E1461 E1964" xr:uid="{00000000-0002-0000-0400-000000000000}">
      <formula1>Category_List</formula1>
    </dataValidation>
  </dataValidations>
  <hyperlinks>
    <hyperlink ref="C492" r:id="rId1" xr:uid="{00000000-0004-0000-0400-000000000000}"/>
    <hyperlink ref="H492" r:id="rId2" xr:uid="{00000000-0004-0000-0400-000001000000}"/>
    <hyperlink ref="E492" r:id="rId3" display="  BLANK - JB.XLS"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
  <sheetViews>
    <sheetView workbookViewId="0">
      <selection sqref="A1:A8"/>
    </sheetView>
  </sheetViews>
  <sheetFormatPr defaultColWidth="8.7109375" defaultRowHeight="12.75"/>
  <sheetData>
    <row r="1" spans="1:1">
      <c r="A1" t="s">
        <v>5077</v>
      </c>
    </row>
    <row r="2" spans="1:1">
      <c r="A2" s="22" t="s">
        <v>5075</v>
      </c>
    </row>
    <row r="3" spans="1:1">
      <c r="A3" t="s">
        <v>1982</v>
      </c>
    </row>
    <row r="4" spans="1:1">
      <c r="A4" t="s">
        <v>1984</v>
      </c>
    </row>
    <row r="5" spans="1:1">
      <c r="A5" t="s">
        <v>5076</v>
      </c>
    </row>
    <row r="6" spans="1:1">
      <c r="A6" t="s">
        <v>5078</v>
      </c>
    </row>
    <row r="7" spans="1:1">
      <c r="A7" t="s">
        <v>1979</v>
      </c>
    </row>
  </sheetData>
  <dataValidations count="1">
    <dataValidation type="list" allowBlank="1" showInputMessage="1" showErrorMessage="1" sqref="A1:A9" xr:uid="{00000000-0002-0000-0500-000000000000}">
      <formula1>$A$1:$A$9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NEW PO LOG 2014</vt:lpstr>
      <vt:lpstr>OLD PO Log</vt:lpstr>
      <vt:lpstr>Recurring Credit Card</vt:lpstr>
      <vt:lpstr>Ang's charges by phone</vt:lpstr>
      <vt:lpstr>POs from the Past</vt:lpstr>
      <vt:lpstr>Sheet2</vt:lpstr>
      <vt:lpstr>'NEW PO LOG 2014'!CART_ITEM</vt:lpstr>
      <vt:lpstr>'OLD PO Log'!CART_ITEM</vt:lpstr>
      <vt:lpstr>Category_List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Gohar Robert</cp:lastModifiedBy>
  <cp:lastPrinted>2017-04-12T22:32:03Z</cp:lastPrinted>
  <dcterms:created xsi:type="dcterms:W3CDTF">2003-04-02T00:01:27Z</dcterms:created>
  <dcterms:modified xsi:type="dcterms:W3CDTF">2018-11-21T19:43:00Z</dcterms:modified>
</cp:coreProperties>
</file>