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20" windowWidth="25600" windowHeight="16600" tabRatio="500"/>
  </bookViews>
  <sheets>
    <sheet name="Sheet1" sheetId="1" r:id="rId1"/>
    <sheet name="cutoff_val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C27" i="1"/>
  <c r="D27" i="1"/>
  <c r="F27" i="1"/>
  <c r="D25" i="1"/>
  <c r="E25" i="1"/>
  <c r="C25" i="1"/>
  <c r="F25" i="1"/>
  <c r="E31" i="1"/>
  <c r="C31" i="1"/>
  <c r="D31" i="1"/>
  <c r="F31" i="1"/>
  <c r="D29" i="1"/>
  <c r="E29" i="1"/>
  <c r="C29" i="1"/>
  <c r="F29" i="1"/>
  <c r="E35" i="1"/>
  <c r="C35" i="1"/>
  <c r="D35" i="1"/>
  <c r="F35" i="1"/>
  <c r="E9" i="1"/>
  <c r="C9" i="1"/>
  <c r="D9" i="1"/>
  <c r="F9" i="1"/>
  <c r="D33" i="1"/>
  <c r="C33" i="1"/>
  <c r="E33" i="1"/>
  <c r="F33" i="1"/>
  <c r="E7" i="1"/>
  <c r="C7" i="1"/>
  <c r="D7" i="1"/>
  <c r="F7" i="1"/>
  <c r="E23" i="1"/>
  <c r="C23" i="1"/>
  <c r="D23" i="1"/>
  <c r="F23" i="1"/>
  <c r="E21" i="1"/>
  <c r="C21" i="1"/>
  <c r="D21" i="1"/>
  <c r="F21" i="1"/>
  <c r="E19" i="1"/>
  <c r="C19" i="1"/>
  <c r="D19" i="1"/>
  <c r="F19" i="1"/>
  <c r="E17" i="1"/>
  <c r="C17" i="1"/>
  <c r="D17" i="1"/>
  <c r="F17" i="1"/>
  <c r="E15" i="1"/>
  <c r="C15" i="1"/>
  <c r="D15" i="1"/>
  <c r="F15" i="1"/>
  <c r="E13" i="1"/>
  <c r="C13" i="1"/>
  <c r="D13" i="1"/>
  <c r="F13" i="1"/>
  <c r="E11" i="1"/>
  <c r="C11" i="1"/>
  <c r="D11" i="1"/>
  <c r="F11" i="1"/>
  <c r="E5" i="1"/>
  <c r="C5" i="1"/>
  <c r="D5" i="1"/>
  <c r="F5" i="1"/>
  <c r="E3" i="1"/>
  <c r="C3" i="1"/>
  <c r="D3" i="1"/>
  <c r="F3" i="1"/>
</calcChain>
</file>

<file path=xl/sharedStrings.xml><?xml version="1.0" encoding="utf-8"?>
<sst xmlns="http://schemas.openxmlformats.org/spreadsheetml/2006/main" count="95" uniqueCount="74">
  <si>
    <t>min_df</t>
  </si>
  <si>
    <t>rows</t>
  </si>
  <si>
    <t>columns/features</t>
  </si>
  <si>
    <t>sparsity</t>
  </si>
  <si>
    <t>non-zero elements:  &lt;bound method csr_matrix.getnnz of &lt;41131x432376 sparse matrix of type '&lt;type 'numpy.int64'&gt;'</t>
  </si>
  <si>
    <t>with 7503343 stored elements in Compressed Sparse Row format&gt;&gt;</t>
  </si>
  <si>
    <t>nonzeros</t>
  </si>
  <si>
    <t>non-zero elements:  &lt;bound method csr_matrix.getnnz of &lt;41131x339590 sparse matrix of type '&lt;type 'numpy.int64'&gt;'</t>
  </si>
  <si>
    <t>with 7039413 stored elements in Compressed Sparse Row format&gt;&gt;</t>
  </si>
  <si>
    <t>non-zero elements:  &lt;bound method csr_matrix.getnnz of &lt;41131x201727 sparse matrix of type '&lt;type 'numpy.int64'&gt;'</t>
  </si>
  <si>
    <t>with 6103597 stored elements in Compressed Sparse Row format&gt;&gt;</t>
  </si>
  <si>
    <t>non-zero elements:  &lt;bound method csr_matrix.getnnz of &lt;41131x176714 sparse matrix of type '&lt;type 'numpy.int64'&gt;'</t>
  </si>
  <si>
    <t>with 5879052 stored elements in Compressed Sparse Row format&gt;&gt;</t>
  </si>
  <si>
    <t>non-zero elements: &lt;bound method csr_matrix.getnnz of &lt;41131x156859 sparse matrix of type '&lt;type 'numpy.int64'&gt;'</t>
  </si>
  <si>
    <t>with 5679945 stored elements in Compressed Sparse Row format&gt;&gt;</t>
  </si>
  <si>
    <t>non-zero elements:  &lt;bound method csr_matrix.getnnz of &lt;41131x106318 sparse matrix of type '&lt;type 'numpy.int64'&gt;'</t>
  </si>
  <si>
    <t>with 5059065 stored elements in Compressed Sparse Row format&gt;&gt;</t>
  </si>
  <si>
    <t>non-zero elements:  &lt;bound method csr_matrix.getnnz of &lt;41131x74032 sparse matrix of type '&lt;type 'numpy.int64'&gt;'</t>
  </si>
  <si>
    <t>with 4518901 stored elements in Compressed Sparse Row format&gt;&gt;</t>
  </si>
  <si>
    <t>non-zero elements: &lt;bound method csr_matrix.getnnz of &lt;41131x55827 sparse matrix of type '&lt;type 'numpy.int64'&gt;'</t>
  </si>
  <si>
    <t>with 4121167 stored elements in Compressed Sparse Row format&gt;&gt;</t>
  </si>
  <si>
    <t>non-zero elements:  &lt;bound method csr_matrix.getnnz of &lt;41131x22411 sparse matrix of type '&lt;type 'numpy.int64'&gt;'</t>
  </si>
  <si>
    <t>with 2991407 stored elements in Compressed Sparse Row format&gt;&gt;</t>
  </si>
  <si>
    <t>non-zero elements:  &lt;bound method csr_matrix.getnnz of &lt;41131x277966 sparse matrix of type '&lt;type 'numpy.int64'&gt;'</t>
  </si>
  <si>
    <t>with 6669669 stored elements in Compressed Sparse Row format&gt;&gt;</t>
  </si>
  <si>
    <t>non-zero elements:  &lt;bound method csr_matrix.getnnz of &lt;41131x163 sparse matrix of type '&lt;type 'numpy.int64'&gt;'</t>
  </si>
  <si>
    <t>with 270591 stored elements in Compressed Sparse Row format&gt;&gt;</t>
  </si>
  <si>
    <t>non-zero elements:  &lt;bound method csr_matrix.getnnz of &lt;41131x234126 sparse matrix of type '&lt;type 'numpy.int64'&gt;'</t>
  </si>
  <si>
    <t>with 6362789 stored elements in Compressed Sparse Row format&gt;&gt;</t>
  </si>
  <si>
    <t>non-zero elements: &lt;bound method csr_matrix.getnnz of &lt;41131x36 sparse matrix of type '&lt;type 'numpy.int64'&gt;'</t>
  </si>
  <si>
    <t>with 107707 stored elements in Compressed Sparse Row format&gt;&gt;</t>
  </si>
  <si>
    <t>non-zero elements:  &lt;bound method csr_matrix.getnnz of &lt;41131x638 sparse matrix of type '&lt;type 'numpy.int64'&gt;'</t>
  </si>
  <si>
    <t>with 588816 stored elements in Compressed Sparse Row format&gt;&gt;</t>
  </si>
  <si>
    <t>non-zero elements:  &lt;bound method csr_matrix.getnnz of &lt;41131x289 sparse matrix of type '&lt;type 'numpy.int64'&gt;'</t>
  </si>
  <si>
    <t>with 378740 stored elements in Compressed Sparse Row format&gt;&gt;</t>
  </si>
  <si>
    <t>41131</t>
  </si>
  <si>
    <t>432376</t>
  </si>
  <si>
    <t xml:space="preserve"> 7503343</t>
  </si>
  <si>
    <t>339590</t>
  </si>
  <si>
    <t xml:space="preserve"> 7039413</t>
  </si>
  <si>
    <t>277966</t>
  </si>
  <si>
    <t xml:space="preserve"> 6669669</t>
  </si>
  <si>
    <t>234126</t>
  </si>
  <si>
    <t xml:space="preserve"> 6362789</t>
  </si>
  <si>
    <t>201727</t>
  </si>
  <si>
    <t xml:space="preserve"> 6103597</t>
  </si>
  <si>
    <t>176714</t>
  </si>
  <si>
    <t xml:space="preserve"> 5879052</t>
  </si>
  <si>
    <t>156859</t>
  </si>
  <si>
    <t xml:space="preserve"> 5679945</t>
  </si>
  <si>
    <t>106318</t>
  </si>
  <si>
    <t xml:space="preserve"> 5059065</t>
  </si>
  <si>
    <t xml:space="preserve">74032 </t>
  </si>
  <si>
    <t xml:space="preserve"> 4518901</t>
  </si>
  <si>
    <t xml:space="preserve">55827 </t>
  </si>
  <si>
    <t xml:space="preserve"> 4121167</t>
  </si>
  <si>
    <t xml:space="preserve">22411 </t>
  </si>
  <si>
    <t xml:space="preserve"> 2991407</t>
  </si>
  <si>
    <t>638</t>
  </si>
  <si>
    <t xml:space="preserve"> 588816 </t>
  </si>
  <si>
    <t>289</t>
  </si>
  <si>
    <t xml:space="preserve"> 378740 </t>
  </si>
  <si>
    <t>163</t>
  </si>
  <si>
    <t xml:space="preserve"> 270591 </t>
  </si>
  <si>
    <t xml:space="preserve">36 </t>
  </si>
  <si>
    <t xml:space="preserve"> 107707 </t>
  </si>
  <si>
    <t>non-zero elements:  &lt;bound method csr_matrix.getnnz of &lt;41131x8583 sparse matrix of type '&lt;type 'numpy.int64'&gt;'</t>
  </si>
  <si>
    <t>with 2053431 stored elements in Compressed Sparse Row format&gt;&gt;</t>
  </si>
  <si>
    <t>non-zero elements:  &lt;bound method csr_matrix.getnnz of &lt;41131x3060 sparse matrix of type '&lt;type 'numpy.int64'&gt;'</t>
  </si>
  <si>
    <t>with 1301660 stored elements in Compressed Sparse Row format&gt;&gt;</t>
  </si>
  <si>
    <t xml:space="preserve">8583 </t>
  </si>
  <si>
    <t xml:space="preserve"> 2053431</t>
  </si>
  <si>
    <t xml:space="preserve">3060 </t>
  </si>
  <si>
    <t xml:space="preserve"> 1301660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</si>
</sst>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abSelected="1" workbookViewId="0">
      <selection activeCell="A4" sqref="A4"/>
    </sheetView>
  </sheetViews>
  <sheetFormatPr baseColWidth="10" defaultRowHeight="15" x14ac:dyDescent="0"/>
  <cols>
    <col min="4" max="4" width="15.6640625" bestFit="1" customWidth="1"/>
  </cols>
  <sheetData>
    <row r="2" spans="2:11">
      <c r="B2" t="s">
        <v>0</v>
      </c>
      <c r="C2" t="s">
        <v>1</v>
      </c>
      <c r="D2" t="s">
        <v>2</v>
      </c>
      <c r="E2" t="s">
        <v>6</v>
      </c>
      <c r="F2" t="s">
        <v>3</v>
      </c>
    </row>
    <row r="3" spans="2:11">
      <c r="B3">
        <v>5</v>
      </c>
      <c r="C3" t="str">
        <f>MID(J3,FIND("of &lt;",J3)+4,5)</f>
        <v>41131</v>
      </c>
      <c r="D3" t="str">
        <f>MID(J3,FIND("of &lt;",J3)+10,6)</f>
        <v>432376</v>
      </c>
      <c r="E3" t="str">
        <f>MID(K4,5,8)</f>
        <v xml:space="preserve"> 7503343</v>
      </c>
      <c r="F3">
        <f>E3/(C3*D3)</f>
        <v>4.2191401500737497E-4</v>
      </c>
      <c r="J3" t="s">
        <v>4</v>
      </c>
    </row>
    <row r="4" spans="2:11">
      <c r="K4" t="s">
        <v>5</v>
      </c>
    </row>
    <row r="5" spans="2:11">
      <c r="B5">
        <v>6</v>
      </c>
      <c r="C5" t="str">
        <f>MID(J5,FIND("of &lt;",J5)+4,5)</f>
        <v>41131</v>
      </c>
      <c r="D5" t="str">
        <f>MID(J5,FIND("of &lt;",J5)+10,6)</f>
        <v>339590</v>
      </c>
      <c r="E5" t="str">
        <f>MID(K6,5,8)</f>
        <v xml:space="preserve"> 7039413</v>
      </c>
      <c r="F5">
        <f>E5/(C5*D5)</f>
        <v>5.0397881894211625E-4</v>
      </c>
      <c r="J5" t="s">
        <v>7</v>
      </c>
    </row>
    <row r="6" spans="2:11">
      <c r="K6" t="s">
        <v>8</v>
      </c>
    </row>
    <row r="7" spans="2:11">
      <c r="B7">
        <v>7</v>
      </c>
      <c r="C7" t="str">
        <f>MID(J7,FIND("of &lt;",J7)+4,5)</f>
        <v>41131</v>
      </c>
      <c r="D7" t="str">
        <f>MID(J7,FIND("of &lt;",J7)+10,6)</f>
        <v>277966</v>
      </c>
      <c r="E7" t="str">
        <f>MID(K8,5,8)</f>
        <v xml:space="preserve"> 6669669</v>
      </c>
      <c r="F7">
        <f>E7/(C7*D7)</f>
        <v>5.833689842971952E-4</v>
      </c>
      <c r="J7" t="s">
        <v>23</v>
      </c>
    </row>
    <row r="8" spans="2:11">
      <c r="K8" t="s">
        <v>24</v>
      </c>
    </row>
    <row r="9" spans="2:11">
      <c r="B9">
        <v>8</v>
      </c>
      <c r="C9" t="str">
        <f>MID(J9,FIND("of &lt;",J9)+4,5)</f>
        <v>41131</v>
      </c>
      <c r="D9" t="str">
        <f>MID(J9,FIND("of &lt;",J9)+10,6)</f>
        <v>234126</v>
      </c>
      <c r="E9" t="str">
        <f>MID(K10,5,8)</f>
        <v xml:space="preserve"> 6362789</v>
      </c>
      <c r="F9">
        <f>E9/(C9*D9)</f>
        <v>6.6073697056389053E-4</v>
      </c>
      <c r="J9" t="s">
        <v>27</v>
      </c>
    </row>
    <row r="10" spans="2:11">
      <c r="K10" t="s">
        <v>28</v>
      </c>
    </row>
    <row r="11" spans="2:11">
      <c r="B11">
        <v>9</v>
      </c>
      <c r="C11" t="str">
        <f>MID(J11,FIND("of &lt;",J11)+4,5)</f>
        <v>41131</v>
      </c>
      <c r="D11" t="str">
        <f>MID(J11,FIND("of &lt;",J11)+10,6)</f>
        <v>201727</v>
      </c>
      <c r="E11" t="str">
        <f>MID(K12,5,8)</f>
        <v xml:space="preserve"> 6103597</v>
      </c>
      <c r="F11">
        <f>E11/(C11*D11)</f>
        <v>7.3561834718374806E-4</v>
      </c>
      <c r="J11" t="s">
        <v>9</v>
      </c>
    </row>
    <row r="12" spans="2:11">
      <c r="K12" t="s">
        <v>10</v>
      </c>
    </row>
    <row r="13" spans="2:11">
      <c r="B13">
        <v>10</v>
      </c>
      <c r="C13" t="str">
        <f>MID(J13,FIND("of &lt;",J13)+4,5)</f>
        <v>41131</v>
      </c>
      <c r="D13" t="str">
        <f>MID(J13,FIND("of &lt;",J13)+10,6)</f>
        <v>176714</v>
      </c>
      <c r="E13" t="str">
        <f>MID(K14,5,8)</f>
        <v xml:space="preserve"> 5879052</v>
      </c>
      <c r="F13">
        <f>E13/(C13*D13)</f>
        <v>8.0884829736450523E-4</v>
      </c>
      <c r="J13" t="s">
        <v>11</v>
      </c>
    </row>
    <row r="14" spans="2:11">
      <c r="K14" t="s">
        <v>12</v>
      </c>
    </row>
    <row r="15" spans="2:11">
      <c r="B15">
        <v>11</v>
      </c>
      <c r="C15" t="str">
        <f>MID(J15,FIND("of &lt;",J15)+4,5)</f>
        <v>41131</v>
      </c>
      <c r="D15" t="str">
        <f>MID(J15,FIND("of &lt;",J15)+10,6)</f>
        <v>156859</v>
      </c>
      <c r="E15" t="str">
        <f>MID(K16,5,8)</f>
        <v xml:space="preserve"> 5679945</v>
      </c>
      <c r="F15">
        <f>E15/(C15*D15)</f>
        <v>8.8037037516762017E-4</v>
      </c>
      <c r="J15" t="s">
        <v>13</v>
      </c>
    </row>
    <row r="16" spans="2:11">
      <c r="K16" t="s">
        <v>14</v>
      </c>
    </row>
    <row r="17" spans="2:11">
      <c r="B17">
        <v>15</v>
      </c>
      <c r="C17" t="str">
        <f>MID(J17,FIND("of &lt;",J17)+4,5)</f>
        <v>41131</v>
      </c>
      <c r="D17" t="str">
        <f>MID(J17,FIND("of &lt;",J17)+10,6)</f>
        <v>106318</v>
      </c>
      <c r="E17" t="str">
        <f>MID(K18,5,8)</f>
        <v xml:space="preserve"> 5059065</v>
      </c>
      <c r="F17">
        <f>E17/(C17*D17)</f>
        <v>1.1568956620422652E-3</v>
      </c>
      <c r="J17" t="s">
        <v>15</v>
      </c>
    </row>
    <row r="18" spans="2:11">
      <c r="K18" t="s">
        <v>16</v>
      </c>
    </row>
    <row r="19" spans="2:11">
      <c r="B19">
        <v>20</v>
      </c>
      <c r="C19" t="str">
        <f>MID(J19,FIND("of &lt;",J19)+4,5)</f>
        <v>41131</v>
      </c>
      <c r="D19" t="str">
        <f>MID(J19,FIND("of &lt;",J19)+10,6)</f>
        <v xml:space="preserve">74032 </v>
      </c>
      <c r="E19" t="str">
        <f>MID(K20,5,8)</f>
        <v xml:space="preserve"> 4518901</v>
      </c>
      <c r="F19">
        <f>E19/(C19*D19)</f>
        <v>1.4840347700222083E-3</v>
      </c>
      <c r="J19" t="s">
        <v>17</v>
      </c>
    </row>
    <row r="20" spans="2:11">
      <c r="K20" t="s">
        <v>18</v>
      </c>
    </row>
    <row r="21" spans="2:11">
      <c r="B21">
        <v>25</v>
      </c>
      <c r="C21" t="str">
        <f>MID(J21,FIND("of &lt;",J21)+4,5)</f>
        <v>41131</v>
      </c>
      <c r="D21" t="str">
        <f>MID(J21,FIND("of &lt;",J21)+10,6)</f>
        <v xml:space="preserve">55827 </v>
      </c>
      <c r="E21" t="str">
        <f>MID(K22,5,8)</f>
        <v xml:space="preserve"> 4121167</v>
      </c>
      <c r="F21">
        <f>E21/(C21*D21)</f>
        <v>1.7947611270546812E-3</v>
      </c>
      <c r="J21" t="s">
        <v>19</v>
      </c>
    </row>
    <row r="22" spans="2:11">
      <c r="K22" t="s">
        <v>20</v>
      </c>
    </row>
    <row r="23" spans="2:11">
      <c r="B23">
        <v>50</v>
      </c>
      <c r="C23" t="str">
        <f>MID(J23,FIND("of &lt;",J23)+4,5)</f>
        <v>41131</v>
      </c>
      <c r="D23" t="str">
        <f>MID(J23,FIND("of &lt;",J23)+10,6)</f>
        <v xml:space="preserve">22411 </v>
      </c>
      <c r="E23" t="str">
        <f>MID(K24,5,8)</f>
        <v xml:space="preserve"> 2991407</v>
      </c>
      <c r="F23">
        <f>E23/(C23*D23)</f>
        <v>3.245226409128138E-3</v>
      </c>
      <c r="J23" t="s">
        <v>21</v>
      </c>
    </row>
    <row r="24" spans="2:11">
      <c r="K24" t="s">
        <v>22</v>
      </c>
    </row>
    <row r="25" spans="2:11">
      <c r="B25">
        <v>100</v>
      </c>
      <c r="C25" t="str">
        <f>MID(J25,FIND("of &lt;",J25)+4,5)</f>
        <v>41131</v>
      </c>
      <c r="D25" t="str">
        <f>MID(J25,FIND("of &lt;",J25)+10,5)</f>
        <v xml:space="preserve">8583 </v>
      </c>
      <c r="E25" t="str">
        <f>MID(K26,5,8)</f>
        <v xml:space="preserve"> 2053431</v>
      </c>
      <c r="F25">
        <f>E25/(C25*D25)</f>
        <v>5.8166339413006371E-3</v>
      </c>
      <c r="J25" t="s">
        <v>66</v>
      </c>
    </row>
    <row r="26" spans="2:11">
      <c r="K26" t="s">
        <v>67</v>
      </c>
    </row>
    <row r="27" spans="2:11">
      <c r="B27">
        <v>200</v>
      </c>
      <c r="C27" t="str">
        <f>MID(J27,FIND("of &lt;",J27)+4,5)</f>
        <v>41131</v>
      </c>
      <c r="D27" t="str">
        <f>MID(J27,FIND("of &lt;",J27)+10,5)</f>
        <v xml:space="preserve">3060 </v>
      </c>
      <c r="E27" t="str">
        <f>MID(K28,5,8)</f>
        <v xml:space="preserve"> 1301660</v>
      </c>
      <c r="F27">
        <f>E27/(C27*D27)</f>
        <v>1.0342055504785204E-2</v>
      </c>
      <c r="J27" t="s">
        <v>68</v>
      </c>
    </row>
    <row r="28" spans="2:11">
      <c r="K28" t="s">
        <v>69</v>
      </c>
    </row>
    <row r="29" spans="2:11">
      <c r="B29">
        <v>500</v>
      </c>
      <c r="C29" t="str">
        <f>MID(J29,FIND("of &lt;",J29)+4,5)</f>
        <v>41131</v>
      </c>
      <c r="D29" t="str">
        <f>MID(J29,FIND("of &lt;",J29)+10,3)</f>
        <v>638</v>
      </c>
      <c r="E29" t="str">
        <f>MID(K30,5,8)</f>
        <v xml:space="preserve"> 588816 </v>
      </c>
      <c r="F29">
        <f>E29/(C29*D29)</f>
        <v>2.2438284770831998E-2</v>
      </c>
      <c r="J29" t="s">
        <v>31</v>
      </c>
    </row>
    <row r="30" spans="2:11">
      <c r="K30" t="s">
        <v>32</v>
      </c>
    </row>
    <row r="31" spans="2:11">
      <c r="B31">
        <v>750</v>
      </c>
      <c r="C31" t="str">
        <f>MID(J31,FIND("of &lt;",J31)+4,5)</f>
        <v>41131</v>
      </c>
      <c r="D31" t="str">
        <f>MID(J31,FIND("of &lt;",J31)+10,3)</f>
        <v>289</v>
      </c>
      <c r="E31" t="str">
        <f>MID(K32,5,8)</f>
        <v xml:space="preserve"> 378740 </v>
      </c>
      <c r="F31">
        <f>E31/(C31*D31)</f>
        <v>3.186207559120538E-2</v>
      </c>
      <c r="J31" t="s">
        <v>33</v>
      </c>
    </row>
    <row r="32" spans="2:11">
      <c r="K32" t="s">
        <v>34</v>
      </c>
    </row>
    <row r="33" spans="2:11">
      <c r="B33">
        <v>1000</v>
      </c>
      <c r="C33" t="str">
        <f>MID(J33,FIND("of &lt;",J33)+4,5)</f>
        <v>41131</v>
      </c>
      <c r="D33" t="str">
        <f>MID(J33,FIND("of &lt;",J33)+10,3)</f>
        <v>163</v>
      </c>
      <c r="E33" t="str">
        <f>MID(K34,5,8)</f>
        <v xml:space="preserve"> 270591 </v>
      </c>
      <c r="F33">
        <f>E33/(C33*D33)</f>
        <v>4.0360494144625142E-2</v>
      </c>
      <c r="J33" t="s">
        <v>25</v>
      </c>
    </row>
    <row r="34" spans="2:11">
      <c r="K34" t="s">
        <v>26</v>
      </c>
    </row>
    <row r="35" spans="2:11">
      <c r="B35">
        <v>2000</v>
      </c>
      <c r="C35" t="str">
        <f>MID(J35,FIND("of &lt;",J35)+4,5)</f>
        <v>41131</v>
      </c>
      <c r="D35" t="str">
        <f>MID(J35,FIND("of &lt;",J35)+10,3)</f>
        <v xml:space="preserve">36 </v>
      </c>
      <c r="E35" t="str">
        <f>MID(K36,5,8)</f>
        <v xml:space="preserve"> 107707 </v>
      </c>
      <c r="F35">
        <f>E35/(C35*D35)</f>
        <v>7.2739809659651142E-2</v>
      </c>
      <c r="J35" t="s">
        <v>29</v>
      </c>
    </row>
    <row r="36" spans="2:11">
      <c r="K36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3" sqref="G1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3</v>
      </c>
    </row>
    <row r="2" spans="1:5">
      <c r="A2" s="1">
        <v>5</v>
      </c>
      <c r="B2" s="1" t="s">
        <v>35</v>
      </c>
      <c r="C2" s="1" t="s">
        <v>36</v>
      </c>
      <c r="D2" s="1" t="s">
        <v>37</v>
      </c>
      <c r="E2" s="1">
        <v>4.2191401500737497E-4</v>
      </c>
    </row>
    <row r="3" spans="1:5">
      <c r="A3" s="1">
        <v>6</v>
      </c>
      <c r="B3" s="1" t="s">
        <v>35</v>
      </c>
      <c r="C3" s="1" t="s">
        <v>38</v>
      </c>
      <c r="D3" s="1" t="s">
        <v>39</v>
      </c>
      <c r="E3" s="1">
        <v>5.0397881894211625E-4</v>
      </c>
    </row>
    <row r="4" spans="1:5">
      <c r="A4" s="1">
        <v>7</v>
      </c>
      <c r="B4" s="1" t="s">
        <v>35</v>
      </c>
      <c r="C4" s="1" t="s">
        <v>40</v>
      </c>
      <c r="D4" s="1" t="s">
        <v>41</v>
      </c>
      <c r="E4" s="1">
        <v>5.833689842971952E-4</v>
      </c>
    </row>
    <row r="5" spans="1:5">
      <c r="A5" s="1">
        <v>8</v>
      </c>
      <c r="B5" s="1" t="s">
        <v>35</v>
      </c>
      <c r="C5" s="1" t="s">
        <v>42</v>
      </c>
      <c r="D5" s="1" t="s">
        <v>43</v>
      </c>
      <c r="E5" s="1">
        <v>6.6073697056389053E-4</v>
      </c>
    </row>
    <row r="6" spans="1:5">
      <c r="A6" s="1">
        <v>9</v>
      </c>
      <c r="B6" s="1" t="s">
        <v>35</v>
      </c>
      <c r="C6" s="1" t="s">
        <v>44</v>
      </c>
      <c r="D6" s="1" t="s">
        <v>45</v>
      </c>
      <c r="E6" s="1">
        <v>7.3561834718374806E-4</v>
      </c>
    </row>
    <row r="7" spans="1:5">
      <c r="A7" s="1">
        <v>10</v>
      </c>
      <c r="B7" s="1" t="s">
        <v>35</v>
      </c>
      <c r="C7" s="1" t="s">
        <v>46</v>
      </c>
      <c r="D7" s="1" t="s">
        <v>47</v>
      </c>
      <c r="E7" s="1">
        <v>8.0884829736450523E-4</v>
      </c>
    </row>
    <row r="8" spans="1:5">
      <c r="A8" s="1">
        <v>11</v>
      </c>
      <c r="B8" s="1" t="s">
        <v>35</v>
      </c>
      <c r="C8" s="1" t="s">
        <v>48</v>
      </c>
      <c r="D8" s="1" t="s">
        <v>49</v>
      </c>
      <c r="E8" s="1">
        <v>8.8037037516762017E-4</v>
      </c>
    </row>
    <row r="9" spans="1:5">
      <c r="A9" s="1">
        <v>15</v>
      </c>
      <c r="B9" s="1" t="s">
        <v>35</v>
      </c>
      <c r="C9" s="1" t="s">
        <v>50</v>
      </c>
      <c r="D9" s="1" t="s">
        <v>51</v>
      </c>
      <c r="E9" s="1">
        <v>1.1568956620422652E-3</v>
      </c>
    </row>
    <row r="10" spans="1:5">
      <c r="A10" s="1">
        <v>20</v>
      </c>
      <c r="B10" s="1" t="s">
        <v>35</v>
      </c>
      <c r="C10" s="1" t="s">
        <v>52</v>
      </c>
      <c r="D10" s="1" t="s">
        <v>53</v>
      </c>
      <c r="E10" s="1">
        <v>1.4840347700222083E-3</v>
      </c>
    </row>
    <row r="11" spans="1:5">
      <c r="A11" s="1">
        <v>25</v>
      </c>
      <c r="B11" s="1" t="s">
        <v>35</v>
      </c>
      <c r="C11" s="1" t="s">
        <v>54</v>
      </c>
      <c r="D11" s="1" t="s">
        <v>55</v>
      </c>
      <c r="E11" s="1">
        <v>1.7947611270546812E-3</v>
      </c>
    </row>
    <row r="12" spans="1:5">
      <c r="A12" s="1">
        <v>50</v>
      </c>
      <c r="B12" s="1" t="s">
        <v>35</v>
      </c>
      <c r="C12" s="1" t="s">
        <v>56</v>
      </c>
      <c r="D12" s="1" t="s">
        <v>57</v>
      </c>
      <c r="E12" s="1">
        <v>3.245226409128138E-3</v>
      </c>
    </row>
    <row r="13" spans="1:5">
      <c r="A13" s="1">
        <v>100</v>
      </c>
      <c r="B13" s="1" t="s">
        <v>35</v>
      </c>
      <c r="C13" s="1" t="s">
        <v>70</v>
      </c>
      <c r="D13" s="1" t="s">
        <v>71</v>
      </c>
      <c r="E13" s="1">
        <v>5.8166339413006371E-3</v>
      </c>
    </row>
    <row r="14" spans="1:5">
      <c r="A14" s="1">
        <v>200</v>
      </c>
      <c r="B14" s="1" t="s">
        <v>35</v>
      </c>
      <c r="C14" s="1" t="s">
        <v>72</v>
      </c>
      <c r="D14" s="1" t="s">
        <v>73</v>
      </c>
      <c r="E14" s="1">
        <v>1.0342055504785204E-2</v>
      </c>
    </row>
    <row r="15" spans="1:5">
      <c r="A15" s="1">
        <v>500</v>
      </c>
      <c r="B15" s="1" t="s">
        <v>35</v>
      </c>
      <c r="C15" s="1" t="s">
        <v>58</v>
      </c>
      <c r="D15" s="1" t="s">
        <v>59</v>
      </c>
      <c r="E15" s="1">
        <v>2.2438284770831998E-2</v>
      </c>
    </row>
    <row r="16" spans="1:5">
      <c r="A16" s="1">
        <v>750</v>
      </c>
      <c r="B16" s="1" t="s">
        <v>35</v>
      </c>
      <c r="C16" s="1" t="s">
        <v>60</v>
      </c>
      <c r="D16" s="1" t="s">
        <v>61</v>
      </c>
      <c r="E16" s="1">
        <v>3.186207559120538E-2</v>
      </c>
    </row>
    <row r="17" spans="1:5">
      <c r="A17" s="1">
        <v>1000</v>
      </c>
      <c r="B17" s="1" t="s">
        <v>35</v>
      </c>
      <c r="C17" s="1" t="s">
        <v>62</v>
      </c>
      <c r="D17" s="1" t="s">
        <v>63</v>
      </c>
      <c r="E17" s="1">
        <v>4.0360494144625142E-2</v>
      </c>
    </row>
    <row r="18" spans="1:5">
      <c r="A18" s="1">
        <v>2000</v>
      </c>
      <c r="B18" s="1" t="s">
        <v>35</v>
      </c>
      <c r="C18" s="1" t="s">
        <v>64</v>
      </c>
      <c r="D18" s="1" t="s">
        <v>65</v>
      </c>
      <c r="E18" s="1">
        <v>7.2739809659651142E-2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cutoff_vals</vt:lpstr>
    </vt:vector>
  </TitlesOfParts>
  <Company>USF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Baker</dc:creator>
  <cp:lastModifiedBy>Jeff Baker</cp:lastModifiedBy>
  <dcterms:created xsi:type="dcterms:W3CDTF">2015-03-09T02:16:09Z</dcterms:created>
  <dcterms:modified xsi:type="dcterms:W3CDTF">2015-03-09T20:34:27Z</dcterms:modified>
</cp:coreProperties>
</file>