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F9486851-7C74-4AE5-AC2D-CFF9D79DC3B6}" xr6:coauthVersionLast="47" xr6:coauthVersionMax="47" xr10:uidLastSave="{00000000-0000-0000-0000-000000000000}"/>
  <bookViews>
    <workbookView xWindow="-120" yWindow="-120" windowWidth="29040" windowHeight="15720" activeTab="3" xr2:uid="{AE6C487F-CEB9-4221-B9C1-B444CA7B8006}"/>
  </bookViews>
  <sheets>
    <sheet name="Vlookup" sheetId="1" r:id="rId1"/>
    <sheet name="Hlookup" sheetId="2" r:id="rId2"/>
    <sheet name="match" sheetId="3" r:id="rId3"/>
    <sheet name="Ind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I5" i="3"/>
  <c r="I4" i="3"/>
  <c r="C15" i="2"/>
  <c r="D15" i="2"/>
  <c r="E15" i="2"/>
  <c r="F15" i="2"/>
  <c r="G15" i="2"/>
  <c r="H15" i="2"/>
  <c r="I15" i="2"/>
  <c r="J15" i="2"/>
  <c r="K15" i="2"/>
  <c r="B15" i="2"/>
  <c r="C14" i="2"/>
  <c r="D14" i="2"/>
  <c r="E14" i="2"/>
  <c r="F14" i="2"/>
  <c r="G14" i="2"/>
  <c r="H14" i="2"/>
  <c r="I14" i="2"/>
  <c r="J14" i="2"/>
  <c r="K14" i="2"/>
  <c r="B14" i="2"/>
  <c r="C13" i="2"/>
  <c r="D13" i="2"/>
  <c r="E13" i="2"/>
  <c r="F13" i="2"/>
  <c r="G13" i="2"/>
  <c r="H13" i="2"/>
  <c r="I13" i="2"/>
  <c r="J13" i="2"/>
  <c r="K13" i="2"/>
  <c r="B13" i="2"/>
  <c r="I10" i="1"/>
  <c r="I11" i="1"/>
  <c r="I9" i="1"/>
  <c r="I4" i="1"/>
  <c r="I5" i="1"/>
  <c r="I3" i="1"/>
</calcChain>
</file>

<file path=xl/sharedStrings.xml><?xml version="1.0" encoding="utf-8"?>
<sst xmlns="http://schemas.openxmlformats.org/spreadsheetml/2006/main" count="139" uniqueCount="44">
  <si>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</si>
  <si>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</si>
  <si>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</si>
  <si>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</si>
  <si>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</si>
  <si>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</si>
  <si>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</si>
  <si>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</si>
  <si>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</si>
  <si>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</si>
  <si>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</si>
  <si>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</si>
  <si>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</si>
  <si>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</si>
  <si>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</si>
  <si>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</si>
  <si>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</si>
  <si>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</si>
  <si>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</si>
  <si>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</si>
  <si>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</si>
  <si>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</si>
  <si>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</si>
  <si>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</si>
  <si>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</si>
  <si>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Data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</si>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</sst>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1F16-255F-4CAA-A75D-7475D32F5A07}">
  <dimension ref="A1:I13"/>
  <sheetViews>
    <sheetView workbookViewId="0">
      <selection sqref="A1:E13"/>
    </sheetView>
  </sheetViews>
  <sheetFormatPr defaultRowHeight="15" x14ac:dyDescent="0.25"/>
  <cols>
    <col min="8" max="8" width="15.140625" bestFit="1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9" x14ac:dyDescent="0.25">
      <c r="A2" s="4">
        <v>56815</v>
      </c>
      <c r="B2" s="5" t="s">
        <v>5</v>
      </c>
      <c r="C2" s="5" t="s">
        <v>6</v>
      </c>
      <c r="D2" s="6">
        <v>13836</v>
      </c>
      <c r="E2" s="6">
        <v>25</v>
      </c>
      <c r="H2" s="7" t="s">
        <v>0</v>
      </c>
      <c r="I2" s="8" t="s">
        <v>2</v>
      </c>
    </row>
    <row r="3" spans="1:9" x14ac:dyDescent="0.25">
      <c r="A3" s="4">
        <v>51186</v>
      </c>
      <c r="B3" s="5" t="s">
        <v>7</v>
      </c>
      <c r="C3" s="5" t="s">
        <v>8</v>
      </c>
      <c r="D3" s="6">
        <v>11771</v>
      </c>
      <c r="E3" s="6">
        <v>32</v>
      </c>
      <c r="H3" s="4">
        <v>55879</v>
      </c>
      <c r="I3" s="4" t="str">
        <f>VLOOKUP(H3,$A$2:$E$13,3,FALSE)</f>
        <v>Capetown</v>
      </c>
    </row>
    <row r="4" spans="1:9" x14ac:dyDescent="0.25">
      <c r="A4" s="4">
        <v>51511</v>
      </c>
      <c r="B4" s="5" t="s">
        <v>9</v>
      </c>
      <c r="C4" s="5" t="s">
        <v>10</v>
      </c>
      <c r="D4" s="6">
        <v>13046</v>
      </c>
      <c r="E4" s="6">
        <v>35</v>
      </c>
      <c r="H4" s="4">
        <v>50217</v>
      </c>
      <c r="I4" s="4" t="str">
        <f t="shared" ref="I4:I5" si="0">VLOOKUP(H4,$A$2:$E$13,3,FALSE)</f>
        <v>Warsaw</v>
      </c>
    </row>
    <row r="5" spans="1:9" x14ac:dyDescent="0.25">
      <c r="A5" s="4">
        <v>50890</v>
      </c>
      <c r="B5" s="5" t="s">
        <v>11</v>
      </c>
      <c r="C5" s="5" t="s">
        <v>12</v>
      </c>
      <c r="D5" s="6">
        <v>18276</v>
      </c>
      <c r="E5" s="6">
        <v>32</v>
      </c>
      <c r="H5" s="4">
        <v>50695</v>
      </c>
      <c r="I5" s="4" t="str">
        <f t="shared" si="0"/>
        <v>Cairo</v>
      </c>
    </row>
    <row r="6" spans="1:9" x14ac:dyDescent="0.25">
      <c r="A6" s="4">
        <v>53700</v>
      </c>
      <c r="B6" s="5" t="s">
        <v>13</v>
      </c>
      <c r="C6" s="5" t="s">
        <v>14</v>
      </c>
      <c r="D6" s="6">
        <v>19327</v>
      </c>
      <c r="E6" s="6">
        <v>26</v>
      </c>
    </row>
    <row r="7" spans="1:9" x14ac:dyDescent="0.25">
      <c r="A7" s="4">
        <v>55879</v>
      </c>
      <c r="B7" s="5" t="s">
        <v>15</v>
      </c>
      <c r="C7" s="5" t="s">
        <v>16</v>
      </c>
      <c r="D7" s="6">
        <v>18996</v>
      </c>
      <c r="E7" s="6">
        <v>35</v>
      </c>
    </row>
    <row r="8" spans="1:9" x14ac:dyDescent="0.25">
      <c r="A8" s="4">
        <v>59848</v>
      </c>
      <c r="B8" s="5" t="s">
        <v>17</v>
      </c>
      <c r="C8" s="5" t="s">
        <v>10</v>
      </c>
      <c r="D8" s="6">
        <v>10387</v>
      </c>
      <c r="E8" s="6">
        <v>25</v>
      </c>
      <c r="H8" s="7" t="s">
        <v>1</v>
      </c>
      <c r="I8" s="8" t="s">
        <v>3</v>
      </c>
    </row>
    <row r="9" spans="1:9" x14ac:dyDescent="0.25">
      <c r="A9" s="4">
        <v>58369</v>
      </c>
      <c r="B9" s="5" t="s">
        <v>18</v>
      </c>
      <c r="C9" s="5" t="s">
        <v>16</v>
      </c>
      <c r="D9" s="6">
        <v>12566</v>
      </c>
      <c r="E9" s="6">
        <v>37</v>
      </c>
      <c r="H9" s="9" t="s">
        <v>11</v>
      </c>
      <c r="I9" s="4">
        <f>VLOOKUP(H9,$B$2:$E$13,3,FALSE)</f>
        <v>18276</v>
      </c>
    </row>
    <row r="10" spans="1:9" x14ac:dyDescent="0.25">
      <c r="A10" s="4">
        <v>50217</v>
      </c>
      <c r="B10" s="5" t="s">
        <v>19</v>
      </c>
      <c r="C10" s="5" t="s">
        <v>20</v>
      </c>
      <c r="D10" s="6">
        <v>16406</v>
      </c>
      <c r="E10" s="6">
        <v>42</v>
      </c>
      <c r="H10" s="9" t="s">
        <v>17</v>
      </c>
      <c r="I10" s="4">
        <f t="shared" ref="I10:I11" si="1">VLOOKUP(H10,$B$2:$E$13,3,FALSE)</f>
        <v>10387</v>
      </c>
    </row>
    <row r="11" spans="1:9" x14ac:dyDescent="0.25">
      <c r="A11" s="4">
        <v>50695</v>
      </c>
      <c r="B11" s="5" t="s">
        <v>21</v>
      </c>
      <c r="C11" s="5" t="s">
        <v>12</v>
      </c>
      <c r="D11" s="6">
        <v>15784</v>
      </c>
      <c r="E11" s="6">
        <v>43</v>
      </c>
      <c r="H11" s="9" t="s">
        <v>22</v>
      </c>
      <c r="I11" s="4">
        <f t="shared" si="1"/>
        <v>10959</v>
      </c>
    </row>
    <row r="12" spans="1:9" x14ac:dyDescent="0.25">
      <c r="A12" s="4">
        <v>59673</v>
      </c>
      <c r="B12" s="5" t="s">
        <v>22</v>
      </c>
      <c r="C12" s="5" t="s">
        <v>6</v>
      </c>
      <c r="D12" s="6">
        <v>10959</v>
      </c>
      <c r="E12" s="6">
        <v>30</v>
      </c>
    </row>
    <row r="13" spans="1:9" x14ac:dyDescent="0.25">
      <c r="A13" s="4">
        <v>52130</v>
      </c>
      <c r="B13" s="5" t="s">
        <v>23</v>
      </c>
      <c r="C13" s="5" t="s">
        <v>24</v>
      </c>
      <c r="D13" s="6">
        <v>14562</v>
      </c>
      <c r="E13" s="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3457-BEBD-4000-B297-B5C8D37021A9}">
  <dimension ref="A1:K21"/>
  <sheetViews>
    <sheetView workbookViewId="0">
      <selection activeCell="A2" sqref="A2:K7"/>
    </sheetView>
  </sheetViews>
  <sheetFormatPr defaultRowHeight="15" x14ac:dyDescent="0.25"/>
  <cols>
    <col min="1" max="1" width="15.7109375" bestFit="1" customWidth="1"/>
  </cols>
  <sheetData>
    <row r="1" spans="1:11" x14ac:dyDescent="0.25">
      <c r="A1" s="10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4" t="s">
        <v>0</v>
      </c>
      <c r="B2" s="14">
        <v>101</v>
      </c>
      <c r="C2" s="14">
        <v>102</v>
      </c>
      <c r="D2" s="14">
        <v>103</v>
      </c>
      <c r="E2" s="14">
        <v>104</v>
      </c>
      <c r="F2" s="14">
        <v>105</v>
      </c>
      <c r="G2" s="14">
        <v>106</v>
      </c>
      <c r="H2" s="14">
        <v>107</v>
      </c>
      <c r="I2" s="14">
        <v>108</v>
      </c>
      <c r="J2" s="14">
        <v>109</v>
      </c>
      <c r="K2" s="14">
        <v>110</v>
      </c>
    </row>
    <row r="3" spans="1:11" x14ac:dyDescent="0.25">
      <c r="A3" s="15" t="s">
        <v>26</v>
      </c>
      <c r="B3" s="12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12" t="s">
        <v>32</v>
      </c>
      <c r="H3" s="12" t="s">
        <v>33</v>
      </c>
      <c r="I3" s="12" t="s">
        <v>34</v>
      </c>
      <c r="J3" s="12" t="s">
        <v>35</v>
      </c>
      <c r="K3" s="12" t="s">
        <v>36</v>
      </c>
    </row>
    <row r="4" spans="1:11" x14ac:dyDescent="0.25">
      <c r="A4" s="15" t="s">
        <v>37</v>
      </c>
      <c r="B4" s="12" t="s">
        <v>38</v>
      </c>
      <c r="C4" s="12" t="s">
        <v>39</v>
      </c>
      <c r="D4" s="12" t="s">
        <v>40</v>
      </c>
      <c r="E4" s="12" t="s">
        <v>41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38</v>
      </c>
      <c r="K4" s="12" t="s">
        <v>39</v>
      </c>
    </row>
    <row r="5" spans="1:11" x14ac:dyDescent="0.25">
      <c r="A5" s="15" t="s">
        <v>3</v>
      </c>
      <c r="B5" s="12">
        <v>50000</v>
      </c>
      <c r="C5" s="12">
        <v>55000</v>
      </c>
      <c r="D5" s="12">
        <v>60000</v>
      </c>
      <c r="E5" s="12">
        <v>65000</v>
      </c>
      <c r="F5" s="12">
        <v>70000</v>
      </c>
      <c r="G5" s="12">
        <v>75000</v>
      </c>
      <c r="H5" s="12">
        <v>80000</v>
      </c>
      <c r="I5" s="12">
        <v>85000</v>
      </c>
      <c r="J5" s="12">
        <v>90000</v>
      </c>
      <c r="K5" s="12">
        <v>95000</v>
      </c>
    </row>
    <row r="6" spans="1:11" x14ac:dyDescent="0.25">
      <c r="A6" s="15" t="s">
        <v>42</v>
      </c>
      <c r="B6" s="12">
        <v>2000</v>
      </c>
      <c r="C6" s="12">
        <v>2500</v>
      </c>
      <c r="D6" s="12">
        <v>3000</v>
      </c>
      <c r="E6" s="12">
        <v>3500</v>
      </c>
      <c r="F6" s="12">
        <v>4000</v>
      </c>
      <c r="G6" s="12">
        <v>4500</v>
      </c>
      <c r="H6" s="12">
        <v>5000</v>
      </c>
      <c r="I6" s="12">
        <v>5500</v>
      </c>
      <c r="J6" s="12">
        <v>6000</v>
      </c>
      <c r="K6" s="12">
        <v>6500</v>
      </c>
    </row>
    <row r="7" spans="1:11" x14ac:dyDescent="0.25">
      <c r="A7" s="15" t="s">
        <v>43</v>
      </c>
      <c r="B7" s="12">
        <v>52000</v>
      </c>
      <c r="C7" s="12">
        <v>57500</v>
      </c>
      <c r="D7" s="12">
        <v>63000</v>
      </c>
      <c r="E7" s="12">
        <v>685000</v>
      </c>
      <c r="F7" s="12">
        <v>74000</v>
      </c>
      <c r="G7" s="12">
        <v>79500</v>
      </c>
      <c r="H7" s="12">
        <v>85000</v>
      </c>
      <c r="I7" s="12">
        <v>90500</v>
      </c>
      <c r="J7" s="12">
        <v>96000</v>
      </c>
      <c r="K7" s="12">
        <v>101500</v>
      </c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5">
      <c r="A10" s="11"/>
      <c r="B10" s="10"/>
      <c r="C10" s="10"/>
      <c r="D10" s="11"/>
      <c r="E10" s="11"/>
      <c r="F10" s="11"/>
      <c r="G10" s="11"/>
      <c r="H10" s="11"/>
      <c r="I10" s="11"/>
      <c r="J10" s="11"/>
      <c r="K10" s="11"/>
    </row>
    <row r="11" spans="1:11" x14ac:dyDescent="0.25">
      <c r="A11" s="14" t="s">
        <v>0</v>
      </c>
      <c r="B11" s="14">
        <v>101</v>
      </c>
      <c r="C11" s="14">
        <v>102</v>
      </c>
      <c r="D11" s="14">
        <v>103</v>
      </c>
      <c r="E11" s="14">
        <v>104</v>
      </c>
      <c r="F11" s="14">
        <v>105</v>
      </c>
      <c r="G11" s="14">
        <v>106</v>
      </c>
      <c r="H11" s="14">
        <v>107</v>
      </c>
      <c r="I11" s="14">
        <v>108</v>
      </c>
      <c r="J11" s="14">
        <v>109</v>
      </c>
      <c r="K11" s="14">
        <v>110</v>
      </c>
    </row>
    <row r="12" spans="1:11" x14ac:dyDescent="0.25">
      <c r="A12" s="15" t="s">
        <v>26</v>
      </c>
      <c r="B12" s="12" t="s">
        <v>27</v>
      </c>
      <c r="C12" s="12" t="s">
        <v>28</v>
      </c>
      <c r="D12" s="12" t="s">
        <v>29</v>
      </c>
      <c r="E12" s="12" t="s">
        <v>30</v>
      </c>
      <c r="F12" s="12" t="s">
        <v>31</v>
      </c>
      <c r="G12" s="12" t="s">
        <v>32</v>
      </c>
      <c r="H12" s="12" t="s">
        <v>33</v>
      </c>
      <c r="I12" s="12" t="s">
        <v>34</v>
      </c>
      <c r="J12" s="12" t="s">
        <v>35</v>
      </c>
      <c r="K12" s="12" t="s">
        <v>36</v>
      </c>
    </row>
    <row r="13" spans="1:11" x14ac:dyDescent="0.25">
      <c r="A13" s="15" t="s">
        <v>37</v>
      </c>
      <c r="B13" s="12" t="str">
        <f>HLOOKUP(B3,$B$3:$K$7,2,)</f>
        <v>HR</v>
      </c>
      <c r="C13" s="12" t="str">
        <f t="shared" ref="C13:K13" si="0">HLOOKUP(C3,$B$3:$K$7,2,)</f>
        <v>Marketing</v>
      </c>
      <c r="D13" s="12" t="str">
        <f t="shared" si="0"/>
        <v>IT</v>
      </c>
      <c r="E13" s="12" t="str">
        <f t="shared" si="0"/>
        <v>Finance</v>
      </c>
      <c r="F13" s="12" t="str">
        <f t="shared" si="0"/>
        <v>HR</v>
      </c>
      <c r="G13" s="12" t="str">
        <f t="shared" si="0"/>
        <v>Marketing</v>
      </c>
      <c r="H13" s="12" t="str">
        <f t="shared" si="0"/>
        <v>IT</v>
      </c>
      <c r="I13" s="12" t="str">
        <f t="shared" si="0"/>
        <v>Finance</v>
      </c>
      <c r="J13" s="12" t="str">
        <f t="shared" si="0"/>
        <v>HR</v>
      </c>
      <c r="K13" s="12" t="str">
        <f t="shared" si="0"/>
        <v>Marketing</v>
      </c>
    </row>
    <row r="14" spans="1:11" x14ac:dyDescent="0.25">
      <c r="A14" s="15" t="s">
        <v>3</v>
      </c>
      <c r="B14" s="12">
        <f>HLOOKUP(B3,$B$3:$K$7,3,)</f>
        <v>50000</v>
      </c>
      <c r="C14" s="12">
        <f t="shared" ref="C14:K14" si="1">HLOOKUP(C3,$B$3:$K$7,3,)</f>
        <v>55000</v>
      </c>
      <c r="D14" s="12">
        <f t="shared" si="1"/>
        <v>60000</v>
      </c>
      <c r="E14" s="12">
        <f t="shared" si="1"/>
        <v>65000</v>
      </c>
      <c r="F14" s="12">
        <f t="shared" si="1"/>
        <v>70000</v>
      </c>
      <c r="G14" s="12">
        <f t="shared" si="1"/>
        <v>75000</v>
      </c>
      <c r="H14" s="12">
        <f t="shared" si="1"/>
        <v>80000</v>
      </c>
      <c r="I14" s="12">
        <f t="shared" si="1"/>
        <v>85000</v>
      </c>
      <c r="J14" s="12">
        <f t="shared" si="1"/>
        <v>90000</v>
      </c>
      <c r="K14" s="12">
        <f t="shared" si="1"/>
        <v>95000</v>
      </c>
    </row>
    <row r="15" spans="1:11" x14ac:dyDescent="0.25">
      <c r="A15" s="15" t="s">
        <v>43</v>
      </c>
      <c r="B15" s="12">
        <f>HLOOKUP(B3,$B$3:$K$7,5,)</f>
        <v>52000</v>
      </c>
      <c r="C15" s="12">
        <f t="shared" ref="C15:K15" si="2">HLOOKUP(C3,$B$3:$K$7,5,)</f>
        <v>57500</v>
      </c>
      <c r="D15" s="12">
        <f t="shared" si="2"/>
        <v>63000</v>
      </c>
      <c r="E15" s="12">
        <f t="shared" si="2"/>
        <v>685000</v>
      </c>
      <c r="F15" s="12">
        <f t="shared" si="2"/>
        <v>74000</v>
      </c>
      <c r="G15" s="12">
        <f t="shared" si="2"/>
        <v>79500</v>
      </c>
      <c r="H15" s="12">
        <f t="shared" si="2"/>
        <v>85000</v>
      </c>
      <c r="I15" s="12">
        <f t="shared" si="2"/>
        <v>90500</v>
      </c>
      <c r="J15" s="12">
        <f t="shared" si="2"/>
        <v>96000</v>
      </c>
      <c r="K15" s="12">
        <f t="shared" si="2"/>
        <v>101500</v>
      </c>
    </row>
    <row r="16" spans="1:11" x14ac:dyDescent="0.25">
      <c r="A16" s="11"/>
      <c r="B16" s="10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0"/>
      <c r="B17" s="10"/>
      <c r="C17" s="10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3"/>
      <c r="B18" s="10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B19" s="10"/>
    </row>
    <row r="20" spans="1:11" x14ac:dyDescent="0.25">
      <c r="B20" s="10"/>
    </row>
    <row r="21" spans="1:11" x14ac:dyDescent="0.25">
      <c r="B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C102-3291-4049-B11B-64C996B86127}">
  <dimension ref="A1:I13"/>
  <sheetViews>
    <sheetView workbookViewId="0">
      <selection sqref="A1:E13"/>
    </sheetView>
  </sheetViews>
  <sheetFormatPr defaultRowHeight="15" x14ac:dyDescent="0.25"/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9" x14ac:dyDescent="0.25">
      <c r="A2" s="4">
        <v>56815</v>
      </c>
      <c r="B2" s="5" t="s">
        <v>5</v>
      </c>
      <c r="C2" s="5" t="s">
        <v>6</v>
      </c>
      <c r="D2" s="6">
        <v>13836</v>
      </c>
      <c r="E2" s="6">
        <v>25</v>
      </c>
    </row>
    <row r="3" spans="1:9" x14ac:dyDescent="0.25">
      <c r="A3" s="4">
        <v>51186</v>
      </c>
      <c r="B3" s="5" t="s">
        <v>7</v>
      </c>
      <c r="C3" s="5" t="s">
        <v>8</v>
      </c>
      <c r="D3" s="6">
        <v>11771</v>
      </c>
      <c r="E3" s="6">
        <v>32</v>
      </c>
      <c r="H3" s="2" t="s">
        <v>0</v>
      </c>
      <c r="I3" s="3" t="s">
        <v>1</v>
      </c>
    </row>
    <row r="4" spans="1:9" x14ac:dyDescent="0.25">
      <c r="A4" s="4">
        <v>51511</v>
      </c>
      <c r="B4" s="5" t="s">
        <v>9</v>
      </c>
      <c r="C4" s="5" t="s">
        <v>10</v>
      </c>
      <c r="D4" s="6">
        <v>13046</v>
      </c>
      <c r="E4" s="6">
        <v>35</v>
      </c>
      <c r="H4" s="4">
        <v>51186</v>
      </c>
      <c r="I4" s="16">
        <f>MATCH(H4,$A$2:$A$13,0)</f>
        <v>2</v>
      </c>
    </row>
    <row r="5" spans="1:9" x14ac:dyDescent="0.25">
      <c r="A5" s="4">
        <v>50890</v>
      </c>
      <c r="B5" s="5" t="s">
        <v>11</v>
      </c>
      <c r="C5" s="5" t="s">
        <v>12</v>
      </c>
      <c r="D5" s="6">
        <v>18276</v>
      </c>
      <c r="E5" s="6">
        <v>32</v>
      </c>
      <c r="H5" s="4">
        <v>50890</v>
      </c>
      <c r="I5" s="16">
        <f>MATCH(H5,$A$2:$A$13,0)</f>
        <v>4</v>
      </c>
    </row>
    <row r="6" spans="1:9" x14ac:dyDescent="0.25">
      <c r="A6" s="4">
        <v>53700</v>
      </c>
      <c r="B6" s="5" t="s">
        <v>13</v>
      </c>
      <c r="C6" s="5" t="s">
        <v>14</v>
      </c>
      <c r="D6" s="6">
        <v>19327</v>
      </c>
      <c r="E6" s="6">
        <v>26</v>
      </c>
    </row>
    <row r="7" spans="1:9" x14ac:dyDescent="0.25">
      <c r="A7" s="4">
        <v>55879</v>
      </c>
      <c r="B7" s="5" t="s">
        <v>15</v>
      </c>
      <c r="C7" s="5" t="s">
        <v>16</v>
      </c>
      <c r="D7" s="6">
        <v>18996</v>
      </c>
      <c r="E7" s="6">
        <v>35</v>
      </c>
    </row>
    <row r="8" spans="1:9" x14ac:dyDescent="0.25">
      <c r="A8" s="4">
        <v>59848</v>
      </c>
      <c r="B8" s="5" t="s">
        <v>17</v>
      </c>
      <c r="C8" s="5" t="s">
        <v>10</v>
      </c>
      <c r="D8" s="6">
        <v>10387</v>
      </c>
      <c r="E8" s="6">
        <v>25</v>
      </c>
    </row>
    <row r="9" spans="1:9" x14ac:dyDescent="0.25">
      <c r="A9" s="4">
        <v>58369</v>
      </c>
      <c r="B9" s="5" t="s">
        <v>18</v>
      </c>
      <c r="C9" s="5" t="s">
        <v>16</v>
      </c>
      <c r="D9" s="6">
        <v>12566</v>
      </c>
      <c r="E9" s="6">
        <v>37</v>
      </c>
    </row>
    <row r="10" spans="1:9" x14ac:dyDescent="0.25">
      <c r="A10" s="4">
        <v>50217</v>
      </c>
      <c r="B10" s="5" t="s">
        <v>19</v>
      </c>
      <c r="C10" s="5" t="s">
        <v>20</v>
      </c>
      <c r="D10" s="6">
        <v>16406</v>
      </c>
      <c r="E10" s="6">
        <v>42</v>
      </c>
    </row>
    <row r="11" spans="1:9" x14ac:dyDescent="0.25">
      <c r="A11" s="4">
        <v>50695</v>
      </c>
      <c r="B11" s="5" t="s">
        <v>21</v>
      </c>
      <c r="C11" s="5" t="s">
        <v>12</v>
      </c>
      <c r="D11" s="6">
        <v>15784</v>
      </c>
      <c r="E11" s="6">
        <v>43</v>
      </c>
    </row>
    <row r="12" spans="1:9" x14ac:dyDescent="0.25">
      <c r="A12" s="4">
        <v>59673</v>
      </c>
      <c r="B12" s="5" t="s">
        <v>22</v>
      </c>
      <c r="C12" s="5" t="s">
        <v>6</v>
      </c>
      <c r="D12" s="6">
        <v>10959</v>
      </c>
      <c r="E12" s="6">
        <v>30</v>
      </c>
    </row>
    <row r="13" spans="1:9" x14ac:dyDescent="0.25">
      <c r="A13" s="4">
        <v>52130</v>
      </c>
      <c r="B13" s="5" t="s">
        <v>23</v>
      </c>
      <c r="C13" s="5" t="s">
        <v>24</v>
      </c>
      <c r="D13" s="6">
        <v>14562</v>
      </c>
      <c r="E13" s="6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71F4-DB83-4577-AEE4-12078AD6FD7B}">
  <dimension ref="A1:H13"/>
  <sheetViews>
    <sheetView tabSelected="1" workbookViewId="0">
      <selection activeCell="G28" sqref="G28"/>
    </sheetView>
  </sheetViews>
  <sheetFormatPr defaultRowHeight="15" x14ac:dyDescent="0.25"/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25">
      <c r="A2" s="4">
        <v>56815</v>
      </c>
      <c r="B2" s="5" t="s">
        <v>5</v>
      </c>
      <c r="C2" s="5" t="s">
        <v>6</v>
      </c>
      <c r="D2" s="6">
        <v>13836</v>
      </c>
      <c r="E2" s="6">
        <v>25</v>
      </c>
      <c r="H2" s="17" t="s">
        <v>0</v>
      </c>
    </row>
    <row r="3" spans="1:8" x14ac:dyDescent="0.25">
      <c r="A3" s="4">
        <v>51186</v>
      </c>
      <c r="B3" s="5" t="s">
        <v>7</v>
      </c>
      <c r="C3" s="5" t="s">
        <v>8</v>
      </c>
      <c r="D3" s="6">
        <v>11771</v>
      </c>
      <c r="E3" s="6">
        <v>32</v>
      </c>
      <c r="H3" s="1">
        <f>INDEX($A$2:$A$13,5)</f>
        <v>53700</v>
      </c>
    </row>
    <row r="4" spans="1:8" x14ac:dyDescent="0.25">
      <c r="A4" s="4">
        <v>51511</v>
      </c>
      <c r="B4" s="5" t="s">
        <v>9</v>
      </c>
      <c r="C4" s="5" t="s">
        <v>10</v>
      </c>
      <c r="D4" s="6">
        <v>13046</v>
      </c>
      <c r="E4" s="6">
        <v>35</v>
      </c>
      <c r="H4" s="1">
        <f>INDEX($A$2:$A$13,9)</f>
        <v>50217</v>
      </c>
    </row>
    <row r="5" spans="1:8" x14ac:dyDescent="0.25">
      <c r="A5" s="4">
        <v>50890</v>
      </c>
      <c r="B5" s="5" t="s">
        <v>11</v>
      </c>
      <c r="C5" s="5" t="s">
        <v>12</v>
      </c>
      <c r="D5" s="6">
        <v>18276</v>
      </c>
      <c r="E5" s="6">
        <v>32</v>
      </c>
      <c r="H5" s="1">
        <f>INDEX($A$2:$A$13,3)</f>
        <v>51511</v>
      </c>
    </row>
    <row r="6" spans="1:8" x14ac:dyDescent="0.25">
      <c r="A6" s="4">
        <v>53700</v>
      </c>
      <c r="B6" s="5" t="s">
        <v>13</v>
      </c>
      <c r="C6" s="5" t="s">
        <v>14</v>
      </c>
      <c r="D6" s="6">
        <v>19327</v>
      </c>
      <c r="E6" s="6">
        <v>26</v>
      </c>
      <c r="H6" s="1">
        <f>INDEX($A$2:$A$13,7)</f>
        <v>59848</v>
      </c>
    </row>
    <row r="7" spans="1:8" x14ac:dyDescent="0.25">
      <c r="A7" s="4">
        <v>55879</v>
      </c>
      <c r="B7" s="5" t="s">
        <v>15</v>
      </c>
      <c r="C7" s="5" t="s">
        <v>16</v>
      </c>
      <c r="D7" s="6">
        <v>18996</v>
      </c>
      <c r="E7" s="6">
        <v>35</v>
      </c>
      <c r="H7" s="1">
        <f>INDEX($A$2:$A$13,1)</f>
        <v>56815</v>
      </c>
    </row>
    <row r="8" spans="1:8" x14ac:dyDescent="0.25">
      <c r="A8" s="4">
        <v>59848</v>
      </c>
      <c r="B8" s="5" t="s">
        <v>17</v>
      </c>
      <c r="C8" s="5" t="s">
        <v>10</v>
      </c>
      <c r="D8" s="6">
        <v>10387</v>
      </c>
      <c r="E8" s="6">
        <v>25</v>
      </c>
    </row>
    <row r="9" spans="1:8" x14ac:dyDescent="0.25">
      <c r="A9" s="4">
        <v>58369</v>
      </c>
      <c r="B9" s="5" t="s">
        <v>18</v>
      </c>
      <c r="C9" s="5" t="s">
        <v>16</v>
      </c>
      <c r="D9" s="6">
        <v>12566</v>
      </c>
      <c r="E9" s="6">
        <v>37</v>
      </c>
    </row>
    <row r="10" spans="1:8" x14ac:dyDescent="0.25">
      <c r="A10" s="4">
        <v>50217</v>
      </c>
      <c r="B10" s="5" t="s">
        <v>19</v>
      </c>
      <c r="C10" s="5" t="s">
        <v>20</v>
      </c>
      <c r="D10" s="6">
        <v>16406</v>
      </c>
      <c r="E10" s="6">
        <v>42</v>
      </c>
    </row>
    <row r="11" spans="1:8" x14ac:dyDescent="0.25">
      <c r="A11" s="4">
        <v>50695</v>
      </c>
      <c r="B11" s="5" t="s">
        <v>21</v>
      </c>
      <c r="C11" s="5" t="s">
        <v>12</v>
      </c>
      <c r="D11" s="6">
        <v>15784</v>
      </c>
      <c r="E11" s="6">
        <v>43</v>
      </c>
    </row>
    <row r="12" spans="1:8" x14ac:dyDescent="0.25">
      <c r="A12" s="4">
        <v>59673</v>
      </c>
      <c r="B12" s="5" t="s">
        <v>22</v>
      </c>
      <c r="C12" s="5" t="s">
        <v>6</v>
      </c>
      <c r="D12" s="6">
        <v>10959</v>
      </c>
      <c r="E12" s="6">
        <v>30</v>
      </c>
    </row>
    <row r="13" spans="1:8" x14ac:dyDescent="0.25">
      <c r="A13" s="4">
        <v>52130</v>
      </c>
      <c r="B13" s="5" t="s">
        <v>23</v>
      </c>
      <c r="C13" s="5" t="s">
        <v>24</v>
      </c>
      <c r="D13" s="6">
        <v>14562</v>
      </c>
      <c r="E13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match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gokhe</dc:creator>
  <cp:lastModifiedBy>abhishek gokhe</cp:lastModifiedBy>
  <dcterms:created xsi:type="dcterms:W3CDTF">2025-03-13T10:51:14Z</dcterms:created>
  <dcterms:modified xsi:type="dcterms:W3CDTF">2025-03-13T11:26:27Z</dcterms:modified>
</cp:coreProperties>
</file>