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1\Desktop\"/>
    </mc:Choice>
  </mc:AlternateContent>
  <xr:revisionPtr revIDLastSave="0" documentId="8_{F9919B64-4FCD-4AB5-94B0-73662C7B3341}" xr6:coauthVersionLast="47" xr6:coauthVersionMax="47" xr10:uidLastSave="{00000000-0000-0000-0000-000000000000}"/>
  <bookViews>
    <workbookView xWindow="-110" yWindow="-110" windowWidth="19420" windowHeight="10300" xr2:uid="{2F66070A-B047-4EE9-9928-D278C2D41D46}"/>
  </bookViews>
  <sheets>
    <sheet name="Sheet1" sheetId="1" r:id="rId1"/>
  </sheets>
  <definedNames>
    <definedName name="_xlnm.Print_Area" localSheetId="0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B6" i="1"/>
  <c r="F4" i="1"/>
  <c r="G4" i="1" s="1"/>
  <c r="E5" i="1"/>
  <c r="F5" i="1" s="1"/>
  <c r="E4" i="1"/>
  <c r="E3" i="1"/>
  <c r="F3" i="1" s="1"/>
  <c r="G3" i="1" s="1"/>
  <c r="E2" i="1"/>
  <c r="F2" i="1" s="1"/>
  <c r="G2" i="1" s="1"/>
  <c r="H5" i="1" l="1"/>
  <c r="G5" i="1"/>
  <c r="H4" i="1"/>
</calcChain>
</file>

<file path=xl/sharedStrings.xml><?xml version="1.0" encoding="utf-8"?>
<sst xmlns="http://schemas.openxmlformats.org/spreadsheetml/2006/main" count="15" uniqueCount="13">
  <si>
    <t>Name</t>
  </si>
  <si>
    <t>English</t>
  </si>
  <si>
    <t>Maths</t>
  </si>
  <si>
    <t>Science</t>
  </si>
  <si>
    <t>Total</t>
  </si>
  <si>
    <t>Average</t>
  </si>
  <si>
    <t>Grade</t>
  </si>
  <si>
    <t>Result</t>
  </si>
  <si>
    <t>Gokul</t>
  </si>
  <si>
    <t>Anu</t>
  </si>
  <si>
    <t>Rahul</t>
  </si>
  <si>
    <t>Meera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</si>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</sst>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Marks of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53376427115237E-2"/>
          <c:y val="0.17961783186192634"/>
          <c:w val="0.80764039550094346"/>
          <c:h val="0.6916201139819159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Gokul</c:v>
                </c:pt>
                <c:pt idx="1">
                  <c:v>Anu</c:v>
                </c:pt>
                <c:pt idx="2">
                  <c:v>Rahul</c:v>
                </c:pt>
                <c:pt idx="3">
                  <c:v>Meera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253</c:v>
                </c:pt>
                <c:pt idx="1">
                  <c:v>195</c:v>
                </c:pt>
                <c:pt idx="2">
                  <c:v>123</c:v>
                </c:pt>
                <c:pt idx="3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E-47EA-A537-6FA0575DF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1873696"/>
        <c:axId val="1681895296"/>
      </c:barChart>
      <c:catAx>
        <c:axId val="168187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95296"/>
        <c:crosses val="autoZero"/>
        <c:auto val="1"/>
        <c:lblAlgn val="ctr"/>
        <c:lblOffset val="100"/>
        <c:noMultiLvlLbl val="0"/>
      </c:catAx>
      <c:valAx>
        <c:axId val="16818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7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6</xdr:row>
      <xdr:rowOff>120650</xdr:rowOff>
    </xdr:from>
    <xdr:to>
      <xdr:col>7</xdr:col>
      <xdr:colOff>279401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3B5A0E-7C96-9719-EC15-1B54D1976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C7431-E7D5-47E2-8EC8-5130760A5145}" name="Table1" displayName="Table1" ref="A1:H6" totalsRowCount="1">
  <autoFilter ref="A1:H5" xr:uid="{528C7431-E7D5-47E2-8EC8-5130760A5145}"/>
  <tableColumns count="8">
    <tableColumn id="1" xr3:uid="{F27ED263-8B1D-4C2A-8E8A-9FFAD3D74090}" name="Name" totalsRowLabel="Total"/>
    <tableColumn id="2" xr3:uid="{2D194B15-9E96-44A0-B3F2-E464FAB7A407}" name="English" totalsRowFunction="sum"/>
    <tableColumn id="3" xr3:uid="{E57E13D0-9CDE-41DB-A7C8-F4B0D77D413B}" name="Maths" totalsRowFunction="sum"/>
    <tableColumn id="4" xr3:uid="{93ED6F0E-1D14-423E-BF83-5FA87800585F}" name="Science" totalsRowFunction="sum"/>
    <tableColumn id="5" xr3:uid="{258D321A-008B-4129-82C1-943A13CBF8A3}" name="Total" totalsRowFunction="sum" dataDxfId="9">
      <calculatedColumnFormula>Table1[[#This Row],[English]]+Table1[[#This Row],[Maths]]+Table1[[#This Row],[Science]]</calculatedColumnFormula>
    </tableColumn>
    <tableColumn id="6" xr3:uid="{DEC03526-ADA1-442E-995A-EB166CD26ECE}" name="Average" totalsRowFunction="sum" dataDxfId="8">
      <calculatedColumnFormula>Table1[[#This Row],[Total]]/3</calculatedColumnFormula>
    </tableColumn>
    <tableColumn id="7" xr3:uid="{A56E0449-3105-406A-8375-F91D83F369D7}" name="Grade" totalsRowFunction="sum" dataDxfId="6">
      <calculatedColumnFormula>IF(F2&gt;=90,"A+",IF(F2&gt;=75,"A",IF(F2&gt;=60,"B",IF(F2&gt;=40,"C","F"))))</calculatedColumnFormula>
    </tableColumn>
    <tableColumn id="8" xr3:uid="{ECEDC06F-B054-4197-8DC9-6D689220D054}" name="Result" totalsRowFunction="sum" dataDxfId="7">
      <calculatedColumnFormula>IF(F2&gt;=40,"Pass","Fail")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3C7D-2E62-4FBA-AB9F-D23A43F71404}">
  <sheetPr>
    <pageSetUpPr fitToPage="1"/>
  </sheetPr>
  <dimension ref="A1:H6"/>
  <sheetViews>
    <sheetView tabSelected="1" zoomScaleNormal="100" workbookViewId="0">
      <selection sqref="A1:H21"/>
    </sheetView>
  </sheetViews>
  <sheetFormatPr defaultRowHeight="14.5" x14ac:dyDescent="0.35"/>
  <cols>
    <col min="1" max="8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75</v>
      </c>
      <c r="C2">
        <v>88</v>
      </c>
      <c r="D2">
        <v>90</v>
      </c>
      <c r="E2">
        <f>Table1[[#This Row],[English]]+Table1[[#This Row],[Maths]]+Table1[[#This Row],[Science]]</f>
        <v>253</v>
      </c>
      <c r="F2">
        <f>Table1[[#This Row],[Total]]/3</f>
        <v>84.333333333333329</v>
      </c>
      <c r="G2" t="str">
        <f t="shared" ref="G2:G5" si="0">IF(F2&gt;=90,"A+",IF(F2&gt;=75,"A",IF(F2&gt;=60,"B",IF(F2&gt;=40,"C","F"))))</f>
        <v>A</v>
      </c>
      <c r="H2" t="s">
        <v>12</v>
      </c>
    </row>
    <row r="3" spans="1:8" x14ac:dyDescent="0.35">
      <c r="A3" t="s">
        <v>9</v>
      </c>
      <c r="B3">
        <v>65</v>
      </c>
      <c r="C3">
        <v>72</v>
      </c>
      <c r="D3">
        <v>58</v>
      </c>
      <c r="E3">
        <f>Table1[[#This Row],[English]]+Table1[[#This Row],[Maths]]+Table1[[#This Row],[Science]]</f>
        <v>195</v>
      </c>
      <c r="F3">
        <f>Table1[[#This Row],[Total]]/3</f>
        <v>65</v>
      </c>
      <c r="G3" t="str">
        <f>IF(F3&gt;=90,"A+",IF(F3&gt;=75,"A",IF(F3&gt;=60,"B",IF(F3&gt;=40,"C","F"))))</f>
        <v>B</v>
      </c>
      <c r="H3" t="s">
        <v>12</v>
      </c>
    </row>
    <row r="4" spans="1:8" x14ac:dyDescent="0.35">
      <c r="A4" t="s">
        <v>10</v>
      </c>
      <c r="B4">
        <v>40</v>
      </c>
      <c r="C4">
        <v>35</v>
      </c>
      <c r="D4">
        <v>48</v>
      </c>
      <c r="E4">
        <f>Table1[[#This Row],[English]]+Table1[[#This Row],[Maths]]+Table1[[#This Row],[Science]]</f>
        <v>123</v>
      </c>
      <c r="F4">
        <f>Table1[[#This Row],[Total]]/3</f>
        <v>41</v>
      </c>
      <c r="G4" t="str">
        <f t="shared" si="0"/>
        <v>C</v>
      </c>
      <c r="H4" t="str">
        <f t="shared" ref="H4" si="1">IF(F4&gt;=40,"Pass","Fail")</f>
        <v>Pass</v>
      </c>
    </row>
    <row r="5" spans="1:8" x14ac:dyDescent="0.35">
      <c r="A5" t="s">
        <v>11</v>
      </c>
      <c r="B5">
        <v>95</v>
      </c>
      <c r="C5">
        <v>93</v>
      </c>
      <c r="D5">
        <v>97</v>
      </c>
      <c r="E5">
        <f>Table1[[#This Row],[English]]+Table1[[#This Row],[Maths]]+Table1[[#This Row],[Science]]</f>
        <v>285</v>
      </c>
      <c r="F5">
        <f>Table1[[#This Row],[Total]]/3</f>
        <v>95</v>
      </c>
      <c r="G5" t="str">
        <f t="shared" si="0"/>
        <v>A+</v>
      </c>
      <c r="H5" t="str">
        <f>IF(F5&gt;=40,"Pass","Fail")</f>
        <v>Pass</v>
      </c>
    </row>
    <row r="6" spans="1:8" x14ac:dyDescent="0.35">
      <c r="A6" t="s">
        <v>4</v>
      </c>
      <c r="B6">
        <f>SUBTOTAL(109,Table1[English])</f>
        <v>275</v>
      </c>
      <c r="C6">
        <f>SUBTOTAL(109,Table1[Maths])</f>
        <v>288</v>
      </c>
      <c r="D6">
        <f>SUBTOTAL(109,Table1[Science])</f>
        <v>293</v>
      </c>
      <c r="E6">
        <f>SUBTOTAL(109,Table1[Total])</f>
        <v>856</v>
      </c>
      <c r="F6">
        <f>SUBTOTAL(109,Table1[Average])</f>
        <v>285.33333333333331</v>
      </c>
      <c r="G6">
        <f>SUBTOTAL(109,Table1[Grade])</f>
        <v>0</v>
      </c>
      <c r="H6">
        <f>SUBTOTAL(109,Table1[Result])</f>
        <v>0</v>
      </c>
    </row>
  </sheetData>
  <conditionalFormatting sqref="H2">
    <cfRule type="containsText" dxfId="2" priority="3" operator="containsText" text="Fail">
      <formula>NOT(ISERROR(SEARCH("Fail",H2)))</formula>
    </cfRule>
  </conditionalFormatting>
  <conditionalFormatting sqref="G2">
    <cfRule type="containsText" dxfId="1" priority="2" operator="containsText" text="A+">
      <formula>NOT(ISERROR(SEARCH("A+",G2)))</formula>
    </cfRule>
  </conditionalFormatting>
  <conditionalFormatting sqref="G5">
    <cfRule type="containsText" dxfId="0" priority="1" operator="containsText" text="A+">
      <formula>NOT(ISERROR(SEARCH("A+",G5)))</formula>
    </cfRule>
  </conditionalFormatting>
  <dataValidations count="1">
    <dataValidation type="list" allowBlank="1" showInputMessage="1" showErrorMessage="1" sqref="H2 H3 H4 H5" xr:uid="{14725FDA-73DB-45CD-A93E-C553393F8602}">
      <formula1>"Pass,Fail"</formula1>
    </dataValidation>
  </dataValidations>
  <pageMargins left="0.7" right="0.7" top="0.75" bottom="0.75" header="0.3" footer="0.3"/>
  <pageSetup paperSize="9" fitToHeight="0" orientation="landscape" r:id="rId1"/>
  <headerFooter>
    <oddHeader>&amp;C&amp;14Student Report</oddHead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Krishnan</dc:creator>
  <cp:lastModifiedBy>Gokul Krishnan</cp:lastModifiedBy>
  <cp:lastPrinted>2025-06-28T08:03:37Z</cp:lastPrinted>
  <dcterms:created xsi:type="dcterms:W3CDTF">2025-06-28T07:30:34Z</dcterms:created>
  <dcterms:modified xsi:type="dcterms:W3CDTF">2025-06-28T08:05:42Z</dcterms:modified>
</cp:coreProperties>
</file>