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eClerx Services Ltd.)\Gokul Profile\Downloads\"/>
    </mc:Choice>
  </mc:AlternateContent>
  <bookViews>
    <workbookView xWindow="0" yWindow="0" windowWidth="19200" windowHeight="6470"/>
  </bookViews>
  <sheets>
    <sheet name="Table_Data" sheetId="4" r:id="rId1"/>
    <sheet name="Excel_Data (2)" sheetId="7" state="hidden" r:id="rId2"/>
    <sheet name="Excel_Data" sheetId="2" r:id="rId3"/>
    <sheet name="Comparison" sheetId="3" r:id="rId4"/>
    <sheet name="Analysis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" i="8" l="1"/>
  <c r="T19" i="8"/>
  <c r="Q18" i="8"/>
  <c r="P18" i="8"/>
  <c r="O18" i="8"/>
  <c r="Q16" i="8"/>
  <c r="Q17" i="8"/>
  <c r="P16" i="8"/>
  <c r="P17" i="8"/>
  <c r="O16" i="8"/>
  <c r="O17" i="8"/>
  <c r="Q15" i="8"/>
  <c r="P15" i="8"/>
  <c r="O15" i="8"/>
  <c r="Q14" i="8"/>
  <c r="P14" i="8"/>
  <c r="O14" i="8"/>
  <c r="Q13" i="8"/>
  <c r="P13" i="8"/>
  <c r="O13" i="8"/>
  <c r="Q12" i="8"/>
  <c r="P12" i="8"/>
  <c r="O12" i="8"/>
  <c r="Q11" i="8"/>
  <c r="P11" i="8"/>
  <c r="O11" i="8"/>
  <c r="Q10" i="8"/>
  <c r="P10" i="8"/>
  <c r="O10" i="8"/>
  <c r="Q9" i="8"/>
  <c r="P9" i="8"/>
  <c r="O9" i="8"/>
  <c r="Q8" i="8"/>
  <c r="P8" i="8"/>
  <c r="O8" i="8"/>
  <c r="Q7" i="8"/>
  <c r="P7" i="8"/>
  <c r="O7" i="8"/>
  <c r="Q6" i="8"/>
  <c r="P6" i="8"/>
  <c r="O6" i="8"/>
  <c r="S5" i="8"/>
  <c r="R5" i="8"/>
  <c r="Q5" i="8"/>
  <c r="P5" i="8"/>
  <c r="O5" i="8"/>
  <c r="Q4" i="8"/>
  <c r="P4" i="8"/>
  <c r="O4" i="8"/>
  <c r="Q3" i="8"/>
  <c r="P3" i="8"/>
  <c r="O3" i="8"/>
  <c r="M62" i="3" l="1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F3" i="3" l="1"/>
  <c r="G3" i="3"/>
  <c r="H3" i="3"/>
  <c r="I3" i="3"/>
  <c r="J3" i="3"/>
  <c r="K3" i="3"/>
  <c r="L3" i="3"/>
  <c r="M3" i="3"/>
  <c r="F4" i="3"/>
  <c r="G4" i="3"/>
  <c r="H4" i="3"/>
  <c r="I4" i="3"/>
  <c r="J4" i="3"/>
  <c r="K4" i="3"/>
  <c r="L4" i="3"/>
  <c r="M4" i="3"/>
  <c r="F5" i="3"/>
  <c r="G5" i="3"/>
  <c r="H5" i="3"/>
  <c r="I5" i="3"/>
  <c r="J5" i="3"/>
  <c r="K5" i="3"/>
  <c r="L5" i="3"/>
  <c r="M5" i="3"/>
  <c r="F6" i="3"/>
  <c r="G6" i="3"/>
  <c r="H6" i="3"/>
  <c r="I6" i="3"/>
  <c r="J6" i="3"/>
  <c r="K6" i="3"/>
  <c r="L6" i="3"/>
  <c r="M6" i="3"/>
  <c r="F7" i="3"/>
  <c r="G7" i="3"/>
  <c r="H7" i="3"/>
  <c r="I7" i="3"/>
  <c r="J7" i="3"/>
  <c r="K7" i="3"/>
  <c r="L7" i="3"/>
  <c r="M7" i="3"/>
  <c r="F8" i="3"/>
  <c r="G8" i="3"/>
  <c r="H8" i="3"/>
  <c r="I8" i="3"/>
  <c r="J8" i="3"/>
  <c r="K8" i="3"/>
  <c r="L8" i="3"/>
  <c r="M8" i="3"/>
  <c r="F9" i="3"/>
  <c r="G9" i="3"/>
  <c r="H9" i="3"/>
  <c r="I9" i="3"/>
  <c r="J9" i="3"/>
  <c r="K9" i="3"/>
  <c r="L9" i="3"/>
  <c r="M9" i="3"/>
  <c r="F10" i="3"/>
  <c r="G10" i="3"/>
  <c r="H10" i="3"/>
  <c r="I10" i="3"/>
  <c r="J10" i="3"/>
  <c r="K10" i="3"/>
  <c r="L10" i="3"/>
  <c r="M10" i="3"/>
  <c r="F11" i="3"/>
  <c r="G11" i="3"/>
  <c r="H11" i="3"/>
  <c r="I11" i="3"/>
  <c r="J11" i="3"/>
  <c r="K11" i="3"/>
  <c r="L11" i="3"/>
  <c r="M11" i="3"/>
  <c r="F12" i="3"/>
  <c r="G12" i="3"/>
  <c r="H12" i="3"/>
  <c r="I12" i="3"/>
  <c r="J12" i="3"/>
  <c r="K12" i="3"/>
  <c r="L12" i="3"/>
  <c r="M12" i="3"/>
  <c r="F13" i="3"/>
  <c r="G13" i="3"/>
  <c r="H13" i="3"/>
  <c r="I13" i="3"/>
  <c r="J13" i="3"/>
  <c r="K13" i="3"/>
  <c r="L13" i="3"/>
  <c r="M13" i="3"/>
  <c r="F14" i="3"/>
  <c r="G14" i="3"/>
  <c r="H14" i="3"/>
  <c r="I14" i="3"/>
  <c r="J14" i="3"/>
  <c r="K14" i="3"/>
  <c r="L14" i="3"/>
  <c r="M14" i="3"/>
  <c r="F15" i="3"/>
  <c r="G15" i="3"/>
  <c r="H15" i="3"/>
  <c r="I15" i="3"/>
  <c r="J15" i="3"/>
  <c r="K15" i="3"/>
  <c r="L15" i="3"/>
  <c r="M15" i="3"/>
  <c r="F16" i="3"/>
  <c r="G16" i="3"/>
  <c r="H16" i="3"/>
  <c r="I16" i="3"/>
  <c r="J16" i="3"/>
  <c r="K16" i="3"/>
  <c r="L16" i="3"/>
  <c r="M16" i="3"/>
  <c r="F17" i="3"/>
  <c r="G17" i="3"/>
  <c r="H17" i="3"/>
  <c r="I17" i="3"/>
  <c r="J17" i="3"/>
  <c r="K17" i="3"/>
  <c r="L17" i="3"/>
  <c r="M17" i="3"/>
  <c r="F18" i="3"/>
  <c r="G18" i="3"/>
  <c r="H18" i="3"/>
  <c r="I18" i="3"/>
  <c r="J18" i="3"/>
  <c r="K18" i="3"/>
  <c r="L18" i="3"/>
  <c r="M18" i="3"/>
  <c r="F19" i="3"/>
  <c r="G19" i="3"/>
  <c r="H19" i="3"/>
  <c r="I19" i="3"/>
  <c r="J19" i="3"/>
  <c r="K19" i="3"/>
  <c r="L19" i="3"/>
  <c r="M19" i="3"/>
  <c r="F20" i="3"/>
  <c r="G20" i="3"/>
  <c r="H20" i="3"/>
  <c r="I20" i="3"/>
  <c r="J20" i="3"/>
  <c r="K20" i="3"/>
  <c r="L20" i="3"/>
  <c r="M20" i="3"/>
  <c r="F21" i="3"/>
  <c r="G21" i="3"/>
  <c r="H21" i="3"/>
  <c r="I21" i="3"/>
  <c r="J21" i="3"/>
  <c r="K21" i="3"/>
  <c r="L21" i="3"/>
  <c r="M21" i="3"/>
  <c r="F22" i="3"/>
  <c r="G22" i="3"/>
  <c r="H22" i="3"/>
  <c r="I22" i="3"/>
  <c r="J22" i="3"/>
  <c r="K22" i="3"/>
  <c r="L22" i="3"/>
  <c r="M22" i="3"/>
  <c r="F23" i="3"/>
  <c r="G23" i="3"/>
  <c r="H23" i="3"/>
  <c r="I23" i="3"/>
  <c r="J23" i="3"/>
  <c r="K23" i="3"/>
  <c r="L23" i="3"/>
  <c r="M23" i="3"/>
  <c r="F24" i="3"/>
  <c r="G24" i="3"/>
  <c r="H24" i="3"/>
  <c r="I24" i="3"/>
  <c r="J24" i="3"/>
  <c r="K24" i="3"/>
  <c r="L24" i="3"/>
  <c r="M24" i="3"/>
  <c r="F25" i="3"/>
  <c r="G25" i="3"/>
  <c r="H25" i="3"/>
  <c r="I25" i="3"/>
  <c r="J25" i="3"/>
  <c r="K25" i="3"/>
  <c r="L25" i="3"/>
  <c r="M25" i="3"/>
  <c r="F26" i="3"/>
  <c r="G26" i="3"/>
  <c r="H26" i="3"/>
  <c r="I26" i="3"/>
  <c r="J26" i="3"/>
  <c r="K26" i="3"/>
  <c r="L26" i="3"/>
  <c r="M26" i="3"/>
  <c r="F27" i="3"/>
  <c r="G27" i="3"/>
  <c r="H27" i="3"/>
  <c r="I27" i="3"/>
  <c r="J27" i="3"/>
  <c r="K27" i="3"/>
  <c r="L27" i="3"/>
  <c r="M27" i="3"/>
  <c r="F28" i="3"/>
  <c r="G28" i="3"/>
  <c r="H28" i="3"/>
  <c r="I28" i="3"/>
  <c r="J28" i="3"/>
  <c r="K28" i="3"/>
  <c r="L28" i="3"/>
  <c r="M28" i="3"/>
  <c r="F29" i="3"/>
  <c r="G29" i="3"/>
  <c r="H29" i="3"/>
  <c r="I29" i="3"/>
  <c r="J29" i="3"/>
  <c r="K29" i="3"/>
  <c r="L29" i="3"/>
  <c r="M29" i="3"/>
  <c r="F30" i="3"/>
  <c r="G30" i="3"/>
  <c r="H30" i="3"/>
  <c r="I30" i="3"/>
  <c r="J30" i="3"/>
  <c r="K30" i="3"/>
  <c r="L30" i="3"/>
  <c r="M30" i="3"/>
  <c r="F31" i="3"/>
  <c r="G31" i="3"/>
  <c r="H31" i="3"/>
  <c r="I31" i="3"/>
  <c r="J31" i="3"/>
  <c r="K31" i="3"/>
  <c r="L31" i="3"/>
  <c r="M31" i="3"/>
  <c r="F32" i="3"/>
  <c r="G32" i="3"/>
  <c r="H32" i="3"/>
  <c r="I32" i="3"/>
  <c r="J32" i="3"/>
  <c r="K32" i="3"/>
  <c r="L32" i="3"/>
  <c r="M32" i="3"/>
  <c r="F33" i="3"/>
  <c r="G33" i="3"/>
  <c r="H33" i="3"/>
  <c r="I33" i="3"/>
  <c r="J33" i="3"/>
  <c r="K33" i="3"/>
  <c r="L33" i="3"/>
  <c r="M33" i="3"/>
  <c r="F34" i="3"/>
  <c r="G34" i="3"/>
  <c r="H34" i="3"/>
  <c r="I34" i="3"/>
  <c r="J34" i="3"/>
  <c r="K34" i="3"/>
  <c r="L34" i="3"/>
  <c r="M34" i="3"/>
  <c r="F35" i="3"/>
  <c r="G35" i="3"/>
  <c r="H35" i="3"/>
  <c r="I35" i="3"/>
  <c r="J35" i="3"/>
  <c r="K35" i="3"/>
  <c r="L35" i="3"/>
  <c r="M35" i="3"/>
  <c r="F36" i="3"/>
  <c r="G36" i="3"/>
  <c r="H36" i="3"/>
  <c r="I36" i="3"/>
  <c r="J36" i="3"/>
  <c r="K36" i="3"/>
  <c r="L36" i="3"/>
  <c r="M36" i="3"/>
  <c r="F37" i="3"/>
  <c r="G37" i="3"/>
  <c r="H37" i="3"/>
  <c r="I37" i="3"/>
  <c r="J37" i="3"/>
  <c r="K37" i="3"/>
  <c r="L37" i="3"/>
  <c r="M37" i="3"/>
  <c r="F38" i="3"/>
  <c r="G38" i="3"/>
  <c r="H38" i="3"/>
  <c r="I38" i="3"/>
  <c r="J38" i="3"/>
  <c r="K38" i="3"/>
  <c r="L38" i="3"/>
  <c r="M38" i="3"/>
  <c r="F39" i="3"/>
  <c r="G39" i="3"/>
  <c r="H39" i="3"/>
  <c r="I39" i="3"/>
  <c r="J39" i="3"/>
  <c r="K39" i="3"/>
  <c r="L39" i="3"/>
  <c r="M39" i="3"/>
  <c r="F40" i="3"/>
  <c r="G40" i="3"/>
  <c r="H40" i="3"/>
  <c r="I40" i="3"/>
  <c r="J40" i="3"/>
  <c r="K40" i="3"/>
  <c r="L40" i="3"/>
  <c r="M40" i="3"/>
  <c r="F41" i="3"/>
  <c r="G41" i="3"/>
  <c r="H41" i="3"/>
  <c r="I41" i="3"/>
  <c r="J41" i="3"/>
  <c r="K41" i="3"/>
  <c r="L41" i="3"/>
  <c r="M41" i="3"/>
  <c r="F42" i="3"/>
  <c r="G42" i="3"/>
  <c r="H42" i="3"/>
  <c r="I42" i="3"/>
  <c r="J42" i="3"/>
  <c r="K42" i="3"/>
  <c r="L42" i="3"/>
  <c r="M42" i="3"/>
  <c r="F43" i="3"/>
  <c r="G43" i="3"/>
  <c r="H43" i="3"/>
  <c r="I43" i="3"/>
  <c r="J43" i="3"/>
  <c r="K43" i="3"/>
  <c r="L43" i="3"/>
  <c r="M43" i="3"/>
  <c r="F44" i="3"/>
  <c r="G44" i="3"/>
  <c r="H44" i="3"/>
  <c r="I44" i="3"/>
  <c r="J44" i="3"/>
  <c r="K44" i="3"/>
  <c r="L44" i="3"/>
  <c r="M44" i="3"/>
  <c r="F45" i="3"/>
  <c r="G45" i="3"/>
  <c r="H45" i="3"/>
  <c r="I45" i="3"/>
  <c r="J45" i="3"/>
  <c r="K45" i="3"/>
  <c r="L45" i="3"/>
  <c r="M45" i="3"/>
  <c r="F46" i="3"/>
  <c r="G46" i="3"/>
  <c r="H46" i="3"/>
  <c r="I46" i="3"/>
  <c r="J46" i="3"/>
  <c r="K46" i="3"/>
  <c r="L46" i="3"/>
  <c r="M46" i="3"/>
  <c r="F47" i="3"/>
  <c r="G47" i="3"/>
  <c r="H47" i="3"/>
  <c r="I47" i="3"/>
  <c r="J47" i="3"/>
  <c r="K47" i="3"/>
  <c r="L47" i="3"/>
  <c r="M47" i="3"/>
  <c r="F48" i="3"/>
  <c r="G48" i="3"/>
  <c r="H48" i="3"/>
  <c r="I48" i="3"/>
  <c r="J48" i="3"/>
  <c r="K48" i="3"/>
  <c r="L48" i="3"/>
  <c r="M48" i="3"/>
  <c r="F49" i="3"/>
  <c r="G49" i="3"/>
  <c r="H49" i="3"/>
  <c r="I49" i="3"/>
  <c r="J49" i="3"/>
  <c r="K49" i="3"/>
  <c r="L49" i="3"/>
  <c r="M49" i="3"/>
  <c r="F50" i="3"/>
  <c r="G50" i="3"/>
  <c r="H50" i="3"/>
  <c r="I50" i="3"/>
  <c r="J50" i="3"/>
  <c r="K50" i="3"/>
  <c r="L50" i="3"/>
  <c r="M50" i="3"/>
  <c r="F51" i="3"/>
  <c r="G51" i="3"/>
  <c r="H51" i="3"/>
  <c r="I51" i="3"/>
  <c r="J51" i="3"/>
  <c r="K51" i="3"/>
  <c r="L51" i="3"/>
  <c r="M51" i="3"/>
  <c r="F52" i="3"/>
  <c r="G52" i="3"/>
  <c r="H52" i="3"/>
  <c r="I52" i="3"/>
  <c r="J52" i="3"/>
  <c r="K52" i="3"/>
  <c r="L52" i="3"/>
  <c r="M52" i="3"/>
  <c r="F53" i="3"/>
  <c r="G53" i="3"/>
  <c r="H53" i="3"/>
  <c r="I53" i="3"/>
  <c r="J53" i="3"/>
  <c r="K53" i="3"/>
  <c r="L53" i="3"/>
  <c r="M53" i="3"/>
  <c r="F54" i="3"/>
  <c r="G54" i="3"/>
  <c r="H54" i="3"/>
  <c r="I54" i="3"/>
  <c r="J54" i="3"/>
  <c r="K54" i="3"/>
  <c r="L54" i="3"/>
  <c r="M54" i="3"/>
  <c r="F55" i="3"/>
  <c r="G55" i="3"/>
  <c r="H55" i="3"/>
  <c r="I55" i="3"/>
  <c r="J55" i="3"/>
  <c r="K55" i="3"/>
  <c r="L55" i="3"/>
  <c r="M55" i="3"/>
  <c r="F56" i="3"/>
  <c r="G56" i="3"/>
  <c r="H56" i="3"/>
  <c r="I56" i="3"/>
  <c r="J56" i="3"/>
  <c r="K56" i="3"/>
  <c r="L56" i="3"/>
  <c r="M56" i="3"/>
  <c r="F57" i="3"/>
  <c r="G57" i="3"/>
  <c r="H57" i="3"/>
  <c r="I57" i="3"/>
  <c r="J57" i="3"/>
  <c r="K57" i="3"/>
  <c r="L57" i="3"/>
  <c r="M57" i="3"/>
  <c r="F58" i="3"/>
  <c r="G58" i="3"/>
  <c r="H58" i="3"/>
  <c r="I58" i="3"/>
  <c r="J58" i="3"/>
  <c r="K58" i="3"/>
  <c r="L58" i="3"/>
  <c r="M58" i="3"/>
  <c r="F59" i="3"/>
  <c r="G59" i="3"/>
  <c r="H59" i="3"/>
  <c r="I59" i="3"/>
  <c r="J59" i="3"/>
  <c r="K59" i="3"/>
  <c r="L59" i="3"/>
  <c r="M59" i="3"/>
  <c r="F60" i="3"/>
  <c r="G60" i="3"/>
  <c r="H60" i="3"/>
  <c r="I60" i="3"/>
  <c r="J60" i="3"/>
  <c r="K60" i="3"/>
  <c r="L60" i="3"/>
  <c r="M60" i="3"/>
  <c r="F61" i="3"/>
  <c r="G61" i="3"/>
  <c r="H61" i="3"/>
  <c r="I61" i="3"/>
  <c r="J61" i="3"/>
  <c r="K61" i="3"/>
  <c r="L61" i="3"/>
  <c r="M61" i="3"/>
  <c r="K2" i="3"/>
  <c r="L2" i="3"/>
  <c r="M2" i="3"/>
  <c r="J2" i="3"/>
  <c r="F2" i="3"/>
  <c r="G2" i="3"/>
  <c r="H2" i="3"/>
  <c r="I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2" i="3"/>
</calcChain>
</file>

<file path=xl/sharedStrings.xml><?xml version="1.0" encoding="utf-8"?>
<sst xmlns="http://schemas.openxmlformats.org/spreadsheetml/2006/main" count="2050" uniqueCount="177">
  <si>
    <t>create_dt</t>
  </si>
  <si>
    <t>metric_id</t>
  </si>
  <si>
    <t>feature_id</t>
  </si>
  <si>
    <t>feature_seq_num</t>
  </si>
  <si>
    <t>metric_sequence_num</t>
  </si>
  <si>
    <t>metric_seqno</t>
  </si>
  <si>
    <t>level_no</t>
  </si>
  <si>
    <t>parent_id</t>
  </si>
  <si>
    <t>unique_identifier</t>
  </si>
  <si>
    <t>feature_name</t>
  </si>
  <si>
    <t>metrics</t>
  </si>
  <si>
    <t>display_names</t>
  </si>
  <si>
    <t>operating_system_type</t>
  </si>
  <si>
    <t>metric_nature</t>
  </si>
  <si>
    <t>29-08-2024</t>
  </si>
  <si>
    <t>30-08-2024</t>
  </si>
  <si>
    <t>31-08-2024</t>
  </si>
  <si>
    <t>13-09-2024</t>
  </si>
  <si>
    <t>14-09-2024</t>
  </si>
  <si>
    <t>15-09-2024</t>
  </si>
  <si>
    <t>16-09-2024</t>
  </si>
  <si>
    <t>17-09-2024</t>
  </si>
  <si>
    <t>18-09-2024</t>
  </si>
  <si>
    <t>19-09-2024</t>
  </si>
  <si>
    <t>20-09-2024</t>
  </si>
  <si>
    <t>21-09-2024</t>
  </si>
  <si>
    <t>22-09-2024</t>
  </si>
  <si>
    <t>23-09-2024</t>
  </si>
  <si>
    <t>24-09-2024</t>
  </si>
  <si>
    <t>25-09-2024</t>
  </si>
  <si>
    <t>26-09-2024</t>
  </si>
  <si>
    <t>27-09-2024</t>
  </si>
  <si>
    <t>28-09-2024</t>
  </si>
  <si>
    <t>29-09-2024</t>
  </si>
  <si>
    <t>30-09-2024</t>
  </si>
  <si>
    <t>13-10-2024</t>
  </si>
  <si>
    <t>14-10-2024</t>
  </si>
  <si>
    <t>15-10-2024</t>
  </si>
  <si>
    <t>16-10-2024</t>
  </si>
  <si>
    <t>17-10-2024</t>
  </si>
  <si>
    <t>18-10-2024</t>
  </si>
  <si>
    <t>19-10-2024</t>
  </si>
  <si>
    <t>20-10-2024</t>
  </si>
  <si>
    <t>21-10-2024</t>
  </si>
  <si>
    <t>22-10-2024</t>
  </si>
  <si>
    <t>23-10-2024</t>
  </si>
  <si>
    <t>24-10-2024</t>
  </si>
  <si>
    <t>25-10-2024</t>
  </si>
  <si>
    <t>26-10-2024</t>
  </si>
  <si>
    <t>27-10-2024</t>
  </si>
  <si>
    <t>28-10-2024</t>
  </si>
  <si>
    <t>29-10-2024</t>
  </si>
  <si>
    <t>30-10-2024</t>
  </si>
  <si>
    <t>31-10-2024</t>
  </si>
  <si>
    <t>13-11-2024</t>
  </si>
  <si>
    <t>14-11-2024</t>
  </si>
  <si>
    <t>15-11-2024</t>
  </si>
  <si>
    <t>16-11-2024</t>
  </si>
  <si>
    <t>17-11-2024</t>
  </si>
  <si>
    <t>18-11-2024</t>
  </si>
  <si>
    <t>19-11-2024</t>
  </si>
  <si>
    <t>20-11-2024</t>
  </si>
  <si>
    <t>21-11-2024</t>
  </si>
  <si>
    <t>22-11-2024</t>
  </si>
  <si>
    <t>23-11-2024</t>
  </si>
  <si>
    <t>24-11-2024</t>
  </si>
  <si>
    <t>25-11-2024</t>
  </si>
  <si>
    <t>26-11-2024</t>
  </si>
  <si>
    <t>1st Quartile</t>
  </si>
  <si>
    <t>3rd Quartile</t>
  </si>
  <si>
    <t>IQR</t>
  </si>
  <si>
    <t>Upper</t>
  </si>
  <si>
    <t>Lower</t>
  </si>
  <si>
    <t>Yesterday</t>
  </si>
  <si>
    <t>last_7_days</t>
  </si>
  <si>
    <t>last_30_days</t>
  </si>
  <si>
    <t>% Change Last 7 Days</t>
  </si>
  <si>
    <t>% Change Last 30 Days</t>
  </si>
  <si>
    <t>Apple iOS</t>
  </si>
  <si>
    <t>Negative</t>
  </si>
  <si>
    <t>Both</t>
  </si>
  <si>
    <t>Google Android</t>
  </si>
  <si>
    <t>Positive</t>
  </si>
  <si>
    <t>OA</t>
  </si>
  <si>
    <t>OVER ALL</t>
  </si>
  <si>
    <t>Average Time Spent on Page</t>
  </si>
  <si>
    <t>Average Time Spent (mins)</t>
  </si>
  <si>
    <t>LI</t>
  </si>
  <si>
    <t>LOG IN</t>
  </si>
  <si>
    <t>DR_Login Page Visits</t>
  </si>
  <si>
    <t>Login Page Visits</t>
  </si>
  <si>
    <t>DR_Successful logins</t>
  </si>
  <si>
    <t>Login Success Rate</t>
  </si>
  <si>
    <t>DR_New Visitors</t>
  </si>
  <si>
    <t>New Visitors</t>
  </si>
  <si>
    <t>DR_CoxApp | Visits not logged in</t>
  </si>
  <si>
    <t>Not Logged-in Visits</t>
  </si>
  <si>
    <t>Page Views</t>
  </si>
  <si>
    <t>Clicks on Forgot Password</t>
  </si>
  <si>
    <t>Password Reset</t>
  </si>
  <si>
    <t>DR_Need to Register</t>
  </si>
  <si>
    <t>Registration</t>
  </si>
  <si>
    <t>DR_Server Errors</t>
  </si>
  <si>
    <t>Server Errors</t>
  </si>
  <si>
    <t>DR_Auto Logins</t>
  </si>
  <si>
    <t>Share of Auto Login (Remember/Biometrics)</t>
  </si>
  <si>
    <t>DR_Clicks on Forgot User ID</t>
  </si>
  <si>
    <t>User ID Recovery</t>
  </si>
  <si>
    <t>Unique Visitors</t>
  </si>
  <si>
    <t>Visitors</t>
  </si>
  <si>
    <t>DR_Visits</t>
  </si>
  <si>
    <t>Visits</t>
  </si>
  <si>
    <t>DR_Agent Chat</t>
  </si>
  <si>
    <t>Visits to Agent Chat (Skip bot)</t>
  </si>
  <si>
    <t>DR_Overall Chat</t>
  </si>
  <si>
    <t>Visits to Chat</t>
  </si>
  <si>
    <t>DR_Message Us</t>
  </si>
  <si>
    <t>Visits to Chat (Bot)</t>
  </si>
  <si>
    <t>DR_Self Service Initiated</t>
  </si>
  <si>
    <t>Visits to Self Service Features</t>
  </si>
  <si>
    <t>DR_CoxApp | Visits with Chat and No Self Service Initiated</t>
  </si>
  <si>
    <t>Visits with Chat but No Self Service</t>
  </si>
  <si>
    <t>DR_CoxApp | Visits with No Self Service and No Chat</t>
  </si>
  <si>
    <t>Visits with Neither Self Service nor Chat</t>
  </si>
  <si>
    <t>DR_Clicks to MFA Verification</t>
  </si>
  <si>
    <t>with TSV</t>
  </si>
  <si>
    <t>Total Time spent</t>
  </si>
  <si>
    <t>Page Views per Visit</t>
  </si>
  <si>
    <t>OVERALL</t>
  </si>
  <si>
    <t>BOTH</t>
  </si>
  <si>
    <t>iOS</t>
  </si>
  <si>
    <t>Android</t>
  </si>
  <si>
    <t>LOGIN</t>
  </si>
  <si>
    <t>Billing Section Visits</t>
  </si>
  <si>
    <t>Make Payments</t>
  </si>
  <si>
    <t>Payment Submit</t>
  </si>
  <si>
    <t>Payment Success Rate</t>
  </si>
  <si>
    <t>Client Errors on Payment Page</t>
  </si>
  <si>
    <t>Server Errors on Payment Page</t>
  </si>
  <si>
    <t>Promise to Pay - Linkout</t>
  </si>
  <si>
    <t>Promise to Pay - Native</t>
  </si>
  <si>
    <t>Additional time to pay - Linkout</t>
  </si>
  <si>
    <t>Future date payment - Linkout</t>
  </si>
  <si>
    <t>Bill Downloads</t>
  </si>
  <si>
    <t>Activity &amp; Statements</t>
  </si>
  <si>
    <t>Easy Pay Enrollments</t>
  </si>
  <si>
    <t>Payment Method Changes</t>
  </si>
  <si>
    <t>Agreement &amp; Discounts</t>
  </si>
  <si>
    <t>Bill Delivery Options</t>
  </si>
  <si>
    <t>Address Changes</t>
  </si>
  <si>
    <t>Move Service</t>
  </si>
  <si>
    <t>Interacted with chat</t>
  </si>
  <si>
    <t>DR_Visits to Billing Home</t>
  </si>
  <si>
    <t>DR_Billing Make a Payment</t>
  </si>
  <si>
    <t>DR_Payment Submit</t>
  </si>
  <si>
    <t>DR_Payments</t>
  </si>
  <si>
    <t>DR_Client Errors on Make Payment</t>
  </si>
  <si>
    <t>DR_Server Errors on Make Payment</t>
  </si>
  <si>
    <t>DR_Promise to Pay</t>
  </si>
  <si>
    <t>DR_Promise to Pay (Native)</t>
  </si>
  <si>
    <t>DR_CoxApp | Billing - Additional time to pay (Link out)</t>
  </si>
  <si>
    <t>DR_CoxApp | Billing - Future date payment (Link out)</t>
  </si>
  <si>
    <t>DR_Billing - View Bill Details</t>
  </si>
  <si>
    <t>DR_Billing - Activity &amp; Statements</t>
  </si>
  <si>
    <t>DR_Billing - Automatic Payments</t>
  </si>
  <si>
    <t>DR_Billing - Manage Payment Methods</t>
  </si>
  <si>
    <t>DR_Billing - Agreements &amp; Discounts</t>
  </si>
  <si>
    <t>DR_Billing - Bill Delivery</t>
  </si>
  <si>
    <t>DR_Billing - Edit Billing Address</t>
  </si>
  <si>
    <t>DR_Billing - Move My Service</t>
  </si>
  <si>
    <t>DR_Billing visits to chat</t>
  </si>
  <si>
    <t>BILLING</t>
  </si>
  <si>
    <t>BL</t>
  </si>
  <si>
    <t>BIL LING</t>
  </si>
  <si>
    <t>Billing_Interacted with chat</t>
  </si>
  <si>
    <t>TABLE DATA</t>
  </si>
  <si>
    <t>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</si>
</sst>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/>
      <top/>
      <bottom style="thin">
        <color theme="0" tint="-0.14996795556505021"/>
      </bottom>
      <diagonal/>
    </border>
    <border>
      <left style="thin">
        <color theme="0" tint="-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1499679555650502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0" borderId="3" xfId="0" applyFont="1" applyBorder="1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0" fontId="1" fillId="0" borderId="0" xfId="0" applyFont="1"/>
    <xf numFmtId="0" fontId="2" fillId="0" borderId="0" xfId="0" applyFont="1" applyBorder="1"/>
    <xf numFmtId="14" fontId="1" fillId="0" borderId="0" xfId="0" applyNumberFormat="1" applyFont="1"/>
    <xf numFmtId="0" fontId="0" fillId="2" borderId="0" xfId="0" applyFill="1"/>
    <xf numFmtId="0" fontId="0" fillId="3" borderId="0" xfId="0" applyFill="1"/>
    <xf numFmtId="0" fontId="2" fillId="0" borderId="4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left" vertical="center" indent="1"/>
    </xf>
    <xf numFmtId="0" fontId="0" fillId="0" borderId="0" xfId="0" applyNumberFormat="1"/>
    <xf numFmtId="0" fontId="0" fillId="0" borderId="0" xfId="0" applyFont="1"/>
    <xf numFmtId="0" fontId="2" fillId="0" borderId="7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2"/>
    </xf>
    <xf numFmtId="0" fontId="2" fillId="0" borderId="8" xfId="0" applyFont="1" applyBorder="1" applyAlignment="1">
      <alignment horizontal="left" vertical="center" indent="1"/>
    </xf>
    <xf numFmtId="0" fontId="0" fillId="0" borderId="0" xfId="0" applyFill="1"/>
    <xf numFmtId="0" fontId="2" fillId="0" borderId="3" xfId="0" applyFont="1" applyFill="1" applyBorder="1"/>
    <xf numFmtId="0" fontId="2" fillId="0" borderId="6" xfId="0" applyFont="1" applyFill="1" applyBorder="1" applyAlignment="1">
      <alignment horizontal="left" vertical="center" indent="1"/>
    </xf>
    <xf numFmtId="164" fontId="0" fillId="0" borderId="0" xfId="0" applyNumberFormat="1" applyFont="1"/>
    <xf numFmtId="0" fontId="1" fillId="0" borderId="0" xfId="0" applyFont="1" applyAlignment="1">
      <alignment horizontal="center"/>
    </xf>
    <xf numFmtId="165" fontId="0" fillId="0" borderId="0" xfId="0" applyNumberFormat="1"/>
    <xf numFmtId="14" fontId="0" fillId="0" borderId="0" xfId="0" applyNumberFormat="1" applyFill="1"/>
    <xf numFmtId="0" fontId="2" fillId="0" borderId="1" xfId="0" applyFont="1" applyFill="1" applyBorder="1" applyAlignment="1">
      <alignment horizontal="left" vertical="center" indent="1"/>
    </xf>
    <xf numFmtId="0" fontId="0" fillId="0" borderId="0" xfId="0" applyFont="1" applyFill="1"/>
    <xf numFmtId="0" fontId="2" fillId="0" borderId="0" xfId="0" applyFont="1" applyFill="1" applyBorder="1"/>
    <xf numFmtId="0" fontId="2" fillId="0" borderId="4" xfId="0" applyFont="1" applyFill="1" applyBorder="1" applyAlignment="1">
      <alignment horizontal="left" vertical="center" indent="1"/>
    </xf>
    <xf numFmtId="164" fontId="0" fillId="0" borderId="0" xfId="0" applyNumberFormat="1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18"/>
  <sheetViews>
    <sheetView tabSelected="1" topLeftCell="J1" zoomScale="74" zoomScaleNormal="74" workbookViewId="0">
      <pane ySplit="1" topLeftCell="A65" activePane="bottomLeft" state="frozen"/>
      <selection activeCell="F1" sqref="F1"/>
      <selection pane="bottomLeft" activeCell="DF86" sqref="DF86"/>
    </sheetView>
  </sheetViews>
  <sheetFormatPr defaultRowHeight="14.5" x14ac:dyDescent="0.35"/>
  <cols>
    <col min="1" max="1" width="9.7265625" hidden="1" customWidth="1"/>
    <col min="2" max="2" width="9.1796875" hidden="1" customWidth="1"/>
    <col min="3" max="3" width="9.90625" hidden="1" customWidth="1"/>
    <col min="4" max="4" width="16.36328125" hidden="1" customWidth="1"/>
    <col min="5" max="5" width="20.90625" hidden="1" customWidth="1"/>
    <col min="6" max="6" width="12.7265625" hidden="1" customWidth="1"/>
    <col min="7" max="7" width="8.26953125" hidden="1" customWidth="1"/>
    <col min="8" max="8" width="9.26953125" hidden="1" customWidth="1"/>
    <col min="9" max="9" width="15.90625" hidden="1" customWidth="1"/>
    <col min="10" max="10" width="13.1796875" bestFit="1" customWidth="1"/>
    <col min="11" max="11" width="50.08984375" bestFit="1" customWidth="1"/>
    <col min="12" max="12" width="34.1796875" bestFit="1" customWidth="1"/>
    <col min="13" max="13" width="21.453125" bestFit="1" customWidth="1"/>
    <col min="14" max="14" width="13.1796875" hidden="1" customWidth="1"/>
    <col min="15" max="17" width="10.54296875" hidden="1" customWidth="1"/>
    <col min="18" max="26" width="9" hidden="1" customWidth="1"/>
    <col min="27" max="29" width="10" hidden="1" customWidth="1"/>
    <col min="30" max="47" width="10.54296875" hidden="1" customWidth="1"/>
    <col min="48" max="56" width="10" hidden="1" customWidth="1"/>
    <col min="57" max="59" width="11" hidden="1" customWidth="1"/>
    <col min="60" max="78" width="10.54296875" hidden="1" customWidth="1"/>
    <col min="79" max="87" width="10" hidden="1" customWidth="1"/>
    <col min="88" max="90" width="11" hidden="1" customWidth="1"/>
    <col min="91" max="104" width="10.54296875" hidden="1" customWidth="1"/>
    <col min="105" max="106" width="11.26953125" bestFit="1" customWidth="1"/>
    <col min="107" max="107" width="10.1796875" bestFit="1" customWidth="1"/>
    <col min="108" max="109" width="12.26953125" bestFit="1" customWidth="1"/>
    <col min="110" max="110" width="9.453125" customWidth="1"/>
    <col min="111" max="112" width="12.26953125" bestFit="1" customWidth="1"/>
    <col min="113" max="113" width="19.54296875" bestFit="1" customWidth="1"/>
    <col min="114" max="114" width="20.54296875" bestFit="1" customWidth="1"/>
  </cols>
  <sheetData>
    <row r="1" spans="1:114" s="8" customFormat="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10">
        <v>45300</v>
      </c>
      <c r="S1" s="10">
        <v>45331</v>
      </c>
      <c r="T1" s="10">
        <v>45360</v>
      </c>
      <c r="U1" s="10">
        <v>45391</v>
      </c>
      <c r="V1" s="10">
        <v>45421</v>
      </c>
      <c r="W1" s="10">
        <v>45452</v>
      </c>
      <c r="X1" s="10">
        <v>45482</v>
      </c>
      <c r="Y1" s="10">
        <v>45513</v>
      </c>
      <c r="Z1" s="10">
        <v>45544</v>
      </c>
      <c r="AA1" s="10">
        <v>45574</v>
      </c>
      <c r="AB1" s="10">
        <v>45605</v>
      </c>
      <c r="AC1" s="10">
        <v>45635</v>
      </c>
      <c r="AD1" s="8" t="s">
        <v>17</v>
      </c>
      <c r="AE1" s="8" t="s">
        <v>18</v>
      </c>
      <c r="AF1" s="8" t="s">
        <v>19</v>
      </c>
      <c r="AG1" s="8" t="s">
        <v>20</v>
      </c>
      <c r="AH1" s="8" t="s">
        <v>21</v>
      </c>
      <c r="AI1" s="8" t="s">
        <v>22</v>
      </c>
      <c r="AJ1" s="8" t="s">
        <v>23</v>
      </c>
      <c r="AK1" s="8" t="s">
        <v>24</v>
      </c>
      <c r="AL1" s="8" t="s">
        <v>25</v>
      </c>
      <c r="AM1" s="8" t="s">
        <v>26</v>
      </c>
      <c r="AN1" s="8" t="s">
        <v>27</v>
      </c>
      <c r="AO1" s="8" t="s">
        <v>28</v>
      </c>
      <c r="AP1" s="8" t="s">
        <v>29</v>
      </c>
      <c r="AQ1" s="8" t="s">
        <v>30</v>
      </c>
      <c r="AR1" s="8" t="s">
        <v>31</v>
      </c>
      <c r="AS1" s="8" t="s">
        <v>32</v>
      </c>
      <c r="AT1" s="8" t="s">
        <v>33</v>
      </c>
      <c r="AU1" s="8" t="s">
        <v>34</v>
      </c>
      <c r="AV1" s="10">
        <v>45301</v>
      </c>
      <c r="AW1" s="10">
        <v>45332</v>
      </c>
      <c r="AX1" s="10">
        <v>45361</v>
      </c>
      <c r="AY1" s="10">
        <v>45392</v>
      </c>
      <c r="AZ1" s="10">
        <v>45422</v>
      </c>
      <c r="BA1" s="10">
        <v>45453</v>
      </c>
      <c r="BB1" s="10">
        <v>45483</v>
      </c>
      <c r="BC1" s="10">
        <v>45514</v>
      </c>
      <c r="BD1" s="10">
        <v>45545</v>
      </c>
      <c r="BE1" s="10">
        <v>45575</v>
      </c>
      <c r="BF1" s="10">
        <v>45606</v>
      </c>
      <c r="BG1" s="10">
        <v>45636</v>
      </c>
      <c r="BH1" s="8" t="s">
        <v>35</v>
      </c>
      <c r="BI1" s="8" t="s">
        <v>36</v>
      </c>
      <c r="BJ1" s="8" t="s">
        <v>37</v>
      </c>
      <c r="BK1" s="8" t="s">
        <v>38</v>
      </c>
      <c r="BL1" s="8" t="s">
        <v>39</v>
      </c>
      <c r="BM1" s="8" t="s">
        <v>40</v>
      </c>
      <c r="BN1" s="8" t="s">
        <v>41</v>
      </c>
      <c r="BO1" s="8" t="s">
        <v>42</v>
      </c>
      <c r="BP1" s="8" t="s">
        <v>43</v>
      </c>
      <c r="BQ1" s="8" t="s">
        <v>44</v>
      </c>
      <c r="BR1" s="8" t="s">
        <v>45</v>
      </c>
      <c r="BS1" s="8" t="s">
        <v>46</v>
      </c>
      <c r="BT1" s="8" t="s">
        <v>47</v>
      </c>
      <c r="BU1" s="8" t="s">
        <v>48</v>
      </c>
      <c r="BV1" s="8" t="s">
        <v>49</v>
      </c>
      <c r="BW1" s="8" t="s">
        <v>50</v>
      </c>
      <c r="BX1" s="8" t="s">
        <v>51</v>
      </c>
      <c r="BY1" s="8" t="s">
        <v>52</v>
      </c>
      <c r="BZ1" s="8" t="s">
        <v>53</v>
      </c>
      <c r="CA1" s="10">
        <v>45302</v>
      </c>
      <c r="CB1" s="10">
        <v>45333</v>
      </c>
      <c r="CC1" s="10">
        <v>45362</v>
      </c>
      <c r="CD1" s="10">
        <v>45393</v>
      </c>
      <c r="CE1" s="10">
        <v>45423</v>
      </c>
      <c r="CF1" s="10">
        <v>45454</v>
      </c>
      <c r="CG1" s="10">
        <v>45484</v>
      </c>
      <c r="CH1" s="10">
        <v>45515</v>
      </c>
      <c r="CI1" s="10">
        <v>45546</v>
      </c>
      <c r="CJ1" s="10">
        <v>45576</v>
      </c>
      <c r="CK1" s="10">
        <v>45607</v>
      </c>
      <c r="CL1" s="10">
        <v>45637</v>
      </c>
      <c r="CM1" s="8" t="s">
        <v>54</v>
      </c>
      <c r="CN1" s="8" t="s">
        <v>55</v>
      </c>
      <c r="CO1" s="8" t="s">
        <v>56</v>
      </c>
      <c r="CP1" s="8" t="s">
        <v>57</v>
      </c>
      <c r="CQ1" s="8" t="s">
        <v>58</v>
      </c>
      <c r="CR1" s="8" t="s">
        <v>59</v>
      </c>
      <c r="CS1" s="8" t="s">
        <v>60</v>
      </c>
      <c r="CT1" s="8" t="s">
        <v>61</v>
      </c>
      <c r="CU1" s="8" t="s">
        <v>62</v>
      </c>
      <c r="CV1" s="8" t="s">
        <v>63</v>
      </c>
      <c r="CW1" s="8" t="s">
        <v>64</v>
      </c>
      <c r="CX1" s="8" t="s">
        <v>65</v>
      </c>
      <c r="CY1" s="8" t="s">
        <v>66</v>
      </c>
      <c r="CZ1" s="8" t="s">
        <v>67</v>
      </c>
      <c r="DA1" s="8" t="s">
        <v>68</v>
      </c>
      <c r="DB1" s="8" t="s">
        <v>69</v>
      </c>
      <c r="DC1" s="8" t="s">
        <v>70</v>
      </c>
      <c r="DD1" s="8" t="s">
        <v>71</v>
      </c>
      <c r="DE1" s="8" t="s">
        <v>72</v>
      </c>
      <c r="DF1" s="8" t="s">
        <v>73</v>
      </c>
      <c r="DG1" s="8" t="s">
        <v>74</v>
      </c>
      <c r="DH1" s="8" t="s">
        <v>75</v>
      </c>
      <c r="DI1" s="8" t="s">
        <v>76</v>
      </c>
      <c r="DJ1" s="8" t="s">
        <v>77</v>
      </c>
    </row>
    <row r="2" spans="1:114" x14ac:dyDescent="0.35">
      <c r="A2" s="1">
        <v>45688</v>
      </c>
      <c r="B2">
        <v>10000027</v>
      </c>
      <c r="C2">
        <v>9</v>
      </c>
      <c r="I2" t="s">
        <v>83</v>
      </c>
      <c r="J2" t="s">
        <v>84</v>
      </c>
      <c r="K2" t="s">
        <v>110</v>
      </c>
      <c r="L2" t="s">
        <v>111</v>
      </c>
      <c r="M2" t="s">
        <v>80</v>
      </c>
      <c r="O2">
        <v>169662</v>
      </c>
      <c r="P2">
        <v>178025</v>
      </c>
      <c r="Q2">
        <v>143089</v>
      </c>
      <c r="R2">
        <v>135790</v>
      </c>
      <c r="S2">
        <v>139058</v>
      </c>
      <c r="T2">
        <v>167851</v>
      </c>
      <c r="U2">
        <v>181912</v>
      </c>
      <c r="V2">
        <v>193325</v>
      </c>
      <c r="W2">
        <v>186934</v>
      </c>
      <c r="X2">
        <v>142694</v>
      </c>
      <c r="Y2">
        <v>135012</v>
      </c>
      <c r="Z2">
        <v>155281</v>
      </c>
      <c r="AA2">
        <v>160629</v>
      </c>
      <c r="AB2">
        <v>170815</v>
      </c>
      <c r="AC2">
        <v>198393</v>
      </c>
      <c r="AD2">
        <v>185893</v>
      </c>
      <c r="AE2">
        <v>141408</v>
      </c>
      <c r="AF2">
        <v>136911</v>
      </c>
      <c r="AG2">
        <v>153723</v>
      </c>
      <c r="AH2">
        <v>155021</v>
      </c>
      <c r="AI2">
        <v>157427</v>
      </c>
      <c r="AJ2">
        <v>165663</v>
      </c>
      <c r="AK2">
        <v>169747</v>
      </c>
      <c r="AL2">
        <v>135023</v>
      </c>
      <c r="AM2">
        <v>129596</v>
      </c>
      <c r="AN2">
        <v>149013</v>
      </c>
      <c r="AO2">
        <v>161128</v>
      </c>
      <c r="AP2">
        <v>164278</v>
      </c>
      <c r="AQ2">
        <v>165082</v>
      </c>
      <c r="AR2">
        <v>187120</v>
      </c>
      <c r="AS2">
        <v>149956</v>
      </c>
      <c r="AT2">
        <v>133329</v>
      </c>
      <c r="AU2">
        <v>172153</v>
      </c>
      <c r="AV2">
        <v>185735</v>
      </c>
      <c r="AW2">
        <v>176714</v>
      </c>
      <c r="AX2">
        <v>177191</v>
      </c>
      <c r="AY2">
        <v>173644</v>
      </c>
      <c r="AZ2">
        <v>139816</v>
      </c>
      <c r="BA2">
        <v>127193</v>
      </c>
      <c r="BB2">
        <v>147284</v>
      </c>
      <c r="BC2">
        <v>154105</v>
      </c>
      <c r="BD2">
        <v>163461</v>
      </c>
      <c r="BE2">
        <v>167754</v>
      </c>
      <c r="BF2">
        <v>168405</v>
      </c>
      <c r="BG2">
        <v>130965</v>
      </c>
      <c r="BH2">
        <v>128948</v>
      </c>
      <c r="BI2">
        <v>150742</v>
      </c>
      <c r="BJ2">
        <v>163379</v>
      </c>
      <c r="BK2">
        <v>166145</v>
      </c>
      <c r="BL2">
        <v>162954</v>
      </c>
      <c r="BM2">
        <v>175423</v>
      </c>
      <c r="BN2">
        <v>134201</v>
      </c>
      <c r="BO2">
        <v>127351</v>
      </c>
      <c r="BP2">
        <v>150842</v>
      </c>
      <c r="BQ2">
        <v>157292</v>
      </c>
      <c r="BR2">
        <v>154412</v>
      </c>
      <c r="BS2">
        <v>157255</v>
      </c>
      <c r="BT2">
        <v>164962</v>
      </c>
      <c r="BU2">
        <v>126019</v>
      </c>
      <c r="BV2">
        <v>116060</v>
      </c>
      <c r="BW2">
        <v>141448</v>
      </c>
      <c r="BX2">
        <v>144554</v>
      </c>
      <c r="BY2">
        <v>153562</v>
      </c>
      <c r="BZ2">
        <v>155932</v>
      </c>
      <c r="CA2">
        <v>189491</v>
      </c>
      <c r="CB2">
        <v>146214</v>
      </c>
      <c r="CC2">
        <v>153815</v>
      </c>
      <c r="CD2">
        <v>158869</v>
      </c>
      <c r="CE2">
        <v>154427</v>
      </c>
      <c r="CF2">
        <v>152170</v>
      </c>
      <c r="CG2">
        <v>165680</v>
      </c>
      <c r="CH2">
        <v>175324</v>
      </c>
      <c r="CI2">
        <v>136848</v>
      </c>
      <c r="CJ2">
        <v>120615</v>
      </c>
      <c r="CK2">
        <v>143284</v>
      </c>
      <c r="CL2">
        <v>154371</v>
      </c>
      <c r="CM2">
        <v>157992</v>
      </c>
      <c r="CN2">
        <v>180363</v>
      </c>
      <c r="CO2">
        <v>214010</v>
      </c>
      <c r="CP2">
        <v>139883</v>
      </c>
      <c r="CQ2">
        <v>127153</v>
      </c>
      <c r="CR2">
        <v>153103</v>
      </c>
      <c r="CS2">
        <v>151998</v>
      </c>
      <c r="CT2">
        <v>161240</v>
      </c>
      <c r="CU2">
        <v>159686</v>
      </c>
      <c r="CV2">
        <v>169382</v>
      </c>
      <c r="CW2">
        <v>139355</v>
      </c>
      <c r="CX2">
        <v>127604</v>
      </c>
      <c r="CY2">
        <v>152282</v>
      </c>
      <c r="CZ2">
        <v>150275</v>
      </c>
      <c r="DA2">
        <v>141759.5</v>
      </c>
      <c r="DB2">
        <v>167826.75</v>
      </c>
      <c r="DC2">
        <v>26067.25</v>
      </c>
      <c r="DD2">
        <v>200410.81200000001</v>
      </c>
      <c r="DE2">
        <v>109175.43799999999</v>
      </c>
      <c r="DF2">
        <v>150275</v>
      </c>
      <c r="DG2">
        <v>151649.571</v>
      </c>
      <c r="DH2">
        <v>153223.83300000001</v>
      </c>
      <c r="DI2">
        <v>-0.90641299914181295</v>
      </c>
      <c r="DJ2">
        <v>-1.92452653688558</v>
      </c>
    </row>
    <row r="3" spans="1:114" x14ac:dyDescent="0.35">
      <c r="A3" s="1">
        <v>45688</v>
      </c>
      <c r="B3">
        <v>10000028</v>
      </c>
      <c r="C3">
        <v>9</v>
      </c>
      <c r="I3" t="s">
        <v>83</v>
      </c>
      <c r="J3" t="s">
        <v>84</v>
      </c>
      <c r="K3" t="s">
        <v>108</v>
      </c>
      <c r="L3" t="s">
        <v>109</v>
      </c>
      <c r="M3" t="s">
        <v>80</v>
      </c>
      <c r="O3">
        <v>147077</v>
      </c>
      <c r="P3">
        <v>154191</v>
      </c>
      <c r="Q3">
        <v>123966</v>
      </c>
      <c r="R3">
        <v>119009</v>
      </c>
      <c r="S3">
        <v>122331</v>
      </c>
      <c r="T3">
        <v>144309</v>
      </c>
      <c r="U3">
        <v>151605</v>
      </c>
      <c r="V3">
        <v>162704</v>
      </c>
      <c r="W3">
        <v>159268</v>
      </c>
      <c r="X3">
        <v>122983</v>
      </c>
      <c r="Y3">
        <v>117802</v>
      </c>
      <c r="Z3">
        <v>134381</v>
      </c>
      <c r="AA3">
        <v>137292</v>
      </c>
      <c r="AB3">
        <v>146357</v>
      </c>
      <c r="AC3">
        <v>160513</v>
      </c>
      <c r="AD3">
        <v>158761</v>
      </c>
      <c r="AE3">
        <v>122354</v>
      </c>
      <c r="AF3">
        <v>120109</v>
      </c>
      <c r="AG3">
        <v>132614</v>
      </c>
      <c r="AH3">
        <v>129814</v>
      </c>
      <c r="AI3">
        <v>135808</v>
      </c>
      <c r="AJ3">
        <v>141491</v>
      </c>
      <c r="AK3">
        <v>146620</v>
      </c>
      <c r="AL3">
        <v>117666</v>
      </c>
      <c r="AM3">
        <v>114721</v>
      </c>
      <c r="AN3">
        <v>129021</v>
      </c>
      <c r="AO3">
        <v>137634</v>
      </c>
      <c r="AP3">
        <v>141833</v>
      </c>
      <c r="AQ3">
        <v>139694</v>
      </c>
      <c r="AR3">
        <v>155500</v>
      </c>
      <c r="AS3">
        <v>127062</v>
      </c>
      <c r="AT3">
        <v>116889</v>
      </c>
      <c r="AU3">
        <v>148688</v>
      </c>
      <c r="AV3">
        <v>159979</v>
      </c>
      <c r="AW3">
        <v>148095</v>
      </c>
      <c r="AX3">
        <v>152542</v>
      </c>
      <c r="AY3">
        <v>150550</v>
      </c>
      <c r="AZ3">
        <v>122959</v>
      </c>
      <c r="BA3">
        <v>113329</v>
      </c>
      <c r="BB3">
        <v>127686</v>
      </c>
      <c r="BC3">
        <v>131510</v>
      </c>
      <c r="BD3">
        <v>140474</v>
      </c>
      <c r="BE3">
        <v>144258</v>
      </c>
      <c r="BF3">
        <v>146613</v>
      </c>
      <c r="BG3">
        <v>115014</v>
      </c>
      <c r="BH3">
        <v>110229</v>
      </c>
      <c r="BI3">
        <v>130354</v>
      </c>
      <c r="BJ3">
        <v>138875</v>
      </c>
      <c r="BK3">
        <v>142458</v>
      </c>
      <c r="BL3">
        <v>141178</v>
      </c>
      <c r="BM3">
        <v>152171</v>
      </c>
      <c r="BN3">
        <v>117356</v>
      </c>
      <c r="BO3">
        <v>113221</v>
      </c>
      <c r="BP3">
        <v>130605</v>
      </c>
      <c r="BQ3">
        <v>134753</v>
      </c>
      <c r="BR3">
        <v>132990</v>
      </c>
      <c r="BS3">
        <v>136460</v>
      </c>
      <c r="BT3">
        <v>142847</v>
      </c>
      <c r="BU3">
        <v>111746</v>
      </c>
      <c r="BV3">
        <v>102981</v>
      </c>
      <c r="BW3">
        <v>123060</v>
      </c>
      <c r="BX3">
        <v>125312</v>
      </c>
      <c r="BY3">
        <v>132933</v>
      </c>
      <c r="BZ3">
        <v>136050</v>
      </c>
      <c r="CA3">
        <v>162375</v>
      </c>
      <c r="CB3">
        <v>127031</v>
      </c>
      <c r="CC3">
        <v>130428</v>
      </c>
      <c r="CD3">
        <v>134569</v>
      </c>
      <c r="CE3">
        <v>133508</v>
      </c>
      <c r="CF3">
        <v>131728</v>
      </c>
      <c r="CG3">
        <v>142444</v>
      </c>
      <c r="CH3">
        <v>151147</v>
      </c>
      <c r="CI3">
        <v>118192</v>
      </c>
      <c r="CJ3">
        <v>111236</v>
      </c>
      <c r="CK3">
        <v>123788</v>
      </c>
      <c r="CL3">
        <v>130640</v>
      </c>
      <c r="CM3">
        <v>136502</v>
      </c>
      <c r="CN3">
        <v>154370</v>
      </c>
      <c r="CO3">
        <v>183088</v>
      </c>
      <c r="CP3">
        <v>121293</v>
      </c>
      <c r="CQ3">
        <v>112254</v>
      </c>
      <c r="CR3">
        <v>131719</v>
      </c>
      <c r="CS3">
        <v>130796</v>
      </c>
      <c r="CT3">
        <v>142309</v>
      </c>
      <c r="CU3">
        <v>140428</v>
      </c>
      <c r="CV3">
        <v>149471</v>
      </c>
      <c r="CW3">
        <v>120975</v>
      </c>
      <c r="CX3">
        <v>111978</v>
      </c>
      <c r="CY3">
        <v>133684</v>
      </c>
      <c r="CZ3">
        <v>131829</v>
      </c>
      <c r="DA3">
        <v>123002.25</v>
      </c>
      <c r="DB3">
        <v>144296.25</v>
      </c>
      <c r="DC3">
        <v>21294</v>
      </c>
      <c r="DD3">
        <v>170913.75</v>
      </c>
      <c r="DE3">
        <v>96384.75</v>
      </c>
      <c r="DF3">
        <v>131829</v>
      </c>
      <c r="DG3">
        <v>132805.85699999999</v>
      </c>
      <c r="DH3">
        <v>132876.29999999999</v>
      </c>
      <c r="DI3">
        <v>-0.73555275638659501</v>
      </c>
      <c r="DJ3">
        <v>-0.788176672589459</v>
      </c>
    </row>
    <row r="4" spans="1:114" x14ac:dyDescent="0.35">
      <c r="A4" s="1">
        <v>45688</v>
      </c>
      <c r="B4">
        <v>10000029</v>
      </c>
      <c r="C4">
        <v>9</v>
      </c>
      <c r="I4" t="s">
        <v>83</v>
      </c>
      <c r="J4" t="s">
        <v>84</v>
      </c>
      <c r="K4" t="s">
        <v>97</v>
      </c>
      <c r="L4" t="s">
        <v>97</v>
      </c>
      <c r="M4" t="s">
        <v>80</v>
      </c>
      <c r="O4">
        <v>2503874</v>
      </c>
      <c r="P4">
        <v>2661083</v>
      </c>
      <c r="Q4">
        <v>2157963</v>
      </c>
      <c r="R4">
        <v>2003127</v>
      </c>
      <c r="S4">
        <v>2064081</v>
      </c>
      <c r="T4">
        <v>2499688</v>
      </c>
      <c r="U4">
        <v>2725569</v>
      </c>
      <c r="V4">
        <v>2955436</v>
      </c>
      <c r="W4">
        <v>2830297</v>
      </c>
      <c r="X4">
        <v>2156663</v>
      </c>
      <c r="Y4">
        <v>1973621</v>
      </c>
      <c r="Z4">
        <v>2248514</v>
      </c>
      <c r="AA4">
        <v>2315650</v>
      </c>
      <c r="AB4">
        <v>2460753</v>
      </c>
      <c r="AC4">
        <v>2783260</v>
      </c>
      <c r="AD4">
        <v>2675776</v>
      </c>
      <c r="AE4">
        <v>2098164</v>
      </c>
      <c r="AF4">
        <v>2046113</v>
      </c>
      <c r="AG4">
        <v>2253185</v>
      </c>
      <c r="AH4">
        <v>2184221</v>
      </c>
      <c r="AI4">
        <v>2312143</v>
      </c>
      <c r="AJ4">
        <v>2323379</v>
      </c>
      <c r="AK4">
        <v>2477691</v>
      </c>
      <c r="AL4">
        <v>2001863</v>
      </c>
      <c r="AM4">
        <v>1878397</v>
      </c>
      <c r="AN4">
        <v>2163690</v>
      </c>
      <c r="AO4">
        <v>2346739</v>
      </c>
      <c r="AP4">
        <v>2386193</v>
      </c>
      <c r="AQ4">
        <v>2376865</v>
      </c>
      <c r="AR4">
        <v>2665970</v>
      </c>
      <c r="AS4">
        <v>2180173</v>
      </c>
      <c r="AT4">
        <v>1900682</v>
      </c>
      <c r="AU4">
        <v>2465678</v>
      </c>
      <c r="AV4">
        <v>2710072</v>
      </c>
      <c r="AW4">
        <v>2527738</v>
      </c>
      <c r="AX4">
        <v>2598215</v>
      </c>
      <c r="AY4">
        <v>2543694</v>
      </c>
      <c r="AZ4">
        <v>2062778</v>
      </c>
      <c r="BA4">
        <v>1840621</v>
      </c>
      <c r="BB4">
        <v>2121540</v>
      </c>
      <c r="BC4">
        <v>2181608</v>
      </c>
      <c r="BD4">
        <v>2352871</v>
      </c>
      <c r="BE4">
        <v>2400614</v>
      </c>
      <c r="BF4">
        <v>2446961</v>
      </c>
      <c r="BG4">
        <v>1923046</v>
      </c>
      <c r="BH4">
        <v>1663626</v>
      </c>
      <c r="BI4">
        <v>2183144</v>
      </c>
      <c r="BJ4">
        <v>2291819</v>
      </c>
      <c r="BK4">
        <v>2409053</v>
      </c>
      <c r="BL4">
        <v>2363440</v>
      </c>
      <c r="BM4">
        <v>2558894</v>
      </c>
      <c r="BN4">
        <v>2008110</v>
      </c>
      <c r="BO4">
        <v>1845474</v>
      </c>
      <c r="BP4">
        <v>2215981</v>
      </c>
      <c r="BQ4">
        <v>2314168</v>
      </c>
      <c r="BR4">
        <v>2239428</v>
      </c>
      <c r="BS4">
        <v>2288840</v>
      </c>
      <c r="BT4">
        <v>2396470</v>
      </c>
      <c r="BU4">
        <v>1877972</v>
      </c>
      <c r="BV4">
        <v>1677622</v>
      </c>
      <c r="BW4">
        <v>2058225</v>
      </c>
      <c r="BX4">
        <v>2100770</v>
      </c>
      <c r="BY4">
        <v>2237390</v>
      </c>
      <c r="BZ4">
        <v>2253767</v>
      </c>
      <c r="CA4">
        <v>2772237</v>
      </c>
      <c r="CB4">
        <v>2204316</v>
      </c>
      <c r="CC4">
        <v>2239245</v>
      </c>
      <c r="CD4">
        <v>2317717</v>
      </c>
      <c r="CE4">
        <v>2228996</v>
      </c>
      <c r="CF4">
        <v>2206653</v>
      </c>
      <c r="CG4">
        <v>2399053</v>
      </c>
      <c r="CH4">
        <v>2553520</v>
      </c>
      <c r="CI4">
        <v>2087098</v>
      </c>
      <c r="CJ4">
        <v>1776272</v>
      </c>
      <c r="CK4">
        <v>2114343</v>
      </c>
      <c r="CL4">
        <v>2217561</v>
      </c>
      <c r="CM4">
        <v>2325417</v>
      </c>
      <c r="CN4">
        <v>2669081</v>
      </c>
      <c r="CO4">
        <v>3058961</v>
      </c>
      <c r="CP4">
        <v>2166316</v>
      </c>
      <c r="CQ4">
        <v>1891608</v>
      </c>
      <c r="CR4">
        <v>2248093</v>
      </c>
      <c r="CS4">
        <v>2268783</v>
      </c>
      <c r="CT4">
        <v>2447560</v>
      </c>
      <c r="CU4">
        <v>2416813</v>
      </c>
      <c r="CV4">
        <v>2568318</v>
      </c>
      <c r="CW4">
        <v>2191202</v>
      </c>
      <c r="CX4">
        <v>1930620</v>
      </c>
      <c r="CY4">
        <v>2267800</v>
      </c>
      <c r="CZ4">
        <v>2286689</v>
      </c>
      <c r="DA4">
        <v>2116142.25</v>
      </c>
      <c r="DB4">
        <v>2447410.25</v>
      </c>
      <c r="DC4">
        <v>331268</v>
      </c>
      <c r="DD4">
        <v>2861495.25</v>
      </c>
      <c r="DE4">
        <v>1702057.25</v>
      </c>
      <c r="DF4">
        <v>2286689</v>
      </c>
      <c r="DG4">
        <v>2298728</v>
      </c>
      <c r="DH4">
        <v>2263178.5669999998</v>
      </c>
      <c r="DI4">
        <v>-0.52372442498633998</v>
      </c>
      <c r="DJ4">
        <v>1.03882361204757</v>
      </c>
    </row>
    <row r="5" spans="1:114" x14ac:dyDescent="0.35">
      <c r="A5" s="1">
        <v>45688</v>
      </c>
      <c r="B5">
        <v>10000030</v>
      </c>
      <c r="C5">
        <v>9</v>
      </c>
      <c r="I5" t="s">
        <v>83</v>
      </c>
      <c r="J5" t="s">
        <v>84</v>
      </c>
      <c r="K5" t="s">
        <v>85</v>
      </c>
      <c r="L5" t="s">
        <v>86</v>
      </c>
      <c r="M5" t="s">
        <v>80</v>
      </c>
      <c r="O5">
        <v>7.5</v>
      </c>
      <c r="P5">
        <v>7.5</v>
      </c>
      <c r="Q5">
        <v>8.1</v>
      </c>
      <c r="R5">
        <v>7.5</v>
      </c>
      <c r="S5">
        <v>7.4</v>
      </c>
      <c r="T5">
        <v>7.8</v>
      </c>
      <c r="U5">
        <v>8.1999999999999993</v>
      </c>
      <c r="V5">
        <v>8.1999999999999993</v>
      </c>
      <c r="W5">
        <v>7.9</v>
      </c>
      <c r="X5">
        <v>8.1999999999999993</v>
      </c>
      <c r="Y5">
        <v>7.5</v>
      </c>
      <c r="Z5">
        <v>7.6</v>
      </c>
      <c r="AA5">
        <v>7.9</v>
      </c>
      <c r="AB5">
        <v>7.5</v>
      </c>
      <c r="AC5">
        <v>7.4</v>
      </c>
      <c r="AD5">
        <v>7.1</v>
      </c>
      <c r="AE5">
        <v>7.8</v>
      </c>
      <c r="AF5">
        <v>8.1999999999999993</v>
      </c>
      <c r="AG5">
        <v>7.8</v>
      </c>
      <c r="AH5">
        <v>7.9</v>
      </c>
      <c r="AI5">
        <v>7.6</v>
      </c>
      <c r="AJ5">
        <v>7.5</v>
      </c>
      <c r="AK5">
        <v>7.2</v>
      </c>
      <c r="AL5">
        <v>7.9</v>
      </c>
      <c r="AM5">
        <v>7.4</v>
      </c>
      <c r="AN5">
        <v>7.8</v>
      </c>
      <c r="AO5">
        <v>7.9</v>
      </c>
      <c r="AP5">
        <v>7.8</v>
      </c>
      <c r="AQ5">
        <v>7.6</v>
      </c>
      <c r="AR5">
        <v>7.4</v>
      </c>
      <c r="AS5">
        <v>7.8</v>
      </c>
      <c r="AT5">
        <v>7.3</v>
      </c>
      <c r="AU5">
        <v>7.6</v>
      </c>
      <c r="AV5">
        <v>7.6</v>
      </c>
      <c r="AW5">
        <v>8.3000000000000007</v>
      </c>
      <c r="AX5">
        <v>7.6</v>
      </c>
      <c r="AY5">
        <v>7.5</v>
      </c>
      <c r="AZ5">
        <v>7.7</v>
      </c>
      <c r="BA5">
        <v>7.4</v>
      </c>
      <c r="BB5">
        <v>7.7</v>
      </c>
      <c r="BC5">
        <v>7.8</v>
      </c>
      <c r="BD5">
        <v>7.5</v>
      </c>
      <c r="BE5">
        <v>7.2</v>
      </c>
      <c r="BF5">
        <v>7.1</v>
      </c>
      <c r="BG5">
        <v>7.7</v>
      </c>
      <c r="BH5">
        <v>7.4</v>
      </c>
      <c r="BI5">
        <v>7.7</v>
      </c>
      <c r="BJ5">
        <v>8.1</v>
      </c>
      <c r="BK5">
        <v>7.9</v>
      </c>
      <c r="BL5">
        <v>7.5</v>
      </c>
      <c r="BM5">
        <v>7.5</v>
      </c>
      <c r="BN5">
        <v>8.1</v>
      </c>
      <c r="BO5">
        <v>7.6</v>
      </c>
      <c r="BP5">
        <v>7.8</v>
      </c>
      <c r="BQ5">
        <v>8.1</v>
      </c>
      <c r="BR5">
        <v>7.7</v>
      </c>
      <c r="BS5">
        <v>7.6</v>
      </c>
      <c r="BT5">
        <v>7.7</v>
      </c>
      <c r="BU5">
        <v>8</v>
      </c>
      <c r="BV5">
        <v>7.7</v>
      </c>
      <c r="BW5">
        <v>7.9</v>
      </c>
      <c r="BX5">
        <v>7.9</v>
      </c>
      <c r="BY5">
        <v>7.8</v>
      </c>
      <c r="BZ5">
        <v>7.5</v>
      </c>
      <c r="CA5">
        <v>7.5</v>
      </c>
      <c r="CB5">
        <v>8.1999999999999993</v>
      </c>
      <c r="CC5">
        <v>8</v>
      </c>
      <c r="CD5">
        <v>8</v>
      </c>
      <c r="CE5">
        <v>7.7</v>
      </c>
      <c r="CF5">
        <v>7.6</v>
      </c>
      <c r="CG5">
        <v>7.5</v>
      </c>
      <c r="CH5">
        <v>7.4</v>
      </c>
      <c r="CI5">
        <v>8.4</v>
      </c>
      <c r="CJ5">
        <v>7.9</v>
      </c>
      <c r="CK5">
        <v>8</v>
      </c>
      <c r="CL5">
        <v>8.3000000000000007</v>
      </c>
      <c r="CM5">
        <v>7.6</v>
      </c>
      <c r="CN5">
        <v>7.6</v>
      </c>
      <c r="CO5">
        <v>8.1999999999999993</v>
      </c>
      <c r="CP5">
        <v>8.6999999999999993</v>
      </c>
      <c r="CQ5">
        <v>7.9</v>
      </c>
      <c r="CR5">
        <v>8.3000000000000007</v>
      </c>
      <c r="CS5">
        <v>8.1999999999999993</v>
      </c>
      <c r="CT5">
        <v>8.4</v>
      </c>
      <c r="CU5">
        <v>8.4</v>
      </c>
      <c r="CV5">
        <v>8.3000000000000007</v>
      </c>
      <c r="CW5">
        <v>9.4</v>
      </c>
      <c r="CX5">
        <v>8.6</v>
      </c>
      <c r="CY5">
        <v>8.4</v>
      </c>
      <c r="CZ5">
        <v>8.1999999999999993</v>
      </c>
      <c r="DA5">
        <v>7.5</v>
      </c>
      <c r="DB5">
        <v>8.0749999999999993</v>
      </c>
      <c r="DC5">
        <v>0.57499999999999996</v>
      </c>
      <c r="DD5">
        <v>8.7940000000000005</v>
      </c>
      <c r="DE5">
        <v>6.7809999999999997</v>
      </c>
      <c r="DF5">
        <v>8.1999999999999993</v>
      </c>
      <c r="DG5">
        <v>8.5289999999999999</v>
      </c>
      <c r="DH5">
        <v>8.0429999999999993</v>
      </c>
      <c r="DI5">
        <v>-3.8525963149078799</v>
      </c>
      <c r="DJ5">
        <v>1.9477828429341</v>
      </c>
    </row>
    <row r="6" spans="1:114" x14ac:dyDescent="0.35">
      <c r="A6" s="1">
        <v>45688</v>
      </c>
      <c r="B6">
        <v>10000031</v>
      </c>
      <c r="C6">
        <v>9</v>
      </c>
      <c r="H6">
        <v>115</v>
      </c>
      <c r="I6" t="s">
        <v>83</v>
      </c>
      <c r="J6" t="s">
        <v>84</v>
      </c>
      <c r="K6" t="s">
        <v>93</v>
      </c>
      <c r="L6" t="s">
        <v>94</v>
      </c>
      <c r="M6" t="s">
        <v>80</v>
      </c>
      <c r="O6">
        <v>3.64</v>
      </c>
      <c r="P6">
        <v>3.758</v>
      </c>
      <c r="Q6">
        <v>4.3109999999999999</v>
      </c>
      <c r="R6">
        <v>3.5640000000000001</v>
      </c>
      <c r="S6">
        <v>3.8519999999999999</v>
      </c>
      <c r="T6">
        <v>3.8</v>
      </c>
      <c r="U6">
        <v>3.827</v>
      </c>
      <c r="V6">
        <v>3.7330000000000001</v>
      </c>
      <c r="W6">
        <v>3.5979999999999999</v>
      </c>
      <c r="X6">
        <v>4.3440000000000003</v>
      </c>
      <c r="Y6">
        <v>3.5230000000000001</v>
      </c>
      <c r="Z6">
        <v>3.7469999999999999</v>
      </c>
      <c r="AA6">
        <v>3.6930000000000001</v>
      </c>
      <c r="AB6">
        <v>3.5030000000000001</v>
      </c>
      <c r="AC6">
        <v>3.3260000000000001</v>
      </c>
      <c r="AD6">
        <v>3.2629999999999999</v>
      </c>
      <c r="AE6">
        <v>4.1239999999999997</v>
      </c>
      <c r="AF6">
        <v>3.5190000000000001</v>
      </c>
      <c r="AG6">
        <v>3.6389999999999998</v>
      </c>
      <c r="AH6">
        <v>3.649</v>
      </c>
      <c r="AI6">
        <v>3.5129999999999999</v>
      </c>
      <c r="AJ6">
        <v>3.4249999999999998</v>
      </c>
      <c r="AK6">
        <v>3.4529999999999998</v>
      </c>
      <c r="AL6">
        <v>4.3099999999999996</v>
      </c>
      <c r="AM6">
        <v>3.5289999999999999</v>
      </c>
      <c r="AN6">
        <v>3.7109999999999999</v>
      </c>
      <c r="AO6">
        <v>3.6459999999999999</v>
      </c>
      <c r="AP6">
        <v>4.165</v>
      </c>
      <c r="AQ6">
        <v>3.5939999999999999</v>
      </c>
      <c r="AR6">
        <v>3.5139999999999998</v>
      </c>
      <c r="AS6">
        <v>4.133</v>
      </c>
      <c r="AT6">
        <v>3.5150000000000001</v>
      </c>
      <c r="AU6">
        <v>3.5019999999999998</v>
      </c>
      <c r="AV6">
        <v>3.6139999999999999</v>
      </c>
      <c r="AW6">
        <v>3.78</v>
      </c>
      <c r="AX6">
        <v>3.5950000000000002</v>
      </c>
      <c r="AY6">
        <v>3.5579999999999998</v>
      </c>
      <c r="AZ6">
        <v>4.2619999999999996</v>
      </c>
      <c r="BA6">
        <v>3.5790000000000002</v>
      </c>
      <c r="BB6">
        <v>3.7360000000000002</v>
      </c>
      <c r="BC6">
        <v>3.5830000000000002</v>
      </c>
      <c r="BD6">
        <v>3.5259999999999998</v>
      </c>
      <c r="BE6">
        <v>3.26</v>
      </c>
      <c r="BF6">
        <v>3.355</v>
      </c>
      <c r="BG6">
        <v>3.996</v>
      </c>
      <c r="BH6">
        <v>3.3660000000000001</v>
      </c>
      <c r="BI6">
        <v>3.653</v>
      </c>
      <c r="BJ6">
        <v>3.6190000000000002</v>
      </c>
      <c r="BK6">
        <v>3.581</v>
      </c>
      <c r="BL6">
        <v>3.4580000000000002</v>
      </c>
      <c r="BM6">
        <v>3.4860000000000002</v>
      </c>
      <c r="BN6">
        <v>4.173</v>
      </c>
      <c r="BO6">
        <v>3.6</v>
      </c>
      <c r="BP6">
        <v>3.5659999999999998</v>
      </c>
      <c r="BQ6">
        <v>3.6230000000000002</v>
      </c>
      <c r="BR6">
        <v>3.5510000000000002</v>
      </c>
      <c r="BS6">
        <v>3.4369999999999998</v>
      </c>
      <c r="BT6">
        <v>3.5009999999999999</v>
      </c>
      <c r="BU6">
        <v>4.87</v>
      </c>
      <c r="BV6">
        <v>3.8639999999999999</v>
      </c>
      <c r="BW6">
        <v>3.7650000000000001</v>
      </c>
      <c r="BX6">
        <v>3.6909999999999998</v>
      </c>
      <c r="BY6">
        <v>3.5089999999999999</v>
      </c>
      <c r="BZ6">
        <v>3.4780000000000002</v>
      </c>
      <c r="CA6">
        <v>3.34</v>
      </c>
      <c r="CB6">
        <v>4.2539999999999996</v>
      </c>
      <c r="CC6">
        <v>3.4860000000000002</v>
      </c>
      <c r="CD6">
        <v>3.7330000000000001</v>
      </c>
      <c r="CE6">
        <v>3.6850000000000001</v>
      </c>
      <c r="CF6">
        <v>3.5710000000000002</v>
      </c>
      <c r="CG6">
        <v>3.3359999999999999</v>
      </c>
      <c r="CH6">
        <v>3.411</v>
      </c>
      <c r="CI6">
        <v>4.1059999999999999</v>
      </c>
      <c r="CJ6">
        <v>3.7120000000000002</v>
      </c>
      <c r="CK6">
        <v>3.6429999999999998</v>
      </c>
      <c r="CL6">
        <v>3.6640000000000001</v>
      </c>
      <c r="CM6">
        <v>3.4380000000000002</v>
      </c>
      <c r="CN6">
        <v>3.1339999999999999</v>
      </c>
      <c r="CO6">
        <v>3.2440000000000002</v>
      </c>
      <c r="CP6">
        <v>4.5250000000000004</v>
      </c>
      <c r="CQ6">
        <v>3.6629999999999998</v>
      </c>
      <c r="CR6">
        <v>3.758</v>
      </c>
      <c r="CS6">
        <v>3.95</v>
      </c>
      <c r="CT6">
        <v>3.819</v>
      </c>
      <c r="CU6">
        <v>3.9079999999999999</v>
      </c>
      <c r="CV6">
        <v>3.819</v>
      </c>
      <c r="CW6">
        <v>4.8680000000000003</v>
      </c>
      <c r="CX6">
        <v>4.0330000000000004</v>
      </c>
      <c r="CY6">
        <v>4.6719999999999997</v>
      </c>
      <c r="CZ6">
        <v>4.3029999999999999</v>
      </c>
      <c r="DA6">
        <v>3.5129999999999999</v>
      </c>
      <c r="DB6">
        <v>3.819</v>
      </c>
      <c r="DC6">
        <v>0.30599999999999999</v>
      </c>
      <c r="DD6">
        <v>4.048</v>
      </c>
      <c r="DE6">
        <v>3.2839999999999998</v>
      </c>
      <c r="DF6">
        <v>4.3029999999999999</v>
      </c>
      <c r="DG6">
        <v>4.1529999999999996</v>
      </c>
      <c r="DH6">
        <v>3.7690000000000001</v>
      </c>
      <c r="DI6">
        <v>3.6189755409542799</v>
      </c>
      <c r="DJ6">
        <v>14.159127689491401</v>
      </c>
    </row>
    <row r="7" spans="1:114" x14ac:dyDescent="0.35">
      <c r="A7" s="1">
        <v>45688</v>
      </c>
      <c r="B7">
        <v>10000032</v>
      </c>
      <c r="C7">
        <v>9</v>
      </c>
      <c r="H7">
        <v>115</v>
      </c>
      <c r="I7" t="s">
        <v>83</v>
      </c>
      <c r="J7" t="s">
        <v>84</v>
      </c>
      <c r="K7" t="s">
        <v>102</v>
      </c>
      <c r="L7" t="s">
        <v>103</v>
      </c>
      <c r="M7" t="s">
        <v>80</v>
      </c>
      <c r="O7">
        <v>4.452</v>
      </c>
      <c r="P7">
        <v>4.4400000000000004</v>
      </c>
      <c r="Q7">
        <v>4.806</v>
      </c>
      <c r="R7">
        <v>4.4930000000000003</v>
      </c>
      <c r="S7">
        <v>4.6349999999999998</v>
      </c>
      <c r="T7">
        <v>4.6639999999999997</v>
      </c>
      <c r="U7">
        <v>4.8369999999999997</v>
      </c>
      <c r="V7">
        <v>4.6769999999999996</v>
      </c>
      <c r="W7">
        <v>4.6260000000000003</v>
      </c>
      <c r="X7">
        <v>5</v>
      </c>
      <c r="Y7">
        <v>4.8070000000000004</v>
      </c>
      <c r="Z7">
        <v>4.6909999999999998</v>
      </c>
      <c r="AA7">
        <v>5.6740000000000004</v>
      </c>
      <c r="AB7">
        <v>4.899</v>
      </c>
      <c r="AC7">
        <v>4.2439999999999998</v>
      </c>
      <c r="AD7">
        <v>4.3410000000000002</v>
      </c>
      <c r="AE7">
        <v>5.0010000000000003</v>
      </c>
      <c r="AF7">
        <v>5.2629999999999999</v>
      </c>
      <c r="AG7">
        <v>4.6449999999999996</v>
      </c>
      <c r="AH7">
        <v>7.5730000000000004</v>
      </c>
      <c r="AI7">
        <v>4.6239999999999997</v>
      </c>
      <c r="AJ7">
        <v>6.6130000000000004</v>
      </c>
      <c r="AK7">
        <v>4.6950000000000003</v>
      </c>
      <c r="AL7">
        <v>5.0030000000000001</v>
      </c>
      <c r="AM7">
        <v>4.79</v>
      </c>
      <c r="AN7">
        <v>4.7160000000000002</v>
      </c>
      <c r="AO7">
        <v>5.27</v>
      </c>
      <c r="AP7">
        <v>4.7679999999999998</v>
      </c>
      <c r="AQ7">
        <v>4.851</v>
      </c>
      <c r="AR7">
        <v>4.3070000000000004</v>
      </c>
      <c r="AS7">
        <v>4.9169999999999998</v>
      </c>
      <c r="AT7">
        <v>4.742</v>
      </c>
      <c r="AU7">
        <v>4.5220000000000002</v>
      </c>
      <c r="AV7">
        <v>4.4160000000000004</v>
      </c>
      <c r="AW7">
        <v>6.4470000000000001</v>
      </c>
      <c r="AX7">
        <v>4.6689999999999996</v>
      </c>
      <c r="AY7">
        <v>4.5789999999999997</v>
      </c>
      <c r="AZ7">
        <v>5.0289999999999999</v>
      </c>
      <c r="BA7">
        <v>4.9059999999999997</v>
      </c>
      <c r="BB7">
        <v>4.6559999999999997</v>
      </c>
      <c r="BC7">
        <v>6.9349999999999996</v>
      </c>
      <c r="BD7">
        <v>5.0229999999999997</v>
      </c>
      <c r="BE7">
        <v>4.4039999999999999</v>
      </c>
      <c r="BF7">
        <v>4.2309999999999999</v>
      </c>
      <c r="BG7">
        <v>5.673</v>
      </c>
      <c r="BH7">
        <v>9.5649999999999995</v>
      </c>
      <c r="BI7">
        <v>4.6120000000000001</v>
      </c>
      <c r="BJ7">
        <v>6.0250000000000004</v>
      </c>
      <c r="BK7">
        <v>5.1020000000000003</v>
      </c>
      <c r="BL7">
        <v>4.5449999999999999</v>
      </c>
      <c r="BM7">
        <v>4.923</v>
      </c>
      <c r="BN7">
        <v>5.4109999999999996</v>
      </c>
      <c r="BO7">
        <v>5.0510000000000002</v>
      </c>
      <c r="BP7">
        <v>5.1980000000000004</v>
      </c>
      <c r="BQ7">
        <v>4.9039999999999999</v>
      </c>
      <c r="BR7">
        <v>4.766</v>
      </c>
      <c r="BS7">
        <v>4.7389999999999999</v>
      </c>
      <c r="BT7">
        <v>5.306</v>
      </c>
      <c r="BU7">
        <v>5.3719999999999999</v>
      </c>
      <c r="BV7">
        <v>5.0720000000000001</v>
      </c>
      <c r="BW7">
        <v>6.3259999999999996</v>
      </c>
      <c r="BX7">
        <v>6.9859999999999998</v>
      </c>
      <c r="BY7">
        <v>4.859</v>
      </c>
      <c r="BZ7">
        <v>4.7430000000000003</v>
      </c>
      <c r="CA7">
        <v>6.1470000000000002</v>
      </c>
      <c r="CB7">
        <v>5.2510000000000003</v>
      </c>
      <c r="CC7">
        <v>5.2149999999999999</v>
      </c>
      <c r="CD7">
        <v>4.8150000000000004</v>
      </c>
      <c r="CE7">
        <v>4.6660000000000004</v>
      </c>
      <c r="CF7">
        <v>4.7679999999999998</v>
      </c>
      <c r="CG7">
        <v>5.5460000000000003</v>
      </c>
      <c r="CH7">
        <v>6.5949999999999998</v>
      </c>
      <c r="CI7">
        <v>5.524</v>
      </c>
      <c r="CJ7">
        <v>5.7949999999999999</v>
      </c>
      <c r="CK7">
        <v>4.96</v>
      </c>
      <c r="CL7">
        <v>7.5949999999999998</v>
      </c>
      <c r="CM7">
        <v>4.8879999999999999</v>
      </c>
      <c r="CN7">
        <v>4.6859999999999999</v>
      </c>
      <c r="CO7">
        <v>9.0809999999999995</v>
      </c>
      <c r="CP7">
        <v>5.6349999999999998</v>
      </c>
      <c r="CQ7">
        <v>5.2880000000000003</v>
      </c>
      <c r="CR7">
        <v>5.21</v>
      </c>
      <c r="CS7">
        <v>4.8090000000000002</v>
      </c>
      <c r="CT7">
        <v>4.9139999999999997</v>
      </c>
      <c r="CU7">
        <v>6.7809999999999997</v>
      </c>
      <c r="CV7">
        <v>4.8079999999999998</v>
      </c>
      <c r="CW7">
        <v>5.4580000000000002</v>
      </c>
      <c r="CX7">
        <v>5.2510000000000003</v>
      </c>
      <c r="CY7">
        <v>4.8979999999999997</v>
      </c>
      <c r="CZ7">
        <v>4.8369999999999997</v>
      </c>
      <c r="DA7">
        <v>4.6870000000000003</v>
      </c>
      <c r="DB7">
        <v>5.3019999999999996</v>
      </c>
      <c r="DC7">
        <v>0.61399999999999999</v>
      </c>
      <c r="DD7">
        <v>5.7619999999999996</v>
      </c>
      <c r="DE7">
        <v>4.2270000000000003</v>
      </c>
      <c r="DF7">
        <v>4.8369999999999997</v>
      </c>
      <c r="DG7">
        <v>5.274</v>
      </c>
      <c r="DH7">
        <v>5.5519999999999996</v>
      </c>
      <c r="DI7">
        <v>-8.2884151791760292</v>
      </c>
      <c r="DJ7">
        <v>-12.883472414000099</v>
      </c>
    </row>
    <row r="8" spans="1:114" x14ac:dyDescent="0.35">
      <c r="A8" s="1">
        <v>45688</v>
      </c>
      <c r="B8">
        <v>10000033</v>
      </c>
      <c r="C8">
        <v>9</v>
      </c>
      <c r="H8">
        <v>115</v>
      </c>
      <c r="I8" t="s">
        <v>83</v>
      </c>
      <c r="J8" t="s">
        <v>84</v>
      </c>
      <c r="K8" t="s">
        <v>114</v>
      </c>
      <c r="L8" t="s">
        <v>115</v>
      </c>
      <c r="M8" t="s">
        <v>80</v>
      </c>
      <c r="O8">
        <v>4.3609999999999998</v>
      </c>
      <c r="P8">
        <v>4.34</v>
      </c>
      <c r="Q8">
        <v>4.74</v>
      </c>
      <c r="R8">
        <v>4.3620000000000001</v>
      </c>
      <c r="S8">
        <v>4.2549999999999999</v>
      </c>
      <c r="T8">
        <v>4.9349999999999996</v>
      </c>
      <c r="U8">
        <v>4.5469999999999997</v>
      </c>
      <c r="V8">
        <v>4.8579999999999997</v>
      </c>
      <c r="W8">
        <v>4.5519999999999996</v>
      </c>
      <c r="X8">
        <v>4.82</v>
      </c>
      <c r="Y8">
        <v>4.5270000000000001</v>
      </c>
      <c r="Z8">
        <v>4.734</v>
      </c>
      <c r="AA8">
        <v>4.5590000000000002</v>
      </c>
      <c r="AB8">
        <v>4.1779999999999999</v>
      </c>
      <c r="AC8">
        <v>4.16</v>
      </c>
      <c r="AD8">
        <v>4.0659999999999998</v>
      </c>
      <c r="AE8">
        <v>4.6710000000000003</v>
      </c>
      <c r="AF8">
        <v>4.875</v>
      </c>
      <c r="AG8">
        <v>4.7569999999999997</v>
      </c>
      <c r="AH8">
        <v>4.5810000000000004</v>
      </c>
      <c r="AI8">
        <v>4.4640000000000004</v>
      </c>
      <c r="AJ8">
        <v>4.0540000000000003</v>
      </c>
      <c r="AK8">
        <v>4.0709999999999997</v>
      </c>
      <c r="AL8">
        <v>4.6260000000000003</v>
      </c>
      <c r="AM8">
        <v>4.4169999999999998</v>
      </c>
      <c r="AN8">
        <v>4.7859999999999996</v>
      </c>
      <c r="AO8">
        <v>4.5519999999999996</v>
      </c>
      <c r="AP8">
        <v>4.4550000000000001</v>
      </c>
      <c r="AQ8">
        <v>4.165</v>
      </c>
      <c r="AR8">
        <v>4.2110000000000003</v>
      </c>
      <c r="AS8">
        <v>4.7729999999999997</v>
      </c>
      <c r="AT8">
        <v>4.5919999999999996</v>
      </c>
      <c r="AU8">
        <v>4.6509999999999998</v>
      </c>
      <c r="AV8">
        <v>4.3220000000000001</v>
      </c>
      <c r="AW8">
        <v>4.6950000000000003</v>
      </c>
      <c r="AX8">
        <v>4.2240000000000002</v>
      </c>
      <c r="AY8">
        <v>4.1139999999999999</v>
      </c>
      <c r="AZ8">
        <v>4.5529999999999999</v>
      </c>
      <c r="BA8">
        <v>4.4619999999999997</v>
      </c>
      <c r="BB8">
        <v>4.7809999999999997</v>
      </c>
      <c r="BC8">
        <v>4.6890000000000001</v>
      </c>
      <c r="BD8">
        <v>4.3010000000000002</v>
      </c>
      <c r="BE8">
        <v>4.0229999999999997</v>
      </c>
      <c r="BF8">
        <v>3.9449999999999998</v>
      </c>
      <c r="BG8">
        <v>4.5780000000000003</v>
      </c>
      <c r="BH8">
        <v>3.851</v>
      </c>
      <c r="BI8">
        <v>4.6440000000000001</v>
      </c>
      <c r="BJ8">
        <v>4.423</v>
      </c>
      <c r="BK8">
        <v>4.194</v>
      </c>
      <c r="BL8">
        <v>4.0789999999999997</v>
      </c>
      <c r="BM8">
        <v>3.9470000000000001</v>
      </c>
      <c r="BN8">
        <v>4.4889999999999999</v>
      </c>
      <c r="BO8">
        <v>4.141</v>
      </c>
      <c r="BP8">
        <v>4.5140000000000002</v>
      </c>
      <c r="BQ8">
        <v>4.4800000000000004</v>
      </c>
      <c r="BR8">
        <v>4.2569999999999997</v>
      </c>
      <c r="BS8">
        <v>4.0819999999999999</v>
      </c>
      <c r="BT8">
        <v>3.9020000000000001</v>
      </c>
      <c r="BU8">
        <v>4.3739999999999997</v>
      </c>
      <c r="BV8">
        <v>4.1459999999999999</v>
      </c>
      <c r="BW8">
        <v>4.7539999999999996</v>
      </c>
      <c r="BX8">
        <v>4.4939999999999998</v>
      </c>
      <c r="BY8">
        <v>4.2539999999999996</v>
      </c>
      <c r="BZ8">
        <v>4.0810000000000004</v>
      </c>
      <c r="CA8">
        <v>3.782</v>
      </c>
      <c r="CB8">
        <v>4.4649999999999999</v>
      </c>
      <c r="CC8">
        <v>4.2039999999999997</v>
      </c>
      <c r="CD8">
        <v>4.6020000000000003</v>
      </c>
      <c r="CE8">
        <v>4.1970000000000001</v>
      </c>
      <c r="CF8">
        <v>4.12</v>
      </c>
      <c r="CG8">
        <v>4.0490000000000004</v>
      </c>
      <c r="CH8">
        <v>3.9729999999999999</v>
      </c>
      <c r="CI8">
        <v>4.8159999999999998</v>
      </c>
      <c r="CJ8">
        <v>4.58</v>
      </c>
      <c r="CK8">
        <v>4.7750000000000004</v>
      </c>
      <c r="CL8">
        <v>4.5940000000000003</v>
      </c>
      <c r="CM8">
        <v>4.2569999999999997</v>
      </c>
      <c r="CN8">
        <v>4.1130000000000004</v>
      </c>
      <c r="CO8">
        <v>3.8090000000000002</v>
      </c>
      <c r="CP8">
        <v>4.7389999999999999</v>
      </c>
      <c r="CQ8">
        <v>4.4340000000000002</v>
      </c>
      <c r="CR8">
        <v>4.6189999999999998</v>
      </c>
      <c r="CS8">
        <v>4.5970000000000004</v>
      </c>
      <c r="CT8">
        <v>4.5090000000000003</v>
      </c>
      <c r="CU8">
        <v>4.3600000000000003</v>
      </c>
      <c r="CV8">
        <v>4.2750000000000004</v>
      </c>
      <c r="CW8">
        <v>4.8319999999999999</v>
      </c>
      <c r="CX8">
        <v>4.7759999999999998</v>
      </c>
      <c r="CY8">
        <v>5</v>
      </c>
      <c r="CZ8">
        <v>4.6859999999999999</v>
      </c>
      <c r="DA8">
        <v>4.1820000000000004</v>
      </c>
      <c r="DB8">
        <v>4.6399999999999997</v>
      </c>
      <c r="DC8">
        <v>0.45700000000000002</v>
      </c>
      <c r="DD8">
        <v>4.9829999999999997</v>
      </c>
      <c r="DE8">
        <v>3.839</v>
      </c>
      <c r="DF8">
        <v>4.6859999999999999</v>
      </c>
      <c r="DG8">
        <v>4.6210000000000004</v>
      </c>
      <c r="DH8">
        <v>4.407</v>
      </c>
      <c r="DI8">
        <v>1.4003524065658799</v>
      </c>
      <c r="DJ8">
        <v>6.3340544302074004</v>
      </c>
    </row>
    <row r="9" spans="1:114" x14ac:dyDescent="0.35">
      <c r="A9" s="1">
        <v>45688</v>
      </c>
      <c r="B9">
        <v>10000034</v>
      </c>
      <c r="C9">
        <v>9</v>
      </c>
      <c r="H9">
        <v>115</v>
      </c>
      <c r="I9" t="s">
        <v>83</v>
      </c>
      <c r="J9" t="s">
        <v>84</v>
      </c>
      <c r="K9" t="s">
        <v>116</v>
      </c>
      <c r="L9" t="s">
        <v>117</v>
      </c>
      <c r="M9" t="s">
        <v>80</v>
      </c>
      <c r="O9">
        <v>3.0059999999999998</v>
      </c>
      <c r="P9">
        <v>3.0209999999999999</v>
      </c>
      <c r="Q9">
        <v>3.2850000000000001</v>
      </c>
      <c r="R9">
        <v>3.0049999999999999</v>
      </c>
      <c r="S9">
        <v>2.887</v>
      </c>
      <c r="T9">
        <v>3.5230000000000001</v>
      </c>
      <c r="U9">
        <v>3.2650000000000001</v>
      </c>
      <c r="V9">
        <v>3.5529999999999999</v>
      </c>
      <c r="W9">
        <v>3.2810000000000001</v>
      </c>
      <c r="X9">
        <v>3.3929999999999998</v>
      </c>
      <c r="Y9">
        <v>3.1749999999999998</v>
      </c>
      <c r="Z9">
        <v>3.4249999999999998</v>
      </c>
      <c r="AA9">
        <v>3.161</v>
      </c>
      <c r="AB9">
        <v>3.048</v>
      </c>
      <c r="AC9">
        <v>3.1669999999999998</v>
      </c>
      <c r="AD9">
        <v>2.9649999999999999</v>
      </c>
      <c r="AE9">
        <v>3.28</v>
      </c>
      <c r="AF9">
        <v>3.2829999999999999</v>
      </c>
      <c r="AG9">
        <v>3.4079999999999999</v>
      </c>
      <c r="AH9">
        <v>3.2559999999999998</v>
      </c>
      <c r="AI9">
        <v>3.18</v>
      </c>
      <c r="AJ9">
        <v>2.8010000000000002</v>
      </c>
      <c r="AK9">
        <v>2.847</v>
      </c>
      <c r="AL9">
        <v>3.097</v>
      </c>
      <c r="AM9">
        <v>3.0070000000000001</v>
      </c>
      <c r="AN9">
        <v>3.371</v>
      </c>
      <c r="AO9">
        <v>3.2120000000000002</v>
      </c>
      <c r="AP9">
        <v>3.2240000000000002</v>
      </c>
      <c r="AQ9">
        <v>2.9319999999999999</v>
      </c>
      <c r="AR9">
        <v>3.105</v>
      </c>
      <c r="AS9">
        <v>3.4470000000000001</v>
      </c>
      <c r="AT9">
        <v>3.2080000000000002</v>
      </c>
      <c r="AU9">
        <v>3.3090000000000002</v>
      </c>
      <c r="AV9">
        <v>3.0720000000000001</v>
      </c>
      <c r="AW9">
        <v>3.2629999999999999</v>
      </c>
      <c r="AX9">
        <v>3.0059999999999998</v>
      </c>
      <c r="AY9">
        <v>2.8889999999999998</v>
      </c>
      <c r="AZ9">
        <v>3.121</v>
      </c>
      <c r="BA9">
        <v>3.0659999999999998</v>
      </c>
      <c r="BB9">
        <v>3.3969999999999998</v>
      </c>
      <c r="BC9">
        <v>3.2890000000000001</v>
      </c>
      <c r="BD9">
        <v>3.0779999999999998</v>
      </c>
      <c r="BE9">
        <v>2.851</v>
      </c>
      <c r="BF9">
        <v>2.7509999999999999</v>
      </c>
      <c r="BG9">
        <v>3.1930000000000001</v>
      </c>
      <c r="BH9">
        <v>2.6459999999999999</v>
      </c>
      <c r="BI9">
        <v>3.2679999999999998</v>
      </c>
      <c r="BJ9">
        <v>3.097</v>
      </c>
      <c r="BK9">
        <v>2.9780000000000002</v>
      </c>
      <c r="BL9">
        <v>2.9430000000000001</v>
      </c>
      <c r="BM9">
        <v>2.8039999999999998</v>
      </c>
      <c r="BN9">
        <v>3.05</v>
      </c>
      <c r="BO9">
        <v>2.8130000000000002</v>
      </c>
      <c r="BP9">
        <v>3.1970000000000001</v>
      </c>
      <c r="BQ9">
        <v>3.2210000000000001</v>
      </c>
      <c r="BR9">
        <v>2.9950000000000001</v>
      </c>
      <c r="BS9">
        <v>2.9239999999999999</v>
      </c>
      <c r="BT9">
        <v>2.7160000000000002</v>
      </c>
      <c r="BU9">
        <v>2.9750000000000001</v>
      </c>
      <c r="BV9">
        <v>2.855</v>
      </c>
      <c r="BW9">
        <v>3.3740000000000001</v>
      </c>
      <c r="BX9">
        <v>3.1949999999999998</v>
      </c>
      <c r="BY9">
        <v>2.9550000000000001</v>
      </c>
      <c r="BZ9">
        <v>2.8069999999999999</v>
      </c>
      <c r="CA9">
        <v>2.63</v>
      </c>
      <c r="CB9">
        <v>3.044</v>
      </c>
      <c r="CC9">
        <v>2.9169999999999998</v>
      </c>
      <c r="CD9">
        <v>3.2349999999999999</v>
      </c>
      <c r="CE9">
        <v>2.9329999999999998</v>
      </c>
      <c r="CF9">
        <v>2.8690000000000002</v>
      </c>
      <c r="CG9">
        <v>2.8570000000000002</v>
      </c>
      <c r="CH9">
        <v>2.7469999999999999</v>
      </c>
      <c r="CI9">
        <v>3.2090000000000001</v>
      </c>
      <c r="CJ9">
        <v>3.0179999999999998</v>
      </c>
      <c r="CK9">
        <v>3.246</v>
      </c>
      <c r="CL9">
        <v>3.1280000000000001</v>
      </c>
      <c r="CM9">
        <v>2.9129999999999998</v>
      </c>
      <c r="CN9">
        <v>2.8380000000000001</v>
      </c>
      <c r="CO9">
        <v>2.5939999999999999</v>
      </c>
      <c r="CP9">
        <v>3.1280000000000001</v>
      </c>
      <c r="CQ9">
        <v>3.056</v>
      </c>
      <c r="CR9">
        <v>3.1459999999999999</v>
      </c>
      <c r="CS9">
        <v>3.1629999999999998</v>
      </c>
      <c r="CT9">
        <v>3.0859999999999999</v>
      </c>
      <c r="CU9">
        <v>3.0009999999999999</v>
      </c>
      <c r="CV9">
        <v>2.8570000000000002</v>
      </c>
      <c r="CW9">
        <v>3.17</v>
      </c>
      <c r="CX9">
        <v>3.2189999999999999</v>
      </c>
      <c r="CY9">
        <v>3.4980000000000002</v>
      </c>
      <c r="CZ9">
        <v>3.2349999999999999</v>
      </c>
      <c r="DA9">
        <v>2.9319999999999999</v>
      </c>
      <c r="DB9">
        <v>3.2320000000000002</v>
      </c>
      <c r="DC9">
        <v>0.3</v>
      </c>
      <c r="DD9">
        <v>3.4569999999999999</v>
      </c>
      <c r="DE9">
        <v>2.7069999999999999</v>
      </c>
      <c r="DF9">
        <v>3.2349999999999999</v>
      </c>
      <c r="DG9">
        <v>3.1419999999999999</v>
      </c>
      <c r="DH9">
        <v>3.0230000000000001</v>
      </c>
      <c r="DI9">
        <v>2.9598981540420102</v>
      </c>
      <c r="DJ9">
        <v>7.0152611150317403</v>
      </c>
    </row>
    <row r="10" spans="1:114" x14ac:dyDescent="0.35">
      <c r="A10" s="1">
        <v>45688</v>
      </c>
      <c r="B10">
        <v>10000035</v>
      </c>
      <c r="C10">
        <v>9</v>
      </c>
      <c r="H10">
        <v>115</v>
      </c>
      <c r="I10" t="s">
        <v>83</v>
      </c>
      <c r="J10" t="s">
        <v>84</v>
      </c>
      <c r="K10" t="s">
        <v>112</v>
      </c>
      <c r="L10" t="s">
        <v>113</v>
      </c>
      <c r="M10" t="s">
        <v>80</v>
      </c>
      <c r="O10">
        <v>1.512</v>
      </c>
      <c r="P10">
        <v>1.5309999999999999</v>
      </c>
      <c r="Q10">
        <v>1.6839999999999999</v>
      </c>
      <c r="R10">
        <v>1.5860000000000001</v>
      </c>
      <c r="S10">
        <v>1.5549999999999999</v>
      </c>
      <c r="T10">
        <v>1.6379999999999999</v>
      </c>
      <c r="U10">
        <v>1.5049999999999999</v>
      </c>
      <c r="V10">
        <v>1.589</v>
      </c>
      <c r="W10">
        <v>1.5509999999999999</v>
      </c>
      <c r="X10">
        <v>1.6919999999999999</v>
      </c>
      <c r="Y10">
        <v>1.571</v>
      </c>
      <c r="Z10">
        <v>1.506</v>
      </c>
      <c r="AA10">
        <v>1.6</v>
      </c>
      <c r="AB10">
        <v>1.3240000000000001</v>
      </c>
      <c r="AC10">
        <v>1.1599999999999999</v>
      </c>
      <c r="AD10">
        <v>1.2629999999999999</v>
      </c>
      <c r="AE10">
        <v>1.607</v>
      </c>
      <c r="AF10">
        <v>1.8720000000000001</v>
      </c>
      <c r="AG10">
        <v>1.58</v>
      </c>
      <c r="AH10">
        <v>1.5169999999999999</v>
      </c>
      <c r="AI10">
        <v>1.496</v>
      </c>
      <c r="AJ10">
        <v>1.43</v>
      </c>
      <c r="AK10">
        <v>1.4139999999999999</v>
      </c>
      <c r="AL10">
        <v>1.754</v>
      </c>
      <c r="AM10">
        <v>1.6519999999999999</v>
      </c>
      <c r="AN10">
        <v>1.5920000000000001</v>
      </c>
      <c r="AO10">
        <v>1.5580000000000001</v>
      </c>
      <c r="AP10">
        <v>1.4410000000000001</v>
      </c>
      <c r="AQ10">
        <v>1.3959999999999999</v>
      </c>
      <c r="AR10">
        <v>1.3069999999999999</v>
      </c>
      <c r="AS10">
        <v>1.5409999999999999</v>
      </c>
      <c r="AT10">
        <v>1.595</v>
      </c>
      <c r="AU10">
        <v>1.548</v>
      </c>
      <c r="AV10">
        <v>1.4359999999999999</v>
      </c>
      <c r="AW10">
        <v>1.657</v>
      </c>
      <c r="AX10">
        <v>1.417</v>
      </c>
      <c r="AY10">
        <v>1.39</v>
      </c>
      <c r="AZ10">
        <v>1.6579999999999999</v>
      </c>
      <c r="BA10">
        <v>1.6</v>
      </c>
      <c r="BB10">
        <v>1.597</v>
      </c>
      <c r="BC10">
        <v>1.6120000000000001</v>
      </c>
      <c r="BD10">
        <v>1.4219999999999999</v>
      </c>
      <c r="BE10">
        <v>1.3660000000000001</v>
      </c>
      <c r="BF10">
        <v>1.36</v>
      </c>
      <c r="BG10">
        <v>1.6140000000000001</v>
      </c>
      <c r="BH10">
        <v>1.391</v>
      </c>
      <c r="BI10">
        <v>1.591</v>
      </c>
      <c r="BJ10">
        <v>1.534</v>
      </c>
      <c r="BK10">
        <v>1.393</v>
      </c>
      <c r="BL10">
        <v>1.3069999999999999</v>
      </c>
      <c r="BM10">
        <v>1.34</v>
      </c>
      <c r="BN10">
        <v>1.665</v>
      </c>
      <c r="BO10">
        <v>1.5009999999999999</v>
      </c>
      <c r="BP10">
        <v>1.516</v>
      </c>
      <c r="BQ10">
        <v>1.478</v>
      </c>
      <c r="BR10">
        <v>1.456</v>
      </c>
      <c r="BS10">
        <v>1.337</v>
      </c>
      <c r="BT10">
        <v>1.345</v>
      </c>
      <c r="BU10">
        <v>1.6240000000000001</v>
      </c>
      <c r="BV10">
        <v>1.478</v>
      </c>
      <c r="BW10">
        <v>1.6080000000000001</v>
      </c>
      <c r="BX10">
        <v>1.5209999999999999</v>
      </c>
      <c r="BY10">
        <v>1.52</v>
      </c>
      <c r="BZ10">
        <v>1.472</v>
      </c>
      <c r="CA10">
        <v>1.341</v>
      </c>
      <c r="CB10">
        <v>1.641</v>
      </c>
      <c r="CC10">
        <v>1.4930000000000001</v>
      </c>
      <c r="CD10">
        <v>1.5740000000000001</v>
      </c>
      <c r="CE10">
        <v>1.454</v>
      </c>
      <c r="CF10">
        <v>1.429</v>
      </c>
      <c r="CG10">
        <v>1.3580000000000001</v>
      </c>
      <c r="CH10">
        <v>1.4239999999999999</v>
      </c>
      <c r="CI10">
        <v>1.877</v>
      </c>
      <c r="CJ10">
        <v>1.7909999999999999</v>
      </c>
      <c r="CK10">
        <v>1.7430000000000001</v>
      </c>
      <c r="CL10">
        <v>1.7</v>
      </c>
      <c r="CM10">
        <v>1.542</v>
      </c>
      <c r="CN10">
        <v>1.4710000000000001</v>
      </c>
      <c r="CO10">
        <v>1.381</v>
      </c>
      <c r="CP10">
        <v>1.859</v>
      </c>
      <c r="CQ10">
        <v>1.585</v>
      </c>
      <c r="CR10">
        <v>1.6639999999999999</v>
      </c>
      <c r="CS10">
        <v>1.647</v>
      </c>
      <c r="CT10">
        <v>1.6459999999999999</v>
      </c>
      <c r="CU10">
        <v>1.5840000000000001</v>
      </c>
      <c r="CV10">
        <v>1.629</v>
      </c>
      <c r="CW10">
        <v>1.95</v>
      </c>
      <c r="CX10">
        <v>1.8069999999999999</v>
      </c>
      <c r="CY10">
        <v>1.73</v>
      </c>
      <c r="CZ10">
        <v>1.6659999999999999</v>
      </c>
      <c r="DA10">
        <v>1.4319999999999999</v>
      </c>
      <c r="DB10">
        <v>1.6279999999999999</v>
      </c>
      <c r="DC10">
        <v>0.19600000000000001</v>
      </c>
      <c r="DD10">
        <v>1.7749999999999999</v>
      </c>
      <c r="DE10">
        <v>1.284</v>
      </c>
      <c r="DF10">
        <v>1.6659999999999999</v>
      </c>
      <c r="DG10">
        <v>1.7130000000000001</v>
      </c>
      <c r="DH10">
        <v>1.597</v>
      </c>
      <c r="DI10">
        <v>-2.7599433002584801</v>
      </c>
      <c r="DJ10">
        <v>4.3010079509171497</v>
      </c>
    </row>
    <row r="11" spans="1:114" x14ac:dyDescent="0.35">
      <c r="A11" s="1">
        <v>45688</v>
      </c>
      <c r="B11">
        <v>10000036</v>
      </c>
      <c r="C11">
        <v>9</v>
      </c>
      <c r="H11">
        <v>115</v>
      </c>
      <c r="I11" t="s">
        <v>83</v>
      </c>
      <c r="J11" t="s">
        <v>84</v>
      </c>
      <c r="K11" t="s">
        <v>118</v>
      </c>
      <c r="L11" t="s">
        <v>119</v>
      </c>
      <c r="M11" t="s">
        <v>80</v>
      </c>
      <c r="O11">
        <v>54.68</v>
      </c>
      <c r="P11">
        <v>55.862000000000002</v>
      </c>
      <c r="Q11">
        <v>53.869</v>
      </c>
      <c r="R11">
        <v>53.709000000000003</v>
      </c>
      <c r="S11">
        <v>52.881999999999998</v>
      </c>
      <c r="T11">
        <v>52.960999999999999</v>
      </c>
      <c r="U11">
        <v>56.773000000000003</v>
      </c>
      <c r="V11">
        <v>56.02</v>
      </c>
      <c r="W11">
        <v>56.356000000000002</v>
      </c>
      <c r="X11">
        <v>53.250999999999998</v>
      </c>
      <c r="Y11">
        <v>52.844999999999999</v>
      </c>
      <c r="Z11">
        <v>52.874000000000002</v>
      </c>
      <c r="AA11">
        <v>51.847000000000001</v>
      </c>
      <c r="AB11">
        <v>59.212000000000003</v>
      </c>
      <c r="AC11">
        <v>62.991999999999997</v>
      </c>
      <c r="AD11">
        <v>59.465000000000003</v>
      </c>
      <c r="AE11">
        <v>53.957999999999998</v>
      </c>
      <c r="AF11">
        <v>54.110999999999997</v>
      </c>
      <c r="AG11">
        <v>53.399000000000001</v>
      </c>
      <c r="AH11">
        <v>50.012</v>
      </c>
      <c r="AI11">
        <v>53.783999999999999</v>
      </c>
      <c r="AJ11">
        <v>52.43</v>
      </c>
      <c r="AK11">
        <v>55.335999999999999</v>
      </c>
      <c r="AL11">
        <v>52.170999999999999</v>
      </c>
      <c r="AM11">
        <v>52.042000000000002</v>
      </c>
      <c r="AN11">
        <v>51.819000000000003</v>
      </c>
      <c r="AO11">
        <v>53.965000000000003</v>
      </c>
      <c r="AP11">
        <v>54.155999999999999</v>
      </c>
      <c r="AQ11">
        <v>55.420999999999999</v>
      </c>
      <c r="AR11">
        <v>60.122999999999998</v>
      </c>
      <c r="AS11">
        <v>57.078000000000003</v>
      </c>
      <c r="AT11">
        <v>53.98</v>
      </c>
      <c r="AU11">
        <v>52.898000000000003</v>
      </c>
      <c r="AV11">
        <v>53.551000000000002</v>
      </c>
      <c r="AW11">
        <v>54.228000000000002</v>
      </c>
      <c r="AX11">
        <v>55.328000000000003</v>
      </c>
      <c r="AY11">
        <v>55.61</v>
      </c>
      <c r="AZ11">
        <v>52.156999999999996</v>
      </c>
      <c r="BA11">
        <v>51.954999999999998</v>
      </c>
      <c r="BB11">
        <v>52.143999999999998</v>
      </c>
      <c r="BC11">
        <v>50.457000000000001</v>
      </c>
      <c r="BD11">
        <v>53.317</v>
      </c>
      <c r="BE11">
        <v>56.219000000000001</v>
      </c>
      <c r="BF11">
        <v>56.988999999999997</v>
      </c>
      <c r="BG11">
        <v>53.335000000000001</v>
      </c>
      <c r="BH11">
        <v>46.768000000000001</v>
      </c>
      <c r="BI11">
        <v>53.218000000000004</v>
      </c>
      <c r="BJ11">
        <v>52.026000000000003</v>
      </c>
      <c r="BK11">
        <v>54.588000000000001</v>
      </c>
      <c r="BL11">
        <v>54.679000000000002</v>
      </c>
      <c r="BM11">
        <v>55.463000000000001</v>
      </c>
      <c r="BN11">
        <v>52.667000000000002</v>
      </c>
      <c r="BO11">
        <v>52.463999999999999</v>
      </c>
      <c r="BP11">
        <v>52.469000000000001</v>
      </c>
      <c r="BQ11">
        <v>53.524000000000001</v>
      </c>
      <c r="BR11">
        <v>53.765000000000001</v>
      </c>
      <c r="BS11">
        <v>53.98</v>
      </c>
      <c r="BT11">
        <v>54.555999999999997</v>
      </c>
      <c r="BU11">
        <v>52.921999999999997</v>
      </c>
      <c r="BV11">
        <v>52.787999999999997</v>
      </c>
      <c r="BW11">
        <v>52.204000000000001</v>
      </c>
      <c r="BX11">
        <v>51.488999999999997</v>
      </c>
      <c r="BY11">
        <v>53.679000000000002</v>
      </c>
      <c r="BZ11">
        <v>54.893000000000001</v>
      </c>
      <c r="CA11">
        <v>54.853000000000002</v>
      </c>
      <c r="CB11">
        <v>53.445</v>
      </c>
      <c r="CC11">
        <v>55.381</v>
      </c>
      <c r="CD11">
        <v>54.058</v>
      </c>
      <c r="CE11">
        <v>53.226999999999997</v>
      </c>
      <c r="CF11">
        <v>53.323</v>
      </c>
      <c r="CG11">
        <v>55.395000000000003</v>
      </c>
      <c r="CH11">
        <v>56.024000000000001</v>
      </c>
      <c r="CI11">
        <v>53.600999999999999</v>
      </c>
      <c r="CJ11">
        <v>53.008000000000003</v>
      </c>
      <c r="CK11">
        <v>52.695999999999998</v>
      </c>
      <c r="CL11">
        <v>50.698999999999998</v>
      </c>
      <c r="CM11">
        <v>54.389000000000003</v>
      </c>
      <c r="CN11">
        <v>56.932000000000002</v>
      </c>
      <c r="CO11">
        <v>54.671999999999997</v>
      </c>
      <c r="CP11">
        <v>53.658999999999999</v>
      </c>
      <c r="CQ11">
        <v>52.737000000000002</v>
      </c>
      <c r="CR11">
        <v>52.792000000000002</v>
      </c>
      <c r="CS11">
        <v>52.731000000000002</v>
      </c>
      <c r="CT11">
        <v>55.554000000000002</v>
      </c>
      <c r="CU11">
        <v>53.911000000000001</v>
      </c>
      <c r="CV11">
        <v>56.284999999999997</v>
      </c>
      <c r="CW11">
        <v>55.262</v>
      </c>
      <c r="CX11">
        <v>54.374000000000002</v>
      </c>
      <c r="CY11">
        <v>53.067</v>
      </c>
      <c r="CZ11">
        <v>54.198999999999998</v>
      </c>
      <c r="DA11">
        <v>52.805</v>
      </c>
      <c r="DB11">
        <v>55.17</v>
      </c>
      <c r="DC11">
        <v>2.3639999999999999</v>
      </c>
      <c r="DD11">
        <v>56.942999999999998</v>
      </c>
      <c r="DE11">
        <v>51.031999999999996</v>
      </c>
      <c r="DF11">
        <v>54.198999999999998</v>
      </c>
      <c r="DG11">
        <v>54.454999999999998</v>
      </c>
      <c r="DH11">
        <v>53.904000000000003</v>
      </c>
      <c r="DI11">
        <v>-0.46985183008731102</v>
      </c>
      <c r="DJ11">
        <v>0.546771807797514</v>
      </c>
    </row>
    <row r="12" spans="1:114" x14ac:dyDescent="0.35">
      <c r="A12" s="1">
        <v>45688</v>
      </c>
      <c r="B12">
        <v>10000037</v>
      </c>
      <c r="C12">
        <v>9</v>
      </c>
      <c r="H12">
        <v>115</v>
      </c>
      <c r="I12" t="s">
        <v>83</v>
      </c>
      <c r="J12" t="s">
        <v>84</v>
      </c>
      <c r="K12" t="s">
        <v>120</v>
      </c>
      <c r="L12" t="s">
        <v>121</v>
      </c>
      <c r="M12" t="s">
        <v>80</v>
      </c>
      <c r="O12">
        <v>1.1000000000000001</v>
      </c>
      <c r="P12">
        <v>1.0860000000000001</v>
      </c>
      <c r="Q12">
        <v>1.1339999999999999</v>
      </c>
      <c r="R12">
        <v>1.0669999999999999</v>
      </c>
      <c r="S12">
        <v>1.0449999999999999</v>
      </c>
      <c r="T12">
        <v>1.3360000000000001</v>
      </c>
      <c r="U12">
        <v>1.1930000000000001</v>
      </c>
      <c r="V12">
        <v>1.272</v>
      </c>
      <c r="W12">
        <v>1.1819999999999999</v>
      </c>
      <c r="X12">
        <v>1.171</v>
      </c>
      <c r="Y12">
        <v>1.1870000000000001</v>
      </c>
      <c r="Z12">
        <v>1.2689999999999999</v>
      </c>
      <c r="AA12">
        <v>1.2050000000000001</v>
      </c>
      <c r="AB12">
        <v>1.0980000000000001</v>
      </c>
      <c r="AC12">
        <v>1.1259999999999999</v>
      </c>
      <c r="AD12">
        <v>1.117</v>
      </c>
      <c r="AE12">
        <v>1.236</v>
      </c>
      <c r="AF12">
        <v>1.1579999999999999</v>
      </c>
      <c r="AG12">
        <v>1.298</v>
      </c>
      <c r="AH12">
        <v>1.2509999999999999</v>
      </c>
      <c r="AI12">
        <v>1.19</v>
      </c>
      <c r="AJ12">
        <v>1.093</v>
      </c>
      <c r="AK12">
        <v>1.056</v>
      </c>
      <c r="AL12">
        <v>1.129</v>
      </c>
      <c r="AM12">
        <v>1.1240000000000001</v>
      </c>
      <c r="AN12">
        <v>1.2949999999999999</v>
      </c>
      <c r="AO12">
        <v>1.214</v>
      </c>
      <c r="AP12">
        <v>1.2090000000000001</v>
      </c>
      <c r="AQ12">
        <v>1.0860000000000001</v>
      </c>
      <c r="AR12">
        <v>1.137</v>
      </c>
      <c r="AS12">
        <v>1.252</v>
      </c>
      <c r="AT12">
        <v>1.2150000000000001</v>
      </c>
      <c r="AU12">
        <v>1.2809999999999999</v>
      </c>
      <c r="AV12">
        <v>1.173</v>
      </c>
      <c r="AW12">
        <v>1.246</v>
      </c>
      <c r="AX12">
        <v>1.115</v>
      </c>
      <c r="AY12">
        <v>1.0920000000000001</v>
      </c>
      <c r="AZ12">
        <v>1.147</v>
      </c>
      <c r="BA12">
        <v>1.0840000000000001</v>
      </c>
      <c r="BB12">
        <v>1.3140000000000001</v>
      </c>
      <c r="BC12">
        <v>1.2949999999999999</v>
      </c>
      <c r="BD12">
        <v>1.1020000000000001</v>
      </c>
      <c r="BE12">
        <v>1.0960000000000001</v>
      </c>
      <c r="BF12">
        <v>0.99099999999999999</v>
      </c>
      <c r="BG12">
        <v>1.1439999999999999</v>
      </c>
      <c r="BH12">
        <v>1.014</v>
      </c>
      <c r="BI12">
        <v>1.3029999999999999</v>
      </c>
      <c r="BJ12">
        <v>1.169</v>
      </c>
      <c r="BK12">
        <v>1.1299999999999999</v>
      </c>
      <c r="BL12">
        <v>1.119</v>
      </c>
      <c r="BM12">
        <v>0.99099999999999999</v>
      </c>
      <c r="BN12">
        <v>1.0309999999999999</v>
      </c>
      <c r="BO12">
        <v>1.0229999999999999</v>
      </c>
      <c r="BP12">
        <v>1.1950000000000001</v>
      </c>
      <c r="BQ12">
        <v>1.1599999999999999</v>
      </c>
      <c r="BR12">
        <v>1.127</v>
      </c>
      <c r="BS12">
        <v>1.0920000000000001</v>
      </c>
      <c r="BT12">
        <v>1.0349999999999999</v>
      </c>
      <c r="BU12">
        <v>1.0329999999999999</v>
      </c>
      <c r="BV12">
        <v>0.97699999999999998</v>
      </c>
      <c r="BW12">
        <v>1.2749999999999999</v>
      </c>
      <c r="BX12">
        <v>1.242</v>
      </c>
      <c r="BY12">
        <v>1.1200000000000001</v>
      </c>
      <c r="BZ12">
        <v>1.036</v>
      </c>
      <c r="CA12">
        <v>0.96699999999999997</v>
      </c>
      <c r="CB12">
        <v>1.077</v>
      </c>
      <c r="CC12">
        <v>1.038</v>
      </c>
      <c r="CD12">
        <v>1.1879999999999999</v>
      </c>
      <c r="CE12">
        <v>1.0680000000000001</v>
      </c>
      <c r="CF12">
        <v>1.097</v>
      </c>
      <c r="CG12">
        <v>1.077</v>
      </c>
      <c r="CH12">
        <v>1.004</v>
      </c>
      <c r="CI12">
        <v>1.089</v>
      </c>
      <c r="CJ12">
        <v>1.091</v>
      </c>
      <c r="CK12">
        <v>1.218</v>
      </c>
      <c r="CL12">
        <v>1.1419999999999999</v>
      </c>
      <c r="CM12">
        <v>1.087</v>
      </c>
      <c r="CN12">
        <v>1.0329999999999999</v>
      </c>
      <c r="CO12">
        <v>0.93500000000000005</v>
      </c>
      <c r="CP12">
        <v>1.0620000000000001</v>
      </c>
      <c r="CQ12">
        <v>1.03</v>
      </c>
      <c r="CR12">
        <v>1.214</v>
      </c>
      <c r="CS12">
        <v>1.1879999999999999</v>
      </c>
      <c r="CT12">
        <v>1.089</v>
      </c>
      <c r="CU12">
        <v>1.0860000000000001</v>
      </c>
      <c r="CV12">
        <v>1.0580000000000001</v>
      </c>
      <c r="CW12">
        <v>1.0740000000000001</v>
      </c>
      <c r="CX12">
        <v>1.1220000000000001</v>
      </c>
      <c r="CY12">
        <v>1.2709999999999999</v>
      </c>
      <c r="CZ12">
        <v>1.2210000000000001</v>
      </c>
      <c r="DA12">
        <v>1.077</v>
      </c>
      <c r="DB12">
        <v>1.2030000000000001</v>
      </c>
      <c r="DC12">
        <v>0.126</v>
      </c>
      <c r="DD12">
        <v>1.2969999999999999</v>
      </c>
      <c r="DE12">
        <v>0.98299999999999998</v>
      </c>
      <c r="DF12">
        <v>1.2210000000000001</v>
      </c>
      <c r="DG12">
        <v>1.127</v>
      </c>
      <c r="DH12">
        <v>1.0980000000000001</v>
      </c>
      <c r="DI12">
        <v>8.3544624746450395</v>
      </c>
      <c r="DJ12">
        <v>11.151570323167901</v>
      </c>
    </row>
    <row r="13" spans="1:114" x14ac:dyDescent="0.35">
      <c r="A13" s="1">
        <v>45688</v>
      </c>
      <c r="B13">
        <v>10000038</v>
      </c>
      <c r="C13">
        <v>9</v>
      </c>
      <c r="H13">
        <v>115</v>
      </c>
      <c r="I13" t="s">
        <v>83</v>
      </c>
      <c r="J13" t="s">
        <v>84</v>
      </c>
      <c r="K13" t="s">
        <v>122</v>
      </c>
      <c r="L13" t="s">
        <v>123</v>
      </c>
      <c r="M13" t="s">
        <v>80</v>
      </c>
      <c r="O13">
        <v>31.466000000000001</v>
      </c>
      <c r="P13">
        <v>30.547000000000001</v>
      </c>
      <c r="Q13">
        <v>30.907</v>
      </c>
      <c r="R13">
        <v>31.581</v>
      </c>
      <c r="S13">
        <v>32.392000000000003</v>
      </c>
      <c r="T13">
        <v>32.345999999999997</v>
      </c>
      <c r="U13">
        <v>29.768000000000001</v>
      </c>
      <c r="V13">
        <v>30.603999999999999</v>
      </c>
      <c r="W13">
        <v>30.286000000000001</v>
      </c>
      <c r="X13">
        <v>31.294</v>
      </c>
      <c r="Y13">
        <v>31.7</v>
      </c>
      <c r="Z13">
        <v>32.250999999999998</v>
      </c>
      <c r="AA13">
        <v>31.721</v>
      </c>
      <c r="AB13">
        <v>27.495999999999999</v>
      </c>
      <c r="AC13">
        <v>24.539000000000001</v>
      </c>
      <c r="AD13">
        <v>27.702000000000002</v>
      </c>
      <c r="AE13">
        <v>30.75</v>
      </c>
      <c r="AF13">
        <v>30.63</v>
      </c>
      <c r="AG13">
        <v>31.927</v>
      </c>
      <c r="AH13">
        <v>30.739000000000001</v>
      </c>
      <c r="AI13">
        <v>32.365000000000002</v>
      </c>
      <c r="AJ13">
        <v>29.495000000000001</v>
      </c>
      <c r="AK13">
        <v>31.07</v>
      </c>
      <c r="AL13">
        <v>32.155000000000001</v>
      </c>
      <c r="AM13">
        <v>32.485999999999997</v>
      </c>
      <c r="AN13">
        <v>33.173999999999999</v>
      </c>
      <c r="AO13">
        <v>31.161999999999999</v>
      </c>
      <c r="AP13">
        <v>31.81</v>
      </c>
      <c r="AQ13">
        <v>30.344000000000001</v>
      </c>
      <c r="AR13">
        <v>26.73</v>
      </c>
      <c r="AS13">
        <v>28.387</v>
      </c>
      <c r="AT13">
        <v>30.727</v>
      </c>
      <c r="AU13">
        <v>32.043999999999997</v>
      </c>
      <c r="AV13">
        <v>32.115000000000002</v>
      </c>
      <c r="AW13">
        <v>28.943999999999999</v>
      </c>
      <c r="AX13">
        <v>30.657</v>
      </c>
      <c r="AY13">
        <v>30.358000000000001</v>
      </c>
      <c r="AZ13">
        <v>31.878</v>
      </c>
      <c r="BA13">
        <v>31.977</v>
      </c>
      <c r="BB13">
        <v>32.549999999999997</v>
      </c>
      <c r="BC13">
        <v>31.224</v>
      </c>
      <c r="BD13">
        <v>31.294</v>
      </c>
      <c r="BE13">
        <v>30.084</v>
      </c>
      <c r="BF13">
        <v>29.494</v>
      </c>
      <c r="BG13">
        <v>30.608000000000001</v>
      </c>
      <c r="BH13">
        <v>26.759</v>
      </c>
      <c r="BI13">
        <v>31.696999999999999</v>
      </c>
      <c r="BJ13">
        <v>30.861000000000001</v>
      </c>
      <c r="BK13">
        <v>30.734000000000002</v>
      </c>
      <c r="BL13">
        <v>31.103000000000002</v>
      </c>
      <c r="BM13">
        <v>30.786999999999999</v>
      </c>
      <c r="BN13">
        <v>31.664999999999999</v>
      </c>
      <c r="BO13">
        <v>31.867999999999999</v>
      </c>
      <c r="BP13">
        <v>32.520000000000003</v>
      </c>
      <c r="BQ13">
        <v>31.952000000000002</v>
      </c>
      <c r="BR13">
        <v>31.727</v>
      </c>
      <c r="BS13">
        <v>31.885000000000002</v>
      </c>
      <c r="BT13">
        <v>30.521000000000001</v>
      </c>
      <c r="BU13">
        <v>31.170999999999999</v>
      </c>
      <c r="BV13">
        <v>31.178999999999998</v>
      </c>
      <c r="BW13">
        <v>32.433999999999997</v>
      </c>
      <c r="BX13">
        <v>32.835999999999999</v>
      </c>
      <c r="BY13">
        <v>31.887</v>
      </c>
      <c r="BZ13">
        <v>30.631</v>
      </c>
      <c r="CA13">
        <v>31.969000000000001</v>
      </c>
      <c r="CB13">
        <v>31.442</v>
      </c>
      <c r="CC13">
        <v>30.164000000000001</v>
      </c>
      <c r="CD13">
        <v>31.42</v>
      </c>
      <c r="CE13">
        <v>32.020000000000003</v>
      </c>
      <c r="CF13">
        <v>32.027999999999999</v>
      </c>
      <c r="CG13">
        <v>30.893999999999998</v>
      </c>
      <c r="CH13">
        <v>30.161000000000001</v>
      </c>
      <c r="CI13">
        <v>31.280999999999999</v>
      </c>
      <c r="CJ13">
        <v>31.321999999999999</v>
      </c>
      <c r="CK13">
        <v>32.47</v>
      </c>
      <c r="CL13">
        <v>30.713999999999999</v>
      </c>
      <c r="CM13">
        <v>31.858000000000001</v>
      </c>
      <c r="CN13">
        <v>30.099</v>
      </c>
      <c r="CO13">
        <v>30.138000000000002</v>
      </c>
      <c r="CP13">
        <v>31.494</v>
      </c>
      <c r="CQ13">
        <v>32.116</v>
      </c>
      <c r="CR13">
        <v>31.986000000000001</v>
      </c>
      <c r="CS13">
        <v>32.225999999999999</v>
      </c>
      <c r="CT13">
        <v>31.122</v>
      </c>
      <c r="CU13">
        <v>32.35</v>
      </c>
      <c r="CV13">
        <v>30.398</v>
      </c>
      <c r="CW13">
        <v>30.187999999999999</v>
      </c>
      <c r="CX13">
        <v>31.244</v>
      </c>
      <c r="CY13">
        <v>32.792000000000002</v>
      </c>
      <c r="CZ13">
        <v>31.818000000000001</v>
      </c>
      <c r="DA13">
        <v>30.605</v>
      </c>
      <c r="DB13">
        <v>31.965</v>
      </c>
      <c r="DC13">
        <v>1.36</v>
      </c>
      <c r="DD13">
        <v>32.984999999999999</v>
      </c>
      <c r="DE13">
        <v>29.585000000000001</v>
      </c>
      <c r="DF13">
        <v>31.818000000000001</v>
      </c>
      <c r="DG13">
        <v>31.474</v>
      </c>
      <c r="DH13">
        <v>31.428999999999998</v>
      </c>
      <c r="DI13">
        <v>1.09204793028323</v>
      </c>
      <c r="DJ13">
        <v>1.2384620034936</v>
      </c>
    </row>
    <row r="14" spans="1:114" x14ac:dyDescent="0.35">
      <c r="A14" s="1">
        <v>45688</v>
      </c>
      <c r="B14">
        <v>10000039</v>
      </c>
      <c r="C14">
        <v>9</v>
      </c>
      <c r="H14">
        <v>115</v>
      </c>
      <c r="I14" t="s">
        <v>83</v>
      </c>
      <c r="J14" t="s">
        <v>84</v>
      </c>
      <c r="K14" t="s">
        <v>95</v>
      </c>
      <c r="L14" t="s">
        <v>96</v>
      </c>
      <c r="M14" t="s">
        <v>80</v>
      </c>
      <c r="O14">
        <v>13.73</v>
      </c>
      <c r="P14">
        <v>13.455</v>
      </c>
      <c r="Q14">
        <v>15.242000000000001</v>
      </c>
      <c r="R14">
        <v>14.612</v>
      </c>
      <c r="S14">
        <v>14.654</v>
      </c>
      <c r="T14">
        <v>14.462</v>
      </c>
      <c r="U14">
        <v>13.427</v>
      </c>
      <c r="V14">
        <v>13.302</v>
      </c>
      <c r="W14">
        <v>13.263</v>
      </c>
      <c r="X14">
        <v>15.49</v>
      </c>
      <c r="Y14">
        <v>15.173999999999999</v>
      </c>
      <c r="Z14">
        <v>14.646000000000001</v>
      </c>
      <c r="AA14">
        <v>16.309999999999999</v>
      </c>
      <c r="AB14">
        <v>13.292</v>
      </c>
      <c r="AC14">
        <v>12.715999999999999</v>
      </c>
      <c r="AD14">
        <v>12.875999999999999</v>
      </c>
      <c r="AE14">
        <v>15.218</v>
      </c>
      <c r="AF14">
        <v>15.073</v>
      </c>
      <c r="AG14">
        <v>14.473000000000001</v>
      </c>
      <c r="AH14">
        <v>19.236999999999998</v>
      </c>
      <c r="AI14">
        <v>13.670999999999999</v>
      </c>
      <c r="AJ14">
        <v>18.047000000000001</v>
      </c>
      <c r="AK14">
        <v>13.461</v>
      </c>
      <c r="AL14">
        <v>15.551</v>
      </c>
      <c r="AM14">
        <v>15.257</v>
      </c>
      <c r="AN14">
        <v>14.781000000000001</v>
      </c>
      <c r="AO14">
        <v>14.766999999999999</v>
      </c>
      <c r="AP14">
        <v>13.89</v>
      </c>
      <c r="AQ14">
        <v>14.239000000000001</v>
      </c>
      <c r="AR14">
        <v>13.134</v>
      </c>
      <c r="AS14">
        <v>14.61</v>
      </c>
      <c r="AT14">
        <v>15.144</v>
      </c>
      <c r="AU14">
        <v>14.859</v>
      </c>
      <c r="AV14">
        <v>14.128</v>
      </c>
      <c r="AW14">
        <v>16.852</v>
      </c>
      <c r="AX14">
        <v>14.013</v>
      </c>
      <c r="AY14">
        <v>13.975</v>
      </c>
      <c r="AZ14">
        <v>15.882</v>
      </c>
      <c r="BA14">
        <v>15.861000000000001</v>
      </c>
      <c r="BB14">
        <v>15.08</v>
      </c>
      <c r="BC14">
        <v>18.262</v>
      </c>
      <c r="BD14">
        <v>15.302</v>
      </c>
      <c r="BE14">
        <v>13.590999999999999</v>
      </c>
      <c r="BF14">
        <v>13.465</v>
      </c>
      <c r="BG14">
        <v>15.936</v>
      </c>
      <c r="BH14">
        <v>26.632999999999999</v>
      </c>
      <c r="BI14">
        <v>14.840999999999999</v>
      </c>
      <c r="BJ14">
        <v>17.079000000000001</v>
      </c>
      <c r="BK14">
        <v>14.584</v>
      </c>
      <c r="BL14">
        <v>14.073</v>
      </c>
      <c r="BM14">
        <v>13.685</v>
      </c>
      <c r="BN14">
        <v>15.561999999999999</v>
      </c>
      <c r="BO14">
        <v>15.55</v>
      </c>
      <c r="BP14">
        <v>14.798</v>
      </c>
      <c r="BQ14">
        <v>14.374000000000001</v>
      </c>
      <c r="BR14">
        <v>14.353999999999999</v>
      </c>
      <c r="BS14">
        <v>13.955</v>
      </c>
      <c r="BT14">
        <v>14.845000000000001</v>
      </c>
      <c r="BU14">
        <v>15.879</v>
      </c>
      <c r="BV14">
        <v>15.896000000000001</v>
      </c>
      <c r="BW14">
        <v>15.186</v>
      </c>
      <c r="BX14">
        <v>15.481</v>
      </c>
      <c r="BY14">
        <v>14.265000000000001</v>
      </c>
      <c r="BZ14">
        <v>14.422000000000001</v>
      </c>
      <c r="CA14">
        <v>13.186</v>
      </c>
      <c r="CB14">
        <v>15.121</v>
      </c>
      <c r="CC14">
        <v>14.4</v>
      </c>
      <c r="CD14">
        <v>14.445</v>
      </c>
      <c r="CE14">
        <v>14.762</v>
      </c>
      <c r="CF14">
        <v>14.557</v>
      </c>
      <c r="CG14">
        <v>13.664</v>
      </c>
      <c r="CH14">
        <v>13.752000000000001</v>
      </c>
      <c r="CI14">
        <v>15.087999999999999</v>
      </c>
      <c r="CJ14">
        <v>15.553000000000001</v>
      </c>
      <c r="CK14">
        <v>14.648</v>
      </c>
      <c r="CL14">
        <v>18.619</v>
      </c>
      <c r="CM14">
        <v>13.657999999999999</v>
      </c>
      <c r="CN14">
        <v>12.859</v>
      </c>
      <c r="CO14">
        <v>15.170999999999999</v>
      </c>
      <c r="CP14">
        <v>14.8</v>
      </c>
      <c r="CQ14">
        <v>15.026</v>
      </c>
      <c r="CR14">
        <v>15.047000000000001</v>
      </c>
      <c r="CS14">
        <v>14.856999999999999</v>
      </c>
      <c r="CT14">
        <v>13.303000000000001</v>
      </c>
      <c r="CU14">
        <v>13.692</v>
      </c>
      <c r="CV14">
        <v>13.233000000000001</v>
      </c>
      <c r="CW14">
        <v>14.609</v>
      </c>
      <c r="CX14">
        <v>14.262</v>
      </c>
      <c r="CY14">
        <v>13.962</v>
      </c>
      <c r="CZ14">
        <v>13.891</v>
      </c>
      <c r="DA14">
        <v>13.89</v>
      </c>
      <c r="DB14">
        <v>15.21</v>
      </c>
      <c r="DC14">
        <v>1.32</v>
      </c>
      <c r="DD14">
        <v>16.2</v>
      </c>
      <c r="DE14">
        <v>12.9</v>
      </c>
      <c r="DF14">
        <v>13.891</v>
      </c>
      <c r="DG14">
        <v>13.988</v>
      </c>
      <c r="DH14">
        <v>14.584</v>
      </c>
      <c r="DI14">
        <v>-0.69547989133764998</v>
      </c>
      <c r="DJ14">
        <v>-4.7526535687185003</v>
      </c>
    </row>
    <row r="15" spans="1:114" x14ac:dyDescent="0.35">
      <c r="A15" s="1">
        <v>45688</v>
      </c>
      <c r="B15">
        <v>115</v>
      </c>
      <c r="C15">
        <v>9</v>
      </c>
      <c r="D15">
        <v>1</v>
      </c>
      <c r="E15">
        <v>115</v>
      </c>
      <c r="F15">
        <v>1</v>
      </c>
      <c r="G15">
        <v>1</v>
      </c>
      <c r="I15" t="s">
        <v>83</v>
      </c>
      <c r="J15" t="s">
        <v>84</v>
      </c>
      <c r="K15" t="s">
        <v>110</v>
      </c>
      <c r="L15" t="s">
        <v>111</v>
      </c>
      <c r="M15" t="s">
        <v>78</v>
      </c>
      <c r="N15" t="s">
        <v>82</v>
      </c>
      <c r="O15">
        <v>128972</v>
      </c>
      <c r="P15">
        <v>134545</v>
      </c>
      <c r="Q15">
        <v>108365</v>
      </c>
      <c r="R15">
        <v>103404</v>
      </c>
      <c r="S15">
        <v>105826</v>
      </c>
      <c r="T15">
        <v>127210</v>
      </c>
      <c r="U15">
        <v>137281</v>
      </c>
      <c r="V15">
        <v>146572</v>
      </c>
      <c r="W15">
        <v>141889</v>
      </c>
      <c r="X15">
        <v>108118</v>
      </c>
      <c r="Y15">
        <v>102838</v>
      </c>
      <c r="Z15">
        <v>118429</v>
      </c>
      <c r="AA15">
        <v>122323</v>
      </c>
      <c r="AB15">
        <v>129946</v>
      </c>
      <c r="AC15">
        <v>152282</v>
      </c>
      <c r="AD15">
        <v>141748</v>
      </c>
      <c r="AE15">
        <v>107332</v>
      </c>
      <c r="AF15">
        <v>102817</v>
      </c>
      <c r="AG15">
        <v>117617</v>
      </c>
      <c r="AH15">
        <v>118093</v>
      </c>
      <c r="AI15">
        <v>119881</v>
      </c>
      <c r="AJ15">
        <v>126088</v>
      </c>
      <c r="AK15">
        <v>129406</v>
      </c>
      <c r="AL15">
        <v>102987</v>
      </c>
      <c r="AM15">
        <v>98899</v>
      </c>
      <c r="AN15">
        <v>114372</v>
      </c>
      <c r="AO15">
        <v>123407</v>
      </c>
      <c r="AP15">
        <v>124933</v>
      </c>
      <c r="AQ15">
        <v>125706</v>
      </c>
      <c r="AR15">
        <v>142355</v>
      </c>
      <c r="AS15">
        <v>114368</v>
      </c>
      <c r="AT15">
        <v>101759</v>
      </c>
      <c r="AU15">
        <v>132135</v>
      </c>
      <c r="AV15">
        <v>141110</v>
      </c>
      <c r="AW15">
        <v>133880</v>
      </c>
      <c r="AX15">
        <v>132754</v>
      </c>
      <c r="AY15">
        <v>131119</v>
      </c>
      <c r="AZ15">
        <v>105654</v>
      </c>
      <c r="BA15">
        <v>96486</v>
      </c>
      <c r="BB15">
        <v>112188</v>
      </c>
      <c r="BC15">
        <v>117077</v>
      </c>
      <c r="BD15">
        <v>123958</v>
      </c>
      <c r="BE15">
        <v>127023</v>
      </c>
      <c r="BF15">
        <v>127876</v>
      </c>
      <c r="BG15">
        <v>99058</v>
      </c>
      <c r="BH15">
        <v>98029</v>
      </c>
      <c r="BI15">
        <v>115678</v>
      </c>
      <c r="BJ15">
        <v>125414</v>
      </c>
      <c r="BK15">
        <v>126731</v>
      </c>
      <c r="BL15">
        <v>123948</v>
      </c>
      <c r="BM15">
        <v>133195</v>
      </c>
      <c r="BN15">
        <v>101670</v>
      </c>
      <c r="BO15">
        <v>97033</v>
      </c>
      <c r="BP15">
        <v>113800</v>
      </c>
      <c r="BQ15">
        <v>119353</v>
      </c>
      <c r="BR15">
        <v>117556</v>
      </c>
      <c r="BS15">
        <v>119793</v>
      </c>
      <c r="BT15">
        <v>125275</v>
      </c>
      <c r="BU15">
        <v>95221</v>
      </c>
      <c r="BV15">
        <v>87926</v>
      </c>
      <c r="BW15">
        <v>107856</v>
      </c>
      <c r="BX15">
        <v>109933</v>
      </c>
      <c r="BY15">
        <v>116873</v>
      </c>
      <c r="BZ15">
        <v>118308</v>
      </c>
      <c r="CA15">
        <v>141845</v>
      </c>
      <c r="CB15">
        <v>110226</v>
      </c>
      <c r="CC15">
        <v>116364</v>
      </c>
      <c r="CD15">
        <v>120916</v>
      </c>
      <c r="CE15">
        <v>117477</v>
      </c>
      <c r="CF15">
        <v>115346</v>
      </c>
      <c r="CG15">
        <v>125630</v>
      </c>
      <c r="CH15">
        <v>133289</v>
      </c>
      <c r="CI15">
        <v>103236</v>
      </c>
      <c r="CJ15">
        <v>91648</v>
      </c>
      <c r="CK15">
        <v>109161</v>
      </c>
      <c r="CL15">
        <v>117546</v>
      </c>
      <c r="CM15">
        <v>119930</v>
      </c>
      <c r="CN15">
        <v>137142</v>
      </c>
      <c r="CO15">
        <v>163023</v>
      </c>
      <c r="CP15">
        <v>105686</v>
      </c>
      <c r="CQ15">
        <v>96647</v>
      </c>
      <c r="CR15">
        <v>117342</v>
      </c>
      <c r="CS15">
        <v>116002</v>
      </c>
      <c r="CT15">
        <v>123237</v>
      </c>
      <c r="CU15">
        <v>122039</v>
      </c>
      <c r="CV15">
        <v>128582</v>
      </c>
      <c r="CW15">
        <v>105323</v>
      </c>
      <c r="CX15">
        <v>96961</v>
      </c>
      <c r="CY15">
        <v>116462</v>
      </c>
      <c r="CZ15">
        <v>114579</v>
      </c>
      <c r="DA15">
        <v>107921.5</v>
      </c>
      <c r="DB15">
        <v>127163.25</v>
      </c>
      <c r="DC15">
        <v>19241.75</v>
      </c>
      <c r="DD15">
        <v>151215.43799999999</v>
      </c>
      <c r="DE15">
        <v>83869.312000000005</v>
      </c>
      <c r="DF15">
        <v>114579</v>
      </c>
      <c r="DG15">
        <v>115515.143</v>
      </c>
      <c r="DH15">
        <v>116398.533</v>
      </c>
      <c r="DI15">
        <v>-0.81040704620049597</v>
      </c>
      <c r="DJ15">
        <v>-1.56319266336689</v>
      </c>
    </row>
    <row r="16" spans="1:114" x14ac:dyDescent="0.35">
      <c r="A16" s="1">
        <v>45688</v>
      </c>
      <c r="B16">
        <v>116</v>
      </c>
      <c r="C16">
        <v>9</v>
      </c>
      <c r="D16">
        <v>1</v>
      </c>
      <c r="E16">
        <v>116</v>
      </c>
      <c r="F16">
        <v>2</v>
      </c>
      <c r="G16">
        <v>1</v>
      </c>
      <c r="I16" t="s">
        <v>83</v>
      </c>
      <c r="J16" t="s">
        <v>84</v>
      </c>
      <c r="K16" t="s">
        <v>108</v>
      </c>
      <c r="L16" t="s">
        <v>109</v>
      </c>
      <c r="M16" t="s">
        <v>78</v>
      </c>
      <c r="N16" t="s">
        <v>82</v>
      </c>
      <c r="O16">
        <v>110767</v>
      </c>
      <c r="P16">
        <v>115562</v>
      </c>
      <c r="Q16">
        <v>92714</v>
      </c>
      <c r="R16">
        <v>89445</v>
      </c>
      <c r="S16">
        <v>92056</v>
      </c>
      <c r="T16">
        <v>108297</v>
      </c>
      <c r="U16">
        <v>113518</v>
      </c>
      <c r="V16">
        <v>122365</v>
      </c>
      <c r="W16">
        <v>119807</v>
      </c>
      <c r="X16">
        <v>92064</v>
      </c>
      <c r="Y16">
        <v>88658</v>
      </c>
      <c r="Z16">
        <v>101371</v>
      </c>
      <c r="AA16">
        <v>103432</v>
      </c>
      <c r="AB16">
        <v>110280</v>
      </c>
      <c r="AC16">
        <v>121506</v>
      </c>
      <c r="AD16">
        <v>120019</v>
      </c>
      <c r="AE16">
        <v>91737</v>
      </c>
      <c r="AF16">
        <v>89398</v>
      </c>
      <c r="AG16">
        <v>100244</v>
      </c>
      <c r="AH16">
        <v>98049</v>
      </c>
      <c r="AI16">
        <v>102432</v>
      </c>
      <c r="AJ16">
        <v>106623</v>
      </c>
      <c r="AK16">
        <v>110738</v>
      </c>
      <c r="AL16">
        <v>88688</v>
      </c>
      <c r="AM16">
        <v>86621</v>
      </c>
      <c r="AN16">
        <v>97990</v>
      </c>
      <c r="AO16">
        <v>104514</v>
      </c>
      <c r="AP16">
        <v>107176</v>
      </c>
      <c r="AQ16">
        <v>105431</v>
      </c>
      <c r="AR16">
        <v>117353</v>
      </c>
      <c r="AS16">
        <v>95875</v>
      </c>
      <c r="AT16">
        <v>88261</v>
      </c>
      <c r="AU16">
        <v>113075</v>
      </c>
      <c r="AV16">
        <v>120655</v>
      </c>
      <c r="AW16">
        <v>111213</v>
      </c>
      <c r="AX16">
        <v>113426</v>
      </c>
      <c r="AY16">
        <v>112570</v>
      </c>
      <c r="AZ16">
        <v>92016</v>
      </c>
      <c r="BA16">
        <v>84920</v>
      </c>
      <c r="BB16">
        <v>96225</v>
      </c>
      <c r="BC16">
        <v>98975</v>
      </c>
      <c r="BD16">
        <v>105650</v>
      </c>
      <c r="BE16">
        <v>108164</v>
      </c>
      <c r="BF16">
        <v>110396</v>
      </c>
      <c r="BG16">
        <v>86107</v>
      </c>
      <c r="BH16">
        <v>82902</v>
      </c>
      <c r="BI16">
        <v>99013</v>
      </c>
      <c r="BJ16">
        <v>105637</v>
      </c>
      <c r="BK16">
        <v>107781</v>
      </c>
      <c r="BL16">
        <v>106290</v>
      </c>
      <c r="BM16">
        <v>114624</v>
      </c>
      <c r="BN16">
        <v>87977</v>
      </c>
      <c r="BO16">
        <v>85229</v>
      </c>
      <c r="BP16">
        <v>97615</v>
      </c>
      <c r="BQ16">
        <v>101478</v>
      </c>
      <c r="BR16">
        <v>100225</v>
      </c>
      <c r="BS16">
        <v>102858</v>
      </c>
      <c r="BT16">
        <v>107532</v>
      </c>
      <c r="BU16">
        <v>83577</v>
      </c>
      <c r="BV16">
        <v>77134</v>
      </c>
      <c r="BW16">
        <v>92853</v>
      </c>
      <c r="BX16">
        <v>94444</v>
      </c>
      <c r="BY16">
        <v>100252</v>
      </c>
      <c r="BZ16">
        <v>102322</v>
      </c>
      <c r="CA16">
        <v>120968</v>
      </c>
      <c r="CB16">
        <v>95041</v>
      </c>
      <c r="CC16">
        <v>97950</v>
      </c>
      <c r="CD16">
        <v>101531</v>
      </c>
      <c r="CE16">
        <v>100547</v>
      </c>
      <c r="CF16">
        <v>98837</v>
      </c>
      <c r="CG16">
        <v>106911</v>
      </c>
      <c r="CH16">
        <v>113887</v>
      </c>
      <c r="CI16">
        <v>88280</v>
      </c>
      <c r="CJ16">
        <v>83467</v>
      </c>
      <c r="CK16">
        <v>93323</v>
      </c>
      <c r="CL16">
        <v>98541</v>
      </c>
      <c r="CM16">
        <v>102679</v>
      </c>
      <c r="CN16">
        <v>116443</v>
      </c>
      <c r="CO16">
        <v>138681</v>
      </c>
      <c r="CP16">
        <v>90785</v>
      </c>
      <c r="CQ16">
        <v>84391</v>
      </c>
      <c r="CR16">
        <v>99974</v>
      </c>
      <c r="CS16">
        <v>98937</v>
      </c>
      <c r="CT16">
        <v>107501</v>
      </c>
      <c r="CU16">
        <v>106064</v>
      </c>
      <c r="CV16">
        <v>112656</v>
      </c>
      <c r="CW16">
        <v>90600</v>
      </c>
      <c r="CX16">
        <v>84110</v>
      </c>
      <c r="CY16">
        <v>101365</v>
      </c>
      <c r="CZ16">
        <v>99610</v>
      </c>
      <c r="DA16">
        <v>92226.5</v>
      </c>
      <c r="DB16">
        <v>108263.75</v>
      </c>
      <c r="DC16">
        <v>16037.25</v>
      </c>
      <c r="DD16">
        <v>128310.31200000001</v>
      </c>
      <c r="DE16">
        <v>72179.937999999995</v>
      </c>
      <c r="DF16">
        <v>99610</v>
      </c>
      <c r="DG16">
        <v>100176.143</v>
      </c>
      <c r="DH16">
        <v>100015.8</v>
      </c>
      <c r="DI16">
        <v>-0.56514739038236705</v>
      </c>
      <c r="DJ16">
        <v>-0.40573589372879298</v>
      </c>
    </row>
    <row r="17" spans="1:114" x14ac:dyDescent="0.35">
      <c r="A17" s="1">
        <v>45688</v>
      </c>
      <c r="B17">
        <v>117</v>
      </c>
      <c r="C17">
        <v>9</v>
      </c>
      <c r="D17">
        <v>1</v>
      </c>
      <c r="E17">
        <v>117</v>
      </c>
      <c r="F17">
        <v>3</v>
      </c>
      <c r="G17">
        <v>1</v>
      </c>
      <c r="I17" t="s">
        <v>83</v>
      </c>
      <c r="J17" t="s">
        <v>84</v>
      </c>
      <c r="K17" t="s">
        <v>97</v>
      </c>
      <c r="L17" t="s">
        <v>97</v>
      </c>
      <c r="M17" t="s">
        <v>78</v>
      </c>
      <c r="N17" t="s">
        <v>82</v>
      </c>
      <c r="O17">
        <v>1660279</v>
      </c>
      <c r="P17">
        <v>1747960</v>
      </c>
      <c r="Q17">
        <v>1425948</v>
      </c>
      <c r="R17">
        <v>1327881</v>
      </c>
      <c r="S17">
        <v>1379682</v>
      </c>
      <c r="T17">
        <v>1652733</v>
      </c>
      <c r="U17">
        <v>1793373</v>
      </c>
      <c r="V17">
        <v>1966096</v>
      </c>
      <c r="W17">
        <v>1882165</v>
      </c>
      <c r="X17">
        <v>1435487</v>
      </c>
      <c r="Y17">
        <v>1315738</v>
      </c>
      <c r="Z17">
        <v>1506212</v>
      </c>
      <c r="AA17">
        <v>1543871</v>
      </c>
      <c r="AB17">
        <v>1627883</v>
      </c>
      <c r="AC17">
        <v>1861624</v>
      </c>
      <c r="AD17">
        <v>1780144</v>
      </c>
      <c r="AE17">
        <v>1400981</v>
      </c>
      <c r="AF17">
        <v>1332593</v>
      </c>
      <c r="AG17">
        <v>1511755</v>
      </c>
      <c r="AH17">
        <v>1476681</v>
      </c>
      <c r="AI17">
        <v>1550306</v>
      </c>
      <c r="AJ17">
        <v>1553558</v>
      </c>
      <c r="AK17">
        <v>1663606</v>
      </c>
      <c r="AL17">
        <v>1352836</v>
      </c>
      <c r="AM17">
        <v>1266771</v>
      </c>
      <c r="AN17">
        <v>1474748</v>
      </c>
      <c r="AO17">
        <v>1590824</v>
      </c>
      <c r="AP17">
        <v>1597074</v>
      </c>
      <c r="AQ17">
        <v>1593828</v>
      </c>
      <c r="AR17">
        <v>1781297</v>
      </c>
      <c r="AS17">
        <v>1463865</v>
      </c>
      <c r="AT17">
        <v>1280226</v>
      </c>
      <c r="AU17">
        <v>1670384</v>
      </c>
      <c r="AV17">
        <v>1803669</v>
      </c>
      <c r="AW17">
        <v>1688099</v>
      </c>
      <c r="AX17">
        <v>1696375</v>
      </c>
      <c r="AY17">
        <v>1686165</v>
      </c>
      <c r="AZ17">
        <v>1376783</v>
      </c>
      <c r="BA17">
        <v>1228893</v>
      </c>
      <c r="BB17">
        <v>1430433</v>
      </c>
      <c r="BC17">
        <v>1469030</v>
      </c>
      <c r="BD17">
        <v>1565479</v>
      </c>
      <c r="BE17">
        <v>1599303</v>
      </c>
      <c r="BF17">
        <v>1636916</v>
      </c>
      <c r="BG17">
        <v>1280164</v>
      </c>
      <c r="BH17">
        <v>1129048</v>
      </c>
      <c r="BI17">
        <v>1481583</v>
      </c>
      <c r="BJ17">
        <v>1569969</v>
      </c>
      <c r="BK17">
        <v>1616783</v>
      </c>
      <c r="BL17">
        <v>1575826</v>
      </c>
      <c r="BM17">
        <v>1697687</v>
      </c>
      <c r="BN17">
        <v>1338805</v>
      </c>
      <c r="BO17">
        <v>1229853</v>
      </c>
      <c r="BP17">
        <v>1466023</v>
      </c>
      <c r="BQ17">
        <v>1530198</v>
      </c>
      <c r="BR17">
        <v>1491370</v>
      </c>
      <c r="BS17">
        <v>1525753</v>
      </c>
      <c r="BT17">
        <v>1589659</v>
      </c>
      <c r="BU17">
        <v>1241622</v>
      </c>
      <c r="BV17">
        <v>1111797</v>
      </c>
      <c r="BW17">
        <v>1378131</v>
      </c>
      <c r="BX17">
        <v>1406196</v>
      </c>
      <c r="BY17">
        <v>1484899</v>
      </c>
      <c r="BZ17">
        <v>1488956</v>
      </c>
      <c r="CA17">
        <v>1803669</v>
      </c>
      <c r="CB17">
        <v>1448117</v>
      </c>
      <c r="CC17">
        <v>1466069</v>
      </c>
      <c r="CD17">
        <v>1553722</v>
      </c>
      <c r="CE17">
        <v>1481703</v>
      </c>
      <c r="CF17">
        <v>1460555</v>
      </c>
      <c r="CG17">
        <v>1593319</v>
      </c>
      <c r="CH17">
        <v>1705427</v>
      </c>
      <c r="CI17">
        <v>1371463</v>
      </c>
      <c r="CJ17">
        <v>1183794</v>
      </c>
      <c r="CK17">
        <v>1414167</v>
      </c>
      <c r="CL17">
        <v>1489652</v>
      </c>
      <c r="CM17">
        <v>1542392</v>
      </c>
      <c r="CN17">
        <v>1769631</v>
      </c>
      <c r="CO17">
        <v>2049808</v>
      </c>
      <c r="CP17">
        <v>1430429</v>
      </c>
      <c r="CQ17">
        <v>1262735</v>
      </c>
      <c r="CR17">
        <v>1506039</v>
      </c>
      <c r="CS17">
        <v>1518198</v>
      </c>
      <c r="CT17">
        <v>1630633</v>
      </c>
      <c r="CU17">
        <v>1622723</v>
      </c>
      <c r="CV17">
        <v>1692333</v>
      </c>
      <c r="CW17">
        <v>1436513</v>
      </c>
      <c r="CX17">
        <v>1272222</v>
      </c>
      <c r="CY17">
        <v>1524040</v>
      </c>
      <c r="CZ17">
        <v>1532116</v>
      </c>
      <c r="DA17">
        <v>1417112.25</v>
      </c>
      <c r="DB17">
        <v>1629945.5</v>
      </c>
      <c r="DC17">
        <v>212833.25</v>
      </c>
      <c r="DD17">
        <v>1895987.0619999999</v>
      </c>
      <c r="DE17">
        <v>1151070.6880000001</v>
      </c>
      <c r="DF17">
        <v>1532116</v>
      </c>
      <c r="DG17">
        <v>1528094.571</v>
      </c>
      <c r="DH17">
        <v>1503311.067</v>
      </c>
      <c r="DI17">
        <v>0.26316621016912001</v>
      </c>
      <c r="DJ17">
        <v>1.9160993337994401</v>
      </c>
    </row>
    <row r="18" spans="1:114" x14ac:dyDescent="0.35">
      <c r="A18" s="1">
        <v>45688</v>
      </c>
      <c r="B18">
        <v>118</v>
      </c>
      <c r="C18">
        <v>9</v>
      </c>
      <c r="D18">
        <v>1</v>
      </c>
      <c r="E18">
        <v>118</v>
      </c>
      <c r="F18">
        <v>4</v>
      </c>
      <c r="G18">
        <v>1</v>
      </c>
      <c r="I18" t="s">
        <v>83</v>
      </c>
      <c r="J18" t="s">
        <v>84</v>
      </c>
      <c r="K18" t="s">
        <v>85</v>
      </c>
      <c r="L18" t="s">
        <v>86</v>
      </c>
      <c r="M18" t="s">
        <v>78</v>
      </c>
      <c r="N18" t="s">
        <v>79</v>
      </c>
      <c r="O18">
        <v>3.4</v>
      </c>
      <c r="P18">
        <v>3.4</v>
      </c>
      <c r="Q18">
        <v>3.7</v>
      </c>
      <c r="R18">
        <v>3.4</v>
      </c>
      <c r="S18">
        <v>3.4</v>
      </c>
      <c r="T18">
        <v>3.5</v>
      </c>
      <c r="U18">
        <v>3.8</v>
      </c>
      <c r="V18">
        <v>3.8</v>
      </c>
      <c r="W18">
        <v>3.6</v>
      </c>
      <c r="X18">
        <v>3.8</v>
      </c>
      <c r="Y18">
        <v>3.4</v>
      </c>
      <c r="Z18">
        <v>3.5</v>
      </c>
      <c r="AA18">
        <v>3.6</v>
      </c>
      <c r="AB18">
        <v>3.4</v>
      </c>
      <c r="AC18">
        <v>3.4</v>
      </c>
      <c r="AD18">
        <v>3.2</v>
      </c>
      <c r="AE18">
        <v>3.6</v>
      </c>
      <c r="AF18">
        <v>3.6</v>
      </c>
      <c r="AG18">
        <v>3.5</v>
      </c>
      <c r="AH18">
        <v>3.6</v>
      </c>
      <c r="AI18">
        <v>3.4</v>
      </c>
      <c r="AJ18">
        <v>3.4</v>
      </c>
      <c r="AK18">
        <v>3.3</v>
      </c>
      <c r="AL18">
        <v>3.6</v>
      </c>
      <c r="AM18">
        <v>3.3</v>
      </c>
      <c r="AN18">
        <v>3.5</v>
      </c>
      <c r="AO18">
        <v>3.6</v>
      </c>
      <c r="AP18">
        <v>3.6</v>
      </c>
      <c r="AQ18">
        <v>3.5</v>
      </c>
      <c r="AR18">
        <v>3.4</v>
      </c>
      <c r="AS18">
        <v>3.6</v>
      </c>
      <c r="AT18">
        <v>3.3</v>
      </c>
      <c r="AU18">
        <v>3.4</v>
      </c>
      <c r="AV18">
        <v>3.4</v>
      </c>
      <c r="AW18">
        <v>3.8</v>
      </c>
      <c r="AX18">
        <v>3.4</v>
      </c>
      <c r="AY18">
        <v>3.4</v>
      </c>
      <c r="AZ18">
        <v>3.5</v>
      </c>
      <c r="BA18">
        <v>3.3</v>
      </c>
      <c r="BB18">
        <v>3.5</v>
      </c>
      <c r="BC18">
        <v>3.6</v>
      </c>
      <c r="BD18">
        <v>3.4</v>
      </c>
      <c r="BE18">
        <v>3.3</v>
      </c>
      <c r="BF18">
        <v>3.2</v>
      </c>
      <c r="BG18">
        <v>3.5</v>
      </c>
      <c r="BH18">
        <v>3.4</v>
      </c>
      <c r="BI18">
        <v>3.5</v>
      </c>
      <c r="BJ18">
        <v>3.7</v>
      </c>
      <c r="BK18">
        <v>3.6</v>
      </c>
      <c r="BL18">
        <v>3.4</v>
      </c>
      <c r="BM18">
        <v>3.4</v>
      </c>
      <c r="BN18">
        <v>3.7</v>
      </c>
      <c r="BO18">
        <v>3.4</v>
      </c>
      <c r="BP18">
        <v>3.5</v>
      </c>
      <c r="BQ18">
        <v>3.6</v>
      </c>
      <c r="BR18">
        <v>3.5</v>
      </c>
      <c r="BS18">
        <v>3.4</v>
      </c>
      <c r="BT18">
        <v>3.5</v>
      </c>
      <c r="BU18">
        <v>3.6</v>
      </c>
      <c r="BV18">
        <v>3.5</v>
      </c>
      <c r="BW18">
        <v>3.6</v>
      </c>
      <c r="BX18">
        <v>3.6</v>
      </c>
      <c r="BY18">
        <v>3.5</v>
      </c>
      <c r="BZ18">
        <v>3.3</v>
      </c>
      <c r="CA18">
        <v>3.3</v>
      </c>
      <c r="CB18">
        <v>3.7</v>
      </c>
      <c r="CC18">
        <v>3.6</v>
      </c>
      <c r="CD18">
        <v>3.7</v>
      </c>
      <c r="CE18">
        <v>3.4</v>
      </c>
      <c r="CF18">
        <v>3.4</v>
      </c>
      <c r="CG18">
        <v>3.4</v>
      </c>
      <c r="CH18">
        <v>3.4</v>
      </c>
      <c r="CI18">
        <v>3.8</v>
      </c>
      <c r="CJ18">
        <v>3.6</v>
      </c>
      <c r="CK18">
        <v>3.6</v>
      </c>
      <c r="CL18">
        <v>3.7</v>
      </c>
      <c r="CM18">
        <v>3.4</v>
      </c>
      <c r="CN18">
        <v>3.4</v>
      </c>
      <c r="CO18">
        <v>3.7</v>
      </c>
      <c r="CP18">
        <v>3.9</v>
      </c>
      <c r="CQ18">
        <v>3.6</v>
      </c>
      <c r="CR18">
        <v>3.7</v>
      </c>
      <c r="CS18">
        <v>3.7</v>
      </c>
      <c r="CT18">
        <v>3.7</v>
      </c>
      <c r="CU18">
        <v>3.8</v>
      </c>
      <c r="CV18">
        <v>3.7</v>
      </c>
      <c r="CW18">
        <v>4.2</v>
      </c>
      <c r="CX18">
        <v>3.8</v>
      </c>
      <c r="CY18">
        <v>3.8</v>
      </c>
      <c r="CZ18">
        <v>3.7</v>
      </c>
      <c r="DA18">
        <v>3.4</v>
      </c>
      <c r="DB18">
        <v>3.6</v>
      </c>
      <c r="DC18">
        <v>0.2</v>
      </c>
      <c r="DD18">
        <v>3.85</v>
      </c>
      <c r="DE18">
        <v>3.15</v>
      </c>
      <c r="DF18">
        <v>3.7</v>
      </c>
      <c r="DG18">
        <v>3.8140000000000001</v>
      </c>
      <c r="DH18">
        <v>3.617</v>
      </c>
      <c r="DI18">
        <v>-2.9962546816479199</v>
      </c>
      <c r="DJ18">
        <v>2.30414746543777</v>
      </c>
    </row>
    <row r="19" spans="1:114" x14ac:dyDescent="0.35">
      <c r="A19" s="1">
        <v>45688</v>
      </c>
      <c r="B19">
        <v>119</v>
      </c>
      <c r="C19">
        <v>9</v>
      </c>
      <c r="D19">
        <v>1</v>
      </c>
      <c r="E19">
        <v>119</v>
      </c>
      <c r="F19">
        <v>5</v>
      </c>
      <c r="G19">
        <v>2</v>
      </c>
      <c r="H19">
        <v>115</v>
      </c>
      <c r="I19" t="s">
        <v>83</v>
      </c>
      <c r="J19" t="s">
        <v>84</v>
      </c>
      <c r="K19" t="s">
        <v>93</v>
      </c>
      <c r="L19" t="s">
        <v>94</v>
      </c>
      <c r="M19" t="s">
        <v>78</v>
      </c>
      <c r="N19" t="s">
        <v>82</v>
      </c>
      <c r="O19">
        <v>3.2210000000000001</v>
      </c>
      <c r="P19">
        <v>3.3620000000000001</v>
      </c>
      <c r="Q19">
        <v>3.8359999999999999</v>
      </c>
      <c r="R19">
        <v>3.1989999999999998</v>
      </c>
      <c r="S19">
        <v>3.5350000000000001</v>
      </c>
      <c r="T19">
        <v>3.4220000000000002</v>
      </c>
      <c r="U19">
        <v>3.4129999999999998</v>
      </c>
      <c r="V19">
        <v>3.28</v>
      </c>
      <c r="W19">
        <v>3.1070000000000002</v>
      </c>
      <c r="X19">
        <v>3.899</v>
      </c>
      <c r="Y19">
        <v>3.0579999999999998</v>
      </c>
      <c r="Z19">
        <v>3.29</v>
      </c>
      <c r="AA19">
        <v>3.242</v>
      </c>
      <c r="AB19">
        <v>3.1030000000000002</v>
      </c>
      <c r="AC19">
        <v>2.8519999999999999</v>
      </c>
      <c r="AD19">
        <v>2.8149999999999999</v>
      </c>
      <c r="AE19">
        <v>3.6840000000000002</v>
      </c>
      <c r="AF19">
        <v>3.1230000000000002</v>
      </c>
      <c r="AG19">
        <v>3.2050000000000001</v>
      </c>
      <c r="AH19">
        <v>3.29</v>
      </c>
      <c r="AI19">
        <v>3.0680000000000001</v>
      </c>
      <c r="AJ19">
        <v>2.9830000000000001</v>
      </c>
      <c r="AK19">
        <v>3.0859999999999999</v>
      </c>
      <c r="AL19">
        <v>3.855</v>
      </c>
      <c r="AM19">
        <v>3.198</v>
      </c>
      <c r="AN19">
        <v>3.2810000000000001</v>
      </c>
      <c r="AO19">
        <v>3.226</v>
      </c>
      <c r="AP19">
        <v>3.9209999999999998</v>
      </c>
      <c r="AQ19">
        <v>3.2240000000000002</v>
      </c>
      <c r="AR19">
        <v>3.077</v>
      </c>
      <c r="AS19">
        <v>3.7040000000000002</v>
      </c>
      <c r="AT19">
        <v>3.1040000000000001</v>
      </c>
      <c r="AU19">
        <v>3.11</v>
      </c>
      <c r="AV19">
        <v>3.2570000000000001</v>
      </c>
      <c r="AW19">
        <v>3.3519999999999999</v>
      </c>
      <c r="AX19">
        <v>3.1850000000000001</v>
      </c>
      <c r="AY19">
        <v>3.1680000000000001</v>
      </c>
      <c r="AZ19">
        <v>3.8679999999999999</v>
      </c>
      <c r="BA19">
        <v>3.0870000000000002</v>
      </c>
      <c r="BB19">
        <v>3.3109999999999999</v>
      </c>
      <c r="BC19">
        <v>3.1640000000000001</v>
      </c>
      <c r="BD19">
        <v>3.17</v>
      </c>
      <c r="BE19">
        <v>2.8660000000000001</v>
      </c>
      <c r="BF19">
        <v>3.0870000000000002</v>
      </c>
      <c r="BG19">
        <v>3.5859999999999999</v>
      </c>
      <c r="BH19">
        <v>2.9660000000000002</v>
      </c>
      <c r="BI19">
        <v>3.2669999999999999</v>
      </c>
      <c r="BJ19">
        <v>3.2370000000000001</v>
      </c>
      <c r="BK19">
        <v>3.2</v>
      </c>
      <c r="BL19">
        <v>3.1019999999999999</v>
      </c>
      <c r="BM19">
        <v>3.1539999999999999</v>
      </c>
      <c r="BN19">
        <v>3.8039999999999998</v>
      </c>
      <c r="BO19">
        <v>3.181</v>
      </c>
      <c r="BP19">
        <v>3.153</v>
      </c>
      <c r="BQ19">
        <v>3.22</v>
      </c>
      <c r="BR19">
        <v>3.1429999999999998</v>
      </c>
      <c r="BS19">
        <v>3.0590000000000002</v>
      </c>
      <c r="BT19">
        <v>3.165</v>
      </c>
      <c r="BU19">
        <v>4.7270000000000003</v>
      </c>
      <c r="BV19">
        <v>3.5169999999999999</v>
      </c>
      <c r="BW19">
        <v>3.395</v>
      </c>
      <c r="BX19">
        <v>3.379</v>
      </c>
      <c r="BY19">
        <v>3.1379999999999999</v>
      </c>
      <c r="BZ19">
        <v>3.1019999999999999</v>
      </c>
      <c r="CA19">
        <v>3.008</v>
      </c>
      <c r="CB19">
        <v>3.8879999999999999</v>
      </c>
      <c r="CC19">
        <v>3.12</v>
      </c>
      <c r="CD19">
        <v>3.387</v>
      </c>
      <c r="CE19">
        <v>3.3239999999999998</v>
      </c>
      <c r="CF19">
        <v>3.1960000000000002</v>
      </c>
      <c r="CG19">
        <v>2.9820000000000002</v>
      </c>
      <c r="CH19">
        <v>3.0459999999999998</v>
      </c>
      <c r="CI19">
        <v>3.6589999999999998</v>
      </c>
      <c r="CJ19">
        <v>3.286</v>
      </c>
      <c r="CK19">
        <v>3.298</v>
      </c>
      <c r="CL19">
        <v>3.3119999999999998</v>
      </c>
      <c r="CM19">
        <v>3.0169999999999999</v>
      </c>
      <c r="CN19">
        <v>2.8109999999999999</v>
      </c>
      <c r="CO19">
        <v>2.927</v>
      </c>
      <c r="CP19">
        <v>4.1399999999999997</v>
      </c>
      <c r="CQ19">
        <v>3.35</v>
      </c>
      <c r="CR19">
        <v>3.4</v>
      </c>
      <c r="CS19">
        <v>3.6070000000000002</v>
      </c>
      <c r="CT19">
        <v>3.4079999999999999</v>
      </c>
      <c r="CU19">
        <v>3.51</v>
      </c>
      <c r="CV19">
        <v>3.4620000000000002</v>
      </c>
      <c r="CW19">
        <v>4.431</v>
      </c>
      <c r="CX19">
        <v>3.6259999999999999</v>
      </c>
      <c r="CY19">
        <v>4.4969999999999999</v>
      </c>
      <c r="CZ19">
        <v>3.9849999999999999</v>
      </c>
      <c r="DA19">
        <v>3.1080000000000001</v>
      </c>
      <c r="DB19">
        <v>3.42</v>
      </c>
      <c r="DC19">
        <v>0.312</v>
      </c>
      <c r="DD19">
        <v>3.6539999999999999</v>
      </c>
      <c r="DE19">
        <v>2.8740000000000001</v>
      </c>
      <c r="DF19">
        <v>3.9849999999999999</v>
      </c>
      <c r="DG19">
        <v>3.7919999999999998</v>
      </c>
      <c r="DH19">
        <v>3.407</v>
      </c>
      <c r="DI19">
        <v>5.1015410120191298</v>
      </c>
      <c r="DJ19">
        <v>16.950197118065301</v>
      </c>
    </row>
    <row r="20" spans="1:114" x14ac:dyDescent="0.35">
      <c r="A20" s="1">
        <v>45688</v>
      </c>
      <c r="B20">
        <v>120</v>
      </c>
      <c r="C20">
        <v>9</v>
      </c>
      <c r="D20">
        <v>1</v>
      </c>
      <c r="E20">
        <v>120</v>
      </c>
      <c r="F20">
        <v>6</v>
      </c>
      <c r="G20">
        <v>2</v>
      </c>
      <c r="H20">
        <v>115</v>
      </c>
      <c r="I20" t="s">
        <v>83</v>
      </c>
      <c r="J20" t="s">
        <v>84</v>
      </c>
      <c r="K20" t="s">
        <v>102</v>
      </c>
      <c r="L20" t="s">
        <v>103</v>
      </c>
      <c r="M20" t="s">
        <v>78</v>
      </c>
      <c r="N20" t="s">
        <v>79</v>
      </c>
      <c r="O20">
        <v>1.4139999999999999</v>
      </c>
      <c r="P20">
        <v>1.403</v>
      </c>
      <c r="Q20">
        <v>1.4970000000000001</v>
      </c>
      <c r="R20">
        <v>1.282</v>
      </c>
      <c r="S20">
        <v>1.4079999999999999</v>
      </c>
      <c r="T20">
        <v>1.5269999999999999</v>
      </c>
      <c r="U20">
        <v>1.595</v>
      </c>
      <c r="V20">
        <v>1.4990000000000001</v>
      </c>
      <c r="W20">
        <v>1.512</v>
      </c>
      <c r="X20">
        <v>1.627</v>
      </c>
      <c r="Y20">
        <v>1.323</v>
      </c>
      <c r="Z20">
        <v>1.4950000000000001</v>
      </c>
      <c r="AA20">
        <v>1.8380000000000001</v>
      </c>
      <c r="AB20">
        <v>1.645</v>
      </c>
      <c r="AC20">
        <v>1.504</v>
      </c>
      <c r="AD20">
        <v>1.4530000000000001</v>
      </c>
      <c r="AE20">
        <v>1.6020000000000001</v>
      </c>
      <c r="AF20">
        <v>1.399</v>
      </c>
      <c r="AG20">
        <v>1.4910000000000001</v>
      </c>
      <c r="AH20">
        <v>2.597</v>
      </c>
      <c r="AI20">
        <v>1.4259999999999999</v>
      </c>
      <c r="AJ20">
        <v>2.4510000000000001</v>
      </c>
      <c r="AK20">
        <v>1.492</v>
      </c>
      <c r="AL20">
        <v>1.615</v>
      </c>
      <c r="AM20">
        <v>1.42</v>
      </c>
      <c r="AN20">
        <v>1.5589999999999999</v>
      </c>
      <c r="AO20">
        <v>1.78</v>
      </c>
      <c r="AP20">
        <v>1.601</v>
      </c>
      <c r="AQ20">
        <v>1.641</v>
      </c>
      <c r="AR20">
        <v>1.5</v>
      </c>
      <c r="AS20">
        <v>1.667</v>
      </c>
      <c r="AT20">
        <v>1.3919999999999999</v>
      </c>
      <c r="AU20">
        <v>1.3520000000000001</v>
      </c>
      <c r="AV20">
        <v>1.2609999999999999</v>
      </c>
      <c r="AW20">
        <v>2.2709999999999999</v>
      </c>
      <c r="AX20">
        <v>1.452</v>
      </c>
      <c r="AY20">
        <v>1.486</v>
      </c>
      <c r="AZ20">
        <v>1.623</v>
      </c>
      <c r="BA20">
        <v>1.4570000000000001</v>
      </c>
      <c r="BB20">
        <v>1.4890000000000001</v>
      </c>
      <c r="BC20">
        <v>2.4769999999999999</v>
      </c>
      <c r="BD20">
        <v>1.46</v>
      </c>
      <c r="BE20">
        <v>1.4590000000000001</v>
      </c>
      <c r="BF20">
        <v>1.341</v>
      </c>
      <c r="BG20">
        <v>2.0129999999999999</v>
      </c>
      <c r="BH20">
        <v>3.476</v>
      </c>
      <c r="BI20">
        <v>1.4730000000000001</v>
      </c>
      <c r="BJ20">
        <v>2.2839999999999998</v>
      </c>
      <c r="BK20">
        <v>1.768</v>
      </c>
      <c r="BL20">
        <v>1.504</v>
      </c>
      <c r="BM20">
        <v>1.615</v>
      </c>
      <c r="BN20">
        <v>1.8440000000000001</v>
      </c>
      <c r="BO20">
        <v>1.5189999999999999</v>
      </c>
      <c r="BP20">
        <v>1.609</v>
      </c>
      <c r="BQ20">
        <v>1.5840000000000001</v>
      </c>
      <c r="BR20">
        <v>1.629</v>
      </c>
      <c r="BS20">
        <v>1.639</v>
      </c>
      <c r="BT20">
        <v>1.8540000000000001</v>
      </c>
      <c r="BU20">
        <v>1.8149999999999999</v>
      </c>
      <c r="BV20">
        <v>1.53</v>
      </c>
      <c r="BW20">
        <v>2.2869999999999999</v>
      </c>
      <c r="BX20">
        <v>2.512</v>
      </c>
      <c r="BY20">
        <v>1.595</v>
      </c>
      <c r="BZ20">
        <v>1.5740000000000001</v>
      </c>
      <c r="CA20">
        <v>2.0230000000000001</v>
      </c>
      <c r="CB20">
        <v>1.784</v>
      </c>
      <c r="CC20">
        <v>1.647</v>
      </c>
      <c r="CD20">
        <v>1.6930000000000001</v>
      </c>
      <c r="CE20">
        <v>1.61</v>
      </c>
      <c r="CF20">
        <v>1.7250000000000001</v>
      </c>
      <c r="CG20">
        <v>1.9430000000000001</v>
      </c>
      <c r="CH20">
        <v>2.3199999999999998</v>
      </c>
      <c r="CI20">
        <v>1.889</v>
      </c>
      <c r="CJ20">
        <v>2.4969999999999999</v>
      </c>
      <c r="CK20">
        <v>1.6819999999999999</v>
      </c>
      <c r="CL20">
        <v>2.6629999999999998</v>
      </c>
      <c r="CM20">
        <v>1.611</v>
      </c>
      <c r="CN20">
        <v>1.486</v>
      </c>
      <c r="CO20">
        <v>3.5289999999999999</v>
      </c>
      <c r="CP20">
        <v>2.0489999999999999</v>
      </c>
      <c r="CQ20">
        <v>1.7250000000000001</v>
      </c>
      <c r="CR20">
        <v>1.82</v>
      </c>
      <c r="CS20">
        <v>1.5640000000000001</v>
      </c>
      <c r="CT20">
        <v>1.5940000000000001</v>
      </c>
      <c r="CU20">
        <v>2.4159999999999999</v>
      </c>
      <c r="CV20">
        <v>1.5069999999999999</v>
      </c>
      <c r="CW20">
        <v>1.679</v>
      </c>
      <c r="CX20">
        <v>1.552</v>
      </c>
      <c r="CY20">
        <v>1.663</v>
      </c>
      <c r="CZ20">
        <v>1.64</v>
      </c>
      <c r="DA20">
        <v>1.4930000000000001</v>
      </c>
      <c r="DB20">
        <v>1.8069999999999999</v>
      </c>
      <c r="DC20">
        <v>0.314</v>
      </c>
      <c r="DD20">
        <v>2.0430000000000001</v>
      </c>
      <c r="DE20">
        <v>1.2569999999999999</v>
      </c>
      <c r="DF20">
        <v>1.64</v>
      </c>
      <c r="DG20">
        <v>1.7110000000000001</v>
      </c>
      <c r="DH20">
        <v>1.9059999999999999</v>
      </c>
      <c r="DI20">
        <v>-4.1336116910229599</v>
      </c>
      <c r="DJ20">
        <v>-13.9393727369728</v>
      </c>
    </row>
    <row r="21" spans="1:114" x14ac:dyDescent="0.35">
      <c r="A21" s="1">
        <v>45688</v>
      </c>
      <c r="B21">
        <v>121</v>
      </c>
      <c r="C21">
        <v>9</v>
      </c>
      <c r="D21">
        <v>1</v>
      </c>
      <c r="E21">
        <v>121</v>
      </c>
      <c r="F21">
        <v>7</v>
      </c>
      <c r="G21">
        <v>2</v>
      </c>
      <c r="H21">
        <v>115</v>
      </c>
      <c r="I21" t="s">
        <v>83</v>
      </c>
      <c r="J21" t="s">
        <v>84</v>
      </c>
      <c r="K21" t="s">
        <v>114</v>
      </c>
      <c r="L21" t="s">
        <v>115</v>
      </c>
      <c r="M21" t="s">
        <v>78</v>
      </c>
      <c r="N21" t="s">
        <v>79</v>
      </c>
      <c r="O21">
        <v>4.4269999999999996</v>
      </c>
      <c r="P21">
        <v>4.4160000000000004</v>
      </c>
      <c r="Q21">
        <v>4.7670000000000003</v>
      </c>
      <c r="R21">
        <v>4.3970000000000002</v>
      </c>
      <c r="S21">
        <v>4.3360000000000003</v>
      </c>
      <c r="T21">
        <v>5.1180000000000003</v>
      </c>
      <c r="U21">
        <v>4.67</v>
      </c>
      <c r="V21">
        <v>4.8979999999999997</v>
      </c>
      <c r="W21">
        <v>4.6130000000000004</v>
      </c>
      <c r="X21">
        <v>4.8159999999999998</v>
      </c>
      <c r="Y21">
        <v>4.6310000000000002</v>
      </c>
      <c r="Z21">
        <v>4.8090000000000002</v>
      </c>
      <c r="AA21">
        <v>4.6689999999999996</v>
      </c>
      <c r="AB21">
        <v>4.2229999999999999</v>
      </c>
      <c r="AC21">
        <v>4.1989999999999998</v>
      </c>
      <c r="AD21">
        <v>4.1449999999999996</v>
      </c>
      <c r="AE21">
        <v>4.7389999999999999</v>
      </c>
      <c r="AF21">
        <v>4.8899999999999997</v>
      </c>
      <c r="AG21">
        <v>4.7709999999999999</v>
      </c>
      <c r="AH21">
        <v>4.71</v>
      </c>
      <c r="AI21">
        <v>4.5350000000000001</v>
      </c>
      <c r="AJ21">
        <v>4.1680000000000001</v>
      </c>
      <c r="AK21">
        <v>4.1849999999999996</v>
      </c>
      <c r="AL21">
        <v>4.6929999999999996</v>
      </c>
      <c r="AM21">
        <v>4.4630000000000001</v>
      </c>
      <c r="AN21">
        <v>4.8719999999999999</v>
      </c>
      <c r="AO21">
        <v>4.6459999999999999</v>
      </c>
      <c r="AP21">
        <v>4.53</v>
      </c>
      <c r="AQ21">
        <v>4.2430000000000003</v>
      </c>
      <c r="AR21">
        <v>4.2880000000000003</v>
      </c>
      <c r="AS21">
        <v>4.7910000000000004</v>
      </c>
      <c r="AT21">
        <v>4.633</v>
      </c>
      <c r="AU21">
        <v>4.75</v>
      </c>
      <c r="AV21">
        <v>4.45</v>
      </c>
      <c r="AW21">
        <v>4.7510000000000003</v>
      </c>
      <c r="AX21">
        <v>4.3220000000000001</v>
      </c>
      <c r="AY21">
        <v>4.1630000000000003</v>
      </c>
      <c r="AZ21">
        <v>4.6100000000000003</v>
      </c>
      <c r="BA21">
        <v>4.4580000000000002</v>
      </c>
      <c r="BB21">
        <v>4.8879999999999999</v>
      </c>
      <c r="BC21">
        <v>4.774</v>
      </c>
      <c r="BD21">
        <v>4.37</v>
      </c>
      <c r="BE21">
        <v>4.1349999999999998</v>
      </c>
      <c r="BF21">
        <v>3.9689999999999999</v>
      </c>
      <c r="BG21">
        <v>4.5860000000000003</v>
      </c>
      <c r="BH21">
        <v>3.931</v>
      </c>
      <c r="BI21">
        <v>4.6849999999999996</v>
      </c>
      <c r="BJ21">
        <v>4.4809999999999999</v>
      </c>
      <c r="BK21">
        <v>4.2489999999999997</v>
      </c>
      <c r="BL21">
        <v>4.1429999999999998</v>
      </c>
      <c r="BM21">
        <v>3.9590000000000001</v>
      </c>
      <c r="BN21">
        <v>4.5529999999999999</v>
      </c>
      <c r="BO21">
        <v>4.1840000000000002</v>
      </c>
      <c r="BP21">
        <v>4.6219999999999999</v>
      </c>
      <c r="BQ21">
        <v>4.4960000000000004</v>
      </c>
      <c r="BR21">
        <v>4.3079999999999998</v>
      </c>
      <c r="BS21">
        <v>4.1769999999999996</v>
      </c>
      <c r="BT21">
        <v>3.9489999999999998</v>
      </c>
      <c r="BU21">
        <v>4.37</v>
      </c>
      <c r="BV21">
        <v>4.194</v>
      </c>
      <c r="BW21">
        <v>4.8559999999999999</v>
      </c>
      <c r="BX21">
        <v>4.5380000000000003</v>
      </c>
      <c r="BY21">
        <v>4.3179999999999996</v>
      </c>
      <c r="BZ21">
        <v>4.0880000000000001</v>
      </c>
      <c r="CA21">
        <v>3.8559999999999999</v>
      </c>
      <c r="CB21">
        <v>4.5030000000000001</v>
      </c>
      <c r="CC21">
        <v>4.2050000000000001</v>
      </c>
      <c r="CD21">
        <v>4.76</v>
      </c>
      <c r="CE21">
        <v>4.2460000000000004</v>
      </c>
      <c r="CF21">
        <v>4.1479999999999997</v>
      </c>
      <c r="CG21">
        <v>4.0869999999999997</v>
      </c>
      <c r="CH21">
        <v>4.0339999999999998</v>
      </c>
      <c r="CI21">
        <v>4.7729999999999997</v>
      </c>
      <c r="CJ21">
        <v>4.5830000000000002</v>
      </c>
      <c r="CK21">
        <v>4.8250000000000002</v>
      </c>
      <c r="CL21">
        <v>4.6139999999999999</v>
      </c>
      <c r="CM21">
        <v>4.274</v>
      </c>
      <c r="CN21">
        <v>4.1079999999999997</v>
      </c>
      <c r="CO21">
        <v>3.831</v>
      </c>
      <c r="CP21">
        <v>4.7370000000000001</v>
      </c>
      <c r="CQ21">
        <v>4.4020000000000001</v>
      </c>
      <c r="CR21">
        <v>4.617</v>
      </c>
      <c r="CS21">
        <v>4.6689999999999996</v>
      </c>
      <c r="CT21">
        <v>4.55</v>
      </c>
      <c r="CU21">
        <v>4.3550000000000004</v>
      </c>
      <c r="CV21">
        <v>4.2759999999999998</v>
      </c>
      <c r="CW21">
        <v>4.8319999999999999</v>
      </c>
      <c r="CX21">
        <v>4.7539999999999996</v>
      </c>
      <c r="CY21">
        <v>5.0620000000000003</v>
      </c>
      <c r="CZ21">
        <v>4.7460000000000004</v>
      </c>
      <c r="DA21">
        <v>4.2279999999999998</v>
      </c>
      <c r="DB21">
        <v>4.7300000000000004</v>
      </c>
      <c r="DC21">
        <v>0.502</v>
      </c>
      <c r="DD21">
        <v>5.1070000000000002</v>
      </c>
      <c r="DE21">
        <v>3.851</v>
      </c>
      <c r="DF21">
        <v>4.7460000000000004</v>
      </c>
      <c r="DG21">
        <v>4.6429999999999998</v>
      </c>
      <c r="DH21">
        <v>4.4370000000000003</v>
      </c>
      <c r="DI21">
        <v>2.2278294048864602</v>
      </c>
      <c r="DJ21">
        <v>6.9762199932379003</v>
      </c>
    </row>
    <row r="22" spans="1:114" x14ac:dyDescent="0.35">
      <c r="A22" s="1">
        <v>45688</v>
      </c>
      <c r="B22">
        <v>122</v>
      </c>
      <c r="C22">
        <v>9</v>
      </c>
      <c r="D22">
        <v>1</v>
      </c>
      <c r="E22">
        <v>122</v>
      </c>
      <c r="F22">
        <v>8</v>
      </c>
      <c r="G22">
        <v>2</v>
      </c>
      <c r="H22">
        <v>115</v>
      </c>
      <c r="I22" t="s">
        <v>83</v>
      </c>
      <c r="J22" t="s">
        <v>84</v>
      </c>
      <c r="K22" t="s">
        <v>116</v>
      </c>
      <c r="L22" t="s">
        <v>117</v>
      </c>
      <c r="M22" t="s">
        <v>78</v>
      </c>
      <c r="N22" t="s">
        <v>79</v>
      </c>
      <c r="O22">
        <v>2.9660000000000002</v>
      </c>
      <c r="P22">
        <v>2.9929999999999999</v>
      </c>
      <c r="Q22">
        <v>3.2330000000000001</v>
      </c>
      <c r="R22">
        <v>2.968</v>
      </c>
      <c r="S22">
        <v>2.8570000000000002</v>
      </c>
      <c r="T22">
        <v>3.5760000000000001</v>
      </c>
      <c r="U22">
        <v>3.2869999999999999</v>
      </c>
      <c r="V22">
        <v>3.4910000000000001</v>
      </c>
      <c r="W22">
        <v>3.238</v>
      </c>
      <c r="X22">
        <v>3.306</v>
      </c>
      <c r="Y22">
        <v>3.22</v>
      </c>
      <c r="Z22">
        <v>3.415</v>
      </c>
      <c r="AA22">
        <v>3.1339999999999999</v>
      </c>
      <c r="AB22">
        <v>3.036</v>
      </c>
      <c r="AC22">
        <v>3.1549999999999998</v>
      </c>
      <c r="AD22">
        <v>2.96</v>
      </c>
      <c r="AE22">
        <v>3.2639999999999998</v>
      </c>
      <c r="AF22">
        <v>3.2120000000000002</v>
      </c>
      <c r="AG22">
        <v>3.343</v>
      </c>
      <c r="AH22">
        <v>3.2629999999999999</v>
      </c>
      <c r="AI22">
        <v>3.1739999999999999</v>
      </c>
      <c r="AJ22">
        <v>2.8029999999999999</v>
      </c>
      <c r="AK22">
        <v>2.8559999999999999</v>
      </c>
      <c r="AL22">
        <v>3.0680000000000001</v>
      </c>
      <c r="AM22">
        <v>2.9860000000000002</v>
      </c>
      <c r="AN22">
        <v>3.3639999999999999</v>
      </c>
      <c r="AO22">
        <v>3.1949999999999998</v>
      </c>
      <c r="AP22">
        <v>3.2189999999999999</v>
      </c>
      <c r="AQ22">
        <v>2.9249999999999998</v>
      </c>
      <c r="AR22">
        <v>3.1030000000000002</v>
      </c>
      <c r="AS22">
        <v>3.3860000000000001</v>
      </c>
      <c r="AT22">
        <v>3.1539999999999999</v>
      </c>
      <c r="AU22">
        <v>3.2949999999999999</v>
      </c>
      <c r="AV22">
        <v>3.077</v>
      </c>
      <c r="AW22">
        <v>3.2330000000000001</v>
      </c>
      <c r="AX22">
        <v>3.0190000000000001</v>
      </c>
      <c r="AY22">
        <v>2.8519999999999999</v>
      </c>
      <c r="AZ22">
        <v>3.0779999999999998</v>
      </c>
      <c r="BA22">
        <v>3.0409999999999999</v>
      </c>
      <c r="BB22">
        <v>3.4009999999999998</v>
      </c>
      <c r="BC22">
        <v>3.2909999999999999</v>
      </c>
      <c r="BD22">
        <v>3.0590000000000002</v>
      </c>
      <c r="BE22">
        <v>2.8610000000000002</v>
      </c>
      <c r="BF22">
        <v>2.706</v>
      </c>
      <c r="BG22">
        <v>3.1030000000000002</v>
      </c>
      <c r="BH22">
        <v>2.6160000000000001</v>
      </c>
      <c r="BI22">
        <v>3.2160000000000002</v>
      </c>
      <c r="BJ22">
        <v>3.0550000000000002</v>
      </c>
      <c r="BK22">
        <v>2.9449999999999998</v>
      </c>
      <c r="BL22">
        <v>2.9129999999999998</v>
      </c>
      <c r="BM22">
        <v>2.7519999999999998</v>
      </c>
      <c r="BN22">
        <v>2.9910000000000001</v>
      </c>
      <c r="BO22">
        <v>2.79</v>
      </c>
      <c r="BP22">
        <v>3.2010000000000001</v>
      </c>
      <c r="BQ22">
        <v>3.15</v>
      </c>
      <c r="BR22">
        <v>2.9359999999999999</v>
      </c>
      <c r="BS22">
        <v>2.9329999999999998</v>
      </c>
      <c r="BT22">
        <v>2.645</v>
      </c>
      <c r="BU22">
        <v>2.9060000000000001</v>
      </c>
      <c r="BV22">
        <v>2.81</v>
      </c>
      <c r="BW22">
        <v>3.3559999999999999</v>
      </c>
      <c r="BX22">
        <v>3.1360000000000001</v>
      </c>
      <c r="BY22">
        <v>2.8959999999999999</v>
      </c>
      <c r="BZ22">
        <v>2.72</v>
      </c>
      <c r="CA22">
        <v>2.5979999999999999</v>
      </c>
      <c r="CB22">
        <v>2.9489999999999998</v>
      </c>
      <c r="CC22">
        <v>2.843</v>
      </c>
      <c r="CD22">
        <v>3.2530000000000001</v>
      </c>
      <c r="CE22">
        <v>2.9</v>
      </c>
      <c r="CF22">
        <v>2.8079999999999998</v>
      </c>
      <c r="CG22">
        <v>2.8250000000000002</v>
      </c>
      <c r="CH22">
        <v>2.73</v>
      </c>
      <c r="CI22">
        <v>3.11</v>
      </c>
      <c r="CJ22">
        <v>2.9540000000000002</v>
      </c>
      <c r="CK22">
        <v>3.238</v>
      </c>
      <c r="CL22">
        <v>3.085</v>
      </c>
      <c r="CM22">
        <v>2.87</v>
      </c>
      <c r="CN22">
        <v>2.7509999999999999</v>
      </c>
      <c r="CO22">
        <v>2.5390000000000001</v>
      </c>
      <c r="CP22">
        <v>3.0430000000000001</v>
      </c>
      <c r="CQ22">
        <v>2.968</v>
      </c>
      <c r="CR22">
        <v>3.069</v>
      </c>
      <c r="CS22">
        <v>3.129</v>
      </c>
      <c r="CT22">
        <v>3.048</v>
      </c>
      <c r="CU22">
        <v>2.96</v>
      </c>
      <c r="CV22">
        <v>2.7989999999999999</v>
      </c>
      <c r="CW22">
        <v>3.0630000000000002</v>
      </c>
      <c r="CX22">
        <v>3.1070000000000002</v>
      </c>
      <c r="CY22">
        <v>3.468</v>
      </c>
      <c r="CZ22">
        <v>3.1930000000000001</v>
      </c>
      <c r="DA22">
        <v>2.9020000000000001</v>
      </c>
      <c r="DB22">
        <v>3.2149999999999999</v>
      </c>
      <c r="DC22">
        <v>0.314</v>
      </c>
      <c r="DD22">
        <v>3.45</v>
      </c>
      <c r="DE22">
        <v>2.6659999999999999</v>
      </c>
      <c r="DF22">
        <v>3.1930000000000001</v>
      </c>
      <c r="DG22">
        <v>3.0819999999999999</v>
      </c>
      <c r="DH22">
        <v>2.968</v>
      </c>
      <c r="DI22">
        <v>3.6015574302400899</v>
      </c>
      <c r="DJ22">
        <v>7.59898904802019</v>
      </c>
    </row>
    <row r="23" spans="1:114" x14ac:dyDescent="0.35">
      <c r="A23" s="1">
        <v>45688</v>
      </c>
      <c r="B23">
        <v>123</v>
      </c>
      <c r="C23">
        <v>9</v>
      </c>
      <c r="D23">
        <v>1</v>
      </c>
      <c r="E23">
        <v>123</v>
      </c>
      <c r="F23">
        <v>9</v>
      </c>
      <c r="G23">
        <v>2</v>
      </c>
      <c r="H23">
        <v>115</v>
      </c>
      <c r="I23" t="s">
        <v>83</v>
      </c>
      <c r="J23" t="s">
        <v>84</v>
      </c>
      <c r="K23" t="s">
        <v>112</v>
      </c>
      <c r="L23" t="s">
        <v>113</v>
      </c>
      <c r="M23" t="s">
        <v>78</v>
      </c>
      <c r="N23" t="s">
        <v>79</v>
      </c>
      <c r="O23">
        <v>1.603</v>
      </c>
      <c r="P23">
        <v>1.6259999999999999</v>
      </c>
      <c r="Q23">
        <v>1.7490000000000001</v>
      </c>
      <c r="R23">
        <v>1.6479999999999999</v>
      </c>
      <c r="S23">
        <v>1.643</v>
      </c>
      <c r="T23">
        <v>1.766</v>
      </c>
      <c r="U23">
        <v>1.6</v>
      </c>
      <c r="V23">
        <v>1.671</v>
      </c>
      <c r="W23">
        <v>1.6279999999999999</v>
      </c>
      <c r="X23">
        <v>1.752</v>
      </c>
      <c r="Y23">
        <v>1.6339999999999999</v>
      </c>
      <c r="Z23">
        <v>1.595</v>
      </c>
      <c r="AA23">
        <v>1.7270000000000001</v>
      </c>
      <c r="AB23">
        <v>1.3720000000000001</v>
      </c>
      <c r="AC23">
        <v>1.2010000000000001</v>
      </c>
      <c r="AD23">
        <v>1.349</v>
      </c>
      <c r="AE23">
        <v>1.68</v>
      </c>
      <c r="AF23">
        <v>1.917</v>
      </c>
      <c r="AG23">
        <v>1.6559999999999999</v>
      </c>
      <c r="AH23">
        <v>1.65</v>
      </c>
      <c r="AI23">
        <v>1.5669999999999999</v>
      </c>
      <c r="AJ23">
        <v>1.5429999999999999</v>
      </c>
      <c r="AK23">
        <v>1.504</v>
      </c>
      <c r="AL23">
        <v>1.8280000000000001</v>
      </c>
      <c r="AM23">
        <v>1.702</v>
      </c>
      <c r="AN23">
        <v>1.6839999999999999</v>
      </c>
      <c r="AO23">
        <v>1.661</v>
      </c>
      <c r="AP23">
        <v>1.5169999999999999</v>
      </c>
      <c r="AQ23">
        <v>1.4810000000000001</v>
      </c>
      <c r="AR23">
        <v>1.387</v>
      </c>
      <c r="AS23">
        <v>1.599</v>
      </c>
      <c r="AT23">
        <v>1.6719999999999999</v>
      </c>
      <c r="AU23">
        <v>1.673</v>
      </c>
      <c r="AV23">
        <v>1.5629999999999999</v>
      </c>
      <c r="AW23">
        <v>1.7310000000000001</v>
      </c>
      <c r="AX23">
        <v>1.494</v>
      </c>
      <c r="AY23">
        <v>1.46</v>
      </c>
      <c r="AZ23">
        <v>1.7410000000000001</v>
      </c>
      <c r="BA23">
        <v>1.6140000000000001</v>
      </c>
      <c r="BB23">
        <v>1.7050000000000001</v>
      </c>
      <c r="BC23">
        <v>1.6839999999999999</v>
      </c>
      <c r="BD23">
        <v>1.5049999999999999</v>
      </c>
      <c r="BE23">
        <v>1.4790000000000001</v>
      </c>
      <c r="BF23">
        <v>1.431</v>
      </c>
      <c r="BG23">
        <v>1.702</v>
      </c>
      <c r="BH23">
        <v>1.4910000000000001</v>
      </c>
      <c r="BI23">
        <v>1.667</v>
      </c>
      <c r="BJ23">
        <v>1.623</v>
      </c>
      <c r="BK23">
        <v>1.4850000000000001</v>
      </c>
      <c r="BL23">
        <v>1.39</v>
      </c>
      <c r="BM23">
        <v>1.4019999999999999</v>
      </c>
      <c r="BN23">
        <v>1.7609999999999999</v>
      </c>
      <c r="BO23">
        <v>1.569</v>
      </c>
      <c r="BP23">
        <v>1.6180000000000001</v>
      </c>
      <c r="BQ23">
        <v>1.554</v>
      </c>
      <c r="BR23">
        <v>1.5669999999999999</v>
      </c>
      <c r="BS23">
        <v>1.43</v>
      </c>
      <c r="BT23">
        <v>1.456</v>
      </c>
      <c r="BU23">
        <v>1.6739999999999999</v>
      </c>
      <c r="BV23">
        <v>1.556</v>
      </c>
      <c r="BW23">
        <v>1.722</v>
      </c>
      <c r="BX23">
        <v>1.629</v>
      </c>
      <c r="BY23">
        <v>1.615</v>
      </c>
      <c r="BZ23">
        <v>1.5649999999999999</v>
      </c>
      <c r="CA23">
        <v>1.4370000000000001</v>
      </c>
      <c r="CB23">
        <v>1.7609999999999999</v>
      </c>
      <c r="CC23">
        <v>1.5580000000000001</v>
      </c>
      <c r="CD23">
        <v>1.7190000000000001</v>
      </c>
      <c r="CE23">
        <v>1.5269999999999999</v>
      </c>
      <c r="CF23">
        <v>1.524</v>
      </c>
      <c r="CG23">
        <v>1.4259999999999999</v>
      </c>
      <c r="CH23">
        <v>1.4970000000000001</v>
      </c>
      <c r="CI23">
        <v>1.913</v>
      </c>
      <c r="CJ23">
        <v>1.833</v>
      </c>
      <c r="CK23">
        <v>1.7909999999999999</v>
      </c>
      <c r="CL23">
        <v>1.7470000000000001</v>
      </c>
      <c r="CM23">
        <v>1.595</v>
      </c>
      <c r="CN23">
        <v>1.5349999999999999</v>
      </c>
      <c r="CO23">
        <v>1.4450000000000001</v>
      </c>
      <c r="CP23">
        <v>1.9330000000000001</v>
      </c>
      <c r="CQ23">
        <v>1.639</v>
      </c>
      <c r="CR23">
        <v>1.72</v>
      </c>
      <c r="CS23">
        <v>1.7390000000000001</v>
      </c>
      <c r="CT23">
        <v>1.714</v>
      </c>
      <c r="CU23">
        <v>1.607</v>
      </c>
      <c r="CV23">
        <v>1.673</v>
      </c>
      <c r="CW23">
        <v>2.0169999999999999</v>
      </c>
      <c r="CX23">
        <v>1.8740000000000001</v>
      </c>
      <c r="CY23">
        <v>1.8089999999999999</v>
      </c>
      <c r="CZ23">
        <v>1.7529999999999999</v>
      </c>
      <c r="DA23">
        <v>1.5249999999999999</v>
      </c>
      <c r="DB23">
        <v>1.718</v>
      </c>
      <c r="DC23">
        <v>0.193</v>
      </c>
      <c r="DD23">
        <v>1.863</v>
      </c>
      <c r="DE23">
        <v>1.38</v>
      </c>
      <c r="DF23">
        <v>1.7529999999999999</v>
      </c>
      <c r="DG23">
        <v>1.776</v>
      </c>
      <c r="DH23">
        <v>1.671</v>
      </c>
      <c r="DI23">
        <v>-1.3029839942089501</v>
      </c>
      <c r="DJ23">
        <v>4.9281723862729399</v>
      </c>
    </row>
    <row r="24" spans="1:114" x14ac:dyDescent="0.35">
      <c r="A24" s="1">
        <v>45688</v>
      </c>
      <c r="B24">
        <v>124</v>
      </c>
      <c r="C24">
        <v>9</v>
      </c>
      <c r="D24">
        <v>1</v>
      </c>
      <c r="E24">
        <v>124</v>
      </c>
      <c r="F24">
        <v>10</v>
      </c>
      <c r="G24">
        <v>2</v>
      </c>
      <c r="H24">
        <v>115</v>
      </c>
      <c r="I24" t="s">
        <v>83</v>
      </c>
      <c r="J24" t="s">
        <v>84</v>
      </c>
      <c r="K24" t="s">
        <v>118</v>
      </c>
      <c r="L24" t="s">
        <v>119</v>
      </c>
      <c r="M24" t="s">
        <v>78</v>
      </c>
      <c r="N24" t="s">
        <v>82</v>
      </c>
      <c r="O24">
        <v>54.62</v>
      </c>
      <c r="P24">
        <v>55.959000000000003</v>
      </c>
      <c r="Q24">
        <v>54.029000000000003</v>
      </c>
      <c r="R24">
        <v>53.704999999999998</v>
      </c>
      <c r="S24">
        <v>53.064</v>
      </c>
      <c r="T24">
        <v>53.039000000000001</v>
      </c>
      <c r="U24">
        <v>56.841000000000001</v>
      </c>
      <c r="V24">
        <v>56.281999999999996</v>
      </c>
      <c r="W24">
        <v>56.615000000000002</v>
      </c>
      <c r="X24">
        <v>53.44</v>
      </c>
      <c r="Y24">
        <v>52.948999999999998</v>
      </c>
      <c r="Z24">
        <v>53.156999999999996</v>
      </c>
      <c r="AA24">
        <v>51.917999999999999</v>
      </c>
      <c r="AB24">
        <v>59.600999999999999</v>
      </c>
      <c r="AC24">
        <v>63.710999999999999</v>
      </c>
      <c r="AD24">
        <v>59.91</v>
      </c>
      <c r="AE24">
        <v>54.057000000000002</v>
      </c>
      <c r="AF24">
        <v>53.981999999999999</v>
      </c>
      <c r="AG24">
        <v>53.643999999999998</v>
      </c>
      <c r="AH24">
        <v>50.33</v>
      </c>
      <c r="AI24">
        <v>53.954999999999998</v>
      </c>
      <c r="AJ24">
        <v>52.500999999999998</v>
      </c>
      <c r="AK24">
        <v>55.429000000000002</v>
      </c>
      <c r="AL24">
        <v>52.01</v>
      </c>
      <c r="AM24">
        <v>51.945999999999998</v>
      </c>
      <c r="AN24">
        <v>51.93</v>
      </c>
      <c r="AO24">
        <v>54.195</v>
      </c>
      <c r="AP24">
        <v>54.335999999999999</v>
      </c>
      <c r="AQ24">
        <v>55.56</v>
      </c>
      <c r="AR24">
        <v>60.262999999999998</v>
      </c>
      <c r="AS24">
        <v>57.183999999999997</v>
      </c>
      <c r="AT24">
        <v>53.984999999999999</v>
      </c>
      <c r="AU24">
        <v>52.82</v>
      </c>
      <c r="AV24">
        <v>53.33</v>
      </c>
      <c r="AW24">
        <v>54.302</v>
      </c>
      <c r="AX24">
        <v>55.298999999999999</v>
      </c>
      <c r="AY24">
        <v>55.755000000000003</v>
      </c>
      <c r="AZ24">
        <v>52.149000000000001</v>
      </c>
      <c r="BA24">
        <v>52.012</v>
      </c>
      <c r="BB24">
        <v>52.234999999999999</v>
      </c>
      <c r="BC24">
        <v>50.627000000000002</v>
      </c>
      <c r="BD24">
        <v>53.344999999999999</v>
      </c>
      <c r="BE24">
        <v>56.326000000000001</v>
      </c>
      <c r="BF24">
        <v>57.1</v>
      </c>
      <c r="BG24">
        <v>53.421999999999997</v>
      </c>
      <c r="BH24">
        <v>47.082000000000001</v>
      </c>
      <c r="BI24">
        <v>53.332000000000001</v>
      </c>
      <c r="BJ24">
        <v>52.067999999999998</v>
      </c>
      <c r="BK24">
        <v>54.537999999999997</v>
      </c>
      <c r="BL24">
        <v>54.677</v>
      </c>
      <c r="BM24">
        <v>55.354999999999997</v>
      </c>
      <c r="BN24">
        <v>52.615000000000002</v>
      </c>
      <c r="BO24">
        <v>52.466999999999999</v>
      </c>
      <c r="BP24">
        <v>52.472000000000001</v>
      </c>
      <c r="BQ24">
        <v>53.488</v>
      </c>
      <c r="BR24">
        <v>53.898000000000003</v>
      </c>
      <c r="BS24">
        <v>54.197000000000003</v>
      </c>
      <c r="BT24">
        <v>54.615000000000002</v>
      </c>
      <c r="BU24">
        <v>52.847999999999999</v>
      </c>
      <c r="BV24">
        <v>52.795999999999999</v>
      </c>
      <c r="BW24">
        <v>52.298999999999999</v>
      </c>
      <c r="BX24">
        <v>51.621000000000002</v>
      </c>
      <c r="BY24">
        <v>53.652999999999999</v>
      </c>
      <c r="BZ24">
        <v>55.103999999999999</v>
      </c>
      <c r="CA24">
        <v>54.912999999999997</v>
      </c>
      <c r="CB24">
        <v>53.485999999999997</v>
      </c>
      <c r="CC24">
        <v>55.195999999999998</v>
      </c>
      <c r="CD24">
        <v>54.253999999999998</v>
      </c>
      <c r="CE24">
        <v>53.463000000000001</v>
      </c>
      <c r="CF24">
        <v>53.423999999999999</v>
      </c>
      <c r="CG24">
        <v>55.658999999999999</v>
      </c>
      <c r="CH24">
        <v>56.122</v>
      </c>
      <c r="CI24">
        <v>53.621000000000002</v>
      </c>
      <c r="CJ24">
        <v>52.96</v>
      </c>
      <c r="CK24">
        <v>52.884</v>
      </c>
      <c r="CL24">
        <v>50.878999999999998</v>
      </c>
      <c r="CM24">
        <v>54.436</v>
      </c>
      <c r="CN24">
        <v>57.070999999999998</v>
      </c>
      <c r="CO24">
        <v>54.673000000000002</v>
      </c>
      <c r="CP24">
        <v>53.637</v>
      </c>
      <c r="CQ24">
        <v>52.822000000000003</v>
      </c>
      <c r="CR24">
        <v>52.790999999999997</v>
      </c>
      <c r="CS24">
        <v>52.689</v>
      </c>
      <c r="CT24">
        <v>55.481000000000002</v>
      </c>
      <c r="CU24">
        <v>53.649000000000001</v>
      </c>
      <c r="CV24">
        <v>56.073999999999998</v>
      </c>
      <c r="CW24">
        <v>55.024000000000001</v>
      </c>
      <c r="CX24">
        <v>54.161000000000001</v>
      </c>
      <c r="CY24">
        <v>53.247999999999998</v>
      </c>
      <c r="CZ24">
        <v>54.3</v>
      </c>
      <c r="DA24">
        <v>52.829000000000001</v>
      </c>
      <c r="DB24">
        <v>55.084000000000003</v>
      </c>
      <c r="DC24">
        <v>2.2549999999999999</v>
      </c>
      <c r="DD24">
        <v>56.776000000000003</v>
      </c>
      <c r="DE24">
        <v>51.137</v>
      </c>
      <c r="DF24">
        <v>54.3</v>
      </c>
      <c r="DG24">
        <v>54.332000000000001</v>
      </c>
      <c r="DH24">
        <v>53.936</v>
      </c>
      <c r="DI24">
        <v>-5.9422705783996201E-2</v>
      </c>
      <c r="DJ24">
        <v>0.67425174125047405</v>
      </c>
    </row>
    <row r="25" spans="1:114" x14ac:dyDescent="0.35">
      <c r="A25" s="1">
        <v>45688</v>
      </c>
      <c r="B25">
        <v>125</v>
      </c>
      <c r="C25">
        <v>9</v>
      </c>
      <c r="D25">
        <v>1</v>
      </c>
      <c r="E25">
        <v>125</v>
      </c>
      <c r="F25">
        <v>11</v>
      </c>
      <c r="G25">
        <v>2</v>
      </c>
      <c r="H25">
        <v>115</v>
      </c>
      <c r="I25" t="s">
        <v>83</v>
      </c>
      <c r="J25" t="s">
        <v>84</v>
      </c>
      <c r="K25" t="s">
        <v>120</v>
      </c>
      <c r="L25" t="s">
        <v>121</v>
      </c>
      <c r="M25" t="s">
        <v>78</v>
      </c>
      <c r="N25" t="s">
        <v>79</v>
      </c>
      <c r="O25">
        <v>1.129</v>
      </c>
      <c r="P25">
        <v>1.0980000000000001</v>
      </c>
      <c r="Q25">
        <v>1.139</v>
      </c>
      <c r="R25">
        <v>1.0660000000000001</v>
      </c>
      <c r="S25">
        <v>1.056</v>
      </c>
      <c r="T25">
        <v>1.3819999999999999</v>
      </c>
      <c r="U25">
        <v>1.2350000000000001</v>
      </c>
      <c r="V25">
        <v>1.2569999999999999</v>
      </c>
      <c r="W25">
        <v>1.2</v>
      </c>
      <c r="X25">
        <v>1.1499999999999999</v>
      </c>
      <c r="Y25">
        <v>1.2270000000000001</v>
      </c>
      <c r="Z25">
        <v>1.2769999999999999</v>
      </c>
      <c r="AA25">
        <v>1.2070000000000001</v>
      </c>
      <c r="AB25">
        <v>1.101</v>
      </c>
      <c r="AC25">
        <v>1.1240000000000001</v>
      </c>
      <c r="AD25">
        <v>1.1220000000000001</v>
      </c>
      <c r="AE25">
        <v>1.2470000000000001</v>
      </c>
      <c r="AF25">
        <v>1.1679999999999999</v>
      </c>
      <c r="AG25">
        <v>1.29</v>
      </c>
      <c r="AH25">
        <v>1.302</v>
      </c>
      <c r="AI25">
        <v>1.1850000000000001</v>
      </c>
      <c r="AJ25">
        <v>1.1259999999999999</v>
      </c>
      <c r="AK25">
        <v>1.089</v>
      </c>
      <c r="AL25">
        <v>1.1539999999999999</v>
      </c>
      <c r="AM25">
        <v>1.141</v>
      </c>
      <c r="AN25">
        <v>1.32</v>
      </c>
      <c r="AO25">
        <v>1.2410000000000001</v>
      </c>
      <c r="AP25">
        <v>1.222</v>
      </c>
      <c r="AQ25">
        <v>1.1279999999999999</v>
      </c>
      <c r="AR25">
        <v>1.1639999999999999</v>
      </c>
      <c r="AS25">
        <v>1.282</v>
      </c>
      <c r="AT25">
        <v>1.2250000000000001</v>
      </c>
      <c r="AU25">
        <v>1.3120000000000001</v>
      </c>
      <c r="AV25">
        <v>1.2350000000000001</v>
      </c>
      <c r="AW25">
        <v>1.288</v>
      </c>
      <c r="AX25">
        <v>1.149</v>
      </c>
      <c r="AY25">
        <v>1.111</v>
      </c>
      <c r="AZ25">
        <v>1.1830000000000001</v>
      </c>
      <c r="BA25">
        <v>1.113</v>
      </c>
      <c r="BB25">
        <v>1.3460000000000001</v>
      </c>
      <c r="BC25">
        <v>1.3260000000000001</v>
      </c>
      <c r="BD25">
        <v>1.127</v>
      </c>
      <c r="BE25">
        <v>1.137</v>
      </c>
      <c r="BF25">
        <v>0.98499999999999999</v>
      </c>
      <c r="BG25">
        <v>1.149</v>
      </c>
      <c r="BH25">
        <v>1.042</v>
      </c>
      <c r="BI25">
        <v>1.3109999999999999</v>
      </c>
      <c r="BJ25">
        <v>1.177</v>
      </c>
      <c r="BK25">
        <v>1.1339999999999999</v>
      </c>
      <c r="BL25">
        <v>1.163</v>
      </c>
      <c r="BM25">
        <v>0.98499999999999999</v>
      </c>
      <c r="BN25">
        <v>1.079</v>
      </c>
      <c r="BO25">
        <v>1.034</v>
      </c>
      <c r="BP25">
        <v>1.2230000000000001</v>
      </c>
      <c r="BQ25">
        <v>1.1579999999999999</v>
      </c>
      <c r="BR25">
        <v>1.133</v>
      </c>
      <c r="BS25">
        <v>1.1160000000000001</v>
      </c>
      <c r="BT25">
        <v>1.046</v>
      </c>
      <c r="BU25">
        <v>1.0629999999999999</v>
      </c>
      <c r="BV25">
        <v>0.99299999999999999</v>
      </c>
      <c r="BW25">
        <v>1.3009999999999999</v>
      </c>
      <c r="BX25">
        <v>1.248</v>
      </c>
      <c r="BY25">
        <v>1.163</v>
      </c>
      <c r="BZ25">
        <v>1.0469999999999999</v>
      </c>
      <c r="CA25">
        <v>0.97899999999999998</v>
      </c>
      <c r="CB25">
        <v>1.089</v>
      </c>
      <c r="CC25">
        <v>1.012</v>
      </c>
      <c r="CD25">
        <v>1.2270000000000001</v>
      </c>
      <c r="CE25">
        <v>1.0680000000000001</v>
      </c>
      <c r="CF25">
        <v>1.0900000000000001</v>
      </c>
      <c r="CG25">
        <v>1.109</v>
      </c>
      <c r="CH25">
        <v>1.036</v>
      </c>
      <c r="CI25">
        <v>1.0649999999999999</v>
      </c>
      <c r="CJ25">
        <v>1.099</v>
      </c>
      <c r="CK25">
        <v>1.2370000000000001</v>
      </c>
      <c r="CL25">
        <v>1.159</v>
      </c>
      <c r="CM25">
        <v>1.091</v>
      </c>
      <c r="CN25">
        <v>1.0249999999999999</v>
      </c>
      <c r="CO25">
        <v>0.94499999999999995</v>
      </c>
      <c r="CP25">
        <v>1.0589999999999999</v>
      </c>
      <c r="CQ25">
        <v>1.0209999999999999</v>
      </c>
      <c r="CR25">
        <v>1.1930000000000001</v>
      </c>
      <c r="CS25">
        <v>1.2070000000000001</v>
      </c>
      <c r="CT25">
        <v>1.1120000000000001</v>
      </c>
      <c r="CU25">
        <v>1.093</v>
      </c>
      <c r="CV25">
        <v>1.0620000000000001</v>
      </c>
      <c r="CW25">
        <v>1.095</v>
      </c>
      <c r="CX25">
        <v>1.1240000000000001</v>
      </c>
      <c r="CY25">
        <v>1.327</v>
      </c>
      <c r="CZ25">
        <v>1.2450000000000001</v>
      </c>
      <c r="DA25">
        <v>1.089</v>
      </c>
      <c r="DB25">
        <v>1.2270000000000001</v>
      </c>
      <c r="DC25">
        <v>0.13700000000000001</v>
      </c>
      <c r="DD25">
        <v>1.329</v>
      </c>
      <c r="DE25">
        <v>0.98599999999999999</v>
      </c>
      <c r="DF25">
        <v>1.2450000000000001</v>
      </c>
      <c r="DG25">
        <v>1.1459999999999999</v>
      </c>
      <c r="DH25">
        <v>1.109</v>
      </c>
      <c r="DI25">
        <v>8.6658354114713294</v>
      </c>
      <c r="DJ25">
        <v>12.2430580598629</v>
      </c>
    </row>
    <row r="26" spans="1:114" x14ac:dyDescent="0.35">
      <c r="A26" s="1">
        <v>45688</v>
      </c>
      <c r="B26">
        <v>126</v>
      </c>
      <c r="C26">
        <v>9</v>
      </c>
      <c r="D26">
        <v>1</v>
      </c>
      <c r="E26">
        <v>126</v>
      </c>
      <c r="F26">
        <v>12</v>
      </c>
      <c r="G26">
        <v>2</v>
      </c>
      <c r="H26">
        <v>115</v>
      </c>
      <c r="I26" t="s">
        <v>83</v>
      </c>
      <c r="J26" t="s">
        <v>84</v>
      </c>
      <c r="K26" t="s">
        <v>122</v>
      </c>
      <c r="L26" t="s">
        <v>123</v>
      </c>
      <c r="M26" t="s">
        <v>78</v>
      </c>
      <c r="N26" t="s">
        <v>79</v>
      </c>
      <c r="O26">
        <v>31.658999999999999</v>
      </c>
      <c r="P26">
        <v>30.667000000000002</v>
      </c>
      <c r="Q26">
        <v>30.815000000000001</v>
      </c>
      <c r="R26">
        <v>31.657</v>
      </c>
      <c r="S26">
        <v>32.442999999999998</v>
      </c>
      <c r="T26">
        <v>32.286999999999999</v>
      </c>
      <c r="U26">
        <v>29.891999999999999</v>
      </c>
      <c r="V26">
        <v>30.489000000000001</v>
      </c>
      <c r="W26">
        <v>30.206</v>
      </c>
      <c r="X26">
        <v>31.145</v>
      </c>
      <c r="Y26">
        <v>31.704000000000001</v>
      </c>
      <c r="Z26">
        <v>32.04</v>
      </c>
      <c r="AA26">
        <v>31.731999999999999</v>
      </c>
      <c r="AB26">
        <v>27.306999999999999</v>
      </c>
      <c r="AC26">
        <v>24.170999999999999</v>
      </c>
      <c r="AD26">
        <v>27.488</v>
      </c>
      <c r="AE26">
        <v>30.748000000000001</v>
      </c>
      <c r="AF26">
        <v>30.792999999999999</v>
      </c>
      <c r="AG26">
        <v>31.835000000000001</v>
      </c>
      <c r="AH26">
        <v>30.789000000000001</v>
      </c>
      <c r="AI26">
        <v>32.286999999999999</v>
      </c>
      <c r="AJ26">
        <v>29.449000000000002</v>
      </c>
      <c r="AK26">
        <v>31.158999999999999</v>
      </c>
      <c r="AL26">
        <v>32.356999999999999</v>
      </c>
      <c r="AM26">
        <v>32.622</v>
      </c>
      <c r="AN26">
        <v>33.203000000000003</v>
      </c>
      <c r="AO26">
        <v>31.097999999999999</v>
      </c>
      <c r="AP26">
        <v>31.713000000000001</v>
      </c>
      <c r="AQ26">
        <v>30.297999999999998</v>
      </c>
      <c r="AR26">
        <v>26.808</v>
      </c>
      <c r="AS26">
        <v>28.391999999999999</v>
      </c>
      <c r="AT26">
        <v>30.745000000000001</v>
      </c>
      <c r="AU26">
        <v>32.17</v>
      </c>
      <c r="AV26">
        <v>32.311</v>
      </c>
      <c r="AW26">
        <v>28.960999999999999</v>
      </c>
      <c r="AX26">
        <v>30.74</v>
      </c>
      <c r="AY26">
        <v>30.283000000000001</v>
      </c>
      <c r="AZ26">
        <v>32.027999999999999</v>
      </c>
      <c r="BA26">
        <v>31.978000000000002</v>
      </c>
      <c r="BB26">
        <v>32.61</v>
      </c>
      <c r="BC26">
        <v>31.260999999999999</v>
      </c>
      <c r="BD26">
        <v>31.254000000000001</v>
      </c>
      <c r="BE26">
        <v>30.164000000000001</v>
      </c>
      <c r="BF26">
        <v>29.526</v>
      </c>
      <c r="BG26">
        <v>30.594000000000001</v>
      </c>
      <c r="BH26">
        <v>26.849</v>
      </c>
      <c r="BI26">
        <v>31.550999999999998</v>
      </c>
      <c r="BJ26">
        <v>30.837</v>
      </c>
      <c r="BK26">
        <v>30.774999999999999</v>
      </c>
      <c r="BL26">
        <v>31.164999999999999</v>
      </c>
      <c r="BM26">
        <v>31.041</v>
      </c>
      <c r="BN26">
        <v>31.817</v>
      </c>
      <c r="BO26">
        <v>32.03</v>
      </c>
      <c r="BP26">
        <v>32.616</v>
      </c>
      <c r="BQ26">
        <v>31.991</v>
      </c>
      <c r="BR26">
        <v>31.736000000000001</v>
      </c>
      <c r="BS26">
        <v>31.797999999999998</v>
      </c>
      <c r="BT26">
        <v>30.605</v>
      </c>
      <c r="BU26">
        <v>31.265000000000001</v>
      </c>
      <c r="BV26">
        <v>31.317</v>
      </c>
      <c r="BW26">
        <v>32.512999999999998</v>
      </c>
      <c r="BX26">
        <v>32.914000000000001</v>
      </c>
      <c r="BY26">
        <v>32.112000000000002</v>
      </c>
      <c r="BZ26">
        <v>30.68</v>
      </c>
      <c r="CA26">
        <v>32.084000000000003</v>
      </c>
      <c r="CB26">
        <v>31.576000000000001</v>
      </c>
      <c r="CC26">
        <v>30.475000000000001</v>
      </c>
      <c r="CD26">
        <v>31.431000000000001</v>
      </c>
      <c r="CE26">
        <v>31.959</v>
      </c>
      <c r="CF26">
        <v>32.018999999999998</v>
      </c>
      <c r="CG26">
        <v>30.808</v>
      </c>
      <c r="CH26">
        <v>30.251999999999999</v>
      </c>
      <c r="CI26">
        <v>31.315999999999999</v>
      </c>
      <c r="CJ26">
        <v>31.449000000000002</v>
      </c>
      <c r="CK26">
        <v>32.432000000000002</v>
      </c>
      <c r="CL26">
        <v>30.838000000000001</v>
      </c>
      <c r="CM26">
        <v>32.015999999999998</v>
      </c>
      <c r="CN26">
        <v>30.152000000000001</v>
      </c>
      <c r="CO26">
        <v>30.311</v>
      </c>
      <c r="CP26">
        <v>31.683</v>
      </c>
      <c r="CQ26">
        <v>32.183999999999997</v>
      </c>
      <c r="CR26">
        <v>31.925999999999998</v>
      </c>
      <c r="CS26">
        <v>32.277000000000001</v>
      </c>
      <c r="CT26">
        <v>31.018000000000001</v>
      </c>
      <c r="CU26">
        <v>32.487000000000002</v>
      </c>
      <c r="CV26">
        <v>30.367000000000001</v>
      </c>
      <c r="CW26">
        <v>30.242999999999999</v>
      </c>
      <c r="CX26">
        <v>31.457000000000001</v>
      </c>
      <c r="CY26">
        <v>32.65</v>
      </c>
      <c r="CZ26">
        <v>31.757000000000001</v>
      </c>
      <c r="DA26">
        <v>30.62</v>
      </c>
      <c r="DB26">
        <v>32.018000000000001</v>
      </c>
      <c r="DC26">
        <v>1.3979999999999999</v>
      </c>
      <c r="DD26">
        <v>33.067</v>
      </c>
      <c r="DE26">
        <v>29.571999999999999</v>
      </c>
      <c r="DF26">
        <v>31.757000000000001</v>
      </c>
      <c r="DG26">
        <v>31.5</v>
      </c>
      <c r="DH26">
        <v>31.498000000000001</v>
      </c>
      <c r="DI26">
        <v>0.81633023279016803</v>
      </c>
      <c r="DJ26">
        <v>0.82163425211599606</v>
      </c>
    </row>
    <row r="27" spans="1:114" x14ac:dyDescent="0.35">
      <c r="A27" s="1">
        <v>45688</v>
      </c>
      <c r="B27">
        <v>127</v>
      </c>
      <c r="C27">
        <v>9</v>
      </c>
      <c r="D27">
        <v>1</v>
      </c>
      <c r="E27">
        <v>127</v>
      </c>
      <c r="F27">
        <v>13</v>
      </c>
      <c r="G27">
        <v>2</v>
      </c>
      <c r="H27">
        <v>115</v>
      </c>
      <c r="I27" t="s">
        <v>83</v>
      </c>
      <c r="J27" t="s">
        <v>84</v>
      </c>
      <c r="K27" t="s">
        <v>95</v>
      </c>
      <c r="L27" t="s">
        <v>96</v>
      </c>
      <c r="M27" t="s">
        <v>78</v>
      </c>
      <c r="N27" t="s">
        <v>79</v>
      </c>
      <c r="O27">
        <v>13.292999999999999</v>
      </c>
      <c r="P27">
        <v>12.935</v>
      </c>
      <c r="Q27">
        <v>14.805999999999999</v>
      </c>
      <c r="R27">
        <v>14.276999999999999</v>
      </c>
      <c r="S27">
        <v>14.159000000000001</v>
      </c>
      <c r="T27">
        <v>14.048999999999999</v>
      </c>
      <c r="U27">
        <v>12.904999999999999</v>
      </c>
      <c r="V27">
        <v>12.808999999999999</v>
      </c>
      <c r="W27">
        <v>12.756</v>
      </c>
      <c r="X27">
        <v>15.114000000000001</v>
      </c>
      <c r="Y27">
        <v>14.753</v>
      </c>
      <c r="Z27">
        <v>14.271000000000001</v>
      </c>
      <c r="AA27">
        <v>15.913</v>
      </c>
      <c r="AB27">
        <v>12.855</v>
      </c>
      <c r="AC27">
        <v>12.144</v>
      </c>
      <c r="AD27">
        <v>12.382999999999999</v>
      </c>
      <c r="AE27">
        <v>14.784000000000001</v>
      </c>
      <c r="AF27">
        <v>14.747999999999999</v>
      </c>
      <c r="AG27">
        <v>13.978999999999999</v>
      </c>
      <c r="AH27">
        <v>18.526</v>
      </c>
      <c r="AI27">
        <v>13.273999999999999</v>
      </c>
      <c r="AJ27">
        <v>17.742999999999999</v>
      </c>
      <c r="AK27">
        <v>13.016</v>
      </c>
      <c r="AL27">
        <v>15.212</v>
      </c>
      <c r="AM27">
        <v>14.916</v>
      </c>
      <c r="AN27">
        <v>14.281000000000001</v>
      </c>
      <c r="AO27">
        <v>14.324999999999999</v>
      </c>
      <c r="AP27">
        <v>13.487</v>
      </c>
      <c r="AQ27">
        <v>13.840999999999999</v>
      </c>
      <c r="AR27">
        <v>12.656000000000001</v>
      </c>
      <c r="AS27">
        <v>14.196</v>
      </c>
      <c r="AT27">
        <v>14.79</v>
      </c>
      <c r="AU27">
        <v>14.481</v>
      </c>
      <c r="AV27">
        <v>13.819000000000001</v>
      </c>
      <c r="AW27">
        <v>16.454999999999998</v>
      </c>
      <c r="AX27">
        <v>13.613</v>
      </c>
      <c r="AY27">
        <v>13.613</v>
      </c>
      <c r="AZ27">
        <v>15.39</v>
      </c>
      <c r="BA27">
        <v>15.47</v>
      </c>
      <c r="BB27">
        <v>14.571</v>
      </c>
      <c r="BC27">
        <v>17.712</v>
      </c>
      <c r="BD27">
        <v>14.987</v>
      </c>
      <c r="BE27">
        <v>13.101000000000001</v>
      </c>
      <c r="BF27">
        <v>13.055999999999999</v>
      </c>
      <c r="BG27">
        <v>15.577</v>
      </c>
      <c r="BH27">
        <v>25.937999999999999</v>
      </c>
      <c r="BI27">
        <v>14.56</v>
      </c>
      <c r="BJ27">
        <v>16.768999999999998</v>
      </c>
      <c r="BK27">
        <v>14.324</v>
      </c>
      <c r="BL27">
        <v>13.696999999999999</v>
      </c>
      <c r="BM27">
        <v>13.266999999999999</v>
      </c>
      <c r="BN27">
        <v>15.183999999999999</v>
      </c>
      <c r="BO27">
        <v>15.118</v>
      </c>
      <c r="BP27">
        <v>14.355</v>
      </c>
      <c r="BQ27">
        <v>14.063000000000001</v>
      </c>
      <c r="BR27">
        <v>13.917999999999999</v>
      </c>
      <c r="BS27">
        <v>13.53</v>
      </c>
      <c r="BT27">
        <v>14.451000000000001</v>
      </c>
      <c r="BU27">
        <v>15.584</v>
      </c>
      <c r="BV27">
        <v>15.497</v>
      </c>
      <c r="BW27">
        <v>14.654</v>
      </c>
      <c r="BX27">
        <v>14.916</v>
      </c>
      <c r="BY27">
        <v>13.757</v>
      </c>
      <c r="BZ27">
        <v>13.856999999999999</v>
      </c>
      <c r="CA27">
        <v>12.725</v>
      </c>
      <c r="CB27">
        <v>14.654</v>
      </c>
      <c r="CC27">
        <v>14.032999999999999</v>
      </c>
      <c r="CD27">
        <v>13.912000000000001</v>
      </c>
      <c r="CE27">
        <v>14.298999999999999</v>
      </c>
      <c r="CF27">
        <v>14.146000000000001</v>
      </c>
      <c r="CG27">
        <v>13.19</v>
      </c>
      <c r="CH27">
        <v>13.28</v>
      </c>
      <c r="CI27">
        <v>14.718</v>
      </c>
      <c r="CJ27">
        <v>15.19</v>
      </c>
      <c r="CK27">
        <v>14.186999999999999</v>
      </c>
      <c r="CL27">
        <v>17.989000000000001</v>
      </c>
      <c r="CM27">
        <v>13.173999999999999</v>
      </c>
      <c r="CN27">
        <v>12.41</v>
      </c>
      <c r="CO27">
        <v>14.750999999999999</v>
      </c>
      <c r="CP27">
        <v>14.337999999999999</v>
      </c>
      <c r="CQ27">
        <v>14.55</v>
      </c>
      <c r="CR27">
        <v>14.792</v>
      </c>
      <c r="CS27">
        <v>14.516</v>
      </c>
      <c r="CT27">
        <v>13.164</v>
      </c>
      <c r="CU27">
        <v>13.502000000000001</v>
      </c>
      <c r="CV27">
        <v>13.159000000000001</v>
      </c>
      <c r="CW27">
        <v>14.47</v>
      </c>
      <c r="CX27">
        <v>13.962999999999999</v>
      </c>
      <c r="CY27">
        <v>13.566000000000001</v>
      </c>
      <c r="CZ27">
        <v>13.548999999999999</v>
      </c>
      <c r="DA27">
        <v>13.509</v>
      </c>
      <c r="DB27">
        <v>14.792</v>
      </c>
      <c r="DC27">
        <v>1.282</v>
      </c>
      <c r="DD27">
        <v>15.753</v>
      </c>
      <c r="DE27">
        <v>12.547000000000001</v>
      </c>
      <c r="DF27">
        <v>13.548999999999999</v>
      </c>
      <c r="DG27">
        <v>13.763</v>
      </c>
      <c r="DH27">
        <v>14.179</v>
      </c>
      <c r="DI27">
        <v>-1.5538717043803201</v>
      </c>
      <c r="DJ27">
        <v>-4.4407194863632897</v>
      </c>
    </row>
    <row r="28" spans="1:114" x14ac:dyDescent="0.35">
      <c r="A28" s="1">
        <v>45688</v>
      </c>
      <c r="B28">
        <v>351</v>
      </c>
      <c r="C28">
        <v>9</v>
      </c>
      <c r="D28">
        <v>1</v>
      </c>
      <c r="E28">
        <v>115</v>
      </c>
      <c r="F28">
        <v>1</v>
      </c>
      <c r="G28">
        <v>1</v>
      </c>
      <c r="I28" t="s">
        <v>83</v>
      </c>
      <c r="J28" t="s">
        <v>84</v>
      </c>
      <c r="K28" t="s">
        <v>110</v>
      </c>
      <c r="L28" t="s">
        <v>111</v>
      </c>
      <c r="M28" t="s">
        <v>81</v>
      </c>
      <c r="N28" t="s">
        <v>82</v>
      </c>
      <c r="O28">
        <v>40690</v>
      </c>
      <c r="P28">
        <v>43480</v>
      </c>
      <c r="Q28">
        <v>34724</v>
      </c>
      <c r="R28">
        <v>32386</v>
      </c>
      <c r="S28">
        <v>33232</v>
      </c>
      <c r="T28">
        <v>40641</v>
      </c>
      <c r="U28">
        <v>44631</v>
      </c>
      <c r="V28">
        <v>46753</v>
      </c>
      <c r="W28">
        <v>45045</v>
      </c>
      <c r="X28">
        <v>34576</v>
      </c>
      <c r="Y28">
        <v>32174</v>
      </c>
      <c r="Z28">
        <v>36852</v>
      </c>
      <c r="AA28">
        <v>38306</v>
      </c>
      <c r="AB28">
        <v>40869</v>
      </c>
      <c r="AC28">
        <v>46111</v>
      </c>
      <c r="AD28">
        <v>44145</v>
      </c>
      <c r="AE28">
        <v>34076</v>
      </c>
      <c r="AF28">
        <v>34094</v>
      </c>
      <c r="AG28">
        <v>36106</v>
      </c>
      <c r="AH28">
        <v>36928</v>
      </c>
      <c r="AI28">
        <v>37546</v>
      </c>
      <c r="AJ28">
        <v>39575</v>
      </c>
      <c r="AK28">
        <v>40341</v>
      </c>
      <c r="AL28">
        <v>32036</v>
      </c>
      <c r="AM28">
        <v>30697</v>
      </c>
      <c r="AN28">
        <v>34641</v>
      </c>
      <c r="AO28">
        <v>37721</v>
      </c>
      <c r="AP28">
        <v>39345</v>
      </c>
      <c r="AQ28">
        <v>39376</v>
      </c>
      <c r="AR28">
        <v>44765</v>
      </c>
      <c r="AS28">
        <v>35588</v>
      </c>
      <c r="AT28">
        <v>31570</v>
      </c>
      <c r="AU28">
        <v>40018</v>
      </c>
      <c r="AV28">
        <v>44625</v>
      </c>
      <c r="AW28">
        <v>42834</v>
      </c>
      <c r="AX28">
        <v>44437</v>
      </c>
      <c r="AY28">
        <v>42525</v>
      </c>
      <c r="AZ28">
        <v>34162</v>
      </c>
      <c r="BA28">
        <v>30707</v>
      </c>
      <c r="BB28">
        <v>35096</v>
      </c>
      <c r="BC28">
        <v>37028</v>
      </c>
      <c r="BD28">
        <v>39503</v>
      </c>
      <c r="BE28">
        <v>40731</v>
      </c>
      <c r="BF28">
        <v>40529</v>
      </c>
      <c r="BG28">
        <v>31907</v>
      </c>
      <c r="BH28">
        <v>30919</v>
      </c>
      <c r="BI28">
        <v>35064</v>
      </c>
      <c r="BJ28">
        <v>37965</v>
      </c>
      <c r="BK28">
        <v>39414</v>
      </c>
      <c r="BL28">
        <v>39006</v>
      </c>
      <c r="BM28">
        <v>42228</v>
      </c>
      <c r="BN28">
        <v>32531</v>
      </c>
      <c r="BO28">
        <v>30318</v>
      </c>
      <c r="BP28">
        <v>37042</v>
      </c>
      <c r="BQ28">
        <v>37939</v>
      </c>
      <c r="BR28">
        <v>36856</v>
      </c>
      <c r="BS28">
        <v>37462</v>
      </c>
      <c r="BT28">
        <v>39687</v>
      </c>
      <c r="BU28">
        <v>30798</v>
      </c>
      <c r="BV28">
        <v>28134</v>
      </c>
      <c r="BW28">
        <v>33592</v>
      </c>
      <c r="BX28">
        <v>34621</v>
      </c>
      <c r="BY28">
        <v>36689</v>
      </c>
      <c r="BZ28">
        <v>37624</v>
      </c>
      <c r="CA28">
        <v>47646</v>
      </c>
      <c r="CB28">
        <v>35988</v>
      </c>
      <c r="CC28">
        <v>37451</v>
      </c>
      <c r="CD28">
        <v>37953</v>
      </c>
      <c r="CE28">
        <v>36950</v>
      </c>
      <c r="CF28">
        <v>36824</v>
      </c>
      <c r="CG28">
        <v>40050</v>
      </c>
      <c r="CH28">
        <v>42035</v>
      </c>
      <c r="CI28">
        <v>33612</v>
      </c>
      <c r="CJ28">
        <v>28967</v>
      </c>
      <c r="CK28">
        <v>34123</v>
      </c>
      <c r="CL28">
        <v>36825</v>
      </c>
      <c r="CM28">
        <v>38062</v>
      </c>
      <c r="CN28">
        <v>43221</v>
      </c>
      <c r="CO28">
        <v>50987</v>
      </c>
      <c r="CP28">
        <v>34197</v>
      </c>
      <c r="CQ28">
        <v>30506</v>
      </c>
      <c r="CR28">
        <v>35761</v>
      </c>
      <c r="CS28">
        <v>35996</v>
      </c>
      <c r="CT28">
        <v>38003</v>
      </c>
      <c r="CU28">
        <v>37647</v>
      </c>
      <c r="CV28">
        <v>40800</v>
      </c>
      <c r="CW28">
        <v>34032</v>
      </c>
      <c r="CX28">
        <v>30643</v>
      </c>
      <c r="CY28">
        <v>35820</v>
      </c>
      <c r="CZ28">
        <v>35696</v>
      </c>
      <c r="DA28">
        <v>34170.75</v>
      </c>
      <c r="DB28">
        <v>40268.25</v>
      </c>
      <c r="DC28">
        <v>6097.5</v>
      </c>
      <c r="DD28">
        <v>47890.125</v>
      </c>
      <c r="DE28">
        <v>26548.875</v>
      </c>
      <c r="DF28">
        <v>35696</v>
      </c>
      <c r="DG28">
        <v>36134.428999999996</v>
      </c>
      <c r="DH28">
        <v>36825.300000000003</v>
      </c>
      <c r="DI28">
        <v>-1.2133264279021601</v>
      </c>
      <c r="DJ28">
        <v>-3.0666416838423598</v>
      </c>
    </row>
    <row r="29" spans="1:114" x14ac:dyDescent="0.35">
      <c r="A29" s="1">
        <v>45688</v>
      </c>
      <c r="B29">
        <v>352</v>
      </c>
      <c r="C29">
        <v>9</v>
      </c>
      <c r="D29">
        <v>1</v>
      </c>
      <c r="E29">
        <v>116</v>
      </c>
      <c r="F29">
        <v>2</v>
      </c>
      <c r="G29">
        <v>1</v>
      </c>
      <c r="I29" t="s">
        <v>83</v>
      </c>
      <c r="J29" t="s">
        <v>84</v>
      </c>
      <c r="K29" t="s">
        <v>108</v>
      </c>
      <c r="L29" t="s">
        <v>109</v>
      </c>
      <c r="M29" t="s">
        <v>81</v>
      </c>
      <c r="N29" t="s">
        <v>82</v>
      </c>
      <c r="O29">
        <v>36310</v>
      </c>
      <c r="P29">
        <v>38629</v>
      </c>
      <c r="Q29">
        <v>31252</v>
      </c>
      <c r="R29">
        <v>29564</v>
      </c>
      <c r="S29">
        <v>30275</v>
      </c>
      <c r="T29">
        <v>36012</v>
      </c>
      <c r="U29">
        <v>38087</v>
      </c>
      <c r="V29">
        <v>40339</v>
      </c>
      <c r="W29">
        <v>39461</v>
      </c>
      <c r="X29">
        <v>30919</v>
      </c>
      <c r="Y29">
        <v>29144</v>
      </c>
      <c r="Z29">
        <v>33010</v>
      </c>
      <c r="AA29">
        <v>33860</v>
      </c>
      <c r="AB29">
        <v>36077</v>
      </c>
      <c r="AC29">
        <v>39007</v>
      </c>
      <c r="AD29">
        <v>38742</v>
      </c>
      <c r="AE29">
        <v>30617</v>
      </c>
      <c r="AF29">
        <v>30711</v>
      </c>
      <c r="AG29">
        <v>32370</v>
      </c>
      <c r="AH29">
        <v>31765</v>
      </c>
      <c r="AI29">
        <v>33376</v>
      </c>
      <c r="AJ29">
        <v>34868</v>
      </c>
      <c r="AK29">
        <v>35882</v>
      </c>
      <c r="AL29">
        <v>28978</v>
      </c>
      <c r="AM29">
        <v>28100</v>
      </c>
      <c r="AN29">
        <v>31031</v>
      </c>
      <c r="AO29">
        <v>33120</v>
      </c>
      <c r="AP29">
        <v>34657</v>
      </c>
      <c r="AQ29">
        <v>34263</v>
      </c>
      <c r="AR29">
        <v>38147</v>
      </c>
      <c r="AS29">
        <v>31187</v>
      </c>
      <c r="AT29">
        <v>28628</v>
      </c>
      <c r="AU29">
        <v>35613</v>
      </c>
      <c r="AV29">
        <v>39324</v>
      </c>
      <c r="AW29">
        <v>36882</v>
      </c>
      <c r="AX29">
        <v>39116</v>
      </c>
      <c r="AY29">
        <v>37980</v>
      </c>
      <c r="AZ29">
        <v>30943</v>
      </c>
      <c r="BA29">
        <v>28409</v>
      </c>
      <c r="BB29">
        <v>31461</v>
      </c>
      <c r="BC29">
        <v>32535</v>
      </c>
      <c r="BD29">
        <v>34824</v>
      </c>
      <c r="BE29">
        <v>36094</v>
      </c>
      <c r="BF29">
        <v>36217</v>
      </c>
      <c r="BG29">
        <v>28907</v>
      </c>
      <c r="BH29">
        <v>27327</v>
      </c>
      <c r="BI29">
        <v>31341</v>
      </c>
      <c r="BJ29">
        <v>33238</v>
      </c>
      <c r="BK29">
        <v>34677</v>
      </c>
      <c r="BL29">
        <v>34888</v>
      </c>
      <c r="BM29">
        <v>37547</v>
      </c>
      <c r="BN29">
        <v>29379</v>
      </c>
      <c r="BO29">
        <v>27992</v>
      </c>
      <c r="BP29">
        <v>32990</v>
      </c>
      <c r="BQ29">
        <v>33275</v>
      </c>
      <c r="BR29">
        <v>32765</v>
      </c>
      <c r="BS29">
        <v>33602</v>
      </c>
      <c r="BT29">
        <v>35315</v>
      </c>
      <c r="BU29">
        <v>28169</v>
      </c>
      <c r="BV29">
        <v>25847</v>
      </c>
      <c r="BW29">
        <v>30207</v>
      </c>
      <c r="BX29">
        <v>30868</v>
      </c>
      <c r="BY29">
        <v>32681</v>
      </c>
      <c r="BZ29">
        <v>33728</v>
      </c>
      <c r="CA29">
        <v>41407</v>
      </c>
      <c r="CB29">
        <v>31990</v>
      </c>
      <c r="CC29">
        <v>32478</v>
      </c>
      <c r="CD29">
        <v>33038</v>
      </c>
      <c r="CE29">
        <v>32961</v>
      </c>
      <c r="CF29">
        <v>32891</v>
      </c>
      <c r="CG29">
        <v>35533</v>
      </c>
      <c r="CH29">
        <v>37260</v>
      </c>
      <c r="CI29">
        <v>29912</v>
      </c>
      <c r="CJ29">
        <v>27769</v>
      </c>
      <c r="CK29">
        <v>30465</v>
      </c>
      <c r="CL29">
        <v>32099</v>
      </c>
      <c r="CM29">
        <v>33823</v>
      </c>
      <c r="CN29">
        <v>37927</v>
      </c>
      <c r="CO29">
        <v>44407</v>
      </c>
      <c r="CP29">
        <v>30508</v>
      </c>
      <c r="CQ29">
        <v>27863</v>
      </c>
      <c r="CR29">
        <v>31745</v>
      </c>
      <c r="CS29">
        <v>31859</v>
      </c>
      <c r="CT29">
        <v>34808</v>
      </c>
      <c r="CU29">
        <v>34364</v>
      </c>
      <c r="CV29">
        <v>36815</v>
      </c>
      <c r="CW29">
        <v>30375</v>
      </c>
      <c r="CX29">
        <v>27868</v>
      </c>
      <c r="CY29">
        <v>32319</v>
      </c>
      <c r="CZ29">
        <v>32219</v>
      </c>
      <c r="DA29">
        <v>30750.25</v>
      </c>
      <c r="DB29">
        <v>35814.75</v>
      </c>
      <c r="DC29">
        <v>5064.5</v>
      </c>
      <c r="DD29">
        <v>42145.375</v>
      </c>
      <c r="DE29">
        <v>24419.625</v>
      </c>
      <c r="DF29">
        <v>32219</v>
      </c>
      <c r="DG29">
        <v>32629.714</v>
      </c>
      <c r="DH29">
        <v>32860.5</v>
      </c>
      <c r="DI29">
        <v>-1.25871247942278</v>
      </c>
      <c r="DJ29">
        <v>-1.9521918412683901</v>
      </c>
    </row>
    <row r="30" spans="1:114" x14ac:dyDescent="0.35">
      <c r="A30" s="1">
        <v>45688</v>
      </c>
      <c r="B30">
        <v>353</v>
      </c>
      <c r="C30">
        <v>9</v>
      </c>
      <c r="D30">
        <v>1</v>
      </c>
      <c r="E30">
        <v>117</v>
      </c>
      <c r="F30">
        <v>3</v>
      </c>
      <c r="G30">
        <v>1</v>
      </c>
      <c r="I30" t="s">
        <v>83</v>
      </c>
      <c r="J30" t="s">
        <v>84</v>
      </c>
      <c r="K30" t="s">
        <v>97</v>
      </c>
      <c r="L30" t="s">
        <v>97</v>
      </c>
      <c r="M30" t="s">
        <v>81</v>
      </c>
      <c r="N30" t="s">
        <v>82</v>
      </c>
      <c r="O30">
        <v>843595</v>
      </c>
      <c r="P30">
        <v>913123</v>
      </c>
      <c r="Q30">
        <v>732015</v>
      </c>
      <c r="R30">
        <v>675246</v>
      </c>
      <c r="S30">
        <v>684399</v>
      </c>
      <c r="T30">
        <v>846955</v>
      </c>
      <c r="U30">
        <v>932196</v>
      </c>
      <c r="V30">
        <v>989340</v>
      </c>
      <c r="W30">
        <v>948132</v>
      </c>
      <c r="X30">
        <v>721176</v>
      </c>
      <c r="Y30">
        <v>657883</v>
      </c>
      <c r="Z30">
        <v>742302</v>
      </c>
      <c r="AA30">
        <v>771779</v>
      </c>
      <c r="AB30">
        <v>832870</v>
      </c>
      <c r="AC30">
        <v>921636</v>
      </c>
      <c r="AD30">
        <v>895632</v>
      </c>
      <c r="AE30">
        <v>697183</v>
      </c>
      <c r="AF30">
        <v>713520</v>
      </c>
      <c r="AG30">
        <v>741430</v>
      </c>
      <c r="AH30">
        <v>707540</v>
      </c>
      <c r="AI30">
        <v>761837</v>
      </c>
      <c r="AJ30">
        <v>769821</v>
      </c>
      <c r="AK30">
        <v>814085</v>
      </c>
      <c r="AL30">
        <v>649027</v>
      </c>
      <c r="AM30">
        <v>611626</v>
      </c>
      <c r="AN30">
        <v>688942</v>
      </c>
      <c r="AO30">
        <v>755915</v>
      </c>
      <c r="AP30">
        <v>789119</v>
      </c>
      <c r="AQ30">
        <v>783037</v>
      </c>
      <c r="AR30">
        <v>884673</v>
      </c>
      <c r="AS30">
        <v>716308</v>
      </c>
      <c r="AT30">
        <v>620456</v>
      </c>
      <c r="AU30">
        <v>795294</v>
      </c>
      <c r="AV30">
        <v>906403</v>
      </c>
      <c r="AW30">
        <v>839639</v>
      </c>
      <c r="AX30">
        <v>901840</v>
      </c>
      <c r="AY30">
        <v>857529</v>
      </c>
      <c r="AZ30">
        <v>685995</v>
      </c>
      <c r="BA30">
        <v>611728</v>
      </c>
      <c r="BB30">
        <v>691107</v>
      </c>
      <c r="BC30">
        <v>712578</v>
      </c>
      <c r="BD30">
        <v>787392</v>
      </c>
      <c r="BE30">
        <v>801311</v>
      </c>
      <c r="BF30">
        <v>810045</v>
      </c>
      <c r="BG30">
        <v>642882</v>
      </c>
      <c r="BH30">
        <v>534578</v>
      </c>
      <c r="BI30">
        <v>701561</v>
      </c>
      <c r="BJ30">
        <v>721850</v>
      </c>
      <c r="BK30">
        <v>792270</v>
      </c>
      <c r="BL30">
        <v>787614</v>
      </c>
      <c r="BM30">
        <v>861207</v>
      </c>
      <c r="BN30">
        <v>669305</v>
      </c>
      <c r="BO30">
        <v>615621</v>
      </c>
      <c r="BP30">
        <v>749958</v>
      </c>
      <c r="BQ30">
        <v>783970</v>
      </c>
      <c r="BR30">
        <v>748058</v>
      </c>
      <c r="BS30">
        <v>763087</v>
      </c>
      <c r="BT30">
        <v>806811</v>
      </c>
      <c r="BU30">
        <v>636350</v>
      </c>
      <c r="BV30">
        <v>565825</v>
      </c>
      <c r="BW30">
        <v>680094</v>
      </c>
      <c r="BX30">
        <v>694574</v>
      </c>
      <c r="BY30">
        <v>752491</v>
      </c>
      <c r="BZ30">
        <v>764811</v>
      </c>
      <c r="CA30">
        <v>968568</v>
      </c>
      <c r="CB30">
        <v>756199</v>
      </c>
      <c r="CC30">
        <v>773176</v>
      </c>
      <c r="CD30">
        <v>763995</v>
      </c>
      <c r="CE30">
        <v>747293</v>
      </c>
      <c r="CF30">
        <v>746098</v>
      </c>
      <c r="CG30">
        <v>805734</v>
      </c>
      <c r="CH30">
        <v>848093</v>
      </c>
      <c r="CI30">
        <v>715635</v>
      </c>
      <c r="CJ30">
        <v>592478</v>
      </c>
      <c r="CK30">
        <v>700176</v>
      </c>
      <c r="CL30">
        <v>727909</v>
      </c>
      <c r="CM30">
        <v>783025</v>
      </c>
      <c r="CN30">
        <v>899450</v>
      </c>
      <c r="CO30">
        <v>1009153</v>
      </c>
      <c r="CP30">
        <v>735887</v>
      </c>
      <c r="CQ30">
        <v>628873</v>
      </c>
      <c r="CR30">
        <v>742054</v>
      </c>
      <c r="CS30">
        <v>750585</v>
      </c>
      <c r="CT30">
        <v>816927</v>
      </c>
      <c r="CU30">
        <v>794090</v>
      </c>
      <c r="CV30">
        <v>875985</v>
      </c>
      <c r="CW30">
        <v>754689</v>
      </c>
      <c r="CX30">
        <v>658398</v>
      </c>
      <c r="CY30">
        <v>743760</v>
      </c>
      <c r="CZ30">
        <v>754573</v>
      </c>
      <c r="DA30">
        <v>700522.25</v>
      </c>
      <c r="DB30">
        <v>809236.5</v>
      </c>
      <c r="DC30">
        <v>108714.25</v>
      </c>
      <c r="DD30">
        <v>945129.31200000003</v>
      </c>
      <c r="DE30">
        <v>564629.43799999997</v>
      </c>
      <c r="DF30">
        <v>754573</v>
      </c>
      <c r="DG30">
        <v>770633.429</v>
      </c>
      <c r="DH30">
        <v>759867.5</v>
      </c>
      <c r="DI30">
        <v>-2.0840555283464299</v>
      </c>
      <c r="DJ30">
        <v>-0.69676621253047399</v>
      </c>
    </row>
    <row r="31" spans="1:114" x14ac:dyDescent="0.35">
      <c r="A31" s="1">
        <v>45688</v>
      </c>
      <c r="B31">
        <v>354</v>
      </c>
      <c r="C31">
        <v>9</v>
      </c>
      <c r="D31">
        <v>1</v>
      </c>
      <c r="E31">
        <v>118</v>
      </c>
      <c r="F31">
        <v>4</v>
      </c>
      <c r="G31">
        <v>1</v>
      </c>
      <c r="I31" t="s">
        <v>83</v>
      </c>
      <c r="J31" t="s">
        <v>84</v>
      </c>
      <c r="K31" t="s">
        <v>85</v>
      </c>
      <c r="L31" t="s">
        <v>86</v>
      </c>
      <c r="M31" t="s">
        <v>81</v>
      </c>
      <c r="N31" t="s">
        <v>79</v>
      </c>
      <c r="O31">
        <v>4.0999999999999996</v>
      </c>
      <c r="P31">
        <v>4.0999999999999996</v>
      </c>
      <c r="Q31">
        <v>4.4000000000000004</v>
      </c>
      <c r="R31">
        <v>4.0999999999999996</v>
      </c>
      <c r="S31">
        <v>4</v>
      </c>
      <c r="T31">
        <v>4.3</v>
      </c>
      <c r="U31">
        <v>4.4000000000000004</v>
      </c>
      <c r="V31">
        <v>4.4000000000000004</v>
      </c>
      <c r="W31">
        <v>4.3</v>
      </c>
      <c r="X31">
        <v>4.4000000000000004</v>
      </c>
      <c r="Y31">
        <v>4.0999999999999996</v>
      </c>
      <c r="Z31">
        <v>4.0999999999999996</v>
      </c>
      <c r="AA31">
        <v>4.3</v>
      </c>
      <c r="AB31">
        <v>4.0999999999999996</v>
      </c>
      <c r="AC31">
        <v>4</v>
      </c>
      <c r="AD31">
        <v>3.9</v>
      </c>
      <c r="AE31">
        <v>4.2</v>
      </c>
      <c r="AF31">
        <v>4.5999999999999996</v>
      </c>
      <c r="AG31">
        <v>4.3</v>
      </c>
      <c r="AH31">
        <v>4.3</v>
      </c>
      <c r="AI31">
        <v>4.2</v>
      </c>
      <c r="AJ31">
        <v>4.0999999999999996</v>
      </c>
      <c r="AK31">
        <v>3.9</v>
      </c>
      <c r="AL31">
        <v>4.3</v>
      </c>
      <c r="AM31">
        <v>4.0999999999999996</v>
      </c>
      <c r="AN31">
        <v>4.3</v>
      </c>
      <c r="AO31">
        <v>4.3</v>
      </c>
      <c r="AP31">
        <v>4.2</v>
      </c>
      <c r="AQ31">
        <v>4.0999999999999996</v>
      </c>
      <c r="AR31">
        <v>4</v>
      </c>
      <c r="AS31">
        <v>4.2</v>
      </c>
      <c r="AT31">
        <v>4</v>
      </c>
      <c r="AU31">
        <v>4.2</v>
      </c>
      <c r="AV31">
        <v>4.2</v>
      </c>
      <c r="AW31">
        <v>4.5</v>
      </c>
      <c r="AX31">
        <v>4.2</v>
      </c>
      <c r="AY31">
        <v>4.0999999999999996</v>
      </c>
      <c r="AZ31">
        <v>4.2</v>
      </c>
      <c r="BA31">
        <v>4.0999999999999996</v>
      </c>
      <c r="BB31">
        <v>4.2</v>
      </c>
      <c r="BC31">
        <v>4.2</v>
      </c>
      <c r="BD31">
        <v>4.0999999999999996</v>
      </c>
      <c r="BE31">
        <v>3.9</v>
      </c>
      <c r="BF31">
        <v>3.9</v>
      </c>
      <c r="BG31">
        <v>4.2</v>
      </c>
      <c r="BH31">
        <v>4</v>
      </c>
      <c r="BI31">
        <v>4.2</v>
      </c>
      <c r="BJ31">
        <v>4.4000000000000004</v>
      </c>
      <c r="BK31">
        <v>4.3</v>
      </c>
      <c r="BL31">
        <v>4.0999999999999996</v>
      </c>
      <c r="BM31">
        <v>4.0999999999999996</v>
      </c>
      <c r="BN31">
        <v>4.4000000000000004</v>
      </c>
      <c r="BO31">
        <v>4.2</v>
      </c>
      <c r="BP31">
        <v>4.3</v>
      </c>
      <c r="BQ31">
        <v>4.5</v>
      </c>
      <c r="BR31">
        <v>4.2</v>
      </c>
      <c r="BS31">
        <v>4.2</v>
      </c>
      <c r="BT31">
        <v>4.2</v>
      </c>
      <c r="BU31">
        <v>4.4000000000000004</v>
      </c>
      <c r="BV31">
        <v>4.2</v>
      </c>
      <c r="BW31">
        <v>4.3</v>
      </c>
      <c r="BX31">
        <v>4.3</v>
      </c>
      <c r="BY31">
        <v>4.3</v>
      </c>
      <c r="BZ31">
        <v>4.2</v>
      </c>
      <c r="CA31">
        <v>4.2</v>
      </c>
      <c r="CB31">
        <v>4.5</v>
      </c>
      <c r="CC31">
        <v>4.4000000000000004</v>
      </c>
      <c r="CD31">
        <v>4.3</v>
      </c>
      <c r="CE31">
        <v>4.3</v>
      </c>
      <c r="CF31">
        <v>4.2</v>
      </c>
      <c r="CG31">
        <v>4.0999999999999996</v>
      </c>
      <c r="CH31">
        <v>4</v>
      </c>
      <c r="CI31">
        <v>4.5999999999999996</v>
      </c>
      <c r="CJ31">
        <v>4.3</v>
      </c>
      <c r="CK31">
        <v>4.4000000000000004</v>
      </c>
      <c r="CL31">
        <v>4.5999999999999996</v>
      </c>
      <c r="CM31">
        <v>4.2</v>
      </c>
      <c r="CN31">
        <v>4.2</v>
      </c>
      <c r="CO31">
        <v>4.5</v>
      </c>
      <c r="CP31">
        <v>4.8</v>
      </c>
      <c r="CQ31">
        <v>4.3</v>
      </c>
      <c r="CR31">
        <v>4.5999999999999996</v>
      </c>
      <c r="CS31">
        <v>4.5</v>
      </c>
      <c r="CT31">
        <v>4.7</v>
      </c>
      <c r="CU31">
        <v>4.5999999999999996</v>
      </c>
      <c r="CV31">
        <v>4.5999999999999996</v>
      </c>
      <c r="CW31">
        <v>5.2</v>
      </c>
      <c r="CX31">
        <v>4.8</v>
      </c>
      <c r="CY31">
        <v>4.5999999999999996</v>
      </c>
      <c r="CZ31">
        <v>4.5</v>
      </c>
      <c r="DA31">
        <v>4.0999999999999996</v>
      </c>
      <c r="DB31">
        <v>4.4000000000000004</v>
      </c>
      <c r="DC31">
        <v>0.3</v>
      </c>
      <c r="DD31">
        <v>4.7750000000000004</v>
      </c>
      <c r="DE31">
        <v>3.7250000000000001</v>
      </c>
      <c r="DF31">
        <v>4.5</v>
      </c>
      <c r="DG31">
        <v>4.7140000000000004</v>
      </c>
      <c r="DH31">
        <v>4.4269999999999996</v>
      </c>
      <c r="DI31">
        <v>-4.5454545454545396</v>
      </c>
      <c r="DJ31">
        <v>1.6566265060241101</v>
      </c>
    </row>
    <row r="32" spans="1:114" x14ac:dyDescent="0.35">
      <c r="A32" s="1">
        <v>45688</v>
      </c>
      <c r="B32">
        <v>355</v>
      </c>
      <c r="C32">
        <v>9</v>
      </c>
      <c r="D32">
        <v>1</v>
      </c>
      <c r="E32">
        <v>119</v>
      </c>
      <c r="F32">
        <v>5</v>
      </c>
      <c r="G32">
        <v>2</v>
      </c>
      <c r="H32">
        <v>351</v>
      </c>
      <c r="I32" t="s">
        <v>83</v>
      </c>
      <c r="J32" t="s">
        <v>84</v>
      </c>
      <c r="K32" t="s">
        <v>93</v>
      </c>
      <c r="L32" t="s">
        <v>94</v>
      </c>
      <c r="M32" t="s">
        <v>81</v>
      </c>
      <c r="N32" t="s">
        <v>82</v>
      </c>
      <c r="O32">
        <v>4.9669999999999996</v>
      </c>
      <c r="P32">
        <v>4.984</v>
      </c>
      <c r="Q32">
        <v>5.7939999999999996</v>
      </c>
      <c r="R32">
        <v>4.7300000000000004</v>
      </c>
      <c r="S32">
        <v>4.8600000000000003</v>
      </c>
      <c r="T32">
        <v>4.9829999999999997</v>
      </c>
      <c r="U32">
        <v>5.0999999999999996</v>
      </c>
      <c r="V32">
        <v>5.1529999999999996</v>
      </c>
      <c r="W32">
        <v>5.1440000000000001</v>
      </c>
      <c r="X32">
        <v>5.7320000000000002</v>
      </c>
      <c r="Y32">
        <v>5.0069999999999997</v>
      </c>
      <c r="Z32">
        <v>5.218</v>
      </c>
      <c r="AA32">
        <v>5.1319999999999997</v>
      </c>
      <c r="AB32">
        <v>4.774</v>
      </c>
      <c r="AC32">
        <v>4.8929999999999998</v>
      </c>
      <c r="AD32">
        <v>4.7</v>
      </c>
      <c r="AE32">
        <v>5.508</v>
      </c>
      <c r="AF32">
        <v>4.7130000000000001</v>
      </c>
      <c r="AG32">
        <v>5.0519999999999996</v>
      </c>
      <c r="AH32">
        <v>4.7960000000000003</v>
      </c>
      <c r="AI32">
        <v>4.9349999999999996</v>
      </c>
      <c r="AJ32">
        <v>4.8339999999999996</v>
      </c>
      <c r="AK32">
        <v>4.6310000000000002</v>
      </c>
      <c r="AL32">
        <v>5.7720000000000002</v>
      </c>
      <c r="AM32">
        <v>4.5970000000000004</v>
      </c>
      <c r="AN32">
        <v>5.13</v>
      </c>
      <c r="AO32">
        <v>5.0209999999999999</v>
      </c>
      <c r="AP32">
        <v>4.9409999999999998</v>
      </c>
      <c r="AQ32">
        <v>4.774</v>
      </c>
      <c r="AR32">
        <v>4.9059999999999997</v>
      </c>
      <c r="AS32">
        <v>5.51</v>
      </c>
      <c r="AT32">
        <v>4.8369999999999997</v>
      </c>
      <c r="AU32">
        <v>4.7930000000000001</v>
      </c>
      <c r="AV32">
        <v>4.7439999999999998</v>
      </c>
      <c r="AW32">
        <v>5.117</v>
      </c>
      <c r="AX32">
        <v>4.82</v>
      </c>
      <c r="AY32">
        <v>4.7619999999999996</v>
      </c>
      <c r="AZ32">
        <v>5.48</v>
      </c>
      <c r="BA32">
        <v>5.1230000000000002</v>
      </c>
      <c r="BB32">
        <v>5.0949999999999998</v>
      </c>
      <c r="BC32">
        <v>4.907</v>
      </c>
      <c r="BD32">
        <v>4.6429999999999998</v>
      </c>
      <c r="BE32">
        <v>4.4880000000000004</v>
      </c>
      <c r="BF32">
        <v>4.202</v>
      </c>
      <c r="BG32">
        <v>5.2720000000000002</v>
      </c>
      <c r="BH32">
        <v>4.6349999999999998</v>
      </c>
      <c r="BI32">
        <v>4.9279999999999999</v>
      </c>
      <c r="BJ32">
        <v>4.8810000000000002</v>
      </c>
      <c r="BK32">
        <v>4.8029999999999999</v>
      </c>
      <c r="BL32">
        <v>4.5890000000000004</v>
      </c>
      <c r="BM32">
        <v>4.5330000000000004</v>
      </c>
      <c r="BN32">
        <v>5.3239999999999998</v>
      </c>
      <c r="BO32">
        <v>4.9379999999999997</v>
      </c>
      <c r="BP32">
        <v>4.835</v>
      </c>
      <c r="BQ32">
        <v>4.8920000000000003</v>
      </c>
      <c r="BR32">
        <v>4.851</v>
      </c>
      <c r="BS32">
        <v>4.6470000000000002</v>
      </c>
      <c r="BT32">
        <v>4.5609999999999999</v>
      </c>
      <c r="BU32">
        <v>5.3120000000000003</v>
      </c>
      <c r="BV32">
        <v>4.9509999999999996</v>
      </c>
      <c r="BW32">
        <v>4.9509999999999996</v>
      </c>
      <c r="BX32">
        <v>4.6790000000000003</v>
      </c>
      <c r="BY32">
        <v>4.6879999999999997</v>
      </c>
      <c r="BZ32">
        <v>4.6619999999999999</v>
      </c>
      <c r="CA32">
        <v>4.33</v>
      </c>
      <c r="CB32">
        <v>5.3739999999999997</v>
      </c>
      <c r="CC32">
        <v>4.6219999999999999</v>
      </c>
      <c r="CD32">
        <v>4.8319999999999999</v>
      </c>
      <c r="CE32">
        <v>4.8310000000000004</v>
      </c>
      <c r="CF32">
        <v>4.7469999999999999</v>
      </c>
      <c r="CG32">
        <v>4.4470000000000001</v>
      </c>
      <c r="CH32">
        <v>4.5679999999999996</v>
      </c>
      <c r="CI32">
        <v>5.48</v>
      </c>
      <c r="CJ32">
        <v>5.0570000000000004</v>
      </c>
      <c r="CK32">
        <v>4.7480000000000002</v>
      </c>
      <c r="CL32">
        <v>4.7880000000000003</v>
      </c>
      <c r="CM32">
        <v>4.7629999999999999</v>
      </c>
      <c r="CN32">
        <v>4.16</v>
      </c>
      <c r="CO32">
        <v>4.258</v>
      </c>
      <c r="CP32">
        <v>5.7169999999999996</v>
      </c>
      <c r="CQ32">
        <v>4.6520000000000001</v>
      </c>
      <c r="CR32">
        <v>4.9329999999999998</v>
      </c>
      <c r="CS32">
        <v>5.056</v>
      </c>
      <c r="CT32">
        <v>5.1520000000000001</v>
      </c>
      <c r="CU32">
        <v>5.1980000000000004</v>
      </c>
      <c r="CV32">
        <v>4.944</v>
      </c>
      <c r="CW32">
        <v>6.2210000000000001</v>
      </c>
      <c r="CX32">
        <v>5.319</v>
      </c>
      <c r="CY32">
        <v>5.24</v>
      </c>
      <c r="CZ32">
        <v>5.3259999999999996</v>
      </c>
      <c r="DA32">
        <v>4.734</v>
      </c>
      <c r="DB32">
        <v>5.1280000000000001</v>
      </c>
      <c r="DC32">
        <v>0.39500000000000002</v>
      </c>
      <c r="DD32">
        <v>5.4240000000000004</v>
      </c>
      <c r="DE32">
        <v>4.4370000000000003</v>
      </c>
      <c r="DF32">
        <v>5.3259999999999996</v>
      </c>
      <c r="DG32">
        <v>5.3040000000000003</v>
      </c>
      <c r="DH32">
        <v>4.9119999999999999</v>
      </c>
      <c r="DI32">
        <v>0.409372475087523</v>
      </c>
      <c r="DJ32">
        <v>8.4224526355789493</v>
      </c>
    </row>
    <row r="33" spans="1:114" x14ac:dyDescent="0.35">
      <c r="A33" s="1">
        <v>45688</v>
      </c>
      <c r="B33">
        <v>356</v>
      </c>
      <c r="C33">
        <v>9</v>
      </c>
      <c r="D33">
        <v>1</v>
      </c>
      <c r="E33">
        <v>120</v>
      </c>
      <c r="F33">
        <v>6</v>
      </c>
      <c r="G33">
        <v>2</v>
      </c>
      <c r="H33">
        <v>351</v>
      </c>
      <c r="I33" t="s">
        <v>83</v>
      </c>
      <c r="J33" t="s">
        <v>84</v>
      </c>
      <c r="K33" t="s">
        <v>102</v>
      </c>
      <c r="L33" t="s">
        <v>103</v>
      </c>
      <c r="M33" t="s">
        <v>81</v>
      </c>
      <c r="N33" t="s">
        <v>79</v>
      </c>
      <c r="O33">
        <v>14.082000000000001</v>
      </c>
      <c r="P33">
        <v>13.840999999999999</v>
      </c>
      <c r="Q33">
        <v>15.134</v>
      </c>
      <c r="R33">
        <v>14.744</v>
      </c>
      <c r="S33">
        <v>14.913</v>
      </c>
      <c r="T33">
        <v>14.483000000000001</v>
      </c>
      <c r="U33">
        <v>14.81</v>
      </c>
      <c r="V33">
        <v>14.638999999999999</v>
      </c>
      <c r="W33">
        <v>14.436999999999999</v>
      </c>
      <c r="X33">
        <v>15.545</v>
      </c>
      <c r="Y33">
        <v>15.941000000000001</v>
      </c>
      <c r="Z33">
        <v>14.962999999999999</v>
      </c>
      <c r="AA33">
        <v>17.923999999999999</v>
      </c>
      <c r="AB33">
        <v>15.246</v>
      </c>
      <c r="AC33">
        <v>13.292</v>
      </c>
      <c r="AD33">
        <v>13.612</v>
      </c>
      <c r="AE33">
        <v>15.709</v>
      </c>
      <c r="AF33">
        <v>16.914999999999999</v>
      </c>
      <c r="AG33">
        <v>14.92</v>
      </c>
      <c r="AH33">
        <v>23.484000000000002</v>
      </c>
      <c r="AI33">
        <v>14.835000000000001</v>
      </c>
      <c r="AJ33">
        <v>19.870999999999999</v>
      </c>
      <c r="AK33">
        <v>14.97</v>
      </c>
      <c r="AL33">
        <v>15.895</v>
      </c>
      <c r="AM33">
        <v>15.65</v>
      </c>
      <c r="AN33">
        <v>15.141</v>
      </c>
      <c r="AO33">
        <v>16.686</v>
      </c>
      <c r="AP33">
        <v>14.823</v>
      </c>
      <c r="AQ33">
        <v>15.098000000000001</v>
      </c>
      <c r="AR33">
        <v>13.234</v>
      </c>
      <c r="AS33">
        <v>15.359</v>
      </c>
      <c r="AT33">
        <v>15.542999999999999</v>
      </c>
      <c r="AU33">
        <v>14.991</v>
      </c>
      <c r="AV33">
        <v>14.391</v>
      </c>
      <c r="AW33">
        <v>19.498999999999999</v>
      </c>
      <c r="AX33">
        <v>14.281000000000001</v>
      </c>
      <c r="AY33">
        <v>14.114000000000001</v>
      </c>
      <c r="AZ33">
        <v>15.561</v>
      </c>
      <c r="BA33">
        <v>15.742000000000001</v>
      </c>
      <c r="BB33">
        <v>14.779</v>
      </c>
      <c r="BC33">
        <v>21.03</v>
      </c>
      <c r="BD33">
        <v>16.204000000000001</v>
      </c>
      <c r="BE33">
        <v>13.589</v>
      </c>
      <c r="BF33">
        <v>13.348000000000001</v>
      </c>
      <c r="BG33">
        <v>17.036999999999999</v>
      </c>
      <c r="BH33">
        <v>28.872</v>
      </c>
      <c r="BI33">
        <v>14.967000000000001</v>
      </c>
      <c r="BJ33">
        <v>18.382999999999999</v>
      </c>
      <c r="BK33">
        <v>15.819000000000001</v>
      </c>
      <c r="BL33">
        <v>14.208</v>
      </c>
      <c r="BM33">
        <v>15.356999999999999</v>
      </c>
      <c r="BN33">
        <v>16.556999999999999</v>
      </c>
      <c r="BO33">
        <v>16.356999999999999</v>
      </c>
      <c r="BP33">
        <v>16.225000000000001</v>
      </c>
      <c r="BQ33">
        <v>15.348000000000001</v>
      </c>
      <c r="BR33">
        <v>14.773999999999999</v>
      </c>
      <c r="BS33">
        <v>14.654999999999999</v>
      </c>
      <c r="BT33">
        <v>16.204000000000001</v>
      </c>
      <c r="BU33">
        <v>16.370999999999999</v>
      </c>
      <c r="BV33">
        <v>16.143999999999998</v>
      </c>
      <c r="BW33">
        <v>19.292999999999999</v>
      </c>
      <c r="BX33">
        <v>21.192</v>
      </c>
      <c r="BY33">
        <v>15.255000000000001</v>
      </c>
      <c r="BZ33">
        <v>14.709</v>
      </c>
      <c r="CA33">
        <v>18.422999999999998</v>
      </c>
      <c r="CB33">
        <v>15.869</v>
      </c>
      <c r="CC33">
        <v>16.303999999999998</v>
      </c>
      <c r="CD33">
        <v>14.76</v>
      </c>
      <c r="CE33">
        <v>14.384</v>
      </c>
      <c r="CF33">
        <v>14.298</v>
      </c>
      <c r="CG33">
        <v>16.849</v>
      </c>
      <c r="CH33">
        <v>20.152000000000001</v>
      </c>
      <c r="CI33">
        <v>16.687000000000001</v>
      </c>
      <c r="CJ33">
        <v>16.231999999999999</v>
      </c>
      <c r="CK33">
        <v>15.446999999999999</v>
      </c>
      <c r="CL33">
        <v>23.34</v>
      </c>
      <c r="CM33">
        <v>15.212</v>
      </c>
      <c r="CN33">
        <v>14.837999999999999</v>
      </c>
      <c r="CO33">
        <v>26.832000000000001</v>
      </c>
      <c r="CP33">
        <v>16.721</v>
      </c>
      <c r="CQ33">
        <v>16.577000000000002</v>
      </c>
      <c r="CR33">
        <v>16.332999999999998</v>
      </c>
      <c r="CS33">
        <v>15.266</v>
      </c>
      <c r="CT33">
        <v>15.68</v>
      </c>
      <c r="CU33">
        <v>20.931000000000001</v>
      </c>
      <c r="CV33">
        <v>15.211</v>
      </c>
      <c r="CW33">
        <v>17.154</v>
      </c>
      <c r="CX33">
        <v>16.952999999999999</v>
      </c>
      <c r="CY33">
        <v>15.416</v>
      </c>
      <c r="CZ33">
        <v>15.1</v>
      </c>
      <c r="DA33">
        <v>14.813000000000001</v>
      </c>
      <c r="DB33">
        <v>16.571999999999999</v>
      </c>
      <c r="DC33">
        <v>1.7589999999999999</v>
      </c>
      <c r="DD33">
        <v>17.890999999999998</v>
      </c>
      <c r="DE33">
        <v>13.494</v>
      </c>
      <c r="DF33">
        <v>15.1</v>
      </c>
      <c r="DG33">
        <v>16.658999999999999</v>
      </c>
      <c r="DH33">
        <v>17.082000000000001</v>
      </c>
      <c r="DI33">
        <v>-9.3567502208196505</v>
      </c>
      <c r="DJ33">
        <v>-11.603201798377199</v>
      </c>
    </row>
    <row r="34" spans="1:114" x14ac:dyDescent="0.35">
      <c r="A34" s="1">
        <v>45688</v>
      </c>
      <c r="B34">
        <v>357</v>
      </c>
      <c r="C34">
        <v>9</v>
      </c>
      <c r="D34">
        <v>1</v>
      </c>
      <c r="E34">
        <v>121</v>
      </c>
      <c r="F34">
        <v>7</v>
      </c>
      <c r="G34">
        <v>2</v>
      </c>
      <c r="H34">
        <v>351</v>
      </c>
      <c r="I34" t="s">
        <v>83</v>
      </c>
      <c r="J34" t="s">
        <v>84</v>
      </c>
      <c r="K34" t="s">
        <v>114</v>
      </c>
      <c r="L34" t="s">
        <v>115</v>
      </c>
      <c r="M34" t="s">
        <v>81</v>
      </c>
      <c r="N34" t="s">
        <v>79</v>
      </c>
      <c r="O34">
        <v>4.1509999999999998</v>
      </c>
      <c r="P34">
        <v>4.1050000000000004</v>
      </c>
      <c r="Q34">
        <v>4.6539999999999999</v>
      </c>
      <c r="R34">
        <v>4.2489999999999997</v>
      </c>
      <c r="S34">
        <v>3.996</v>
      </c>
      <c r="T34">
        <v>4.3650000000000002</v>
      </c>
      <c r="U34">
        <v>4.1680000000000001</v>
      </c>
      <c r="V34">
        <v>4.7309999999999999</v>
      </c>
      <c r="W34">
        <v>4.3620000000000001</v>
      </c>
      <c r="X34">
        <v>4.8330000000000002</v>
      </c>
      <c r="Y34">
        <v>4.1959999999999997</v>
      </c>
      <c r="Z34">
        <v>4.4939999999999998</v>
      </c>
      <c r="AA34">
        <v>4.2080000000000002</v>
      </c>
      <c r="AB34">
        <v>4.032</v>
      </c>
      <c r="AC34">
        <v>4.032</v>
      </c>
      <c r="AD34">
        <v>3.8119999999999998</v>
      </c>
      <c r="AE34">
        <v>4.4550000000000001</v>
      </c>
      <c r="AF34">
        <v>4.8280000000000003</v>
      </c>
      <c r="AG34">
        <v>4.7110000000000003</v>
      </c>
      <c r="AH34">
        <v>4.1680000000000001</v>
      </c>
      <c r="AI34">
        <v>4.2350000000000003</v>
      </c>
      <c r="AJ34">
        <v>3.6920000000000002</v>
      </c>
      <c r="AK34">
        <v>3.7029999999999998</v>
      </c>
      <c r="AL34">
        <v>4.4109999999999996</v>
      </c>
      <c r="AM34">
        <v>4.2679999999999998</v>
      </c>
      <c r="AN34">
        <v>4.5030000000000001</v>
      </c>
      <c r="AO34">
        <v>4.242</v>
      </c>
      <c r="AP34">
        <v>4.2169999999999996</v>
      </c>
      <c r="AQ34">
        <v>3.9159999999999999</v>
      </c>
      <c r="AR34">
        <v>3.9670000000000001</v>
      </c>
      <c r="AS34">
        <v>4.7149999999999999</v>
      </c>
      <c r="AT34">
        <v>4.4630000000000001</v>
      </c>
      <c r="AU34">
        <v>4.3209999999999997</v>
      </c>
      <c r="AV34">
        <v>3.9169999999999998</v>
      </c>
      <c r="AW34">
        <v>4.5220000000000002</v>
      </c>
      <c r="AX34">
        <v>3.931</v>
      </c>
      <c r="AY34">
        <v>3.9649999999999999</v>
      </c>
      <c r="AZ34">
        <v>4.3760000000000003</v>
      </c>
      <c r="BA34">
        <v>4.4749999999999996</v>
      </c>
      <c r="BB34">
        <v>4.4359999999999999</v>
      </c>
      <c r="BC34">
        <v>4.4210000000000003</v>
      </c>
      <c r="BD34">
        <v>4.0860000000000003</v>
      </c>
      <c r="BE34">
        <v>3.67</v>
      </c>
      <c r="BF34">
        <v>3.8660000000000001</v>
      </c>
      <c r="BG34">
        <v>4.5510000000000002</v>
      </c>
      <c r="BH34">
        <v>3.5960000000000001</v>
      </c>
      <c r="BI34">
        <v>4.5090000000000003</v>
      </c>
      <c r="BJ34">
        <v>4.2300000000000004</v>
      </c>
      <c r="BK34">
        <v>4.016</v>
      </c>
      <c r="BL34">
        <v>3.8759999999999999</v>
      </c>
      <c r="BM34">
        <v>3.91</v>
      </c>
      <c r="BN34">
        <v>4.2880000000000003</v>
      </c>
      <c r="BO34">
        <v>4.0039999999999996</v>
      </c>
      <c r="BP34">
        <v>4.1820000000000004</v>
      </c>
      <c r="BQ34">
        <v>4.4279999999999999</v>
      </c>
      <c r="BR34">
        <v>4.0940000000000003</v>
      </c>
      <c r="BS34">
        <v>3.7770000000000001</v>
      </c>
      <c r="BT34">
        <v>3.7519999999999998</v>
      </c>
      <c r="BU34">
        <v>4.3869999999999996</v>
      </c>
      <c r="BV34">
        <v>3.9950000000000001</v>
      </c>
      <c r="BW34">
        <v>4.4269999999999996</v>
      </c>
      <c r="BX34">
        <v>4.3529999999999998</v>
      </c>
      <c r="BY34">
        <v>4.048</v>
      </c>
      <c r="BZ34">
        <v>4.0590000000000002</v>
      </c>
      <c r="CA34">
        <v>3.5619999999999998</v>
      </c>
      <c r="CB34">
        <v>4.3460000000000001</v>
      </c>
      <c r="CC34">
        <v>4.2</v>
      </c>
      <c r="CD34">
        <v>4.0970000000000004</v>
      </c>
      <c r="CE34">
        <v>4.0430000000000001</v>
      </c>
      <c r="CF34">
        <v>4.0330000000000004</v>
      </c>
      <c r="CG34">
        <v>3.9279999999999999</v>
      </c>
      <c r="CH34">
        <v>3.78</v>
      </c>
      <c r="CI34">
        <v>4.9509999999999996</v>
      </c>
      <c r="CJ34">
        <v>4.5709999999999997</v>
      </c>
      <c r="CK34">
        <v>4.6159999999999997</v>
      </c>
      <c r="CL34">
        <v>4.532</v>
      </c>
      <c r="CM34">
        <v>4.2009999999999996</v>
      </c>
      <c r="CN34">
        <v>4.1280000000000001</v>
      </c>
      <c r="CO34">
        <v>3.7360000000000002</v>
      </c>
      <c r="CP34">
        <v>4.7460000000000004</v>
      </c>
      <c r="CQ34">
        <v>4.5369999999999999</v>
      </c>
      <c r="CR34">
        <v>4.625</v>
      </c>
      <c r="CS34">
        <v>4.3639999999999999</v>
      </c>
      <c r="CT34">
        <v>4.3760000000000003</v>
      </c>
      <c r="CU34">
        <v>4.375</v>
      </c>
      <c r="CV34">
        <v>4.2720000000000002</v>
      </c>
      <c r="CW34">
        <v>4.8339999999999996</v>
      </c>
      <c r="CX34">
        <v>4.843</v>
      </c>
      <c r="CY34">
        <v>4.7990000000000004</v>
      </c>
      <c r="CZ34">
        <v>4.4939999999999998</v>
      </c>
      <c r="DA34">
        <v>4.0199999999999996</v>
      </c>
      <c r="DB34">
        <v>4.4720000000000004</v>
      </c>
      <c r="DC34">
        <v>0.45200000000000001</v>
      </c>
      <c r="DD34">
        <v>4.8109999999999999</v>
      </c>
      <c r="DE34">
        <v>3.681</v>
      </c>
      <c r="DF34">
        <v>4.4939999999999998</v>
      </c>
      <c r="DG34">
        <v>4.5519999999999996</v>
      </c>
      <c r="DH34">
        <v>4.3129999999999997</v>
      </c>
      <c r="DI34">
        <v>-1.27106675454289</v>
      </c>
      <c r="DJ34">
        <v>4.2070847213955904</v>
      </c>
    </row>
    <row r="35" spans="1:114" x14ac:dyDescent="0.35">
      <c r="A35" s="1">
        <v>45688</v>
      </c>
      <c r="B35">
        <v>358</v>
      </c>
      <c r="C35">
        <v>9</v>
      </c>
      <c r="D35">
        <v>1</v>
      </c>
      <c r="E35">
        <v>122</v>
      </c>
      <c r="F35">
        <v>8</v>
      </c>
      <c r="G35">
        <v>2</v>
      </c>
      <c r="H35">
        <v>351</v>
      </c>
      <c r="I35" t="s">
        <v>83</v>
      </c>
      <c r="J35" t="s">
        <v>84</v>
      </c>
      <c r="K35" t="s">
        <v>116</v>
      </c>
      <c r="L35" t="s">
        <v>117</v>
      </c>
      <c r="M35" t="s">
        <v>81</v>
      </c>
      <c r="N35" t="s">
        <v>79</v>
      </c>
      <c r="O35">
        <v>3.133</v>
      </c>
      <c r="P35">
        <v>3.1070000000000002</v>
      </c>
      <c r="Q35">
        <v>3.4470000000000001</v>
      </c>
      <c r="R35">
        <v>3.125</v>
      </c>
      <c r="S35">
        <v>2.9820000000000002</v>
      </c>
      <c r="T35">
        <v>3.3559999999999999</v>
      </c>
      <c r="U35">
        <v>3.1970000000000001</v>
      </c>
      <c r="V35">
        <v>3.7450000000000001</v>
      </c>
      <c r="W35">
        <v>3.4169999999999998</v>
      </c>
      <c r="X35">
        <v>3.6640000000000001</v>
      </c>
      <c r="Y35">
        <v>3.03</v>
      </c>
      <c r="Z35">
        <v>3.46</v>
      </c>
      <c r="AA35">
        <v>3.2480000000000002</v>
      </c>
      <c r="AB35">
        <v>3.085</v>
      </c>
      <c r="AC35">
        <v>3.2069999999999999</v>
      </c>
      <c r="AD35">
        <v>2.9790000000000001</v>
      </c>
      <c r="AE35">
        <v>3.331</v>
      </c>
      <c r="AF35">
        <v>3.4990000000000001</v>
      </c>
      <c r="AG35">
        <v>3.62</v>
      </c>
      <c r="AH35">
        <v>3.2360000000000002</v>
      </c>
      <c r="AI35">
        <v>3.1989999999999998</v>
      </c>
      <c r="AJ35">
        <v>2.7970000000000002</v>
      </c>
      <c r="AK35">
        <v>2.8180000000000001</v>
      </c>
      <c r="AL35">
        <v>3.19</v>
      </c>
      <c r="AM35">
        <v>3.0750000000000002</v>
      </c>
      <c r="AN35">
        <v>3.395</v>
      </c>
      <c r="AO35">
        <v>3.2690000000000001</v>
      </c>
      <c r="AP35">
        <v>3.2410000000000001</v>
      </c>
      <c r="AQ35">
        <v>2.9540000000000002</v>
      </c>
      <c r="AR35">
        <v>3.1139999999999999</v>
      </c>
      <c r="AS35">
        <v>3.6440000000000001</v>
      </c>
      <c r="AT35">
        <v>3.383</v>
      </c>
      <c r="AU35">
        <v>3.3559999999999999</v>
      </c>
      <c r="AV35">
        <v>3.0569999999999999</v>
      </c>
      <c r="AW35">
        <v>3.3570000000000002</v>
      </c>
      <c r="AX35">
        <v>2.968</v>
      </c>
      <c r="AY35">
        <v>3.0030000000000001</v>
      </c>
      <c r="AZ35">
        <v>3.2549999999999999</v>
      </c>
      <c r="BA35">
        <v>3.1459999999999999</v>
      </c>
      <c r="BB35">
        <v>3.3820000000000001</v>
      </c>
      <c r="BC35">
        <v>3.2839999999999998</v>
      </c>
      <c r="BD35">
        <v>3.1360000000000001</v>
      </c>
      <c r="BE35">
        <v>2.8180000000000001</v>
      </c>
      <c r="BF35">
        <v>2.8940000000000001</v>
      </c>
      <c r="BG35">
        <v>3.4729999999999999</v>
      </c>
      <c r="BH35">
        <v>2.7429999999999999</v>
      </c>
      <c r="BI35">
        <v>3.4390000000000001</v>
      </c>
      <c r="BJ35">
        <v>3.2370000000000001</v>
      </c>
      <c r="BK35">
        <v>3.085</v>
      </c>
      <c r="BL35">
        <v>3.0379999999999998</v>
      </c>
      <c r="BM35">
        <v>2.9670000000000001</v>
      </c>
      <c r="BN35">
        <v>3.234</v>
      </c>
      <c r="BO35">
        <v>2.8889999999999998</v>
      </c>
      <c r="BP35">
        <v>3.1859999999999999</v>
      </c>
      <c r="BQ35">
        <v>3.4449999999999998</v>
      </c>
      <c r="BR35">
        <v>3.18</v>
      </c>
      <c r="BS35">
        <v>2.8940000000000001</v>
      </c>
      <c r="BT35">
        <v>2.9409999999999998</v>
      </c>
      <c r="BU35">
        <v>3.1890000000000001</v>
      </c>
      <c r="BV35">
        <v>2.9929999999999999</v>
      </c>
      <c r="BW35">
        <v>3.4289999999999998</v>
      </c>
      <c r="BX35">
        <v>3.3849999999999998</v>
      </c>
      <c r="BY35">
        <v>3.14</v>
      </c>
      <c r="BZ35">
        <v>3.08</v>
      </c>
      <c r="CA35">
        <v>2.726</v>
      </c>
      <c r="CB35">
        <v>3.3340000000000001</v>
      </c>
      <c r="CC35">
        <v>3.1480000000000001</v>
      </c>
      <c r="CD35">
        <v>3.18</v>
      </c>
      <c r="CE35">
        <v>3.0390000000000001</v>
      </c>
      <c r="CF35">
        <v>3.0609999999999999</v>
      </c>
      <c r="CG35">
        <v>2.956</v>
      </c>
      <c r="CH35">
        <v>2.802</v>
      </c>
      <c r="CI35">
        <v>3.5139999999999998</v>
      </c>
      <c r="CJ35">
        <v>3.2210000000000001</v>
      </c>
      <c r="CK35">
        <v>3.2709999999999999</v>
      </c>
      <c r="CL35">
        <v>3.2639999999999998</v>
      </c>
      <c r="CM35">
        <v>3.05</v>
      </c>
      <c r="CN35">
        <v>3.1120000000000001</v>
      </c>
      <c r="CO35">
        <v>2.7690000000000001</v>
      </c>
      <c r="CP35">
        <v>3.3919999999999999</v>
      </c>
      <c r="CQ35">
        <v>3.3370000000000002</v>
      </c>
      <c r="CR35">
        <v>3.4</v>
      </c>
      <c r="CS35">
        <v>3.2730000000000001</v>
      </c>
      <c r="CT35">
        <v>3.21</v>
      </c>
      <c r="CU35">
        <v>3.1339999999999999</v>
      </c>
      <c r="CV35">
        <v>3.0419999999999998</v>
      </c>
      <c r="CW35">
        <v>3.5030000000000001</v>
      </c>
      <c r="CX35">
        <v>3.57</v>
      </c>
      <c r="CY35">
        <v>3.5960000000000001</v>
      </c>
      <c r="CZ35">
        <v>3.37</v>
      </c>
      <c r="DA35">
        <v>3.044</v>
      </c>
      <c r="DB35">
        <v>3.367</v>
      </c>
      <c r="DC35">
        <v>0.32300000000000001</v>
      </c>
      <c r="DD35">
        <v>3.609</v>
      </c>
      <c r="DE35">
        <v>2.802</v>
      </c>
      <c r="DF35">
        <v>3.37</v>
      </c>
      <c r="DG35">
        <v>3.3330000000000002</v>
      </c>
      <c r="DH35">
        <v>3.198</v>
      </c>
      <c r="DI35">
        <v>1.1231138545953401</v>
      </c>
      <c r="DJ35">
        <v>5.3882478031084799</v>
      </c>
    </row>
    <row r="36" spans="1:114" x14ac:dyDescent="0.35">
      <c r="A36" s="1">
        <v>45688</v>
      </c>
      <c r="B36">
        <v>359</v>
      </c>
      <c r="C36">
        <v>9</v>
      </c>
      <c r="D36">
        <v>1</v>
      </c>
      <c r="E36">
        <v>123</v>
      </c>
      <c r="F36">
        <v>9</v>
      </c>
      <c r="G36">
        <v>2</v>
      </c>
      <c r="H36">
        <v>351</v>
      </c>
      <c r="I36" t="s">
        <v>83</v>
      </c>
      <c r="J36" t="s">
        <v>84</v>
      </c>
      <c r="K36" t="s">
        <v>112</v>
      </c>
      <c r="L36" t="s">
        <v>113</v>
      </c>
      <c r="M36" t="s">
        <v>81</v>
      </c>
      <c r="N36" t="s">
        <v>79</v>
      </c>
      <c r="O36">
        <v>1.224</v>
      </c>
      <c r="P36">
        <v>1.2350000000000001</v>
      </c>
      <c r="Q36">
        <v>1.4830000000000001</v>
      </c>
      <c r="R36">
        <v>1.389</v>
      </c>
      <c r="S36">
        <v>1.2729999999999999</v>
      </c>
      <c r="T36">
        <v>1.24</v>
      </c>
      <c r="U36">
        <v>1.214</v>
      </c>
      <c r="V36">
        <v>1.333</v>
      </c>
      <c r="W36">
        <v>1.3080000000000001</v>
      </c>
      <c r="X36">
        <v>1.504</v>
      </c>
      <c r="Y36">
        <v>1.371</v>
      </c>
      <c r="Z36">
        <v>1.218</v>
      </c>
      <c r="AA36">
        <v>1.196</v>
      </c>
      <c r="AB36">
        <v>1.1719999999999999</v>
      </c>
      <c r="AC36">
        <v>1.024</v>
      </c>
      <c r="AD36">
        <v>0.98799999999999999</v>
      </c>
      <c r="AE36">
        <v>1.379</v>
      </c>
      <c r="AF36">
        <v>1.736</v>
      </c>
      <c r="AG36">
        <v>1.3320000000000001</v>
      </c>
      <c r="AH36">
        <v>1.0940000000000001</v>
      </c>
      <c r="AI36">
        <v>1.27</v>
      </c>
      <c r="AJ36">
        <v>1.071</v>
      </c>
      <c r="AK36">
        <v>1.125</v>
      </c>
      <c r="AL36">
        <v>1.514</v>
      </c>
      <c r="AM36">
        <v>1.492</v>
      </c>
      <c r="AN36">
        <v>1.29</v>
      </c>
      <c r="AO36">
        <v>1.2190000000000001</v>
      </c>
      <c r="AP36">
        <v>1.202</v>
      </c>
      <c r="AQ36">
        <v>1.123</v>
      </c>
      <c r="AR36">
        <v>1.05</v>
      </c>
      <c r="AS36">
        <v>1.3540000000000001</v>
      </c>
      <c r="AT36">
        <v>1.3460000000000001</v>
      </c>
      <c r="AU36">
        <v>1.137</v>
      </c>
      <c r="AV36">
        <v>1.0349999999999999</v>
      </c>
      <c r="AW36">
        <v>1.4259999999999999</v>
      </c>
      <c r="AX36">
        <v>1.1879999999999999</v>
      </c>
      <c r="AY36">
        <v>1.173</v>
      </c>
      <c r="AZ36">
        <v>1.4019999999999999</v>
      </c>
      <c r="BA36">
        <v>1.5569999999999999</v>
      </c>
      <c r="BB36">
        <v>1.2509999999999999</v>
      </c>
      <c r="BC36">
        <v>1.383</v>
      </c>
      <c r="BD36">
        <v>1.159</v>
      </c>
      <c r="BE36">
        <v>1.014</v>
      </c>
      <c r="BF36">
        <v>1.135</v>
      </c>
      <c r="BG36">
        <v>1.341</v>
      </c>
      <c r="BH36">
        <v>1.0740000000000001</v>
      </c>
      <c r="BI36">
        <v>1.34</v>
      </c>
      <c r="BJ36">
        <v>1.2430000000000001</v>
      </c>
      <c r="BK36">
        <v>1.099</v>
      </c>
      <c r="BL36">
        <v>1.0429999999999999</v>
      </c>
      <c r="BM36">
        <v>1.1439999999999999</v>
      </c>
      <c r="BN36">
        <v>1.365</v>
      </c>
      <c r="BO36">
        <v>1.286</v>
      </c>
      <c r="BP36">
        <v>1.204</v>
      </c>
      <c r="BQ36">
        <v>1.236</v>
      </c>
      <c r="BR36">
        <v>1.1040000000000001</v>
      </c>
      <c r="BS36">
        <v>1.038</v>
      </c>
      <c r="BT36">
        <v>0.995</v>
      </c>
      <c r="BU36">
        <v>1.4710000000000001</v>
      </c>
      <c r="BV36">
        <v>1.2330000000000001</v>
      </c>
      <c r="BW36">
        <v>1.2410000000000001</v>
      </c>
      <c r="BX36">
        <v>1.1759999999999999</v>
      </c>
      <c r="BY36">
        <v>1.216</v>
      </c>
      <c r="BZ36">
        <v>1.18</v>
      </c>
      <c r="CA36">
        <v>1.0580000000000001</v>
      </c>
      <c r="CB36">
        <v>1.2749999999999999</v>
      </c>
      <c r="CC36">
        <v>1.292</v>
      </c>
      <c r="CD36">
        <v>1.1120000000000001</v>
      </c>
      <c r="CE36">
        <v>1.2230000000000001</v>
      </c>
      <c r="CF36">
        <v>1.1299999999999999</v>
      </c>
      <c r="CG36">
        <v>1.1439999999999999</v>
      </c>
      <c r="CH36">
        <v>1.1890000000000001</v>
      </c>
      <c r="CI36">
        <v>1.764</v>
      </c>
      <c r="CJ36">
        <v>1.657</v>
      </c>
      <c r="CK36">
        <v>1.5880000000000001</v>
      </c>
      <c r="CL36">
        <v>1.5509999999999999</v>
      </c>
      <c r="CM36">
        <v>1.377</v>
      </c>
      <c r="CN36">
        <v>1.27</v>
      </c>
      <c r="CO36">
        <v>1.179</v>
      </c>
      <c r="CP36">
        <v>1.629</v>
      </c>
      <c r="CQ36">
        <v>1.4159999999999999</v>
      </c>
      <c r="CR36">
        <v>1.4790000000000001</v>
      </c>
      <c r="CS36">
        <v>1.353</v>
      </c>
      <c r="CT36">
        <v>1.4259999999999999</v>
      </c>
      <c r="CU36">
        <v>1.5089999999999999</v>
      </c>
      <c r="CV36">
        <v>1.4930000000000001</v>
      </c>
      <c r="CW36">
        <v>1.742</v>
      </c>
      <c r="CX36">
        <v>1.5960000000000001</v>
      </c>
      <c r="CY36">
        <v>1.474</v>
      </c>
      <c r="CZ36">
        <v>1.387</v>
      </c>
      <c r="DA36">
        <v>1.1619999999999999</v>
      </c>
      <c r="DB36">
        <v>1.3879999999999999</v>
      </c>
      <c r="DC36">
        <v>0.22600000000000001</v>
      </c>
      <c r="DD36">
        <v>1.5580000000000001</v>
      </c>
      <c r="DE36">
        <v>0.99299999999999999</v>
      </c>
      <c r="DF36">
        <v>1.387</v>
      </c>
      <c r="DG36">
        <v>1.5129999999999999</v>
      </c>
      <c r="DH36">
        <v>1.3660000000000001</v>
      </c>
      <c r="DI36">
        <v>-8.3451335787784409</v>
      </c>
      <c r="DJ36">
        <v>1.55716098799179</v>
      </c>
    </row>
    <row r="37" spans="1:114" x14ac:dyDescent="0.35">
      <c r="A37" s="1">
        <v>45688</v>
      </c>
      <c r="B37">
        <v>360</v>
      </c>
      <c r="C37">
        <v>9</v>
      </c>
      <c r="D37">
        <v>1</v>
      </c>
      <c r="E37">
        <v>124</v>
      </c>
      <c r="F37">
        <v>10</v>
      </c>
      <c r="G37">
        <v>2</v>
      </c>
      <c r="H37">
        <v>351</v>
      </c>
      <c r="I37" t="s">
        <v>83</v>
      </c>
      <c r="J37" t="s">
        <v>84</v>
      </c>
      <c r="K37" t="s">
        <v>118</v>
      </c>
      <c r="L37" t="s">
        <v>119</v>
      </c>
      <c r="M37" t="s">
        <v>81</v>
      </c>
      <c r="N37" t="s">
        <v>82</v>
      </c>
      <c r="O37">
        <v>54.869</v>
      </c>
      <c r="P37">
        <v>55.561</v>
      </c>
      <c r="Q37">
        <v>53.369</v>
      </c>
      <c r="R37">
        <v>53.720999999999997</v>
      </c>
      <c r="S37">
        <v>52.298999999999999</v>
      </c>
      <c r="T37">
        <v>52.718000000000004</v>
      </c>
      <c r="U37">
        <v>56.564</v>
      </c>
      <c r="V37">
        <v>55.195999999999998</v>
      </c>
      <c r="W37">
        <v>55.537999999999997</v>
      </c>
      <c r="X37">
        <v>52.661000000000001</v>
      </c>
      <c r="Y37">
        <v>52.511000000000003</v>
      </c>
      <c r="Z37">
        <v>51.966999999999999</v>
      </c>
      <c r="AA37">
        <v>51.621000000000002</v>
      </c>
      <c r="AB37">
        <v>57.975000000000001</v>
      </c>
      <c r="AC37">
        <v>60.616999999999997</v>
      </c>
      <c r="AD37">
        <v>58.037999999999997</v>
      </c>
      <c r="AE37">
        <v>53.648000000000003</v>
      </c>
      <c r="AF37">
        <v>54.499000000000002</v>
      </c>
      <c r="AG37">
        <v>52.600999999999999</v>
      </c>
      <c r="AH37">
        <v>48.994999999999997</v>
      </c>
      <c r="AI37">
        <v>53.235999999999997</v>
      </c>
      <c r="AJ37">
        <v>52.204999999999998</v>
      </c>
      <c r="AK37">
        <v>55.040999999999997</v>
      </c>
      <c r="AL37">
        <v>52.688000000000002</v>
      </c>
      <c r="AM37">
        <v>52.35</v>
      </c>
      <c r="AN37">
        <v>51.453000000000003</v>
      </c>
      <c r="AO37">
        <v>53.212000000000003</v>
      </c>
      <c r="AP37">
        <v>53.582000000000001</v>
      </c>
      <c r="AQ37">
        <v>54.978000000000002</v>
      </c>
      <c r="AR37">
        <v>59.677999999999997</v>
      </c>
      <c r="AS37">
        <v>56.738</v>
      </c>
      <c r="AT37">
        <v>53.963000000000001</v>
      </c>
      <c r="AU37">
        <v>53.155999999999999</v>
      </c>
      <c r="AV37">
        <v>54.25</v>
      </c>
      <c r="AW37">
        <v>53.994</v>
      </c>
      <c r="AX37">
        <v>55.412999999999997</v>
      </c>
      <c r="AY37">
        <v>55.164999999999999</v>
      </c>
      <c r="AZ37">
        <v>52.183999999999997</v>
      </c>
      <c r="BA37">
        <v>51.776000000000003</v>
      </c>
      <c r="BB37">
        <v>51.854999999999997</v>
      </c>
      <c r="BC37">
        <v>49.918999999999997</v>
      </c>
      <c r="BD37">
        <v>53.228999999999999</v>
      </c>
      <c r="BE37">
        <v>55.884</v>
      </c>
      <c r="BF37">
        <v>56.640999999999998</v>
      </c>
      <c r="BG37">
        <v>53.064</v>
      </c>
      <c r="BH37">
        <v>45.771000000000001</v>
      </c>
      <c r="BI37">
        <v>52.843000000000004</v>
      </c>
      <c r="BJ37">
        <v>51.89</v>
      </c>
      <c r="BK37">
        <v>54.747</v>
      </c>
      <c r="BL37">
        <v>54.683999999999997</v>
      </c>
      <c r="BM37">
        <v>55.804000000000002</v>
      </c>
      <c r="BN37">
        <v>52.83</v>
      </c>
      <c r="BO37">
        <v>52.457000000000001</v>
      </c>
      <c r="BP37">
        <v>52.459000000000003</v>
      </c>
      <c r="BQ37">
        <v>53.639000000000003</v>
      </c>
      <c r="BR37">
        <v>53.343000000000004</v>
      </c>
      <c r="BS37">
        <v>53.289000000000001</v>
      </c>
      <c r="BT37">
        <v>54.37</v>
      </c>
      <c r="BU37">
        <v>53.152999999999999</v>
      </c>
      <c r="BV37">
        <v>52.765000000000001</v>
      </c>
      <c r="BW37">
        <v>51.896000000000001</v>
      </c>
      <c r="BX37">
        <v>51.067</v>
      </c>
      <c r="BY37">
        <v>53.762999999999998</v>
      </c>
      <c r="BZ37">
        <v>54.231000000000002</v>
      </c>
      <c r="CA37">
        <v>54.673999999999999</v>
      </c>
      <c r="CB37">
        <v>53.317999999999998</v>
      </c>
      <c r="CC37">
        <v>55.956000000000003</v>
      </c>
      <c r="CD37">
        <v>53.435000000000002</v>
      </c>
      <c r="CE37">
        <v>52.475999999999999</v>
      </c>
      <c r="CF37">
        <v>53.003</v>
      </c>
      <c r="CG37">
        <v>54.564</v>
      </c>
      <c r="CH37">
        <v>55.715000000000003</v>
      </c>
      <c r="CI37">
        <v>53.54</v>
      </c>
      <c r="CJ37">
        <v>53.16</v>
      </c>
      <c r="CK37">
        <v>52.094000000000001</v>
      </c>
      <c r="CL37">
        <v>50.124000000000002</v>
      </c>
      <c r="CM37">
        <v>54.24</v>
      </c>
      <c r="CN37">
        <v>56.491</v>
      </c>
      <c r="CO37">
        <v>54.667000000000002</v>
      </c>
      <c r="CP37">
        <v>53.726999999999997</v>
      </c>
      <c r="CQ37">
        <v>52.468000000000004</v>
      </c>
      <c r="CR37">
        <v>52.795000000000002</v>
      </c>
      <c r="CS37">
        <v>52.866999999999997</v>
      </c>
      <c r="CT37">
        <v>55.79</v>
      </c>
      <c r="CU37">
        <v>54.761000000000003</v>
      </c>
      <c r="CV37">
        <v>56.948999999999998</v>
      </c>
      <c r="CW37">
        <v>56</v>
      </c>
      <c r="CX37">
        <v>55.046999999999997</v>
      </c>
      <c r="CY37">
        <v>52.478999999999999</v>
      </c>
      <c r="CZ37">
        <v>53.874000000000002</v>
      </c>
      <c r="DA37">
        <v>52.533999999999999</v>
      </c>
      <c r="DB37">
        <v>54.951000000000001</v>
      </c>
      <c r="DC37">
        <v>2.4169999999999998</v>
      </c>
      <c r="DD37">
        <v>56.764000000000003</v>
      </c>
      <c r="DE37">
        <v>50.720999999999997</v>
      </c>
      <c r="DF37">
        <v>53.874000000000002</v>
      </c>
      <c r="DG37">
        <v>54.841999999999999</v>
      </c>
      <c r="DH37">
        <v>53.802</v>
      </c>
      <c r="DI37">
        <v>-1.7648146749224201</v>
      </c>
      <c r="DJ37">
        <v>0.13369994461178</v>
      </c>
    </row>
    <row r="38" spans="1:114" x14ac:dyDescent="0.35">
      <c r="A38" s="1">
        <v>45688</v>
      </c>
      <c r="B38">
        <v>361</v>
      </c>
      <c r="C38">
        <v>9</v>
      </c>
      <c r="D38">
        <v>1</v>
      </c>
      <c r="E38">
        <v>125</v>
      </c>
      <c r="F38">
        <v>11</v>
      </c>
      <c r="G38">
        <v>2</v>
      </c>
      <c r="H38">
        <v>351</v>
      </c>
      <c r="I38" t="s">
        <v>83</v>
      </c>
      <c r="J38" t="s">
        <v>84</v>
      </c>
      <c r="K38" t="s">
        <v>120</v>
      </c>
      <c r="L38" t="s">
        <v>121</v>
      </c>
      <c r="M38" t="s">
        <v>81</v>
      </c>
      <c r="N38" t="s">
        <v>79</v>
      </c>
      <c r="O38">
        <v>1.01</v>
      </c>
      <c r="P38">
        <v>1.0509999999999999</v>
      </c>
      <c r="Q38">
        <v>1.117</v>
      </c>
      <c r="R38">
        <v>1.071</v>
      </c>
      <c r="S38">
        <v>1.0109999999999999</v>
      </c>
      <c r="T38">
        <v>1.1930000000000001</v>
      </c>
      <c r="U38">
        <v>1.0620000000000001</v>
      </c>
      <c r="V38">
        <v>1.32</v>
      </c>
      <c r="W38">
        <v>1.1279999999999999</v>
      </c>
      <c r="X38">
        <v>1.238</v>
      </c>
      <c r="Y38">
        <v>1.06</v>
      </c>
      <c r="Z38">
        <v>1.246</v>
      </c>
      <c r="AA38">
        <v>1.2010000000000001</v>
      </c>
      <c r="AB38">
        <v>1.0860000000000001</v>
      </c>
      <c r="AC38">
        <v>1.1299999999999999</v>
      </c>
      <c r="AD38">
        <v>1.103</v>
      </c>
      <c r="AE38">
        <v>1.2030000000000001</v>
      </c>
      <c r="AF38">
        <v>1.1259999999999999</v>
      </c>
      <c r="AG38">
        <v>1.3240000000000001</v>
      </c>
      <c r="AH38">
        <v>1.089</v>
      </c>
      <c r="AI38">
        <v>1.2070000000000001</v>
      </c>
      <c r="AJ38">
        <v>0.98799999999999999</v>
      </c>
      <c r="AK38">
        <v>0.94899999999999995</v>
      </c>
      <c r="AL38">
        <v>1.0489999999999999</v>
      </c>
      <c r="AM38">
        <v>1.0720000000000001</v>
      </c>
      <c r="AN38">
        <v>1.21</v>
      </c>
      <c r="AO38">
        <v>1.1240000000000001</v>
      </c>
      <c r="AP38">
        <v>1.167</v>
      </c>
      <c r="AQ38">
        <v>0.95199999999999996</v>
      </c>
      <c r="AR38">
        <v>1.052</v>
      </c>
      <c r="AS38">
        <v>1.155</v>
      </c>
      <c r="AT38">
        <v>1.1819999999999999</v>
      </c>
      <c r="AU38">
        <v>1.177</v>
      </c>
      <c r="AV38">
        <v>0.97699999999999998</v>
      </c>
      <c r="AW38">
        <v>1.1140000000000001</v>
      </c>
      <c r="AX38">
        <v>1.0149999999999999</v>
      </c>
      <c r="AY38">
        <v>1.032</v>
      </c>
      <c r="AZ38">
        <v>1.0329999999999999</v>
      </c>
      <c r="BA38">
        <v>0.99299999999999999</v>
      </c>
      <c r="BB38">
        <v>1.2110000000000001</v>
      </c>
      <c r="BC38">
        <v>1.1990000000000001</v>
      </c>
      <c r="BD38">
        <v>1.0229999999999999</v>
      </c>
      <c r="BE38">
        <v>0.96699999999999997</v>
      </c>
      <c r="BF38">
        <v>1.0089999999999999</v>
      </c>
      <c r="BG38">
        <v>1.1279999999999999</v>
      </c>
      <c r="BH38">
        <v>0.92800000000000005</v>
      </c>
      <c r="BI38">
        <v>1.2749999999999999</v>
      </c>
      <c r="BJ38">
        <v>1.143</v>
      </c>
      <c r="BK38">
        <v>1.119</v>
      </c>
      <c r="BL38">
        <v>0.98199999999999998</v>
      </c>
      <c r="BM38">
        <v>1.0109999999999999</v>
      </c>
      <c r="BN38">
        <v>0.88200000000000001</v>
      </c>
      <c r="BO38">
        <v>0.99</v>
      </c>
      <c r="BP38">
        <v>1.1100000000000001</v>
      </c>
      <c r="BQ38">
        <v>1.165</v>
      </c>
      <c r="BR38">
        <v>1.107</v>
      </c>
      <c r="BS38">
        <v>1.0169999999999999</v>
      </c>
      <c r="BT38">
        <v>0.998</v>
      </c>
      <c r="BU38">
        <v>0.94199999999999995</v>
      </c>
      <c r="BV38">
        <v>0.92800000000000005</v>
      </c>
      <c r="BW38">
        <v>1.1910000000000001</v>
      </c>
      <c r="BX38">
        <v>1.222</v>
      </c>
      <c r="BY38">
        <v>0.98399999999999999</v>
      </c>
      <c r="BZ38">
        <v>1.002</v>
      </c>
      <c r="CA38">
        <v>0.93200000000000005</v>
      </c>
      <c r="CB38">
        <v>1.042</v>
      </c>
      <c r="CC38">
        <v>1.119</v>
      </c>
      <c r="CD38">
        <v>1.0640000000000001</v>
      </c>
      <c r="CE38">
        <v>1.0660000000000001</v>
      </c>
      <c r="CF38">
        <v>1.119</v>
      </c>
      <c r="CG38">
        <v>0.97599999999999998</v>
      </c>
      <c r="CH38">
        <v>0.90200000000000002</v>
      </c>
      <c r="CI38">
        <v>1.163</v>
      </c>
      <c r="CJ38">
        <v>1.0669999999999999</v>
      </c>
      <c r="CK38">
        <v>1.1579999999999999</v>
      </c>
      <c r="CL38">
        <v>1.089</v>
      </c>
      <c r="CM38">
        <v>1.075</v>
      </c>
      <c r="CN38">
        <v>1.0569999999999999</v>
      </c>
      <c r="CO38">
        <v>0.9</v>
      </c>
      <c r="CP38">
        <v>1.07</v>
      </c>
      <c r="CQ38">
        <v>1.0589999999999999</v>
      </c>
      <c r="CR38">
        <v>1.284</v>
      </c>
      <c r="CS38">
        <v>1.125</v>
      </c>
      <c r="CT38">
        <v>1.016</v>
      </c>
      <c r="CU38">
        <v>1.0629999999999999</v>
      </c>
      <c r="CV38">
        <v>1.0469999999999999</v>
      </c>
      <c r="CW38">
        <v>1.008</v>
      </c>
      <c r="CX38">
        <v>1.1160000000000001</v>
      </c>
      <c r="CY38">
        <v>1.0920000000000001</v>
      </c>
      <c r="CZ38">
        <v>1.1459999999999999</v>
      </c>
      <c r="DA38">
        <v>1.0109999999999999</v>
      </c>
      <c r="DB38">
        <v>1.145</v>
      </c>
      <c r="DC38">
        <v>0.13400000000000001</v>
      </c>
      <c r="DD38">
        <v>1.246</v>
      </c>
      <c r="DE38">
        <v>0.91</v>
      </c>
      <c r="DF38">
        <v>1.1459999999999999</v>
      </c>
      <c r="DG38">
        <v>1.0669999999999999</v>
      </c>
      <c r="DH38">
        <v>1.0649999999999999</v>
      </c>
      <c r="DI38">
        <v>7.4327038971474302</v>
      </c>
      <c r="DJ38">
        <v>7.6528056112224796</v>
      </c>
    </row>
    <row r="39" spans="1:114" x14ac:dyDescent="0.35">
      <c r="A39" s="1">
        <v>45688</v>
      </c>
      <c r="B39">
        <v>362</v>
      </c>
      <c r="C39">
        <v>9</v>
      </c>
      <c r="D39">
        <v>1</v>
      </c>
      <c r="E39">
        <v>126</v>
      </c>
      <c r="F39">
        <v>12</v>
      </c>
      <c r="G39">
        <v>2</v>
      </c>
      <c r="H39">
        <v>351</v>
      </c>
      <c r="I39" t="s">
        <v>83</v>
      </c>
      <c r="J39" t="s">
        <v>84</v>
      </c>
      <c r="K39" t="s">
        <v>122</v>
      </c>
      <c r="L39" t="s">
        <v>123</v>
      </c>
      <c r="M39" t="s">
        <v>81</v>
      </c>
      <c r="N39" t="s">
        <v>79</v>
      </c>
      <c r="O39">
        <v>30.855</v>
      </c>
      <c r="P39">
        <v>30.177</v>
      </c>
      <c r="Q39">
        <v>31.192</v>
      </c>
      <c r="R39">
        <v>31.338000000000001</v>
      </c>
      <c r="S39">
        <v>32.228000000000002</v>
      </c>
      <c r="T39">
        <v>32.530999999999999</v>
      </c>
      <c r="U39">
        <v>29.385000000000002</v>
      </c>
      <c r="V39">
        <v>30.965</v>
      </c>
      <c r="W39">
        <v>30.538</v>
      </c>
      <c r="X39">
        <v>31.762</v>
      </c>
      <c r="Y39">
        <v>31.687000000000001</v>
      </c>
      <c r="Z39">
        <v>32.926000000000002</v>
      </c>
      <c r="AA39">
        <v>31.687000000000001</v>
      </c>
      <c r="AB39">
        <v>28.094999999999999</v>
      </c>
      <c r="AC39">
        <v>25.754999999999999</v>
      </c>
      <c r="AD39">
        <v>28.390999999999998</v>
      </c>
      <c r="AE39">
        <v>30.757999999999999</v>
      </c>
      <c r="AF39">
        <v>30.14</v>
      </c>
      <c r="AG39">
        <v>32.226999999999997</v>
      </c>
      <c r="AH39">
        <v>30.577999999999999</v>
      </c>
      <c r="AI39">
        <v>32.616</v>
      </c>
      <c r="AJ39">
        <v>29.641999999999999</v>
      </c>
      <c r="AK39">
        <v>30.788</v>
      </c>
      <c r="AL39">
        <v>31.501999999999999</v>
      </c>
      <c r="AM39">
        <v>32.045000000000002</v>
      </c>
      <c r="AN39">
        <v>33.076000000000001</v>
      </c>
      <c r="AO39">
        <v>31.37</v>
      </c>
      <c r="AP39">
        <v>32.118000000000002</v>
      </c>
      <c r="AQ39">
        <v>30.491</v>
      </c>
      <c r="AR39">
        <v>26.484999999999999</v>
      </c>
      <c r="AS39">
        <v>28.372</v>
      </c>
      <c r="AT39">
        <v>30.667999999999999</v>
      </c>
      <c r="AU39">
        <v>31.628</v>
      </c>
      <c r="AV39">
        <v>31.494</v>
      </c>
      <c r="AW39">
        <v>28.890999999999998</v>
      </c>
      <c r="AX39">
        <v>30.408999999999999</v>
      </c>
      <c r="AY39">
        <v>30.588999999999999</v>
      </c>
      <c r="AZ39">
        <v>31.414999999999999</v>
      </c>
      <c r="BA39">
        <v>31.975999999999999</v>
      </c>
      <c r="BB39">
        <v>32.356999999999999</v>
      </c>
      <c r="BC39">
        <v>31.109000000000002</v>
      </c>
      <c r="BD39">
        <v>31.42</v>
      </c>
      <c r="BE39">
        <v>29.835000000000001</v>
      </c>
      <c r="BF39">
        <v>29.393999999999998</v>
      </c>
      <c r="BG39">
        <v>30.652000000000001</v>
      </c>
      <c r="BH39">
        <v>26.472000000000001</v>
      </c>
      <c r="BI39">
        <v>32.177999999999997</v>
      </c>
      <c r="BJ39">
        <v>30.939</v>
      </c>
      <c r="BK39">
        <v>30.603000000000002</v>
      </c>
      <c r="BL39">
        <v>30.902999999999999</v>
      </c>
      <c r="BM39">
        <v>29.984999999999999</v>
      </c>
      <c r="BN39">
        <v>31.192</v>
      </c>
      <c r="BO39">
        <v>31.347999999999999</v>
      </c>
      <c r="BP39">
        <v>32.225999999999999</v>
      </c>
      <c r="BQ39">
        <v>31.83</v>
      </c>
      <c r="BR39">
        <v>31.696000000000002</v>
      </c>
      <c r="BS39">
        <v>32.162999999999997</v>
      </c>
      <c r="BT39">
        <v>30.257000000000001</v>
      </c>
      <c r="BU39">
        <v>30.882000000000001</v>
      </c>
      <c r="BV39">
        <v>30.745999999999999</v>
      </c>
      <c r="BW39">
        <v>32.18</v>
      </c>
      <c r="BX39">
        <v>32.590000000000003</v>
      </c>
      <c r="BY39">
        <v>31.172999999999998</v>
      </c>
      <c r="BZ39">
        <v>30.478000000000002</v>
      </c>
      <c r="CA39">
        <v>31.626999999999999</v>
      </c>
      <c r="CB39">
        <v>31.03</v>
      </c>
      <c r="CC39">
        <v>29.198</v>
      </c>
      <c r="CD39">
        <v>31.385999999999999</v>
      </c>
      <c r="CE39">
        <v>32.213999999999999</v>
      </c>
      <c r="CF39">
        <v>32.055</v>
      </c>
      <c r="CG39">
        <v>31.164000000000001</v>
      </c>
      <c r="CH39">
        <v>29.87</v>
      </c>
      <c r="CI39">
        <v>31.172999999999998</v>
      </c>
      <c r="CJ39">
        <v>30.920999999999999</v>
      </c>
      <c r="CK39">
        <v>32.594000000000001</v>
      </c>
      <c r="CL39">
        <v>30.315999999999999</v>
      </c>
      <c r="CM39">
        <v>31.359000000000002</v>
      </c>
      <c r="CN39">
        <v>29.93</v>
      </c>
      <c r="CO39">
        <v>29.584</v>
      </c>
      <c r="CP39">
        <v>30.911999999999999</v>
      </c>
      <c r="CQ39">
        <v>31.899000000000001</v>
      </c>
      <c r="CR39">
        <v>32.183</v>
      </c>
      <c r="CS39">
        <v>32.061999999999998</v>
      </c>
      <c r="CT39">
        <v>31.457999999999998</v>
      </c>
      <c r="CU39">
        <v>31.907</v>
      </c>
      <c r="CV39">
        <v>30.495000000000001</v>
      </c>
      <c r="CW39">
        <v>30.018999999999998</v>
      </c>
      <c r="CX39">
        <v>30.568000000000001</v>
      </c>
      <c r="CY39">
        <v>33.255000000000003</v>
      </c>
      <c r="CZ39">
        <v>32.015000000000001</v>
      </c>
      <c r="DA39">
        <v>30.481000000000002</v>
      </c>
      <c r="DB39">
        <v>31.905000000000001</v>
      </c>
      <c r="DC39">
        <v>1.4239999999999999</v>
      </c>
      <c r="DD39">
        <v>32.972999999999999</v>
      </c>
      <c r="DE39">
        <v>29.413</v>
      </c>
      <c r="DF39">
        <v>32.015000000000001</v>
      </c>
      <c r="DG39">
        <v>31.395</v>
      </c>
      <c r="DH39">
        <v>31.212</v>
      </c>
      <c r="DI39">
        <v>1.9753007771973501</v>
      </c>
      <c r="DJ39">
        <v>2.5742620783342902</v>
      </c>
    </row>
    <row r="40" spans="1:114" x14ac:dyDescent="0.35">
      <c r="A40" s="1">
        <v>45688</v>
      </c>
      <c r="B40">
        <v>363</v>
      </c>
      <c r="C40">
        <v>9</v>
      </c>
      <c r="D40">
        <v>1</v>
      </c>
      <c r="E40">
        <v>127</v>
      </c>
      <c r="F40">
        <v>13</v>
      </c>
      <c r="G40">
        <v>2</v>
      </c>
      <c r="H40">
        <v>351</v>
      </c>
      <c r="I40" t="s">
        <v>83</v>
      </c>
      <c r="J40" t="s">
        <v>84</v>
      </c>
      <c r="K40" t="s">
        <v>95</v>
      </c>
      <c r="L40" t="s">
        <v>96</v>
      </c>
      <c r="M40" t="s">
        <v>81</v>
      </c>
      <c r="N40" t="s">
        <v>79</v>
      </c>
      <c r="O40">
        <v>15.117000000000001</v>
      </c>
      <c r="P40">
        <v>15.067</v>
      </c>
      <c r="Q40">
        <v>16.602</v>
      </c>
      <c r="R40">
        <v>15.683</v>
      </c>
      <c r="S40">
        <v>16.228000000000002</v>
      </c>
      <c r="T40">
        <v>15.753</v>
      </c>
      <c r="U40">
        <v>15.034000000000001</v>
      </c>
      <c r="V40">
        <v>14.85</v>
      </c>
      <c r="W40">
        <v>14.861000000000001</v>
      </c>
      <c r="X40">
        <v>16.664999999999999</v>
      </c>
      <c r="Y40">
        <v>16.52</v>
      </c>
      <c r="Z40">
        <v>15.85</v>
      </c>
      <c r="AA40">
        <v>17.577000000000002</v>
      </c>
      <c r="AB40">
        <v>14.680999999999999</v>
      </c>
      <c r="AC40">
        <v>14.603999999999999</v>
      </c>
      <c r="AD40">
        <v>14.461</v>
      </c>
      <c r="AE40">
        <v>16.585999999999999</v>
      </c>
      <c r="AF40">
        <v>16.056000000000001</v>
      </c>
      <c r="AG40">
        <v>16.079999999999998</v>
      </c>
      <c r="AH40">
        <v>21.512</v>
      </c>
      <c r="AI40">
        <v>14.939</v>
      </c>
      <c r="AJ40">
        <v>19.016999999999999</v>
      </c>
      <c r="AK40">
        <v>14.888</v>
      </c>
      <c r="AL40">
        <v>16.640999999999998</v>
      </c>
      <c r="AM40">
        <v>16.356999999999999</v>
      </c>
      <c r="AN40">
        <v>16.431000000000001</v>
      </c>
      <c r="AO40">
        <v>16.210999999999999</v>
      </c>
      <c r="AP40">
        <v>15.170999999999999</v>
      </c>
      <c r="AQ40">
        <v>15.509</v>
      </c>
      <c r="AR40">
        <v>14.654</v>
      </c>
      <c r="AS40">
        <v>15.938000000000001</v>
      </c>
      <c r="AT40">
        <v>16.283999999999999</v>
      </c>
      <c r="AU40">
        <v>16.108000000000001</v>
      </c>
      <c r="AV40">
        <v>15.106</v>
      </c>
      <c r="AW40">
        <v>18.091000000000001</v>
      </c>
      <c r="AX40">
        <v>15.206</v>
      </c>
      <c r="AY40">
        <v>15.09</v>
      </c>
      <c r="AZ40">
        <v>17.405000000000001</v>
      </c>
      <c r="BA40">
        <v>17.091000000000001</v>
      </c>
      <c r="BB40">
        <v>16.706</v>
      </c>
      <c r="BC40">
        <v>19.998000000000001</v>
      </c>
      <c r="BD40">
        <v>16.292000000000002</v>
      </c>
      <c r="BE40">
        <v>15.121</v>
      </c>
      <c r="BF40">
        <v>14.755000000000001</v>
      </c>
      <c r="BG40">
        <v>17.053000000000001</v>
      </c>
      <c r="BH40">
        <v>28.837</v>
      </c>
      <c r="BI40">
        <v>15.768000000000001</v>
      </c>
      <c r="BJ40">
        <v>18.100999999999999</v>
      </c>
      <c r="BK40">
        <v>15.417999999999999</v>
      </c>
      <c r="BL40">
        <v>15.266999999999999</v>
      </c>
      <c r="BM40">
        <v>15.004</v>
      </c>
      <c r="BN40">
        <v>16.744</v>
      </c>
      <c r="BO40">
        <v>16.934000000000001</v>
      </c>
      <c r="BP40">
        <v>16.157</v>
      </c>
      <c r="BQ40">
        <v>15.351000000000001</v>
      </c>
      <c r="BR40">
        <v>15.742000000000001</v>
      </c>
      <c r="BS40">
        <v>15.314</v>
      </c>
      <c r="BT40">
        <v>16.088000000000001</v>
      </c>
      <c r="BU40">
        <v>16.79</v>
      </c>
      <c r="BV40">
        <v>17.143000000000001</v>
      </c>
      <c r="BW40">
        <v>16.896999999999998</v>
      </c>
      <c r="BX40">
        <v>17.273</v>
      </c>
      <c r="BY40">
        <v>15.882</v>
      </c>
      <c r="BZ40">
        <v>16.196999999999999</v>
      </c>
      <c r="CA40">
        <v>14.557</v>
      </c>
      <c r="CB40">
        <v>16.553000000000001</v>
      </c>
      <c r="CC40">
        <v>15.542999999999999</v>
      </c>
      <c r="CD40">
        <v>16.143999999999998</v>
      </c>
      <c r="CE40">
        <v>16.234999999999999</v>
      </c>
      <c r="CF40">
        <v>15.846</v>
      </c>
      <c r="CG40">
        <v>15.151</v>
      </c>
      <c r="CH40">
        <v>15.249000000000001</v>
      </c>
      <c r="CI40">
        <v>16.225999999999999</v>
      </c>
      <c r="CJ40">
        <v>16.702000000000002</v>
      </c>
      <c r="CK40">
        <v>16.120999999999999</v>
      </c>
      <c r="CL40">
        <v>20.63</v>
      </c>
      <c r="CM40">
        <v>15.18</v>
      </c>
      <c r="CN40">
        <v>14.282</v>
      </c>
      <c r="CO40">
        <v>16.513999999999999</v>
      </c>
      <c r="CP40">
        <v>16.227</v>
      </c>
      <c r="CQ40">
        <v>16.533999999999999</v>
      </c>
      <c r="CR40">
        <v>15.882999999999999</v>
      </c>
      <c r="CS40">
        <v>15.955</v>
      </c>
      <c r="CT40">
        <v>13.752000000000001</v>
      </c>
      <c r="CU40">
        <v>14.307</v>
      </c>
      <c r="CV40">
        <v>13.465999999999999</v>
      </c>
      <c r="CW40">
        <v>15.042</v>
      </c>
      <c r="CX40">
        <v>15.207000000000001</v>
      </c>
      <c r="CY40">
        <v>15.247999999999999</v>
      </c>
      <c r="CZ40">
        <v>14.988</v>
      </c>
      <c r="DA40">
        <v>15.128</v>
      </c>
      <c r="DB40">
        <v>16.577999999999999</v>
      </c>
      <c r="DC40">
        <v>1.4490000000000001</v>
      </c>
      <c r="DD40">
        <v>17.664999999999999</v>
      </c>
      <c r="DE40">
        <v>14.042</v>
      </c>
      <c r="DF40">
        <v>14.988</v>
      </c>
      <c r="DG40">
        <v>14.711</v>
      </c>
      <c r="DH40">
        <v>15.865</v>
      </c>
      <c r="DI40">
        <v>1.88294473523212</v>
      </c>
      <c r="DJ40">
        <v>-5.5270976119139501</v>
      </c>
    </row>
    <row r="41" spans="1:114" s="20" customFormat="1" x14ac:dyDescent="0.35">
      <c r="A41" s="26">
        <v>45688</v>
      </c>
      <c r="B41" s="20">
        <v>10000020</v>
      </c>
      <c r="C41" s="20">
        <v>7</v>
      </c>
      <c r="I41" s="20" t="s">
        <v>87</v>
      </c>
      <c r="J41" s="20" t="s">
        <v>88</v>
      </c>
      <c r="K41" s="20" t="s">
        <v>89</v>
      </c>
      <c r="L41" s="20" t="s">
        <v>90</v>
      </c>
      <c r="M41" s="20" t="s">
        <v>80</v>
      </c>
      <c r="O41" s="20">
        <v>168718</v>
      </c>
      <c r="P41" s="20">
        <v>177196</v>
      </c>
      <c r="Q41" s="20">
        <v>142425</v>
      </c>
      <c r="R41" s="20">
        <v>135158</v>
      </c>
      <c r="S41" s="20">
        <v>138430</v>
      </c>
      <c r="T41" s="20">
        <v>167102</v>
      </c>
      <c r="U41" s="20">
        <v>181093</v>
      </c>
      <c r="V41" s="20">
        <v>192538</v>
      </c>
      <c r="W41" s="20">
        <v>186100</v>
      </c>
      <c r="X41" s="20">
        <v>141970</v>
      </c>
      <c r="Y41" s="20">
        <v>134341</v>
      </c>
      <c r="Z41" s="20">
        <v>154495</v>
      </c>
      <c r="AA41" s="20">
        <v>159876</v>
      </c>
      <c r="AB41" s="20">
        <v>170052</v>
      </c>
      <c r="AC41" s="20">
        <v>197584</v>
      </c>
      <c r="AD41" s="20">
        <v>185213</v>
      </c>
      <c r="AE41" s="20">
        <v>140685</v>
      </c>
      <c r="AF41" s="20">
        <v>136231</v>
      </c>
      <c r="AG41" s="20">
        <v>152952</v>
      </c>
      <c r="AH41" s="20">
        <v>154420</v>
      </c>
      <c r="AI41" s="20">
        <v>156707</v>
      </c>
      <c r="AJ41" s="20">
        <v>164967</v>
      </c>
      <c r="AK41" s="20">
        <v>169065</v>
      </c>
      <c r="AL41" s="20">
        <v>134327</v>
      </c>
      <c r="AM41" s="20">
        <v>128978</v>
      </c>
      <c r="AN41" s="20">
        <v>148397</v>
      </c>
      <c r="AO41" s="20">
        <v>160374</v>
      </c>
      <c r="AP41" s="20">
        <v>163518</v>
      </c>
      <c r="AQ41" s="20">
        <v>164231</v>
      </c>
      <c r="AR41" s="20">
        <v>186359</v>
      </c>
      <c r="AS41" s="20">
        <v>149237</v>
      </c>
      <c r="AT41" s="20">
        <v>132711</v>
      </c>
      <c r="AU41" s="20">
        <v>171411</v>
      </c>
      <c r="AV41" s="20">
        <v>184863</v>
      </c>
      <c r="AW41" s="20">
        <v>175945</v>
      </c>
      <c r="AX41" s="20">
        <v>176476</v>
      </c>
      <c r="AY41" s="20">
        <v>172920</v>
      </c>
      <c r="AZ41" s="20">
        <v>139168</v>
      </c>
      <c r="BA41" s="20">
        <v>126558</v>
      </c>
      <c r="BB41" s="20">
        <v>146585</v>
      </c>
      <c r="BC41" s="20">
        <v>153492</v>
      </c>
      <c r="BD41" s="20">
        <v>162809</v>
      </c>
      <c r="BE41" s="20">
        <v>167039</v>
      </c>
      <c r="BF41" s="20">
        <v>167667</v>
      </c>
      <c r="BG41" s="20">
        <v>130345</v>
      </c>
      <c r="BH41" s="20">
        <v>128634</v>
      </c>
      <c r="BI41" s="20">
        <v>150021</v>
      </c>
      <c r="BJ41" s="20">
        <v>162678</v>
      </c>
      <c r="BK41" s="20">
        <v>165362</v>
      </c>
      <c r="BL41" s="20">
        <v>162237</v>
      </c>
      <c r="BM41" s="20">
        <v>174726</v>
      </c>
      <c r="BN41" s="20">
        <v>133488</v>
      </c>
      <c r="BO41" s="20">
        <v>126746</v>
      </c>
      <c r="BP41" s="20">
        <v>150116</v>
      </c>
      <c r="BQ41" s="20">
        <v>156539</v>
      </c>
      <c r="BR41" s="20">
        <v>153763</v>
      </c>
      <c r="BS41" s="20">
        <v>156591</v>
      </c>
      <c r="BT41" s="20">
        <v>164294</v>
      </c>
      <c r="BU41" s="20">
        <v>125389</v>
      </c>
      <c r="BV41" s="20">
        <v>115437</v>
      </c>
      <c r="BW41" s="20">
        <v>140824</v>
      </c>
      <c r="BX41" s="20">
        <v>143916</v>
      </c>
      <c r="BY41" s="20">
        <v>152913</v>
      </c>
      <c r="BZ41" s="20">
        <v>155221</v>
      </c>
      <c r="CA41" s="20">
        <v>188770</v>
      </c>
      <c r="CB41" s="20">
        <v>145547</v>
      </c>
      <c r="CC41" s="20">
        <v>153100</v>
      </c>
      <c r="CD41" s="20">
        <v>158173</v>
      </c>
      <c r="CE41" s="20">
        <v>153737</v>
      </c>
      <c r="CF41" s="20">
        <v>151519</v>
      </c>
      <c r="CG41" s="20">
        <v>164999</v>
      </c>
      <c r="CH41" s="20">
        <v>174630</v>
      </c>
      <c r="CI41" s="20">
        <v>136170</v>
      </c>
      <c r="CJ41" s="20">
        <v>120056</v>
      </c>
      <c r="CK41" s="20">
        <v>142585</v>
      </c>
      <c r="CL41" s="20">
        <v>153765</v>
      </c>
      <c r="CM41" s="20">
        <v>157272</v>
      </c>
      <c r="CN41" s="20">
        <v>179557</v>
      </c>
      <c r="CO41" s="20">
        <v>213199</v>
      </c>
      <c r="CP41" s="20">
        <v>139034</v>
      </c>
      <c r="CQ41" s="20">
        <v>126488</v>
      </c>
      <c r="CR41" s="20">
        <v>152291</v>
      </c>
      <c r="CS41" s="20">
        <v>151252</v>
      </c>
      <c r="CT41" s="20">
        <v>160565</v>
      </c>
      <c r="CU41" s="20">
        <v>159005</v>
      </c>
      <c r="CV41" s="20">
        <v>168681</v>
      </c>
      <c r="CW41" s="20">
        <v>138702</v>
      </c>
      <c r="CX41" s="20">
        <v>126982</v>
      </c>
      <c r="CY41" s="20">
        <v>151592</v>
      </c>
      <c r="CZ41" s="20">
        <v>149621</v>
      </c>
      <c r="DA41" s="20">
        <v>141110.5</v>
      </c>
      <c r="DB41" s="20">
        <v>167086.25</v>
      </c>
      <c r="DC41" s="20">
        <v>25975.75</v>
      </c>
      <c r="DD41" s="20">
        <v>199555.93799999999</v>
      </c>
      <c r="DE41" s="20">
        <v>108640.81200000001</v>
      </c>
      <c r="DF41" s="20">
        <v>149621</v>
      </c>
      <c r="DG41" s="20">
        <v>150968.429</v>
      </c>
      <c r="DH41" s="20">
        <v>152532.73300000001</v>
      </c>
      <c r="DI41" s="20">
        <v>-0.89252341312611705</v>
      </c>
      <c r="DJ41" s="20">
        <v>-1.9089235927938499</v>
      </c>
    </row>
    <row r="42" spans="1:114" x14ac:dyDescent="0.35">
      <c r="A42" s="1">
        <v>45688</v>
      </c>
      <c r="B42">
        <v>10000021</v>
      </c>
      <c r="C42">
        <v>7</v>
      </c>
      <c r="H42">
        <v>96</v>
      </c>
      <c r="I42" t="s">
        <v>87</v>
      </c>
      <c r="J42" t="s">
        <v>88</v>
      </c>
      <c r="K42" t="s">
        <v>91</v>
      </c>
      <c r="L42" t="s">
        <v>92</v>
      </c>
      <c r="M42" t="s">
        <v>80</v>
      </c>
      <c r="O42">
        <v>86.177999999999997</v>
      </c>
      <c r="P42">
        <v>86.468999999999994</v>
      </c>
      <c r="Q42">
        <v>84.652000000000001</v>
      </c>
      <c r="R42">
        <v>85.314999999999998</v>
      </c>
      <c r="S42">
        <v>85.281000000000006</v>
      </c>
      <c r="T42">
        <v>85.475999999999999</v>
      </c>
      <c r="U42">
        <v>86.484999999999999</v>
      </c>
      <c r="V42">
        <v>86.631</v>
      </c>
      <c r="W42">
        <v>86.66</v>
      </c>
      <c r="X42">
        <v>84.402000000000001</v>
      </c>
      <c r="Y42">
        <v>84.725999999999999</v>
      </c>
      <c r="Z42">
        <v>85.259</v>
      </c>
      <c r="AA42">
        <v>83.578999999999994</v>
      </c>
      <c r="AB42">
        <v>86.625</v>
      </c>
      <c r="AC42">
        <v>87.203999999999994</v>
      </c>
      <c r="AD42">
        <v>87.055999999999997</v>
      </c>
      <c r="AE42">
        <v>84.683999999999997</v>
      </c>
      <c r="AF42">
        <v>84.819000000000003</v>
      </c>
      <c r="AG42">
        <v>85.414000000000001</v>
      </c>
      <c r="AH42">
        <v>80.632999999999996</v>
      </c>
      <c r="AI42">
        <v>86.238</v>
      </c>
      <c r="AJ42">
        <v>81.852000000000004</v>
      </c>
      <c r="AK42">
        <v>86.453999999999994</v>
      </c>
      <c r="AL42">
        <v>84.358000000000004</v>
      </c>
      <c r="AM42">
        <v>84.638000000000005</v>
      </c>
      <c r="AN42">
        <v>85.122</v>
      </c>
      <c r="AO42">
        <v>85.146000000000001</v>
      </c>
      <c r="AP42">
        <v>86.010999999999996</v>
      </c>
      <c r="AQ42">
        <v>85.656999999999996</v>
      </c>
      <c r="AR42">
        <v>86.784000000000006</v>
      </c>
      <c r="AS42">
        <v>85.287000000000006</v>
      </c>
      <c r="AT42">
        <v>84.778999999999996</v>
      </c>
      <c r="AU42">
        <v>85.055999999999997</v>
      </c>
      <c r="AV42">
        <v>85.793000000000006</v>
      </c>
      <c r="AW42">
        <v>83.052999999999997</v>
      </c>
      <c r="AX42">
        <v>85.908000000000001</v>
      </c>
      <c r="AY42">
        <v>85.953999999999994</v>
      </c>
      <c r="AZ42">
        <v>84.02</v>
      </c>
      <c r="BA42">
        <v>84.013999999999996</v>
      </c>
      <c r="BB42">
        <v>84.831999999999994</v>
      </c>
      <c r="BC42">
        <v>81.613</v>
      </c>
      <c r="BD42">
        <v>84.613</v>
      </c>
      <c r="BE42">
        <v>86.308999999999997</v>
      </c>
      <c r="BF42">
        <v>86.465999999999994</v>
      </c>
      <c r="BG42">
        <v>83.965999999999994</v>
      </c>
      <c r="BH42">
        <v>73.185000000000002</v>
      </c>
      <c r="BI42">
        <v>85.052000000000007</v>
      </c>
      <c r="BJ42">
        <v>82.802000000000007</v>
      </c>
      <c r="BK42">
        <v>85.326999999999998</v>
      </c>
      <c r="BL42">
        <v>85.858000000000004</v>
      </c>
      <c r="BM42">
        <v>86.25</v>
      </c>
      <c r="BN42">
        <v>84.323999999999998</v>
      </c>
      <c r="BO42">
        <v>84.349000000000004</v>
      </c>
      <c r="BP42">
        <v>85.102000000000004</v>
      </c>
      <c r="BQ42">
        <v>85.525999999999996</v>
      </c>
      <c r="BR42">
        <v>85.548000000000002</v>
      </c>
      <c r="BS42">
        <v>85.965000000000003</v>
      </c>
      <c r="BT42">
        <v>85.066000000000003</v>
      </c>
      <c r="BU42">
        <v>83.98</v>
      </c>
      <c r="BV42">
        <v>83.981999999999999</v>
      </c>
      <c r="BW42">
        <v>84.712000000000003</v>
      </c>
      <c r="BX42">
        <v>84.415000000000006</v>
      </c>
      <c r="BY42">
        <v>85.635000000000005</v>
      </c>
      <c r="BZ42">
        <v>85.486000000000004</v>
      </c>
      <c r="CA42">
        <v>86.745999999999995</v>
      </c>
      <c r="CB42">
        <v>84.787999999999997</v>
      </c>
      <c r="CC42">
        <v>85.486999999999995</v>
      </c>
      <c r="CD42">
        <v>85.453000000000003</v>
      </c>
      <c r="CE42">
        <v>85.141999999999996</v>
      </c>
      <c r="CF42">
        <v>85.301000000000002</v>
      </c>
      <c r="CG42">
        <v>86.236000000000004</v>
      </c>
      <c r="CH42">
        <v>86.158000000000001</v>
      </c>
      <c r="CI42">
        <v>84.79</v>
      </c>
      <c r="CJ42">
        <v>84.33</v>
      </c>
      <c r="CK42">
        <v>85.247</v>
      </c>
      <c r="CL42">
        <v>81.257999999999996</v>
      </c>
      <c r="CM42">
        <v>86.26</v>
      </c>
      <c r="CN42">
        <v>87.061999999999998</v>
      </c>
      <c r="CO42">
        <v>84.760999999999996</v>
      </c>
      <c r="CP42">
        <v>85.085999999999999</v>
      </c>
      <c r="CQ42">
        <v>84.855000000000004</v>
      </c>
      <c r="CR42">
        <v>84.849000000000004</v>
      </c>
      <c r="CS42">
        <v>85.054000000000002</v>
      </c>
      <c r="CT42">
        <v>86.635000000000005</v>
      </c>
      <c r="CU42">
        <v>86.230999999999995</v>
      </c>
      <c r="CV42">
        <v>86.710999999999999</v>
      </c>
      <c r="CW42">
        <v>85.325000000000003</v>
      </c>
      <c r="CX42">
        <v>85.653999999999996</v>
      </c>
      <c r="CY42">
        <v>85.959000000000003</v>
      </c>
      <c r="CZ42">
        <v>86.031000000000006</v>
      </c>
      <c r="DA42">
        <v>84.691000000000003</v>
      </c>
      <c r="DB42">
        <v>86.025999999999996</v>
      </c>
      <c r="DC42">
        <v>1.335</v>
      </c>
      <c r="DD42">
        <v>87.027000000000001</v>
      </c>
      <c r="DE42">
        <v>83.69</v>
      </c>
      <c r="DF42">
        <v>86.031000000000006</v>
      </c>
      <c r="DG42">
        <v>85.938000000000002</v>
      </c>
      <c r="DH42">
        <v>85.32</v>
      </c>
      <c r="DI42">
        <v>0.107718316602106</v>
      </c>
      <c r="DJ42">
        <v>0.83301818090898905</v>
      </c>
    </row>
    <row r="43" spans="1:114" x14ac:dyDescent="0.35">
      <c r="A43" s="1">
        <v>45688</v>
      </c>
      <c r="B43">
        <v>10000022</v>
      </c>
      <c r="C43">
        <v>7</v>
      </c>
      <c r="H43">
        <v>97</v>
      </c>
      <c r="I43" t="s">
        <v>87</v>
      </c>
      <c r="J43" t="s">
        <v>88</v>
      </c>
      <c r="K43" t="s">
        <v>104</v>
      </c>
      <c r="L43" t="s">
        <v>105</v>
      </c>
      <c r="M43" t="s">
        <v>80</v>
      </c>
      <c r="O43">
        <v>77.22</v>
      </c>
      <c r="P43">
        <v>76.893000000000001</v>
      </c>
      <c r="Q43">
        <v>76.162000000000006</v>
      </c>
      <c r="R43">
        <v>77.150000000000006</v>
      </c>
      <c r="S43">
        <v>76.679000000000002</v>
      </c>
      <c r="T43">
        <v>75.971999999999994</v>
      </c>
      <c r="U43">
        <v>76.641000000000005</v>
      </c>
      <c r="V43">
        <v>76.786000000000001</v>
      </c>
      <c r="W43">
        <v>76.66</v>
      </c>
      <c r="X43">
        <v>75.835999999999999</v>
      </c>
      <c r="Y43">
        <v>76.757999999999996</v>
      </c>
      <c r="Z43">
        <v>76.668000000000006</v>
      </c>
      <c r="AA43">
        <v>76.86</v>
      </c>
      <c r="AB43">
        <v>77.474000000000004</v>
      </c>
      <c r="AC43">
        <v>78.061000000000007</v>
      </c>
      <c r="AD43">
        <v>77.739000000000004</v>
      </c>
      <c r="AE43">
        <v>76.442999999999998</v>
      </c>
      <c r="AF43">
        <v>76.286000000000001</v>
      </c>
      <c r="AG43">
        <v>77.111000000000004</v>
      </c>
      <c r="AH43">
        <v>76.822000000000003</v>
      </c>
      <c r="AI43">
        <v>77.284000000000006</v>
      </c>
      <c r="AJ43">
        <v>75.147000000000006</v>
      </c>
      <c r="AK43">
        <v>76.683999999999997</v>
      </c>
      <c r="AL43">
        <v>74.963999999999999</v>
      </c>
      <c r="AM43">
        <v>76.293000000000006</v>
      </c>
      <c r="AN43">
        <v>76.436999999999998</v>
      </c>
      <c r="AO43">
        <v>75.415999999999997</v>
      </c>
      <c r="AP43">
        <v>76.307000000000002</v>
      </c>
      <c r="AQ43">
        <v>76.260000000000005</v>
      </c>
      <c r="AR43">
        <v>76.866</v>
      </c>
      <c r="AS43">
        <v>76.132999999999996</v>
      </c>
      <c r="AT43">
        <v>76.540999999999997</v>
      </c>
      <c r="AU43">
        <v>76.787999999999997</v>
      </c>
      <c r="AV43">
        <v>76.396000000000001</v>
      </c>
      <c r="AW43">
        <v>74.956999999999994</v>
      </c>
      <c r="AX43">
        <v>75.716999999999999</v>
      </c>
      <c r="AY43">
        <v>76.084000000000003</v>
      </c>
      <c r="AZ43">
        <v>75.192999999999998</v>
      </c>
      <c r="BA43">
        <v>76.001000000000005</v>
      </c>
      <c r="BB43">
        <v>75.915999999999997</v>
      </c>
      <c r="BC43">
        <v>76.286000000000001</v>
      </c>
      <c r="BD43">
        <v>75.902000000000001</v>
      </c>
      <c r="BE43">
        <v>76.459999999999994</v>
      </c>
      <c r="BF43">
        <v>76.813000000000002</v>
      </c>
      <c r="BG43">
        <v>75.555999999999997</v>
      </c>
      <c r="BH43">
        <v>76.265000000000001</v>
      </c>
      <c r="BI43">
        <v>76.266000000000005</v>
      </c>
      <c r="BJ43">
        <v>75.772000000000006</v>
      </c>
      <c r="BK43">
        <v>76.597999999999999</v>
      </c>
      <c r="BL43">
        <v>76.956000000000003</v>
      </c>
      <c r="BM43">
        <v>76.542000000000002</v>
      </c>
      <c r="BN43">
        <v>75.423000000000002</v>
      </c>
      <c r="BO43">
        <v>76.158000000000001</v>
      </c>
      <c r="BP43">
        <v>76.096000000000004</v>
      </c>
      <c r="BQ43">
        <v>76.231999999999999</v>
      </c>
      <c r="BR43">
        <v>76.168999999999997</v>
      </c>
      <c r="BS43">
        <v>76.570999999999998</v>
      </c>
      <c r="BT43">
        <v>76.287999999999997</v>
      </c>
      <c r="BU43">
        <v>75.451999999999998</v>
      </c>
      <c r="BV43">
        <v>76.492000000000004</v>
      </c>
      <c r="BW43">
        <v>76.369</v>
      </c>
      <c r="BX43">
        <v>75.870999999999995</v>
      </c>
      <c r="BY43">
        <v>76.522999999999996</v>
      </c>
      <c r="BZ43">
        <v>76.326999999999998</v>
      </c>
      <c r="CA43">
        <v>75.638000000000005</v>
      </c>
      <c r="CB43">
        <v>75.209999999999994</v>
      </c>
      <c r="CC43">
        <v>76.143000000000001</v>
      </c>
      <c r="CD43">
        <v>75.935000000000002</v>
      </c>
      <c r="CE43">
        <v>76.058000000000007</v>
      </c>
      <c r="CF43">
        <v>76.197000000000003</v>
      </c>
      <c r="CG43">
        <v>76.483999999999995</v>
      </c>
      <c r="CH43">
        <v>76.760000000000005</v>
      </c>
      <c r="CI43">
        <v>75.576999999999998</v>
      </c>
      <c r="CJ43">
        <v>76.400999999999996</v>
      </c>
      <c r="CK43">
        <v>76.209000000000003</v>
      </c>
      <c r="CL43">
        <v>76.423000000000002</v>
      </c>
      <c r="CM43">
        <v>76.762</v>
      </c>
      <c r="CN43">
        <v>77.113</v>
      </c>
      <c r="CO43">
        <v>73.772999999999996</v>
      </c>
      <c r="CP43">
        <v>75.453999999999994</v>
      </c>
      <c r="CQ43">
        <v>76.099000000000004</v>
      </c>
      <c r="CR43">
        <v>76.221999999999994</v>
      </c>
      <c r="CS43">
        <v>76.569000000000003</v>
      </c>
      <c r="CT43">
        <v>76.724999999999994</v>
      </c>
      <c r="CU43">
        <v>76.676000000000002</v>
      </c>
      <c r="CV43">
        <v>76.884</v>
      </c>
      <c r="CW43">
        <v>75.792000000000002</v>
      </c>
      <c r="CX43">
        <v>76.406999999999996</v>
      </c>
      <c r="CY43">
        <v>76.248000000000005</v>
      </c>
      <c r="CZ43">
        <v>76.384</v>
      </c>
      <c r="DA43">
        <v>76.015000000000001</v>
      </c>
      <c r="DB43">
        <v>76.677999999999997</v>
      </c>
      <c r="DC43">
        <v>0.66300000000000003</v>
      </c>
      <c r="DD43">
        <v>77.176000000000002</v>
      </c>
      <c r="DE43">
        <v>75.518000000000001</v>
      </c>
      <c r="DF43">
        <v>76.384</v>
      </c>
      <c r="DG43">
        <v>76.471999999999994</v>
      </c>
      <c r="DH43">
        <v>76.177999999999997</v>
      </c>
      <c r="DI43">
        <v>-0.11451501118061699</v>
      </c>
      <c r="DJ43">
        <v>0.27037540568344298</v>
      </c>
    </row>
    <row r="44" spans="1:114" x14ac:dyDescent="0.35">
      <c r="A44" s="1">
        <v>45688</v>
      </c>
      <c r="B44">
        <v>10000023</v>
      </c>
      <c r="C44">
        <v>7</v>
      </c>
      <c r="H44">
        <v>96</v>
      </c>
      <c r="I44" t="s">
        <v>87</v>
      </c>
      <c r="J44" t="s">
        <v>88</v>
      </c>
      <c r="K44" t="s">
        <v>124</v>
      </c>
      <c r="L44" t="s">
        <v>125</v>
      </c>
      <c r="M44" t="s">
        <v>80</v>
      </c>
      <c r="O44">
        <v>12.538</v>
      </c>
      <c r="P44">
        <v>12.444000000000001</v>
      </c>
      <c r="Q44">
        <v>12.654</v>
      </c>
      <c r="R44">
        <v>12.512</v>
      </c>
      <c r="S44">
        <v>12.702999999999999</v>
      </c>
      <c r="T44">
        <v>12.52</v>
      </c>
      <c r="U44">
        <v>12.444000000000001</v>
      </c>
      <c r="V44">
        <v>12.548</v>
      </c>
      <c r="W44">
        <v>12.381</v>
      </c>
      <c r="X44">
        <v>12.619</v>
      </c>
      <c r="Y44">
        <v>12.496</v>
      </c>
      <c r="Z44">
        <v>12.657</v>
      </c>
      <c r="AA44">
        <v>12.715</v>
      </c>
      <c r="AB44">
        <v>12.497</v>
      </c>
      <c r="AC44">
        <v>12.191000000000001</v>
      </c>
      <c r="AD44">
        <v>12.263999999999999</v>
      </c>
      <c r="AE44">
        <v>12.728</v>
      </c>
      <c r="AF44">
        <v>12.585000000000001</v>
      </c>
      <c r="AG44">
        <v>12.711</v>
      </c>
      <c r="AH44">
        <v>12.753</v>
      </c>
      <c r="AI44">
        <v>12.645</v>
      </c>
      <c r="AJ44">
        <v>12.957000000000001</v>
      </c>
      <c r="AK44">
        <v>13.005000000000001</v>
      </c>
      <c r="AL44">
        <v>13.314</v>
      </c>
      <c r="AM44">
        <v>12.88</v>
      </c>
      <c r="AN44">
        <v>13.151</v>
      </c>
      <c r="AO44">
        <v>13.128</v>
      </c>
      <c r="AP44">
        <v>13.156000000000001</v>
      </c>
      <c r="AQ44">
        <v>12.86</v>
      </c>
      <c r="AR44">
        <v>12.843</v>
      </c>
      <c r="AS44">
        <v>13.028</v>
      </c>
      <c r="AT44">
        <v>12.941000000000001</v>
      </c>
      <c r="AU44">
        <v>13.151</v>
      </c>
      <c r="AV44">
        <v>13.276</v>
      </c>
      <c r="AW44">
        <v>13.224</v>
      </c>
      <c r="AX44">
        <v>13.106</v>
      </c>
      <c r="AY44">
        <v>12.959</v>
      </c>
      <c r="AZ44">
        <v>13.461</v>
      </c>
      <c r="BA44">
        <v>13.128</v>
      </c>
      <c r="BB44">
        <v>13.125</v>
      </c>
      <c r="BC44">
        <v>13.326000000000001</v>
      </c>
      <c r="BD44">
        <v>13.098000000000001</v>
      </c>
      <c r="BE44">
        <v>13.023999999999999</v>
      </c>
      <c r="BF44">
        <v>13.05</v>
      </c>
      <c r="BG44">
        <v>13.095000000000001</v>
      </c>
      <c r="BH44">
        <v>13.135</v>
      </c>
      <c r="BI44">
        <v>13.347</v>
      </c>
      <c r="BJ44">
        <v>13.314</v>
      </c>
      <c r="BK44">
        <v>13.347</v>
      </c>
      <c r="BL44">
        <v>13.361000000000001</v>
      </c>
      <c r="BM44">
        <v>13.186999999999999</v>
      </c>
      <c r="BN44">
        <v>13.381</v>
      </c>
      <c r="BO44">
        <v>13.144</v>
      </c>
      <c r="BP44">
        <v>13.346</v>
      </c>
      <c r="BQ44">
        <v>13.538</v>
      </c>
      <c r="BR44">
        <v>13.445</v>
      </c>
      <c r="BS44">
        <v>13.339</v>
      </c>
      <c r="BT44">
        <v>13.372999999999999</v>
      </c>
      <c r="BU44">
        <v>13.359</v>
      </c>
      <c r="BV44">
        <v>13.35</v>
      </c>
      <c r="BW44">
        <v>13.467000000000001</v>
      </c>
      <c r="BX44">
        <v>13.462999999999999</v>
      </c>
      <c r="BY44">
        <v>13.596</v>
      </c>
      <c r="BZ44">
        <v>13.51</v>
      </c>
      <c r="CA44">
        <v>13.676</v>
      </c>
      <c r="CB44">
        <v>13.468999999999999</v>
      </c>
      <c r="CC44">
        <v>13.327</v>
      </c>
      <c r="CD44">
        <v>13.388999999999999</v>
      </c>
      <c r="CE44">
        <v>13.34</v>
      </c>
      <c r="CF44">
        <v>13.369</v>
      </c>
      <c r="CG44">
        <v>13.619</v>
      </c>
      <c r="CH44">
        <v>13.33</v>
      </c>
      <c r="CI44">
        <v>13.504</v>
      </c>
      <c r="CJ44">
        <v>13.196</v>
      </c>
      <c r="CK44">
        <v>13.651999999999999</v>
      </c>
      <c r="CL44">
        <v>13.628</v>
      </c>
      <c r="CM44">
        <v>13.385999999999999</v>
      </c>
      <c r="CN44">
        <v>13.459</v>
      </c>
      <c r="CO44">
        <v>13.452999999999999</v>
      </c>
      <c r="CP44">
        <v>13.608000000000001</v>
      </c>
      <c r="CQ44">
        <v>13.714</v>
      </c>
      <c r="CR44">
        <v>13.711</v>
      </c>
      <c r="CS44">
        <v>13.798999999999999</v>
      </c>
      <c r="CT44">
        <v>14.08</v>
      </c>
      <c r="CU44">
        <v>13.896000000000001</v>
      </c>
      <c r="CV44">
        <v>14.068</v>
      </c>
      <c r="CW44">
        <v>14.045</v>
      </c>
      <c r="CX44">
        <v>13.782999999999999</v>
      </c>
      <c r="CY44">
        <v>14.058999999999999</v>
      </c>
      <c r="CZ44">
        <v>13.965</v>
      </c>
      <c r="DA44">
        <v>12.865</v>
      </c>
      <c r="DB44">
        <v>13.46</v>
      </c>
      <c r="DC44">
        <v>0.59499999999999997</v>
      </c>
      <c r="DD44">
        <v>13.907</v>
      </c>
      <c r="DE44">
        <v>12.417999999999999</v>
      </c>
      <c r="DF44">
        <v>13.965</v>
      </c>
      <c r="DG44">
        <v>13.961</v>
      </c>
      <c r="DH44">
        <v>13.598000000000001</v>
      </c>
      <c r="DI44">
        <v>2.5580681469363799E-2</v>
      </c>
      <c r="DJ44">
        <v>2.6974158344486701</v>
      </c>
    </row>
    <row r="45" spans="1:114" x14ac:dyDescent="0.35">
      <c r="A45" s="1">
        <v>45688</v>
      </c>
      <c r="B45">
        <v>10000024</v>
      </c>
      <c r="C45">
        <v>7</v>
      </c>
      <c r="H45">
        <v>96</v>
      </c>
      <c r="I45" t="s">
        <v>87</v>
      </c>
      <c r="J45" t="s">
        <v>88</v>
      </c>
      <c r="K45" t="s">
        <v>106</v>
      </c>
      <c r="L45" t="s">
        <v>107</v>
      </c>
      <c r="M45" t="s">
        <v>80</v>
      </c>
      <c r="O45">
        <v>0.83</v>
      </c>
      <c r="P45">
        <v>0.89800000000000002</v>
      </c>
      <c r="Q45">
        <v>0.95699999999999996</v>
      </c>
      <c r="R45">
        <v>0.872</v>
      </c>
      <c r="S45">
        <v>0.91700000000000004</v>
      </c>
      <c r="T45">
        <v>0.89700000000000002</v>
      </c>
      <c r="U45">
        <v>0.87</v>
      </c>
      <c r="V45">
        <v>0.91300000000000003</v>
      </c>
      <c r="W45">
        <v>0.88800000000000001</v>
      </c>
      <c r="X45">
        <v>1.0369999999999999</v>
      </c>
      <c r="Y45">
        <v>0.89500000000000002</v>
      </c>
      <c r="Z45">
        <v>0.91800000000000004</v>
      </c>
      <c r="AA45">
        <v>0.83699999999999997</v>
      </c>
      <c r="AB45">
        <v>0.81</v>
      </c>
      <c r="AC45">
        <v>0.79900000000000004</v>
      </c>
      <c r="AD45">
        <v>0.8</v>
      </c>
      <c r="AE45">
        <v>0.91700000000000004</v>
      </c>
      <c r="AF45">
        <v>0.86299999999999999</v>
      </c>
      <c r="AG45">
        <v>0.84799999999999998</v>
      </c>
      <c r="AH45">
        <v>0.89400000000000002</v>
      </c>
      <c r="AI45">
        <v>0.874</v>
      </c>
      <c r="AJ45">
        <v>0.80700000000000005</v>
      </c>
      <c r="AK45">
        <v>0.85599999999999998</v>
      </c>
      <c r="AL45">
        <v>0.96399999999999997</v>
      </c>
      <c r="AM45">
        <v>0.89</v>
      </c>
      <c r="AN45">
        <v>0.93799999999999994</v>
      </c>
      <c r="AO45">
        <v>0.92200000000000004</v>
      </c>
      <c r="AP45">
        <v>0.92500000000000004</v>
      </c>
      <c r="AQ45">
        <v>0.85</v>
      </c>
      <c r="AR45">
        <v>0.83499999999999996</v>
      </c>
      <c r="AS45">
        <v>0.90400000000000003</v>
      </c>
      <c r="AT45">
        <v>0.90600000000000003</v>
      </c>
      <c r="AU45">
        <v>0.90500000000000003</v>
      </c>
      <c r="AV45">
        <v>0.91600000000000004</v>
      </c>
      <c r="AW45">
        <v>0.92100000000000004</v>
      </c>
      <c r="AX45">
        <v>0.89200000000000002</v>
      </c>
      <c r="AY45">
        <v>0.88900000000000001</v>
      </c>
      <c r="AZ45">
        <v>0.97299999999999998</v>
      </c>
      <c r="BA45">
        <v>0.94799999999999995</v>
      </c>
      <c r="BB45">
        <v>0.90700000000000003</v>
      </c>
      <c r="BC45">
        <v>0.95599999999999996</v>
      </c>
      <c r="BD45">
        <v>0.85899999999999999</v>
      </c>
      <c r="BE45">
        <v>0.878</v>
      </c>
      <c r="BF45">
        <v>0.90400000000000003</v>
      </c>
      <c r="BG45">
        <v>0.95599999999999996</v>
      </c>
      <c r="BH45">
        <v>0.97799999999999998</v>
      </c>
      <c r="BI45">
        <v>0.90700000000000003</v>
      </c>
      <c r="BJ45">
        <v>0.91500000000000004</v>
      </c>
      <c r="BK45">
        <v>0.92</v>
      </c>
      <c r="BL45">
        <v>0.92200000000000004</v>
      </c>
      <c r="BM45">
        <v>0.90100000000000002</v>
      </c>
      <c r="BN45">
        <v>0.93500000000000005</v>
      </c>
      <c r="BO45">
        <v>0.95299999999999996</v>
      </c>
      <c r="BP45">
        <v>0.90400000000000003</v>
      </c>
      <c r="BQ45">
        <v>0.89900000000000002</v>
      </c>
      <c r="BR45">
        <v>0.89</v>
      </c>
      <c r="BS45">
        <v>0.86699999999999999</v>
      </c>
      <c r="BT45">
        <v>0.88300000000000001</v>
      </c>
      <c r="BU45">
        <v>0.96</v>
      </c>
      <c r="BV45">
        <v>0.95</v>
      </c>
      <c r="BW45">
        <v>0.92600000000000005</v>
      </c>
      <c r="BX45">
        <v>0.97799999999999998</v>
      </c>
      <c r="BY45">
        <v>0.95899999999999996</v>
      </c>
      <c r="BZ45">
        <v>0.88800000000000001</v>
      </c>
      <c r="CA45">
        <v>0.96499999999999997</v>
      </c>
      <c r="CB45">
        <v>0.98299999999999998</v>
      </c>
      <c r="CC45">
        <v>0.91100000000000003</v>
      </c>
      <c r="CD45">
        <v>0.96499999999999997</v>
      </c>
      <c r="CE45">
        <v>0.94199999999999995</v>
      </c>
      <c r="CF45">
        <v>0.85399999999999998</v>
      </c>
      <c r="CG45">
        <v>0.89200000000000002</v>
      </c>
      <c r="CH45">
        <v>0.86599999999999999</v>
      </c>
      <c r="CI45">
        <v>0.95499999999999996</v>
      </c>
      <c r="CJ45">
        <v>0.99</v>
      </c>
      <c r="CK45">
        <v>0.90100000000000002</v>
      </c>
      <c r="CL45">
        <v>0.92500000000000004</v>
      </c>
      <c r="CM45">
        <v>0.89500000000000002</v>
      </c>
      <c r="CN45">
        <v>0.90200000000000002</v>
      </c>
      <c r="CO45">
        <v>0.85199999999999998</v>
      </c>
      <c r="CP45">
        <v>0.95699999999999996</v>
      </c>
      <c r="CQ45">
        <v>0.93400000000000005</v>
      </c>
      <c r="CR45">
        <v>0.94</v>
      </c>
      <c r="CS45">
        <v>0.91700000000000004</v>
      </c>
      <c r="CT45">
        <v>0.89400000000000002</v>
      </c>
      <c r="CU45">
        <v>0.89700000000000002</v>
      </c>
      <c r="CV45">
        <v>0.876</v>
      </c>
      <c r="CW45">
        <v>1.038</v>
      </c>
      <c r="CX45">
        <v>0.94</v>
      </c>
      <c r="CY45">
        <v>0.94699999999999995</v>
      </c>
      <c r="CZ45">
        <v>0.90800000000000003</v>
      </c>
      <c r="DA45">
        <v>0.88800000000000001</v>
      </c>
      <c r="DB45">
        <v>0.94</v>
      </c>
      <c r="DC45">
        <v>5.1999999999999998E-2</v>
      </c>
      <c r="DD45">
        <v>0.97899999999999998</v>
      </c>
      <c r="DE45">
        <v>0.84899999999999998</v>
      </c>
      <c r="DF45">
        <v>0.90800000000000003</v>
      </c>
      <c r="DG45">
        <v>0.93</v>
      </c>
      <c r="DH45">
        <v>0.92800000000000005</v>
      </c>
      <c r="DI45">
        <v>-2.3505914887079302</v>
      </c>
      <c r="DJ45">
        <v>-2.1516577463270998</v>
      </c>
    </row>
    <row r="46" spans="1:114" x14ac:dyDescent="0.35">
      <c r="A46" s="1">
        <v>45688</v>
      </c>
      <c r="B46">
        <v>10000025</v>
      </c>
      <c r="C46">
        <v>7</v>
      </c>
      <c r="H46">
        <v>96</v>
      </c>
      <c r="I46" t="s">
        <v>87</v>
      </c>
      <c r="J46" t="s">
        <v>88</v>
      </c>
      <c r="K46" t="s">
        <v>98</v>
      </c>
      <c r="L46" t="s">
        <v>99</v>
      </c>
      <c r="M46" t="s">
        <v>80</v>
      </c>
      <c r="O46">
        <v>1.163</v>
      </c>
      <c r="P46">
        <v>1.246</v>
      </c>
      <c r="Q46">
        <v>1.4179999999999999</v>
      </c>
      <c r="R46">
        <v>1.2529999999999999</v>
      </c>
      <c r="S46">
        <v>1.3260000000000001</v>
      </c>
      <c r="T46">
        <v>1.2769999999999999</v>
      </c>
      <c r="U46">
        <v>1.272</v>
      </c>
      <c r="V46">
        <v>1.2989999999999999</v>
      </c>
      <c r="W46">
        <v>1.2350000000000001</v>
      </c>
      <c r="X46">
        <v>1.45</v>
      </c>
      <c r="Y46">
        <v>1.2769999999999999</v>
      </c>
      <c r="Z46">
        <v>1.242</v>
      </c>
      <c r="AA46">
        <v>1.214</v>
      </c>
      <c r="AB46">
        <v>1.1299999999999999</v>
      </c>
      <c r="AC46">
        <v>1.113</v>
      </c>
      <c r="AD46">
        <v>1.167</v>
      </c>
      <c r="AE46">
        <v>1.3009999999999999</v>
      </c>
      <c r="AF46">
        <v>1.288</v>
      </c>
      <c r="AG46">
        <v>1.2509999999999999</v>
      </c>
      <c r="AH46">
        <v>1.3069999999999999</v>
      </c>
      <c r="AI46">
        <v>1.1659999999999999</v>
      </c>
      <c r="AJ46">
        <v>1.2649999999999999</v>
      </c>
      <c r="AK46">
        <v>1.228</v>
      </c>
      <c r="AL46">
        <v>1.3939999999999999</v>
      </c>
      <c r="AM46">
        <v>1.31</v>
      </c>
      <c r="AN46">
        <v>1.2789999999999999</v>
      </c>
      <c r="AO46">
        <v>1.282</v>
      </c>
      <c r="AP46">
        <v>1.262</v>
      </c>
      <c r="AQ46">
        <v>1.2190000000000001</v>
      </c>
      <c r="AR46">
        <v>1.1359999999999999</v>
      </c>
      <c r="AS46">
        <v>1.3129999999999999</v>
      </c>
      <c r="AT46">
        <v>1.298</v>
      </c>
      <c r="AU46">
        <v>1.2430000000000001</v>
      </c>
      <c r="AV46">
        <v>1.2769999999999999</v>
      </c>
      <c r="AW46">
        <v>1.3420000000000001</v>
      </c>
      <c r="AX46">
        <v>1.28</v>
      </c>
      <c r="AY46">
        <v>1.2130000000000001</v>
      </c>
      <c r="AZ46">
        <v>1.357</v>
      </c>
      <c r="BA46">
        <v>1.3460000000000001</v>
      </c>
      <c r="BB46">
        <v>1.2869999999999999</v>
      </c>
      <c r="BC46">
        <v>1.355</v>
      </c>
      <c r="BD46">
        <v>1.2509999999999999</v>
      </c>
      <c r="BE46">
        <v>1.2430000000000001</v>
      </c>
      <c r="BF46">
        <v>1.161</v>
      </c>
      <c r="BG46">
        <v>1.3660000000000001</v>
      </c>
      <c r="BH46">
        <v>1.5209999999999999</v>
      </c>
      <c r="BI46">
        <v>1.329</v>
      </c>
      <c r="BJ46">
        <v>1.2969999999999999</v>
      </c>
      <c r="BK46">
        <v>1.2490000000000001</v>
      </c>
      <c r="BL46">
        <v>1.1930000000000001</v>
      </c>
      <c r="BM46">
        <v>1.19</v>
      </c>
      <c r="BN46">
        <v>1.2809999999999999</v>
      </c>
      <c r="BO46">
        <v>1.37</v>
      </c>
      <c r="BP46">
        <v>1.3240000000000001</v>
      </c>
      <c r="BQ46">
        <v>1.252</v>
      </c>
      <c r="BR46">
        <v>1.284</v>
      </c>
      <c r="BS46">
        <v>1.2470000000000001</v>
      </c>
      <c r="BT46">
        <v>1.2509999999999999</v>
      </c>
      <c r="BU46">
        <v>1.355</v>
      </c>
      <c r="BV46">
        <v>1.292</v>
      </c>
      <c r="BW46">
        <v>1.3</v>
      </c>
      <c r="BX46">
        <v>1.3360000000000001</v>
      </c>
      <c r="BY46">
        <v>1.262</v>
      </c>
      <c r="BZ46">
        <v>1.2390000000000001</v>
      </c>
      <c r="CA46">
        <v>1.2749999999999999</v>
      </c>
      <c r="CB46">
        <v>1.4</v>
      </c>
      <c r="CC46">
        <v>1.2929999999999999</v>
      </c>
      <c r="CD46">
        <v>1.3320000000000001</v>
      </c>
      <c r="CE46">
        <v>1.2869999999999999</v>
      </c>
      <c r="CF46">
        <v>1.276</v>
      </c>
      <c r="CG46">
        <v>1.27</v>
      </c>
      <c r="CH46">
        <v>1.1930000000000001</v>
      </c>
      <c r="CI46">
        <v>1.3660000000000001</v>
      </c>
      <c r="CJ46">
        <v>1.319</v>
      </c>
      <c r="CK46">
        <v>1.38</v>
      </c>
      <c r="CL46">
        <v>1.3440000000000001</v>
      </c>
      <c r="CM46">
        <v>1.22</v>
      </c>
      <c r="CN46">
        <v>1.278</v>
      </c>
      <c r="CO46">
        <v>1.1839999999999999</v>
      </c>
      <c r="CP46">
        <v>1.319</v>
      </c>
      <c r="CQ46">
        <v>1.2749999999999999</v>
      </c>
      <c r="CR46">
        <v>1.3420000000000001</v>
      </c>
      <c r="CS46">
        <v>1.2709999999999999</v>
      </c>
      <c r="CT46">
        <v>1.3169999999999999</v>
      </c>
      <c r="CU46">
        <v>1.224</v>
      </c>
      <c r="CV46">
        <v>1.236</v>
      </c>
      <c r="CW46">
        <v>1.49</v>
      </c>
      <c r="CX46">
        <v>1.292</v>
      </c>
      <c r="CY46">
        <v>1.2649999999999999</v>
      </c>
      <c r="CZ46">
        <v>1.3140000000000001</v>
      </c>
      <c r="DA46">
        <v>1.244</v>
      </c>
      <c r="DB46">
        <v>1.319</v>
      </c>
      <c r="DC46">
        <v>7.4999999999999997E-2</v>
      </c>
      <c r="DD46">
        <v>1.375</v>
      </c>
      <c r="DE46">
        <v>1.1870000000000001</v>
      </c>
      <c r="DF46">
        <v>1.3140000000000001</v>
      </c>
      <c r="DG46">
        <v>1.2989999999999999</v>
      </c>
      <c r="DH46">
        <v>1.296</v>
      </c>
      <c r="DI46">
        <v>1.13249037932929</v>
      </c>
      <c r="DJ46">
        <v>1.3967127093140199</v>
      </c>
    </row>
    <row r="47" spans="1:114" x14ac:dyDescent="0.35">
      <c r="A47" s="1">
        <v>45688</v>
      </c>
      <c r="B47">
        <v>10000026</v>
      </c>
      <c r="C47">
        <v>7</v>
      </c>
      <c r="H47">
        <v>96</v>
      </c>
      <c r="I47" t="s">
        <v>87</v>
      </c>
      <c r="J47" t="s">
        <v>88</v>
      </c>
      <c r="K47" t="s">
        <v>100</v>
      </c>
      <c r="L47" t="s">
        <v>101</v>
      </c>
      <c r="M47" t="s">
        <v>80</v>
      </c>
      <c r="O47">
        <v>1.1359999999999999</v>
      </c>
      <c r="P47">
        <v>1.1870000000000001</v>
      </c>
      <c r="Q47">
        <v>1.4370000000000001</v>
      </c>
      <c r="R47">
        <v>1.0649999999999999</v>
      </c>
      <c r="S47">
        <v>1.2390000000000001</v>
      </c>
      <c r="T47">
        <v>1.2789999999999999</v>
      </c>
      <c r="U47">
        <v>1.2170000000000001</v>
      </c>
      <c r="V47">
        <v>1.1619999999999999</v>
      </c>
      <c r="W47">
        <v>1.133</v>
      </c>
      <c r="X47">
        <v>1.3959999999999999</v>
      </c>
      <c r="Y47">
        <v>0.96899999999999997</v>
      </c>
      <c r="Z47">
        <v>1.1739999999999999</v>
      </c>
      <c r="AA47">
        <v>1.1970000000000001</v>
      </c>
      <c r="AB47">
        <v>1.0429999999999999</v>
      </c>
      <c r="AC47">
        <v>0.996</v>
      </c>
      <c r="AD47">
        <v>1.0609999999999999</v>
      </c>
      <c r="AE47">
        <v>1.294</v>
      </c>
      <c r="AF47">
        <v>0.95899999999999996</v>
      </c>
      <c r="AG47">
        <v>1.1930000000000001</v>
      </c>
      <c r="AH47">
        <v>1.2390000000000001</v>
      </c>
      <c r="AI47">
        <v>1.1000000000000001</v>
      </c>
      <c r="AJ47">
        <v>1.113</v>
      </c>
      <c r="AK47">
        <v>1.01</v>
      </c>
      <c r="AL47">
        <v>1.2589999999999999</v>
      </c>
      <c r="AM47">
        <v>0.97499999999999998</v>
      </c>
      <c r="AN47">
        <v>1.1970000000000001</v>
      </c>
      <c r="AO47">
        <v>1.1220000000000001</v>
      </c>
      <c r="AP47">
        <v>1.08</v>
      </c>
      <c r="AQ47">
        <v>1.0640000000000001</v>
      </c>
      <c r="AR47">
        <v>1.012</v>
      </c>
      <c r="AS47">
        <v>1.2529999999999999</v>
      </c>
      <c r="AT47">
        <v>0.98899999999999999</v>
      </c>
      <c r="AU47">
        <v>1.145</v>
      </c>
      <c r="AV47">
        <v>1.1419999999999999</v>
      </c>
      <c r="AW47">
        <v>1.258</v>
      </c>
      <c r="AX47">
        <v>1.196</v>
      </c>
      <c r="AY47">
        <v>1.119</v>
      </c>
      <c r="AZ47">
        <v>1.37</v>
      </c>
      <c r="BA47">
        <v>1.0309999999999999</v>
      </c>
      <c r="BB47">
        <v>1.212</v>
      </c>
      <c r="BC47">
        <v>1.216</v>
      </c>
      <c r="BD47">
        <v>1.1200000000000001</v>
      </c>
      <c r="BE47">
        <v>0.998</v>
      </c>
      <c r="BF47">
        <v>1.056</v>
      </c>
      <c r="BG47">
        <v>1.214</v>
      </c>
      <c r="BH47">
        <v>1.081</v>
      </c>
      <c r="BI47">
        <v>1.137</v>
      </c>
      <c r="BJ47">
        <v>1.171</v>
      </c>
      <c r="BK47">
        <v>1.05</v>
      </c>
      <c r="BL47">
        <v>1.052</v>
      </c>
      <c r="BM47">
        <v>1</v>
      </c>
      <c r="BN47">
        <v>1.1850000000000001</v>
      </c>
      <c r="BO47">
        <v>0.97799999999999998</v>
      </c>
      <c r="BP47">
        <v>1.153</v>
      </c>
      <c r="BQ47">
        <v>1.1080000000000001</v>
      </c>
      <c r="BR47">
        <v>1.0760000000000001</v>
      </c>
      <c r="BS47">
        <v>1.06</v>
      </c>
      <c r="BT47">
        <v>1.0149999999999999</v>
      </c>
      <c r="BU47">
        <v>1.276</v>
      </c>
      <c r="BV47">
        <v>0.98</v>
      </c>
      <c r="BW47">
        <v>1.22</v>
      </c>
      <c r="BX47">
        <v>1.1739999999999999</v>
      </c>
      <c r="BY47">
        <v>1.056</v>
      </c>
      <c r="BZ47">
        <v>1.113</v>
      </c>
      <c r="CA47">
        <v>1.075</v>
      </c>
      <c r="CB47">
        <v>1.3320000000000001</v>
      </c>
      <c r="CC47">
        <v>0.96</v>
      </c>
      <c r="CD47">
        <v>1.2150000000000001</v>
      </c>
      <c r="CE47">
        <v>1.173</v>
      </c>
      <c r="CF47">
        <v>1.1160000000000001</v>
      </c>
      <c r="CG47">
        <v>1.099</v>
      </c>
      <c r="CH47">
        <v>1.054</v>
      </c>
      <c r="CI47">
        <v>1.262</v>
      </c>
      <c r="CJ47">
        <v>0.96499999999999997</v>
      </c>
      <c r="CK47">
        <v>1.173</v>
      </c>
      <c r="CL47">
        <v>1.173</v>
      </c>
      <c r="CM47">
        <v>1.056</v>
      </c>
      <c r="CN47">
        <v>0.96599999999999997</v>
      </c>
      <c r="CO47">
        <v>0.94799999999999995</v>
      </c>
      <c r="CP47">
        <v>1.3089999999999999</v>
      </c>
      <c r="CQ47">
        <v>1.0249999999999999</v>
      </c>
      <c r="CR47">
        <v>1.1659999999999999</v>
      </c>
      <c r="CS47">
        <v>1.159</v>
      </c>
      <c r="CT47">
        <v>1.1639999999999999</v>
      </c>
      <c r="CU47">
        <v>1.109</v>
      </c>
      <c r="CV47">
        <v>1.123</v>
      </c>
      <c r="CW47">
        <v>1.335</v>
      </c>
      <c r="CX47">
        <v>0.95299999999999996</v>
      </c>
      <c r="CY47">
        <v>1.159</v>
      </c>
      <c r="CZ47">
        <v>1.167</v>
      </c>
      <c r="DA47">
        <v>1.054</v>
      </c>
      <c r="DB47">
        <v>1.1970000000000001</v>
      </c>
      <c r="DC47">
        <v>0.14199999999999999</v>
      </c>
      <c r="DD47">
        <v>1.3029999999999999</v>
      </c>
      <c r="DE47">
        <v>0.94799999999999995</v>
      </c>
      <c r="DF47">
        <v>1.167</v>
      </c>
      <c r="DG47">
        <v>1.143</v>
      </c>
      <c r="DH47">
        <v>1.1200000000000001</v>
      </c>
      <c r="DI47">
        <v>2.0869782554361298</v>
      </c>
      <c r="DJ47">
        <v>4.1592288468404099</v>
      </c>
    </row>
    <row r="48" spans="1:114" x14ac:dyDescent="0.35">
      <c r="A48" s="1">
        <v>45688</v>
      </c>
      <c r="B48">
        <v>96</v>
      </c>
      <c r="C48">
        <v>7</v>
      </c>
      <c r="D48">
        <v>2</v>
      </c>
      <c r="E48">
        <v>96</v>
      </c>
      <c r="F48">
        <v>1</v>
      </c>
      <c r="G48">
        <v>1</v>
      </c>
      <c r="I48" t="s">
        <v>87</v>
      </c>
      <c r="J48" t="s">
        <v>88</v>
      </c>
      <c r="K48" t="s">
        <v>89</v>
      </c>
      <c r="L48" t="s">
        <v>90</v>
      </c>
      <c r="M48" t="s">
        <v>78</v>
      </c>
      <c r="N48" t="s">
        <v>82</v>
      </c>
      <c r="O48">
        <v>128340</v>
      </c>
      <c r="P48">
        <v>133996</v>
      </c>
      <c r="Q48">
        <v>107946</v>
      </c>
      <c r="R48">
        <v>103002</v>
      </c>
      <c r="S48">
        <v>105444</v>
      </c>
      <c r="T48">
        <v>126718</v>
      </c>
      <c r="U48">
        <v>136745</v>
      </c>
      <c r="V48">
        <v>146053</v>
      </c>
      <c r="W48">
        <v>141327</v>
      </c>
      <c r="X48">
        <v>107650</v>
      </c>
      <c r="Y48">
        <v>102420</v>
      </c>
      <c r="Z48">
        <v>117919</v>
      </c>
      <c r="AA48">
        <v>121827</v>
      </c>
      <c r="AB48">
        <v>129460</v>
      </c>
      <c r="AC48">
        <v>151729</v>
      </c>
      <c r="AD48">
        <v>141331</v>
      </c>
      <c r="AE48">
        <v>106840</v>
      </c>
      <c r="AF48">
        <v>102381</v>
      </c>
      <c r="AG48">
        <v>117110</v>
      </c>
      <c r="AH48">
        <v>117709</v>
      </c>
      <c r="AI48">
        <v>119440</v>
      </c>
      <c r="AJ48">
        <v>125659</v>
      </c>
      <c r="AK48">
        <v>128997</v>
      </c>
      <c r="AL48">
        <v>102564</v>
      </c>
      <c r="AM48">
        <v>98507</v>
      </c>
      <c r="AN48">
        <v>113990</v>
      </c>
      <c r="AO48">
        <v>122927</v>
      </c>
      <c r="AP48">
        <v>124439</v>
      </c>
      <c r="AQ48">
        <v>125161</v>
      </c>
      <c r="AR48">
        <v>141858</v>
      </c>
      <c r="AS48">
        <v>113907</v>
      </c>
      <c r="AT48">
        <v>101383</v>
      </c>
      <c r="AU48">
        <v>131643</v>
      </c>
      <c r="AV48">
        <v>140547</v>
      </c>
      <c r="AW48">
        <v>133420</v>
      </c>
      <c r="AX48">
        <v>132309</v>
      </c>
      <c r="AY48">
        <v>130676</v>
      </c>
      <c r="AZ48">
        <v>105228</v>
      </c>
      <c r="BA48">
        <v>96104</v>
      </c>
      <c r="BB48">
        <v>111751</v>
      </c>
      <c r="BC48">
        <v>116716</v>
      </c>
      <c r="BD48">
        <v>123532</v>
      </c>
      <c r="BE48">
        <v>126550</v>
      </c>
      <c r="BF48">
        <v>127424</v>
      </c>
      <c r="BG48">
        <v>98691</v>
      </c>
      <c r="BH48">
        <v>97882</v>
      </c>
      <c r="BI48">
        <v>115231</v>
      </c>
      <c r="BJ48">
        <v>124965</v>
      </c>
      <c r="BK48">
        <v>126227</v>
      </c>
      <c r="BL48">
        <v>123486</v>
      </c>
      <c r="BM48">
        <v>132725</v>
      </c>
      <c r="BN48">
        <v>101201</v>
      </c>
      <c r="BO48">
        <v>96661</v>
      </c>
      <c r="BP48">
        <v>113321</v>
      </c>
      <c r="BQ48">
        <v>118874</v>
      </c>
      <c r="BR48">
        <v>117117</v>
      </c>
      <c r="BS48">
        <v>119357</v>
      </c>
      <c r="BT48">
        <v>124859</v>
      </c>
      <c r="BU48">
        <v>94830</v>
      </c>
      <c r="BV48">
        <v>87571</v>
      </c>
      <c r="BW48">
        <v>107478</v>
      </c>
      <c r="BX48">
        <v>109526</v>
      </c>
      <c r="BY48">
        <v>116458</v>
      </c>
      <c r="BZ48">
        <v>117856</v>
      </c>
      <c r="CA48">
        <v>141383</v>
      </c>
      <c r="CB48">
        <v>109799</v>
      </c>
      <c r="CC48">
        <v>115926</v>
      </c>
      <c r="CD48">
        <v>120465</v>
      </c>
      <c r="CE48">
        <v>117038</v>
      </c>
      <c r="CF48">
        <v>114919</v>
      </c>
      <c r="CG48">
        <v>125208</v>
      </c>
      <c r="CH48">
        <v>132833</v>
      </c>
      <c r="CI48">
        <v>102799</v>
      </c>
      <c r="CJ48">
        <v>91292</v>
      </c>
      <c r="CK48">
        <v>108719</v>
      </c>
      <c r="CL48">
        <v>117177</v>
      </c>
      <c r="CM48">
        <v>119446</v>
      </c>
      <c r="CN48">
        <v>136601</v>
      </c>
      <c r="CO48">
        <v>162482</v>
      </c>
      <c r="CP48">
        <v>105084</v>
      </c>
      <c r="CQ48">
        <v>96191</v>
      </c>
      <c r="CR48">
        <v>116809</v>
      </c>
      <c r="CS48">
        <v>115529</v>
      </c>
      <c r="CT48">
        <v>122789</v>
      </c>
      <c r="CU48">
        <v>121583</v>
      </c>
      <c r="CV48">
        <v>128094</v>
      </c>
      <c r="CW48">
        <v>104873</v>
      </c>
      <c r="CX48">
        <v>96529</v>
      </c>
      <c r="CY48">
        <v>115984</v>
      </c>
      <c r="CZ48">
        <v>114145</v>
      </c>
      <c r="DA48">
        <v>107521</v>
      </c>
      <c r="DB48">
        <v>126676</v>
      </c>
      <c r="DC48">
        <v>19155</v>
      </c>
      <c r="DD48">
        <v>150619.75</v>
      </c>
      <c r="DE48">
        <v>83577.25</v>
      </c>
      <c r="DF48">
        <v>114145</v>
      </c>
      <c r="DG48">
        <v>115054.429</v>
      </c>
      <c r="DH48">
        <v>115948.033</v>
      </c>
      <c r="DI48">
        <v>-0.79043334769506002</v>
      </c>
      <c r="DJ48">
        <v>-1.5550357185877199</v>
      </c>
    </row>
    <row r="49" spans="1:114" x14ac:dyDescent="0.35">
      <c r="A49" s="1">
        <v>45688</v>
      </c>
      <c r="B49">
        <v>97</v>
      </c>
      <c r="C49">
        <v>7</v>
      </c>
      <c r="D49">
        <v>2</v>
      </c>
      <c r="E49">
        <v>97</v>
      </c>
      <c r="F49">
        <v>2</v>
      </c>
      <c r="G49">
        <v>2</v>
      </c>
      <c r="H49">
        <v>96</v>
      </c>
      <c r="I49" t="s">
        <v>87</v>
      </c>
      <c r="J49" t="s">
        <v>88</v>
      </c>
      <c r="K49" t="s">
        <v>91</v>
      </c>
      <c r="L49" t="s">
        <v>92</v>
      </c>
      <c r="M49" t="s">
        <v>78</v>
      </c>
      <c r="N49" t="s">
        <v>82</v>
      </c>
      <c r="O49">
        <v>86.563999999999993</v>
      </c>
      <c r="P49">
        <v>86.944000000000003</v>
      </c>
      <c r="Q49">
        <v>85.05</v>
      </c>
      <c r="R49">
        <v>85.603999999999999</v>
      </c>
      <c r="S49">
        <v>85.73</v>
      </c>
      <c r="T49">
        <v>85.834000000000003</v>
      </c>
      <c r="U49">
        <v>86.968999999999994</v>
      </c>
      <c r="V49">
        <v>87.066000000000003</v>
      </c>
      <c r="W49">
        <v>87.108999999999995</v>
      </c>
      <c r="X49">
        <v>84.728999999999999</v>
      </c>
      <c r="Y49">
        <v>85.103999999999999</v>
      </c>
      <c r="Z49">
        <v>85.588999999999999</v>
      </c>
      <c r="AA49">
        <v>83.93</v>
      </c>
      <c r="AB49">
        <v>87.007999999999996</v>
      </c>
      <c r="AC49">
        <v>87.733000000000004</v>
      </c>
      <c r="AD49">
        <v>87.492999999999995</v>
      </c>
      <c r="AE49">
        <v>85.063000000000002</v>
      </c>
      <c r="AF49">
        <v>85.090999999999994</v>
      </c>
      <c r="AG49">
        <v>85.866</v>
      </c>
      <c r="AH49">
        <v>81.286000000000001</v>
      </c>
      <c r="AI49">
        <v>86.591999999999999</v>
      </c>
      <c r="AJ49">
        <v>82.117000000000004</v>
      </c>
      <c r="AK49">
        <v>86.86</v>
      </c>
      <c r="AL49">
        <v>84.647000000000006</v>
      </c>
      <c r="AM49">
        <v>84.942999999999998</v>
      </c>
      <c r="AN49">
        <v>85.564999999999998</v>
      </c>
      <c r="AO49">
        <v>85.546999999999997</v>
      </c>
      <c r="AP49">
        <v>86.36</v>
      </c>
      <c r="AQ49">
        <v>85.998000000000005</v>
      </c>
      <c r="AR49">
        <v>87.207999999999998</v>
      </c>
      <c r="AS49">
        <v>85.656000000000006</v>
      </c>
      <c r="AT49">
        <v>85.078000000000003</v>
      </c>
      <c r="AU49">
        <v>85.38</v>
      </c>
      <c r="AV49">
        <v>86.057000000000002</v>
      </c>
      <c r="AW49">
        <v>83.397000000000006</v>
      </c>
      <c r="AX49">
        <v>86.26</v>
      </c>
      <c r="AY49">
        <v>86.265000000000001</v>
      </c>
      <c r="AZ49">
        <v>84.445999999999998</v>
      </c>
      <c r="BA49">
        <v>84.358999999999995</v>
      </c>
      <c r="BB49">
        <v>85.293999999999997</v>
      </c>
      <c r="BC49">
        <v>82.117999999999995</v>
      </c>
      <c r="BD49">
        <v>84.872</v>
      </c>
      <c r="BE49">
        <v>86.757000000000005</v>
      </c>
      <c r="BF49">
        <v>86.826999999999998</v>
      </c>
      <c r="BG49">
        <v>84.271000000000001</v>
      </c>
      <c r="BH49">
        <v>73.832999999999998</v>
      </c>
      <c r="BI49">
        <v>85.29</v>
      </c>
      <c r="BJ49">
        <v>83.064999999999998</v>
      </c>
      <c r="BK49">
        <v>85.546000000000006</v>
      </c>
      <c r="BL49">
        <v>86.19</v>
      </c>
      <c r="BM49">
        <v>86.614000000000004</v>
      </c>
      <c r="BN49">
        <v>84.646000000000001</v>
      </c>
      <c r="BO49">
        <v>84.742999999999995</v>
      </c>
      <c r="BP49">
        <v>85.492999999999995</v>
      </c>
      <c r="BQ49">
        <v>85.79</v>
      </c>
      <c r="BR49">
        <v>85.933000000000007</v>
      </c>
      <c r="BS49">
        <v>86.325999999999993</v>
      </c>
      <c r="BT49">
        <v>85.405000000000001</v>
      </c>
      <c r="BU49">
        <v>84.231999999999999</v>
      </c>
      <c r="BV49">
        <v>84.337000000000003</v>
      </c>
      <c r="BW49">
        <v>85.195999999999998</v>
      </c>
      <c r="BX49">
        <v>84.942999999999998</v>
      </c>
      <c r="BY49">
        <v>86.091999999999999</v>
      </c>
      <c r="BZ49">
        <v>85.988</v>
      </c>
      <c r="CA49">
        <v>87.156999999999996</v>
      </c>
      <c r="CB49">
        <v>85.204999999999998</v>
      </c>
      <c r="CC49">
        <v>85.816999999999993</v>
      </c>
      <c r="CD49">
        <v>85.924999999999997</v>
      </c>
      <c r="CE49">
        <v>85.55</v>
      </c>
      <c r="CF49">
        <v>85.649000000000001</v>
      </c>
      <c r="CG49">
        <v>86.665000000000006</v>
      </c>
      <c r="CH49">
        <v>86.578999999999994</v>
      </c>
      <c r="CI49">
        <v>85.093999999999994</v>
      </c>
      <c r="CJ49">
        <v>84.617000000000004</v>
      </c>
      <c r="CK49">
        <v>85.664000000000001</v>
      </c>
      <c r="CL49">
        <v>81.841999999999999</v>
      </c>
      <c r="CM49">
        <v>86.691000000000003</v>
      </c>
      <c r="CN49">
        <v>87.465999999999994</v>
      </c>
      <c r="CO49">
        <v>85.135000000000005</v>
      </c>
      <c r="CP49">
        <v>85.486000000000004</v>
      </c>
      <c r="CQ49">
        <v>85.278000000000006</v>
      </c>
      <c r="CR49">
        <v>85.055000000000007</v>
      </c>
      <c r="CS49">
        <v>85.343999999999994</v>
      </c>
      <c r="CT49">
        <v>86.733000000000004</v>
      </c>
      <c r="CU49">
        <v>86.37</v>
      </c>
      <c r="CV49">
        <v>86.724000000000004</v>
      </c>
      <c r="CW49">
        <v>85.403000000000006</v>
      </c>
      <c r="CX49">
        <v>85.91</v>
      </c>
      <c r="CY49">
        <v>86.308000000000007</v>
      </c>
      <c r="CZ49">
        <v>86.328000000000003</v>
      </c>
      <c r="DA49">
        <v>85.057000000000002</v>
      </c>
      <c r="DB49">
        <v>86.352000000000004</v>
      </c>
      <c r="DC49">
        <v>1.2949999999999999</v>
      </c>
      <c r="DD49">
        <v>87.322999999999993</v>
      </c>
      <c r="DE49">
        <v>84.085999999999999</v>
      </c>
      <c r="DF49">
        <v>86.328000000000003</v>
      </c>
      <c r="DG49">
        <v>86.113</v>
      </c>
      <c r="DH49">
        <v>85.674000000000007</v>
      </c>
      <c r="DI49">
        <v>0.24950563378412199</v>
      </c>
      <c r="DJ49">
        <v>0.76324116623344396</v>
      </c>
    </row>
    <row r="50" spans="1:114" x14ac:dyDescent="0.35">
      <c r="A50" s="1">
        <v>45688</v>
      </c>
      <c r="B50">
        <v>98</v>
      </c>
      <c r="C50">
        <v>7</v>
      </c>
      <c r="D50">
        <v>2</v>
      </c>
      <c r="E50">
        <v>98</v>
      </c>
      <c r="F50">
        <v>3</v>
      </c>
      <c r="G50">
        <v>3</v>
      </c>
      <c r="H50">
        <v>97</v>
      </c>
      <c r="I50" t="s">
        <v>87</v>
      </c>
      <c r="J50" t="s">
        <v>88</v>
      </c>
      <c r="K50" t="s">
        <v>104</v>
      </c>
      <c r="L50" t="s">
        <v>105</v>
      </c>
      <c r="M50" t="s">
        <v>78</v>
      </c>
      <c r="N50" t="s">
        <v>82</v>
      </c>
      <c r="O50">
        <v>85.081000000000003</v>
      </c>
      <c r="P50">
        <v>84.997</v>
      </c>
      <c r="Q50">
        <v>84.316000000000003</v>
      </c>
      <c r="R50">
        <v>85.281000000000006</v>
      </c>
      <c r="S50">
        <v>84.734999999999999</v>
      </c>
      <c r="T50">
        <v>84.194999999999993</v>
      </c>
      <c r="U50">
        <v>84.722999999999999</v>
      </c>
      <c r="V50">
        <v>84.793999999999997</v>
      </c>
      <c r="W50">
        <v>84.674999999999997</v>
      </c>
      <c r="X50">
        <v>83.962000000000003</v>
      </c>
      <c r="Y50">
        <v>84.834000000000003</v>
      </c>
      <c r="Z50">
        <v>84.563000000000002</v>
      </c>
      <c r="AA50">
        <v>84.662999999999997</v>
      </c>
      <c r="AB50">
        <v>85.513000000000005</v>
      </c>
      <c r="AC50">
        <v>85.826999999999998</v>
      </c>
      <c r="AD50">
        <v>85.509</v>
      </c>
      <c r="AE50">
        <v>84.596999999999994</v>
      </c>
      <c r="AF50">
        <v>84.816999999999993</v>
      </c>
      <c r="AG50">
        <v>84.89</v>
      </c>
      <c r="AH50">
        <v>84.578000000000003</v>
      </c>
      <c r="AI50">
        <v>85.244</v>
      </c>
      <c r="AJ50">
        <v>82.888000000000005</v>
      </c>
      <c r="AK50">
        <v>84.328999999999994</v>
      </c>
      <c r="AL50">
        <v>82.463999999999999</v>
      </c>
      <c r="AM50">
        <v>83.765000000000001</v>
      </c>
      <c r="AN50">
        <v>83.983999999999995</v>
      </c>
      <c r="AO50">
        <v>82.709000000000003</v>
      </c>
      <c r="AP50">
        <v>83.933000000000007</v>
      </c>
      <c r="AQ50">
        <v>83.796000000000006</v>
      </c>
      <c r="AR50">
        <v>84.614999999999995</v>
      </c>
      <c r="AS50">
        <v>83.775000000000006</v>
      </c>
      <c r="AT50">
        <v>84.253</v>
      </c>
      <c r="AU50">
        <v>84.417000000000002</v>
      </c>
      <c r="AV50">
        <v>84.397000000000006</v>
      </c>
      <c r="AW50">
        <v>82.828000000000003</v>
      </c>
      <c r="AX50">
        <v>84.076999999999998</v>
      </c>
      <c r="AY50">
        <v>83.997</v>
      </c>
      <c r="AZ50">
        <v>82.995000000000005</v>
      </c>
      <c r="BA50">
        <v>83.881</v>
      </c>
      <c r="BB50">
        <v>83.733999999999995</v>
      </c>
      <c r="BC50">
        <v>83.861000000000004</v>
      </c>
      <c r="BD50">
        <v>83.603999999999999</v>
      </c>
      <c r="BE50">
        <v>84.304000000000002</v>
      </c>
      <c r="BF50">
        <v>84.277000000000001</v>
      </c>
      <c r="BG50">
        <v>83.424999999999997</v>
      </c>
      <c r="BH50">
        <v>83.849000000000004</v>
      </c>
      <c r="BI50">
        <v>83.849000000000004</v>
      </c>
      <c r="BJ50">
        <v>83.292000000000002</v>
      </c>
      <c r="BK50">
        <v>84.256</v>
      </c>
      <c r="BL50">
        <v>84.590999999999994</v>
      </c>
      <c r="BM50">
        <v>84.227999999999994</v>
      </c>
      <c r="BN50">
        <v>83.016000000000005</v>
      </c>
      <c r="BO50">
        <v>83.802000000000007</v>
      </c>
      <c r="BP50">
        <v>83.972999999999999</v>
      </c>
      <c r="BQ50">
        <v>83.858000000000004</v>
      </c>
      <c r="BR50">
        <v>83.763999999999996</v>
      </c>
      <c r="BS50">
        <v>84.156999999999996</v>
      </c>
      <c r="BT50">
        <v>83.683999999999997</v>
      </c>
      <c r="BU50">
        <v>83.177000000000007</v>
      </c>
      <c r="BV50">
        <v>84.397999999999996</v>
      </c>
      <c r="BW50">
        <v>84.084000000000003</v>
      </c>
      <c r="BX50">
        <v>83.518000000000001</v>
      </c>
      <c r="BY50">
        <v>84.061000000000007</v>
      </c>
      <c r="BZ50">
        <v>83.968000000000004</v>
      </c>
      <c r="CA50">
        <v>83.915000000000006</v>
      </c>
      <c r="CB50">
        <v>83.125</v>
      </c>
      <c r="CC50">
        <v>84.093999999999994</v>
      </c>
      <c r="CD50">
        <v>83.837999999999994</v>
      </c>
      <c r="CE50">
        <v>83.703000000000003</v>
      </c>
      <c r="CF50">
        <v>84.024000000000001</v>
      </c>
      <c r="CG50">
        <v>84.188000000000002</v>
      </c>
      <c r="CH50">
        <v>84.335999999999999</v>
      </c>
      <c r="CI50">
        <v>83.453999999999994</v>
      </c>
      <c r="CJ50">
        <v>84.043000000000006</v>
      </c>
      <c r="CK50">
        <v>83.834000000000003</v>
      </c>
      <c r="CL50">
        <v>83.918999999999997</v>
      </c>
      <c r="CM50">
        <v>84.597999999999999</v>
      </c>
      <c r="CN50">
        <v>84.724999999999994</v>
      </c>
      <c r="CO50">
        <v>80.718000000000004</v>
      </c>
      <c r="CP50">
        <v>83.12</v>
      </c>
      <c r="CQ50">
        <v>83.772999999999996</v>
      </c>
      <c r="CR50">
        <v>83.956999999999994</v>
      </c>
      <c r="CS50">
        <v>84.369</v>
      </c>
      <c r="CT50">
        <v>84.442999999999998</v>
      </c>
      <c r="CU50">
        <v>84.433999999999997</v>
      </c>
      <c r="CV50">
        <v>84.826999999999998</v>
      </c>
      <c r="CW50">
        <v>83.741</v>
      </c>
      <c r="CX50">
        <v>84.344999999999999</v>
      </c>
      <c r="CY50">
        <v>83.903999999999996</v>
      </c>
      <c r="CZ50">
        <v>83.915999999999997</v>
      </c>
      <c r="DA50">
        <v>83.78</v>
      </c>
      <c r="DB50">
        <v>84.533000000000001</v>
      </c>
      <c r="DC50">
        <v>0.753</v>
      </c>
      <c r="DD50">
        <v>85.097999999999999</v>
      </c>
      <c r="DE50">
        <v>83.215999999999994</v>
      </c>
      <c r="DF50">
        <v>83.915999999999997</v>
      </c>
      <c r="DG50">
        <v>84.295000000000002</v>
      </c>
      <c r="DH50">
        <v>83.915000000000006</v>
      </c>
      <c r="DI50">
        <v>-0.44927406056640801</v>
      </c>
      <c r="DJ50">
        <v>9.5334337521466299E-4</v>
      </c>
    </row>
    <row r="51" spans="1:114" x14ac:dyDescent="0.35">
      <c r="A51" s="1">
        <v>45688</v>
      </c>
      <c r="B51">
        <v>99</v>
      </c>
      <c r="C51">
        <v>7</v>
      </c>
      <c r="D51">
        <v>2</v>
      </c>
      <c r="E51">
        <v>99</v>
      </c>
      <c r="F51">
        <v>4</v>
      </c>
      <c r="G51">
        <v>2</v>
      </c>
      <c r="H51">
        <v>96</v>
      </c>
      <c r="I51" t="s">
        <v>87</v>
      </c>
      <c r="J51" t="s">
        <v>88</v>
      </c>
      <c r="K51" t="s">
        <v>124</v>
      </c>
      <c r="L51" t="s">
        <v>125</v>
      </c>
      <c r="M51" t="s">
        <v>78</v>
      </c>
      <c r="N51" t="s">
        <v>82</v>
      </c>
      <c r="O51">
        <v>14.484999999999999</v>
      </c>
      <c r="P51">
        <v>14.385999999999999</v>
      </c>
      <c r="Q51">
        <v>14.525</v>
      </c>
      <c r="R51">
        <v>14.34</v>
      </c>
      <c r="S51">
        <v>14.58</v>
      </c>
      <c r="T51">
        <v>14.433999999999999</v>
      </c>
      <c r="U51">
        <v>14.337</v>
      </c>
      <c r="V51">
        <v>14.42</v>
      </c>
      <c r="W51">
        <v>14.195</v>
      </c>
      <c r="X51">
        <v>14.516</v>
      </c>
      <c r="Y51">
        <v>14.433999999999999</v>
      </c>
      <c r="Z51">
        <v>14.585000000000001</v>
      </c>
      <c r="AA51">
        <v>14.718</v>
      </c>
      <c r="AB51">
        <v>14.37</v>
      </c>
      <c r="AC51">
        <v>13.956</v>
      </c>
      <c r="AD51">
        <v>14.191000000000001</v>
      </c>
      <c r="AE51">
        <v>14.598000000000001</v>
      </c>
      <c r="AF51">
        <v>14.614000000000001</v>
      </c>
      <c r="AG51">
        <v>14.625999999999999</v>
      </c>
      <c r="AH51">
        <v>14.75</v>
      </c>
      <c r="AI51">
        <v>14.648</v>
      </c>
      <c r="AJ51">
        <v>14.948</v>
      </c>
      <c r="AK51">
        <v>14.972</v>
      </c>
      <c r="AL51">
        <v>15.381</v>
      </c>
      <c r="AM51">
        <v>14.936999999999999</v>
      </c>
      <c r="AN51">
        <v>15.212999999999999</v>
      </c>
      <c r="AO51">
        <v>15.217000000000001</v>
      </c>
      <c r="AP51">
        <v>15.279</v>
      </c>
      <c r="AQ51">
        <v>14.954000000000001</v>
      </c>
      <c r="AR51">
        <v>14.920999999999999</v>
      </c>
      <c r="AS51">
        <v>15.039</v>
      </c>
      <c r="AT51">
        <v>14.903</v>
      </c>
      <c r="AU51">
        <v>15.204000000000001</v>
      </c>
      <c r="AV51">
        <v>15.327999999999999</v>
      </c>
      <c r="AW51">
        <v>15.313000000000001</v>
      </c>
      <c r="AX51">
        <v>15.244999999999999</v>
      </c>
      <c r="AY51">
        <v>15.03</v>
      </c>
      <c r="AZ51">
        <v>15.702999999999999</v>
      </c>
      <c r="BA51">
        <v>15.273999999999999</v>
      </c>
      <c r="BB51">
        <v>15.186999999999999</v>
      </c>
      <c r="BC51">
        <v>15.423</v>
      </c>
      <c r="BD51">
        <v>15.221</v>
      </c>
      <c r="BE51">
        <v>15.222</v>
      </c>
      <c r="BF51">
        <v>15.255000000000001</v>
      </c>
      <c r="BG51">
        <v>15.148999999999999</v>
      </c>
      <c r="BH51">
        <v>15.301</v>
      </c>
      <c r="BI51">
        <v>15.342000000000001</v>
      </c>
      <c r="BJ51">
        <v>15.381</v>
      </c>
      <c r="BK51">
        <v>15.497999999999999</v>
      </c>
      <c r="BL51">
        <v>15.492000000000001</v>
      </c>
      <c r="BM51">
        <v>15.372</v>
      </c>
      <c r="BN51">
        <v>15.555</v>
      </c>
      <c r="BO51">
        <v>15.206</v>
      </c>
      <c r="BP51">
        <v>15.643000000000001</v>
      </c>
      <c r="BQ51">
        <v>15.79</v>
      </c>
      <c r="BR51">
        <v>15.631</v>
      </c>
      <c r="BS51">
        <v>15.507</v>
      </c>
      <c r="BT51">
        <v>15.651</v>
      </c>
      <c r="BU51">
        <v>15.541</v>
      </c>
      <c r="BV51">
        <v>15.554</v>
      </c>
      <c r="BW51">
        <v>15.590999999999999</v>
      </c>
      <c r="BX51">
        <v>15.664</v>
      </c>
      <c r="BY51">
        <v>15.824</v>
      </c>
      <c r="BZ51">
        <v>15.750999999999999</v>
      </c>
      <c r="CA51">
        <v>15.875</v>
      </c>
      <c r="CB51">
        <v>15.638999999999999</v>
      </c>
      <c r="CC51">
        <v>15.519</v>
      </c>
      <c r="CD51">
        <v>15.548999999999999</v>
      </c>
      <c r="CE51">
        <v>15.539</v>
      </c>
      <c r="CF51">
        <v>15.589</v>
      </c>
      <c r="CG51">
        <v>15.83</v>
      </c>
      <c r="CH51">
        <v>15.499000000000001</v>
      </c>
      <c r="CI51">
        <v>15.666</v>
      </c>
      <c r="CJ51">
        <v>15.401</v>
      </c>
      <c r="CK51">
        <v>15.891999999999999</v>
      </c>
      <c r="CL51">
        <v>15.936</v>
      </c>
      <c r="CM51">
        <v>15.567</v>
      </c>
      <c r="CN51">
        <v>15.694000000000001</v>
      </c>
      <c r="CO51">
        <v>15.708</v>
      </c>
      <c r="CP51">
        <v>15.722</v>
      </c>
      <c r="CQ51">
        <v>15.987</v>
      </c>
      <c r="CR51">
        <v>15.808999999999999</v>
      </c>
      <c r="CS51">
        <v>15.993</v>
      </c>
      <c r="CT51">
        <v>16.326000000000001</v>
      </c>
      <c r="CU51">
        <v>16.120999999999999</v>
      </c>
      <c r="CV51">
        <v>16.45</v>
      </c>
      <c r="CW51">
        <v>16.302</v>
      </c>
      <c r="CX51">
        <v>16.007000000000001</v>
      </c>
      <c r="CY51">
        <v>16.254999999999999</v>
      </c>
      <c r="CZ51">
        <v>16.292999999999999</v>
      </c>
      <c r="DA51">
        <v>14.925000000000001</v>
      </c>
      <c r="DB51">
        <v>15.661</v>
      </c>
      <c r="DC51">
        <v>0.73599999999999999</v>
      </c>
      <c r="DD51">
        <v>16.213000000000001</v>
      </c>
      <c r="DE51">
        <v>14.372999999999999</v>
      </c>
      <c r="DF51">
        <v>16.292999999999999</v>
      </c>
      <c r="DG51">
        <v>16.207999999999998</v>
      </c>
      <c r="DH51">
        <v>15.808999999999999</v>
      </c>
      <c r="DI51">
        <v>0.52620445290602103</v>
      </c>
      <c r="DJ51">
        <v>3.0639376374512399</v>
      </c>
    </row>
    <row r="52" spans="1:114" x14ac:dyDescent="0.35">
      <c r="A52" s="1">
        <v>45688</v>
      </c>
      <c r="B52">
        <v>100</v>
      </c>
      <c r="C52">
        <v>7</v>
      </c>
      <c r="D52">
        <v>2</v>
      </c>
      <c r="E52">
        <v>100</v>
      </c>
      <c r="F52">
        <v>5</v>
      </c>
      <c r="G52">
        <v>2</v>
      </c>
      <c r="H52">
        <v>96</v>
      </c>
      <c r="I52" t="s">
        <v>87</v>
      </c>
      <c r="J52" t="s">
        <v>88</v>
      </c>
      <c r="K52" t="s">
        <v>106</v>
      </c>
      <c r="L52" t="s">
        <v>107</v>
      </c>
      <c r="M52" t="s">
        <v>78</v>
      </c>
      <c r="N52" t="s">
        <v>79</v>
      </c>
      <c r="O52">
        <v>0.63900000000000001</v>
      </c>
      <c r="P52">
        <v>0.65600000000000003</v>
      </c>
      <c r="Q52">
        <v>0.74299999999999999</v>
      </c>
      <c r="R52">
        <v>0.64400000000000002</v>
      </c>
      <c r="S52">
        <v>0.72899999999999998</v>
      </c>
      <c r="T52">
        <v>0.69499999999999995</v>
      </c>
      <c r="U52">
        <v>0.66</v>
      </c>
      <c r="V52">
        <v>0.67500000000000004</v>
      </c>
      <c r="W52">
        <v>0.65500000000000003</v>
      </c>
      <c r="X52">
        <v>0.80500000000000005</v>
      </c>
      <c r="Y52">
        <v>0.67600000000000005</v>
      </c>
      <c r="Z52">
        <v>0.70799999999999996</v>
      </c>
      <c r="AA52">
        <v>0.63900000000000001</v>
      </c>
      <c r="AB52">
        <v>0.6</v>
      </c>
      <c r="AC52">
        <v>0.59699999999999998</v>
      </c>
      <c r="AD52">
        <v>0.60599999999999998</v>
      </c>
      <c r="AE52">
        <v>0.69299999999999995</v>
      </c>
      <c r="AF52">
        <v>0.65600000000000003</v>
      </c>
      <c r="AG52">
        <v>0.65800000000000003</v>
      </c>
      <c r="AH52">
        <v>0.69599999999999995</v>
      </c>
      <c r="AI52">
        <v>0.67</v>
      </c>
      <c r="AJ52">
        <v>0.60199999999999998</v>
      </c>
      <c r="AK52">
        <v>0.64600000000000002</v>
      </c>
      <c r="AL52">
        <v>0.77100000000000002</v>
      </c>
      <c r="AM52">
        <v>0.69199999999999995</v>
      </c>
      <c r="AN52">
        <v>0.755</v>
      </c>
      <c r="AO52">
        <v>0.74399999999999999</v>
      </c>
      <c r="AP52">
        <v>0.70599999999999996</v>
      </c>
      <c r="AQ52">
        <v>0.68200000000000005</v>
      </c>
      <c r="AR52">
        <v>0.66600000000000004</v>
      </c>
      <c r="AS52">
        <v>0.70199999999999996</v>
      </c>
      <c r="AT52">
        <v>0.70199999999999996</v>
      </c>
      <c r="AU52">
        <v>0.69099999999999995</v>
      </c>
      <c r="AV52">
        <v>0.70499999999999996</v>
      </c>
      <c r="AW52">
        <v>0.70399999999999996</v>
      </c>
      <c r="AX52">
        <v>0.66100000000000003</v>
      </c>
      <c r="AY52">
        <v>0.68600000000000005</v>
      </c>
      <c r="AZ52">
        <v>0.77</v>
      </c>
      <c r="BA52">
        <v>0.72499999999999998</v>
      </c>
      <c r="BB52">
        <v>0.72099999999999997</v>
      </c>
      <c r="BC52">
        <v>0.72199999999999998</v>
      </c>
      <c r="BD52">
        <v>0.66</v>
      </c>
      <c r="BE52">
        <v>0.66</v>
      </c>
      <c r="BF52">
        <v>0.72699999999999998</v>
      </c>
      <c r="BG52">
        <v>0.76100000000000001</v>
      </c>
      <c r="BH52">
        <v>0.76700000000000002</v>
      </c>
      <c r="BI52">
        <v>0.72299999999999998</v>
      </c>
      <c r="BJ52">
        <v>0.69099999999999995</v>
      </c>
      <c r="BK52">
        <v>0.72599999999999998</v>
      </c>
      <c r="BL52">
        <v>0.67400000000000004</v>
      </c>
      <c r="BM52">
        <v>0.69899999999999995</v>
      </c>
      <c r="BN52">
        <v>0.747</v>
      </c>
      <c r="BO52">
        <v>0.754</v>
      </c>
      <c r="BP52">
        <v>0.68600000000000005</v>
      </c>
      <c r="BQ52">
        <v>0.73</v>
      </c>
      <c r="BR52">
        <v>0.72299999999999998</v>
      </c>
      <c r="BS52">
        <v>0.68600000000000005</v>
      </c>
      <c r="BT52">
        <v>0.69399999999999995</v>
      </c>
      <c r="BU52">
        <v>0.76900000000000002</v>
      </c>
      <c r="BV52">
        <v>0.73</v>
      </c>
      <c r="BW52">
        <v>0.747</v>
      </c>
      <c r="BX52">
        <v>0.77200000000000002</v>
      </c>
      <c r="BY52">
        <v>0.70799999999999996</v>
      </c>
      <c r="BZ52">
        <v>0.69599999999999995</v>
      </c>
      <c r="CA52">
        <v>0.75800000000000001</v>
      </c>
      <c r="CB52">
        <v>0.77800000000000002</v>
      </c>
      <c r="CC52">
        <v>0.72299999999999998</v>
      </c>
      <c r="CD52">
        <v>0.755</v>
      </c>
      <c r="CE52">
        <v>0.72499999999999998</v>
      </c>
      <c r="CF52">
        <v>0.67500000000000004</v>
      </c>
      <c r="CG52">
        <v>0.69199999999999995</v>
      </c>
      <c r="CH52">
        <v>0.66200000000000003</v>
      </c>
      <c r="CI52">
        <v>0.71599999999999997</v>
      </c>
      <c r="CJ52">
        <v>0.745</v>
      </c>
      <c r="CK52">
        <v>0.70299999999999996</v>
      </c>
      <c r="CL52">
        <v>0.71899999999999997</v>
      </c>
      <c r="CM52">
        <v>0.68799999999999994</v>
      </c>
      <c r="CN52">
        <v>0.73</v>
      </c>
      <c r="CO52">
        <v>0.63</v>
      </c>
      <c r="CP52">
        <v>0.751</v>
      </c>
      <c r="CQ52">
        <v>0.73699999999999999</v>
      </c>
      <c r="CR52">
        <v>0.70799999999999996</v>
      </c>
      <c r="CS52">
        <v>0.73899999999999999</v>
      </c>
      <c r="CT52">
        <v>0.68899999999999995</v>
      </c>
      <c r="CU52">
        <v>0.69799999999999995</v>
      </c>
      <c r="CV52">
        <v>0.67500000000000004</v>
      </c>
      <c r="CW52">
        <v>0.85299999999999998</v>
      </c>
      <c r="CX52">
        <v>0.73299999999999998</v>
      </c>
      <c r="CY52">
        <v>0.76900000000000002</v>
      </c>
      <c r="CZ52">
        <v>0.70399999999999996</v>
      </c>
      <c r="DA52">
        <v>0.67500000000000004</v>
      </c>
      <c r="DB52">
        <v>0.73199999999999998</v>
      </c>
      <c r="DC52">
        <v>5.7000000000000002E-2</v>
      </c>
      <c r="DD52">
        <v>0.77500000000000002</v>
      </c>
      <c r="DE52">
        <v>0.63200000000000001</v>
      </c>
      <c r="DF52">
        <v>0.70399999999999996</v>
      </c>
      <c r="DG52">
        <v>0.73699999999999999</v>
      </c>
      <c r="DH52">
        <v>0.72299999999999998</v>
      </c>
      <c r="DI52">
        <v>-4.4220325833979803</v>
      </c>
      <c r="DJ52">
        <v>-2.69074824917067</v>
      </c>
    </row>
    <row r="53" spans="1:114" x14ac:dyDescent="0.35">
      <c r="A53" s="1">
        <v>45688</v>
      </c>
      <c r="B53">
        <v>101</v>
      </c>
      <c r="C53">
        <v>7</v>
      </c>
      <c r="D53">
        <v>2</v>
      </c>
      <c r="E53">
        <v>101</v>
      </c>
      <c r="F53">
        <v>6</v>
      </c>
      <c r="G53">
        <v>2</v>
      </c>
      <c r="H53">
        <v>96</v>
      </c>
      <c r="I53" t="s">
        <v>87</v>
      </c>
      <c r="J53" t="s">
        <v>88</v>
      </c>
      <c r="K53" t="s">
        <v>98</v>
      </c>
      <c r="L53" t="s">
        <v>99</v>
      </c>
      <c r="M53" t="s">
        <v>78</v>
      </c>
      <c r="N53" t="s">
        <v>79</v>
      </c>
      <c r="O53">
        <v>0.98</v>
      </c>
      <c r="P53">
        <v>1.06</v>
      </c>
      <c r="Q53">
        <v>1.224</v>
      </c>
      <c r="R53">
        <v>1.089</v>
      </c>
      <c r="S53">
        <v>1.175</v>
      </c>
      <c r="T53">
        <v>1.0880000000000001</v>
      </c>
      <c r="U53">
        <v>1.077</v>
      </c>
      <c r="V53">
        <v>1.0880000000000001</v>
      </c>
      <c r="W53">
        <v>1.0469999999999999</v>
      </c>
      <c r="X53">
        <v>1.27</v>
      </c>
      <c r="Y53">
        <v>1.1120000000000001</v>
      </c>
      <c r="Z53">
        <v>1.0880000000000001</v>
      </c>
      <c r="AA53">
        <v>1.04</v>
      </c>
      <c r="AB53">
        <v>0.94099999999999995</v>
      </c>
      <c r="AC53">
        <v>0.94199999999999995</v>
      </c>
      <c r="AD53">
        <v>0.97599999999999998</v>
      </c>
      <c r="AE53">
        <v>1.143</v>
      </c>
      <c r="AF53">
        <v>1.1200000000000001</v>
      </c>
      <c r="AG53">
        <v>1.048</v>
      </c>
      <c r="AH53">
        <v>1.0640000000000001</v>
      </c>
      <c r="AI53">
        <v>1.006</v>
      </c>
      <c r="AJ53">
        <v>1.075</v>
      </c>
      <c r="AK53">
        <v>1.0660000000000001</v>
      </c>
      <c r="AL53">
        <v>1.2190000000000001</v>
      </c>
      <c r="AM53">
        <v>1.137</v>
      </c>
      <c r="AN53">
        <v>1.073</v>
      </c>
      <c r="AO53">
        <v>1.077</v>
      </c>
      <c r="AP53">
        <v>1.06</v>
      </c>
      <c r="AQ53">
        <v>1.03</v>
      </c>
      <c r="AR53">
        <v>0.96099999999999997</v>
      </c>
      <c r="AS53">
        <v>1.1519999999999999</v>
      </c>
      <c r="AT53">
        <v>1.1040000000000001</v>
      </c>
      <c r="AU53">
        <v>1.0189999999999999</v>
      </c>
      <c r="AV53">
        <v>1.0680000000000001</v>
      </c>
      <c r="AW53">
        <v>1.131</v>
      </c>
      <c r="AX53">
        <v>1.042</v>
      </c>
      <c r="AY53">
        <v>1.022</v>
      </c>
      <c r="AZ53">
        <v>1.1879999999999999</v>
      </c>
      <c r="BA53">
        <v>1.143</v>
      </c>
      <c r="BB53">
        <v>1.097</v>
      </c>
      <c r="BC53">
        <v>1.1399999999999999</v>
      </c>
      <c r="BD53">
        <v>1.0920000000000001</v>
      </c>
      <c r="BE53">
        <v>1.0529999999999999</v>
      </c>
      <c r="BF53">
        <v>1.016</v>
      </c>
      <c r="BG53">
        <v>1.1679999999999999</v>
      </c>
      <c r="BH53">
        <v>1.3029999999999999</v>
      </c>
      <c r="BI53">
        <v>1.1479999999999999</v>
      </c>
      <c r="BJ53">
        <v>1.1080000000000001</v>
      </c>
      <c r="BK53">
        <v>1.0920000000000001</v>
      </c>
      <c r="BL53">
        <v>1.0620000000000001</v>
      </c>
      <c r="BM53">
        <v>1.0309999999999999</v>
      </c>
      <c r="BN53">
        <v>1.119</v>
      </c>
      <c r="BO53">
        <v>1.212</v>
      </c>
      <c r="BP53">
        <v>1.113</v>
      </c>
      <c r="BQ53">
        <v>1.0840000000000001</v>
      </c>
      <c r="BR53">
        <v>1.0940000000000001</v>
      </c>
      <c r="BS53">
        <v>1.0589999999999999</v>
      </c>
      <c r="BT53">
        <v>1.0649999999999999</v>
      </c>
      <c r="BU53">
        <v>1.1819999999999999</v>
      </c>
      <c r="BV53">
        <v>1.095</v>
      </c>
      <c r="BW53">
        <v>1.1539999999999999</v>
      </c>
      <c r="BX53">
        <v>1.1459999999999999</v>
      </c>
      <c r="BY53">
        <v>1.034</v>
      </c>
      <c r="BZ53">
        <v>1.0229999999999999</v>
      </c>
      <c r="CA53">
        <v>1.07</v>
      </c>
      <c r="CB53">
        <v>1.216</v>
      </c>
      <c r="CC53">
        <v>1.125</v>
      </c>
      <c r="CD53">
        <v>1.1539999999999999</v>
      </c>
      <c r="CE53">
        <v>1.0940000000000001</v>
      </c>
      <c r="CF53">
        <v>1.1100000000000001</v>
      </c>
      <c r="CG53">
        <v>1.05</v>
      </c>
      <c r="CH53">
        <v>0.98499999999999999</v>
      </c>
      <c r="CI53">
        <v>1.1519999999999999</v>
      </c>
      <c r="CJ53">
        <v>1.125</v>
      </c>
      <c r="CK53">
        <v>1.1759999999999999</v>
      </c>
      <c r="CL53">
        <v>1.143</v>
      </c>
      <c r="CM53">
        <v>1.0329999999999999</v>
      </c>
      <c r="CN53">
        <v>1.117</v>
      </c>
      <c r="CO53">
        <v>0.99</v>
      </c>
      <c r="CP53">
        <v>1.1279999999999999</v>
      </c>
      <c r="CQ53">
        <v>1.0960000000000001</v>
      </c>
      <c r="CR53">
        <v>1.1779999999999999</v>
      </c>
      <c r="CS53">
        <v>1.085</v>
      </c>
      <c r="CT53">
        <v>1.1599999999999999</v>
      </c>
      <c r="CU53">
        <v>1.03</v>
      </c>
      <c r="CV53">
        <v>1.0609999999999999</v>
      </c>
      <c r="CW53">
        <v>1.284</v>
      </c>
      <c r="CX53">
        <v>1.089</v>
      </c>
      <c r="CY53">
        <v>1.1120000000000001</v>
      </c>
      <c r="CZ53">
        <v>1.1439999999999999</v>
      </c>
      <c r="DA53">
        <v>1.054</v>
      </c>
      <c r="DB53">
        <v>1.143</v>
      </c>
      <c r="DC53">
        <v>8.8999999999999996E-2</v>
      </c>
      <c r="DD53">
        <v>1.2090000000000001</v>
      </c>
      <c r="DE53">
        <v>0.98799999999999999</v>
      </c>
      <c r="DF53">
        <v>1.1439999999999999</v>
      </c>
      <c r="DG53">
        <v>1.117</v>
      </c>
      <c r="DH53">
        <v>1.107</v>
      </c>
      <c r="DI53">
        <v>2.39099859353023</v>
      </c>
      <c r="DJ53">
        <v>3.32681017612521</v>
      </c>
    </row>
    <row r="54" spans="1:114" x14ac:dyDescent="0.35">
      <c r="A54" s="1">
        <v>45688</v>
      </c>
      <c r="B54">
        <v>102</v>
      </c>
      <c r="C54">
        <v>7</v>
      </c>
      <c r="D54">
        <v>2</v>
      </c>
      <c r="E54">
        <v>102</v>
      </c>
      <c r="F54">
        <v>7</v>
      </c>
      <c r="G54">
        <v>2</v>
      </c>
      <c r="H54">
        <v>96</v>
      </c>
      <c r="I54" t="s">
        <v>87</v>
      </c>
      <c r="J54" t="s">
        <v>88</v>
      </c>
      <c r="K54" t="s">
        <v>100</v>
      </c>
      <c r="L54" t="s">
        <v>101</v>
      </c>
      <c r="M54" t="s">
        <v>78</v>
      </c>
      <c r="N54" t="s">
        <v>82</v>
      </c>
      <c r="O54">
        <v>0.81699999999999995</v>
      </c>
      <c r="P54">
        <v>0.83699999999999997</v>
      </c>
      <c r="Q54">
        <v>1.018</v>
      </c>
      <c r="R54">
        <v>0.79800000000000004</v>
      </c>
      <c r="S54">
        <v>0.96899999999999997</v>
      </c>
      <c r="T54">
        <v>0.92300000000000004</v>
      </c>
      <c r="U54">
        <v>0.876</v>
      </c>
      <c r="V54">
        <v>0.80800000000000005</v>
      </c>
      <c r="W54">
        <v>0.78800000000000003</v>
      </c>
      <c r="X54">
        <v>1.012</v>
      </c>
      <c r="Y54">
        <v>0.67800000000000005</v>
      </c>
      <c r="Z54">
        <v>0.86099999999999999</v>
      </c>
      <c r="AA54">
        <v>0.86799999999999999</v>
      </c>
      <c r="AB54">
        <v>0.73</v>
      </c>
      <c r="AC54">
        <v>0.67600000000000005</v>
      </c>
      <c r="AD54">
        <v>0.72899999999999998</v>
      </c>
      <c r="AE54">
        <v>0.92800000000000005</v>
      </c>
      <c r="AF54">
        <v>0.68899999999999995</v>
      </c>
      <c r="AG54">
        <v>0.85599999999999998</v>
      </c>
      <c r="AH54">
        <v>0.89900000000000002</v>
      </c>
      <c r="AI54">
        <v>0.78800000000000003</v>
      </c>
      <c r="AJ54">
        <v>0.76600000000000001</v>
      </c>
      <c r="AK54">
        <v>0.73299999999999998</v>
      </c>
      <c r="AL54">
        <v>0.90600000000000003</v>
      </c>
      <c r="AM54">
        <v>0.72299999999999998</v>
      </c>
      <c r="AN54">
        <v>0.89700000000000002</v>
      </c>
      <c r="AO54">
        <v>0.80900000000000005</v>
      </c>
      <c r="AP54">
        <v>0.77100000000000002</v>
      </c>
      <c r="AQ54">
        <v>0.72299999999999998</v>
      </c>
      <c r="AR54">
        <v>0.71199999999999997</v>
      </c>
      <c r="AS54">
        <v>0.878</v>
      </c>
      <c r="AT54">
        <v>0.68500000000000005</v>
      </c>
      <c r="AU54">
        <v>0.82499999999999996</v>
      </c>
      <c r="AV54">
        <v>0.81</v>
      </c>
      <c r="AW54">
        <v>0.90800000000000003</v>
      </c>
      <c r="AX54">
        <v>0.80700000000000005</v>
      </c>
      <c r="AY54">
        <v>0.78800000000000003</v>
      </c>
      <c r="AZ54">
        <v>0.99199999999999999</v>
      </c>
      <c r="BA54">
        <v>0.67500000000000004</v>
      </c>
      <c r="BB54">
        <v>0.877</v>
      </c>
      <c r="BC54">
        <v>0.84899999999999998</v>
      </c>
      <c r="BD54">
        <v>0.79400000000000004</v>
      </c>
      <c r="BE54">
        <v>0.68799999999999994</v>
      </c>
      <c r="BF54">
        <v>0.77700000000000002</v>
      </c>
      <c r="BG54">
        <v>0.88200000000000001</v>
      </c>
      <c r="BH54">
        <v>0.77300000000000002</v>
      </c>
      <c r="BI54">
        <v>0.84</v>
      </c>
      <c r="BJ54">
        <v>0.85</v>
      </c>
      <c r="BK54">
        <v>0.745</v>
      </c>
      <c r="BL54">
        <v>0.75</v>
      </c>
      <c r="BM54">
        <v>0.70099999999999996</v>
      </c>
      <c r="BN54">
        <v>0.86799999999999999</v>
      </c>
      <c r="BO54">
        <v>0.68300000000000005</v>
      </c>
      <c r="BP54">
        <v>0.83099999999999996</v>
      </c>
      <c r="BQ54">
        <v>0.78100000000000003</v>
      </c>
      <c r="BR54">
        <v>0.79200000000000004</v>
      </c>
      <c r="BS54">
        <v>0.72199999999999998</v>
      </c>
      <c r="BT54">
        <v>0.71599999999999997</v>
      </c>
      <c r="BU54">
        <v>0.93700000000000006</v>
      </c>
      <c r="BV54">
        <v>0.67900000000000005</v>
      </c>
      <c r="BW54">
        <v>0.86</v>
      </c>
      <c r="BX54">
        <v>0.83699999999999997</v>
      </c>
      <c r="BY54">
        <v>0.70399999999999996</v>
      </c>
      <c r="BZ54">
        <v>0.77600000000000002</v>
      </c>
      <c r="CA54">
        <v>0.73599999999999999</v>
      </c>
      <c r="CB54">
        <v>0.97499999999999998</v>
      </c>
      <c r="CC54">
        <v>0.68100000000000005</v>
      </c>
      <c r="CD54">
        <v>0.875</v>
      </c>
      <c r="CE54">
        <v>0.82399999999999995</v>
      </c>
      <c r="CF54">
        <v>0.76900000000000002</v>
      </c>
      <c r="CG54">
        <v>0.76600000000000001</v>
      </c>
      <c r="CH54">
        <v>0.747</v>
      </c>
      <c r="CI54">
        <v>0.84899999999999998</v>
      </c>
      <c r="CJ54">
        <v>0.65400000000000003</v>
      </c>
      <c r="CK54">
        <v>0.85299999999999998</v>
      </c>
      <c r="CL54">
        <v>0.85399999999999998</v>
      </c>
      <c r="CM54">
        <v>0.76900000000000002</v>
      </c>
      <c r="CN54">
        <v>0.67700000000000005</v>
      </c>
      <c r="CO54">
        <v>0.69499999999999995</v>
      </c>
      <c r="CP54">
        <v>0.96199999999999997</v>
      </c>
      <c r="CQ54">
        <v>0.71399999999999997</v>
      </c>
      <c r="CR54">
        <v>0.80600000000000005</v>
      </c>
      <c r="CS54">
        <v>0.79300000000000004</v>
      </c>
      <c r="CT54">
        <v>0.86099999999999999</v>
      </c>
      <c r="CU54">
        <v>0.78100000000000003</v>
      </c>
      <c r="CV54">
        <v>0.79500000000000004</v>
      </c>
      <c r="CW54">
        <v>0.91600000000000004</v>
      </c>
      <c r="CX54">
        <v>0.63500000000000001</v>
      </c>
      <c r="CY54">
        <v>0.84399999999999997</v>
      </c>
      <c r="CZ54">
        <v>0.871</v>
      </c>
      <c r="DA54">
        <v>0.73099999999999998</v>
      </c>
      <c r="DB54">
        <v>0.86099999999999999</v>
      </c>
      <c r="DC54">
        <v>0.13</v>
      </c>
      <c r="DD54">
        <v>0.95899999999999996</v>
      </c>
      <c r="DE54">
        <v>0.63300000000000001</v>
      </c>
      <c r="DF54">
        <v>0.871</v>
      </c>
      <c r="DG54">
        <v>0.80400000000000005</v>
      </c>
      <c r="DH54">
        <v>0.79</v>
      </c>
      <c r="DI54">
        <v>8.3911111111110994</v>
      </c>
      <c r="DJ54">
        <v>10.313674167264701</v>
      </c>
    </row>
    <row r="55" spans="1:114" x14ac:dyDescent="0.35">
      <c r="A55" s="1">
        <v>45688</v>
      </c>
      <c r="B55">
        <v>332</v>
      </c>
      <c r="C55">
        <v>7</v>
      </c>
      <c r="D55">
        <v>2</v>
      </c>
      <c r="E55">
        <v>96</v>
      </c>
      <c r="F55">
        <v>1</v>
      </c>
      <c r="G55">
        <v>1</v>
      </c>
      <c r="I55" t="s">
        <v>87</v>
      </c>
      <c r="J55" t="s">
        <v>88</v>
      </c>
      <c r="K55" t="s">
        <v>89</v>
      </c>
      <c r="L55" t="s">
        <v>90</v>
      </c>
      <c r="M55" t="s">
        <v>81</v>
      </c>
      <c r="N55" t="s">
        <v>82</v>
      </c>
      <c r="O55">
        <v>40378</v>
      </c>
      <c r="P55">
        <v>43200</v>
      </c>
      <c r="Q55">
        <v>34479</v>
      </c>
      <c r="R55">
        <v>32156</v>
      </c>
      <c r="S55">
        <v>32986</v>
      </c>
      <c r="T55">
        <v>40384</v>
      </c>
      <c r="U55">
        <v>44348</v>
      </c>
      <c r="V55">
        <v>46485</v>
      </c>
      <c r="W55">
        <v>44773</v>
      </c>
      <c r="X55">
        <v>34320</v>
      </c>
      <c r="Y55">
        <v>31921</v>
      </c>
      <c r="Z55">
        <v>36576</v>
      </c>
      <c r="AA55">
        <v>38049</v>
      </c>
      <c r="AB55">
        <v>40592</v>
      </c>
      <c r="AC55">
        <v>45855</v>
      </c>
      <c r="AD55">
        <v>43882</v>
      </c>
      <c r="AE55">
        <v>33845</v>
      </c>
      <c r="AF55">
        <v>33850</v>
      </c>
      <c r="AG55">
        <v>35842</v>
      </c>
      <c r="AH55">
        <v>36711</v>
      </c>
      <c r="AI55">
        <v>37267</v>
      </c>
      <c r="AJ55">
        <v>39308</v>
      </c>
      <c r="AK55">
        <v>40068</v>
      </c>
      <c r="AL55">
        <v>31763</v>
      </c>
      <c r="AM55">
        <v>30471</v>
      </c>
      <c r="AN55">
        <v>34407</v>
      </c>
      <c r="AO55">
        <v>37447</v>
      </c>
      <c r="AP55">
        <v>39079</v>
      </c>
      <c r="AQ55">
        <v>39070</v>
      </c>
      <c r="AR55">
        <v>44501</v>
      </c>
      <c r="AS55">
        <v>35330</v>
      </c>
      <c r="AT55">
        <v>31328</v>
      </c>
      <c r="AU55">
        <v>39768</v>
      </c>
      <c r="AV55">
        <v>44316</v>
      </c>
      <c r="AW55">
        <v>42525</v>
      </c>
      <c r="AX55">
        <v>44167</v>
      </c>
      <c r="AY55">
        <v>42244</v>
      </c>
      <c r="AZ55">
        <v>33940</v>
      </c>
      <c r="BA55">
        <v>30454</v>
      </c>
      <c r="BB55">
        <v>34834</v>
      </c>
      <c r="BC55">
        <v>36776</v>
      </c>
      <c r="BD55">
        <v>39277</v>
      </c>
      <c r="BE55">
        <v>40489</v>
      </c>
      <c r="BF55">
        <v>40243</v>
      </c>
      <c r="BG55">
        <v>31654</v>
      </c>
      <c r="BH55">
        <v>30752</v>
      </c>
      <c r="BI55">
        <v>34790</v>
      </c>
      <c r="BJ55">
        <v>37713</v>
      </c>
      <c r="BK55">
        <v>39135</v>
      </c>
      <c r="BL55">
        <v>38751</v>
      </c>
      <c r="BM55">
        <v>42001</v>
      </c>
      <c r="BN55">
        <v>32287</v>
      </c>
      <c r="BO55">
        <v>30085</v>
      </c>
      <c r="BP55">
        <v>36795</v>
      </c>
      <c r="BQ55">
        <v>37665</v>
      </c>
      <c r="BR55">
        <v>36646</v>
      </c>
      <c r="BS55">
        <v>37234</v>
      </c>
      <c r="BT55">
        <v>39435</v>
      </c>
      <c r="BU55">
        <v>30559</v>
      </c>
      <c r="BV55">
        <v>27866</v>
      </c>
      <c r="BW55">
        <v>33346</v>
      </c>
      <c r="BX55">
        <v>34390</v>
      </c>
      <c r="BY55">
        <v>36455</v>
      </c>
      <c r="BZ55">
        <v>37365</v>
      </c>
      <c r="CA55">
        <v>47387</v>
      </c>
      <c r="CB55">
        <v>35748</v>
      </c>
      <c r="CC55">
        <v>37174</v>
      </c>
      <c r="CD55">
        <v>37708</v>
      </c>
      <c r="CE55">
        <v>36699</v>
      </c>
      <c r="CF55">
        <v>36600</v>
      </c>
      <c r="CG55">
        <v>39791</v>
      </c>
      <c r="CH55">
        <v>41797</v>
      </c>
      <c r="CI55">
        <v>33371</v>
      </c>
      <c r="CJ55">
        <v>28764</v>
      </c>
      <c r="CK55">
        <v>33866</v>
      </c>
      <c r="CL55">
        <v>36588</v>
      </c>
      <c r="CM55">
        <v>37826</v>
      </c>
      <c r="CN55">
        <v>42956</v>
      </c>
      <c r="CO55">
        <v>50717</v>
      </c>
      <c r="CP55">
        <v>33950</v>
      </c>
      <c r="CQ55">
        <v>30297</v>
      </c>
      <c r="CR55">
        <v>35482</v>
      </c>
      <c r="CS55">
        <v>35723</v>
      </c>
      <c r="CT55">
        <v>37776</v>
      </c>
      <c r="CU55">
        <v>37422</v>
      </c>
      <c r="CV55">
        <v>40587</v>
      </c>
      <c r="CW55">
        <v>33829</v>
      </c>
      <c r="CX55">
        <v>30453</v>
      </c>
      <c r="CY55">
        <v>35608</v>
      </c>
      <c r="CZ55">
        <v>35476</v>
      </c>
      <c r="DA55">
        <v>33942.5</v>
      </c>
      <c r="DB55">
        <v>39998.75</v>
      </c>
      <c r="DC55">
        <v>6056.25</v>
      </c>
      <c r="DD55">
        <v>47569.061999999998</v>
      </c>
      <c r="DE55">
        <v>26372.187999999998</v>
      </c>
      <c r="DF55">
        <v>35476</v>
      </c>
      <c r="DG55">
        <v>35914</v>
      </c>
      <c r="DH55">
        <v>36584.699999999997</v>
      </c>
      <c r="DI55">
        <v>-1.2195801080358599</v>
      </c>
      <c r="DJ55">
        <v>-3.0305018217998101</v>
      </c>
    </row>
    <row r="56" spans="1:114" x14ac:dyDescent="0.35">
      <c r="A56" s="1">
        <v>45688</v>
      </c>
      <c r="B56">
        <v>333</v>
      </c>
      <c r="C56">
        <v>7</v>
      </c>
      <c r="D56">
        <v>2</v>
      </c>
      <c r="E56">
        <v>97</v>
      </c>
      <c r="F56">
        <v>2</v>
      </c>
      <c r="G56">
        <v>2</v>
      </c>
      <c r="H56">
        <v>332</v>
      </c>
      <c r="I56" t="s">
        <v>87</v>
      </c>
      <c r="J56" t="s">
        <v>88</v>
      </c>
      <c r="K56" t="s">
        <v>91</v>
      </c>
      <c r="L56" t="s">
        <v>92</v>
      </c>
      <c r="M56" t="s">
        <v>81</v>
      </c>
      <c r="N56" t="s">
        <v>82</v>
      </c>
      <c r="O56">
        <v>84.951999999999998</v>
      </c>
      <c r="P56">
        <v>84.995000000000005</v>
      </c>
      <c r="Q56">
        <v>83.403999999999996</v>
      </c>
      <c r="R56">
        <v>84.388999999999996</v>
      </c>
      <c r="S56">
        <v>83.847999999999999</v>
      </c>
      <c r="T56">
        <v>84.352999999999994</v>
      </c>
      <c r="U56">
        <v>84.991</v>
      </c>
      <c r="V56">
        <v>85.262</v>
      </c>
      <c r="W56">
        <v>85.242999999999995</v>
      </c>
      <c r="X56">
        <v>83.373999999999995</v>
      </c>
      <c r="Y56">
        <v>83.512</v>
      </c>
      <c r="Z56">
        <v>84.194999999999993</v>
      </c>
      <c r="AA56">
        <v>82.453999999999994</v>
      </c>
      <c r="AB56">
        <v>85.403999999999996</v>
      </c>
      <c r="AC56">
        <v>85.451999999999998</v>
      </c>
      <c r="AD56">
        <v>85.647999999999996</v>
      </c>
      <c r="AE56">
        <v>83.489000000000004</v>
      </c>
      <c r="AF56">
        <v>83.997</v>
      </c>
      <c r="AG56">
        <v>83.935000000000002</v>
      </c>
      <c r="AH56">
        <v>78.540000000000006</v>
      </c>
      <c r="AI56">
        <v>85.105000000000004</v>
      </c>
      <c r="AJ56">
        <v>81.006</v>
      </c>
      <c r="AK56">
        <v>85.147999999999996</v>
      </c>
      <c r="AL56">
        <v>83.427000000000007</v>
      </c>
      <c r="AM56">
        <v>83.65</v>
      </c>
      <c r="AN56">
        <v>83.652000000000001</v>
      </c>
      <c r="AO56">
        <v>83.83</v>
      </c>
      <c r="AP56">
        <v>84.902000000000001</v>
      </c>
      <c r="AQ56">
        <v>84.563999999999993</v>
      </c>
      <c r="AR56">
        <v>85.43</v>
      </c>
      <c r="AS56">
        <v>84.097999999999999</v>
      </c>
      <c r="AT56">
        <v>83.81</v>
      </c>
      <c r="AU56">
        <v>83.984999999999999</v>
      </c>
      <c r="AV56">
        <v>84.957999999999998</v>
      </c>
      <c r="AW56">
        <v>81.972999999999999</v>
      </c>
      <c r="AX56">
        <v>84.852999999999994</v>
      </c>
      <c r="AY56">
        <v>84.992000000000004</v>
      </c>
      <c r="AZ56">
        <v>82.698999999999998</v>
      </c>
      <c r="BA56">
        <v>82.924999999999997</v>
      </c>
      <c r="BB56">
        <v>83.35</v>
      </c>
      <c r="BC56">
        <v>80.010999999999996</v>
      </c>
      <c r="BD56">
        <v>83.796999999999997</v>
      </c>
      <c r="BE56">
        <v>84.909000000000006</v>
      </c>
      <c r="BF56">
        <v>85.323999999999998</v>
      </c>
      <c r="BG56">
        <v>83.016000000000005</v>
      </c>
      <c r="BH56">
        <v>71.123999999999995</v>
      </c>
      <c r="BI56">
        <v>84.263000000000005</v>
      </c>
      <c r="BJ56">
        <v>81.932000000000002</v>
      </c>
      <c r="BK56">
        <v>84.62</v>
      </c>
      <c r="BL56">
        <v>84.798000000000002</v>
      </c>
      <c r="BM56">
        <v>85.1</v>
      </c>
      <c r="BN56">
        <v>83.311999999999998</v>
      </c>
      <c r="BO56">
        <v>83.084999999999994</v>
      </c>
      <c r="BP56">
        <v>83.894999999999996</v>
      </c>
      <c r="BQ56">
        <v>84.694000000000003</v>
      </c>
      <c r="BR56">
        <v>84.317999999999998</v>
      </c>
      <c r="BS56">
        <v>84.807000000000002</v>
      </c>
      <c r="BT56">
        <v>83.991</v>
      </c>
      <c r="BU56">
        <v>83.2</v>
      </c>
      <c r="BV56">
        <v>82.864000000000004</v>
      </c>
      <c r="BW56">
        <v>83.152000000000001</v>
      </c>
      <c r="BX56">
        <v>82.73</v>
      </c>
      <c r="BY56">
        <v>84.174999999999997</v>
      </c>
      <c r="BZ56">
        <v>83.905000000000001</v>
      </c>
      <c r="CA56">
        <v>85.519000000000005</v>
      </c>
      <c r="CB56">
        <v>83.51</v>
      </c>
      <c r="CC56">
        <v>84.46</v>
      </c>
      <c r="CD56">
        <v>83.947999999999993</v>
      </c>
      <c r="CE56">
        <v>83.841999999999999</v>
      </c>
      <c r="CF56">
        <v>84.207999999999998</v>
      </c>
      <c r="CG56">
        <v>84.885999999999996</v>
      </c>
      <c r="CH56">
        <v>84.819000000000003</v>
      </c>
      <c r="CI56">
        <v>83.853999999999999</v>
      </c>
      <c r="CJ56">
        <v>83.417000000000002</v>
      </c>
      <c r="CK56">
        <v>83.906999999999996</v>
      </c>
      <c r="CL56">
        <v>79.388999999999996</v>
      </c>
      <c r="CM56">
        <v>84.899000000000001</v>
      </c>
      <c r="CN56">
        <v>85.778000000000006</v>
      </c>
      <c r="CO56">
        <v>83.563999999999993</v>
      </c>
      <c r="CP56">
        <v>83.846999999999994</v>
      </c>
      <c r="CQ56">
        <v>83.513000000000005</v>
      </c>
      <c r="CR56">
        <v>84.168999999999997</v>
      </c>
      <c r="CS56">
        <v>84.117000000000004</v>
      </c>
      <c r="CT56">
        <v>86.319000000000003</v>
      </c>
      <c r="CU56">
        <v>85.778000000000006</v>
      </c>
      <c r="CV56">
        <v>86.671000000000006</v>
      </c>
      <c r="CW56">
        <v>85.081000000000003</v>
      </c>
      <c r="CX56">
        <v>84.841999999999999</v>
      </c>
      <c r="CY56">
        <v>84.823999999999998</v>
      </c>
      <c r="CZ56">
        <v>85.073999999999998</v>
      </c>
      <c r="DA56">
        <v>83.494</v>
      </c>
      <c r="DB56">
        <v>84.906999999999996</v>
      </c>
      <c r="DC56">
        <v>1.413</v>
      </c>
      <c r="DD56">
        <v>85.966999999999999</v>
      </c>
      <c r="DE56">
        <v>82.435000000000002</v>
      </c>
      <c r="DF56">
        <v>85.073999999999998</v>
      </c>
      <c r="DG56">
        <v>85.376000000000005</v>
      </c>
      <c r="DH56">
        <v>84.2</v>
      </c>
      <c r="DI56">
        <v>-0.353729385307337</v>
      </c>
      <c r="DJ56">
        <v>1.0385247430014399</v>
      </c>
    </row>
    <row r="57" spans="1:114" x14ac:dyDescent="0.35">
      <c r="A57" s="1">
        <v>45688</v>
      </c>
      <c r="B57">
        <v>334</v>
      </c>
      <c r="C57">
        <v>7</v>
      </c>
      <c r="D57">
        <v>2</v>
      </c>
      <c r="E57">
        <v>98</v>
      </c>
      <c r="F57">
        <v>3</v>
      </c>
      <c r="G57">
        <v>3</v>
      </c>
      <c r="H57">
        <v>333</v>
      </c>
      <c r="I57" t="s">
        <v>87</v>
      </c>
      <c r="J57" t="s">
        <v>88</v>
      </c>
      <c r="K57" t="s">
        <v>104</v>
      </c>
      <c r="L57" t="s">
        <v>105</v>
      </c>
      <c r="M57" t="s">
        <v>81</v>
      </c>
      <c r="N57" t="s">
        <v>82</v>
      </c>
      <c r="O57">
        <v>51.758000000000003</v>
      </c>
      <c r="P57">
        <v>51.179000000000002</v>
      </c>
      <c r="Q57">
        <v>50.13</v>
      </c>
      <c r="R57">
        <v>50.73</v>
      </c>
      <c r="S57">
        <v>50.347000000000001</v>
      </c>
      <c r="T57">
        <v>49.716999999999999</v>
      </c>
      <c r="U57">
        <v>51.137999999999998</v>
      </c>
      <c r="V57">
        <v>51.094999999999999</v>
      </c>
      <c r="W57">
        <v>50.807000000000002</v>
      </c>
      <c r="X57">
        <v>49.93</v>
      </c>
      <c r="Y57">
        <v>50.353000000000002</v>
      </c>
      <c r="Z57">
        <v>50.793999999999997</v>
      </c>
      <c r="AA57">
        <v>51.43</v>
      </c>
      <c r="AB57">
        <v>51.350999999999999</v>
      </c>
      <c r="AC57">
        <v>51.679000000000002</v>
      </c>
      <c r="AD57">
        <v>52.176000000000002</v>
      </c>
      <c r="AE57">
        <v>50.218000000000004</v>
      </c>
      <c r="AF57">
        <v>50.149000000000001</v>
      </c>
      <c r="AG57">
        <v>51.11</v>
      </c>
      <c r="AH57">
        <v>51.084000000000003</v>
      </c>
      <c r="AI57">
        <v>51.323999999999998</v>
      </c>
      <c r="AJ57">
        <v>50.06</v>
      </c>
      <c r="AK57">
        <v>51.575000000000003</v>
      </c>
      <c r="AL57">
        <v>50.390999999999998</v>
      </c>
      <c r="AM57">
        <v>51.764000000000003</v>
      </c>
      <c r="AN57">
        <v>50.862000000000002</v>
      </c>
      <c r="AO57">
        <v>50.984000000000002</v>
      </c>
      <c r="AP57">
        <v>51.604999999999997</v>
      </c>
      <c r="AQ57">
        <v>51.709000000000003</v>
      </c>
      <c r="AR57">
        <v>51.648000000000003</v>
      </c>
      <c r="AS57">
        <v>51.036999999999999</v>
      </c>
      <c r="AT57">
        <v>51.207000000000001</v>
      </c>
      <c r="AU57">
        <v>51.115000000000002</v>
      </c>
      <c r="AV57">
        <v>50.692999999999998</v>
      </c>
      <c r="AW57">
        <v>49.835000000000001</v>
      </c>
      <c r="AX57">
        <v>50.26</v>
      </c>
      <c r="AY57">
        <v>51.238999999999997</v>
      </c>
      <c r="AZ57">
        <v>50.494999999999997</v>
      </c>
      <c r="BA57">
        <v>50.704999999999998</v>
      </c>
      <c r="BB57">
        <v>50.247999999999998</v>
      </c>
      <c r="BC57">
        <v>51.613</v>
      </c>
      <c r="BD57">
        <v>51.366</v>
      </c>
      <c r="BE57">
        <v>51.411999999999999</v>
      </c>
      <c r="BF57">
        <v>52.762</v>
      </c>
      <c r="BG57">
        <v>50.651000000000003</v>
      </c>
      <c r="BH57">
        <v>51.207000000000001</v>
      </c>
      <c r="BI57">
        <v>50.844000000000001</v>
      </c>
      <c r="BJ57">
        <v>50.506</v>
      </c>
      <c r="BK57">
        <v>51.628</v>
      </c>
      <c r="BL57">
        <v>52.228000000000002</v>
      </c>
      <c r="BM57">
        <v>51.823</v>
      </c>
      <c r="BN57">
        <v>51.244</v>
      </c>
      <c r="BO57">
        <v>51.107999999999997</v>
      </c>
      <c r="BP57">
        <v>51.375</v>
      </c>
      <c r="BQ57">
        <v>51.853000000000002</v>
      </c>
      <c r="BR57">
        <v>51.429000000000002</v>
      </c>
      <c r="BS57">
        <v>51.819000000000003</v>
      </c>
      <c r="BT57">
        <v>52.478999999999999</v>
      </c>
      <c r="BU57">
        <v>51.182000000000002</v>
      </c>
      <c r="BV57">
        <v>51.206000000000003</v>
      </c>
      <c r="BW57">
        <v>50.890999999999998</v>
      </c>
      <c r="BX57">
        <v>50.866</v>
      </c>
      <c r="BY57">
        <v>51.893000000000001</v>
      </c>
      <c r="BZ57">
        <v>51.625</v>
      </c>
      <c r="CA57">
        <v>50.47</v>
      </c>
      <c r="CB57">
        <v>50.404000000000003</v>
      </c>
      <c r="CC57">
        <v>50.951000000000001</v>
      </c>
      <c r="CD57">
        <v>50.093000000000004</v>
      </c>
      <c r="CE57">
        <v>51.180999999999997</v>
      </c>
      <c r="CF57">
        <v>51.201000000000001</v>
      </c>
      <c r="CG57">
        <v>51.735999999999997</v>
      </c>
      <c r="CH57">
        <v>52.18</v>
      </c>
      <c r="CI57">
        <v>50.956000000000003</v>
      </c>
      <c r="CJ57">
        <v>51.8</v>
      </c>
      <c r="CK57">
        <v>51.218000000000004</v>
      </c>
      <c r="CL57">
        <v>51.674999999999997</v>
      </c>
      <c r="CM57">
        <v>51.497999999999998</v>
      </c>
      <c r="CN57">
        <v>52.433</v>
      </c>
      <c r="CO57">
        <v>51.104999999999997</v>
      </c>
      <c r="CP57">
        <v>51.265000000000001</v>
      </c>
      <c r="CQ57">
        <v>51.220999999999997</v>
      </c>
      <c r="CR57">
        <v>50.491</v>
      </c>
      <c r="CS57">
        <v>50.976999999999997</v>
      </c>
      <c r="CT57">
        <v>51.518000000000001</v>
      </c>
      <c r="CU57">
        <v>51.295999999999999</v>
      </c>
      <c r="CV57">
        <v>51.798000000000002</v>
      </c>
      <c r="CW57">
        <v>51.055999999999997</v>
      </c>
      <c r="CX57">
        <v>50.927</v>
      </c>
      <c r="CY57">
        <v>50.874000000000002</v>
      </c>
      <c r="CZ57">
        <v>51.790999999999997</v>
      </c>
      <c r="DA57">
        <v>50.796999999999997</v>
      </c>
      <c r="DB57">
        <v>51.610999999999997</v>
      </c>
      <c r="DC57">
        <v>0.81399999999999995</v>
      </c>
      <c r="DD57">
        <v>52.220999999999997</v>
      </c>
      <c r="DE57">
        <v>50.186999999999998</v>
      </c>
      <c r="DF57">
        <v>51.790999999999997</v>
      </c>
      <c r="DG57">
        <v>51.207000000000001</v>
      </c>
      <c r="DH57">
        <v>51.226999999999997</v>
      </c>
      <c r="DI57">
        <v>1.14131556775636</v>
      </c>
      <c r="DJ57">
        <v>1.1013108364431199</v>
      </c>
    </row>
    <row r="58" spans="1:114" x14ac:dyDescent="0.35">
      <c r="A58" s="1">
        <v>45688</v>
      </c>
      <c r="B58">
        <v>335</v>
      </c>
      <c r="C58">
        <v>7</v>
      </c>
      <c r="D58">
        <v>2</v>
      </c>
      <c r="E58">
        <v>99</v>
      </c>
      <c r="F58">
        <v>4</v>
      </c>
      <c r="G58">
        <v>2</v>
      </c>
      <c r="H58">
        <v>332</v>
      </c>
      <c r="I58" t="s">
        <v>87</v>
      </c>
      <c r="J58" t="s">
        <v>88</v>
      </c>
      <c r="K58" t="s">
        <v>124</v>
      </c>
      <c r="L58" t="s">
        <v>125</v>
      </c>
      <c r="M58" t="s">
        <v>81</v>
      </c>
      <c r="N58" t="s">
        <v>82</v>
      </c>
      <c r="O58">
        <v>6.35</v>
      </c>
      <c r="P58">
        <v>6.4210000000000003</v>
      </c>
      <c r="Q58">
        <v>6.7949999999999999</v>
      </c>
      <c r="R58">
        <v>6.6550000000000002</v>
      </c>
      <c r="S58">
        <v>6.7030000000000003</v>
      </c>
      <c r="T58">
        <v>6.5119999999999996</v>
      </c>
      <c r="U58">
        <v>6.609</v>
      </c>
      <c r="V58">
        <v>6.6669999999999998</v>
      </c>
      <c r="W58">
        <v>6.6559999999999997</v>
      </c>
      <c r="X58">
        <v>6.6669999999999998</v>
      </c>
      <c r="Y58">
        <v>6.2779999999999996</v>
      </c>
      <c r="Z58">
        <v>6.4409999999999998</v>
      </c>
      <c r="AA58">
        <v>6.3</v>
      </c>
      <c r="AB58">
        <v>6.5209999999999999</v>
      </c>
      <c r="AC58">
        <v>6.3479999999999999</v>
      </c>
      <c r="AD58">
        <v>6.0570000000000004</v>
      </c>
      <c r="AE58">
        <v>6.8220000000000001</v>
      </c>
      <c r="AF58">
        <v>6.4489999999999998</v>
      </c>
      <c r="AG58">
        <v>6.4509999999999996</v>
      </c>
      <c r="AH58">
        <v>6.35</v>
      </c>
      <c r="AI58">
        <v>6.2249999999999996</v>
      </c>
      <c r="AJ58">
        <v>6.5919999999999996</v>
      </c>
      <c r="AK58">
        <v>6.6710000000000003</v>
      </c>
      <c r="AL58">
        <v>6.64</v>
      </c>
      <c r="AM58">
        <v>6.2290000000000001</v>
      </c>
      <c r="AN58">
        <v>6.3209999999999997</v>
      </c>
      <c r="AO58">
        <v>6.27</v>
      </c>
      <c r="AP58">
        <v>6.3970000000000002</v>
      </c>
      <c r="AQ58">
        <v>6.15</v>
      </c>
      <c r="AR58">
        <v>6.22</v>
      </c>
      <c r="AS58">
        <v>6.5469999999999997</v>
      </c>
      <c r="AT58">
        <v>6.5919999999999996</v>
      </c>
      <c r="AU58">
        <v>6.3540000000000001</v>
      </c>
      <c r="AV58">
        <v>6.7670000000000003</v>
      </c>
      <c r="AW58">
        <v>6.6710000000000003</v>
      </c>
      <c r="AX58">
        <v>6.7</v>
      </c>
      <c r="AY58">
        <v>6.55</v>
      </c>
      <c r="AZ58">
        <v>6.5110000000000001</v>
      </c>
      <c r="BA58">
        <v>6.3570000000000002</v>
      </c>
      <c r="BB58">
        <v>6.508</v>
      </c>
      <c r="BC58">
        <v>6.67</v>
      </c>
      <c r="BD58">
        <v>6.4210000000000003</v>
      </c>
      <c r="BE58">
        <v>6.1520000000000001</v>
      </c>
      <c r="BF58">
        <v>6.0709999999999997</v>
      </c>
      <c r="BG58">
        <v>6.6909999999999998</v>
      </c>
      <c r="BH58">
        <v>6.24</v>
      </c>
      <c r="BI58">
        <v>6.74</v>
      </c>
      <c r="BJ58">
        <v>6.4649999999999999</v>
      </c>
      <c r="BK58">
        <v>6.4089999999999998</v>
      </c>
      <c r="BL58">
        <v>6.5679999999999996</v>
      </c>
      <c r="BM58">
        <v>6.2809999999999997</v>
      </c>
      <c r="BN58">
        <v>6.5659999999999998</v>
      </c>
      <c r="BO58">
        <v>6.5179999999999998</v>
      </c>
      <c r="BP58">
        <v>6.27</v>
      </c>
      <c r="BQ58">
        <v>6.43</v>
      </c>
      <c r="BR58">
        <v>6.4589999999999996</v>
      </c>
      <c r="BS58">
        <v>6.3869999999999996</v>
      </c>
      <c r="BT58">
        <v>6.16</v>
      </c>
      <c r="BU58">
        <v>6.5869999999999997</v>
      </c>
      <c r="BV58">
        <v>6.4240000000000004</v>
      </c>
      <c r="BW58">
        <v>6.6210000000000004</v>
      </c>
      <c r="BX58">
        <v>6.452</v>
      </c>
      <c r="BY58">
        <v>6.4790000000000001</v>
      </c>
      <c r="BZ58">
        <v>6.4420000000000002</v>
      </c>
      <c r="CA58">
        <v>7.1180000000000003</v>
      </c>
      <c r="CB58">
        <v>6.8029999999999999</v>
      </c>
      <c r="CC58">
        <v>6.4939999999999998</v>
      </c>
      <c r="CD58">
        <v>6.4889999999999999</v>
      </c>
      <c r="CE58">
        <v>6.327</v>
      </c>
      <c r="CF58">
        <v>6.399</v>
      </c>
      <c r="CG58">
        <v>6.6619999999999999</v>
      </c>
      <c r="CH58">
        <v>6.4379999999999997</v>
      </c>
      <c r="CI58">
        <v>6.8470000000000004</v>
      </c>
      <c r="CJ58">
        <v>6.1950000000000003</v>
      </c>
      <c r="CK58">
        <v>6.4580000000000002</v>
      </c>
      <c r="CL58">
        <v>6.2370000000000001</v>
      </c>
      <c r="CM58">
        <v>6.4980000000000002</v>
      </c>
      <c r="CN58">
        <v>6.3529999999999998</v>
      </c>
      <c r="CO58">
        <v>6.2270000000000003</v>
      </c>
      <c r="CP58">
        <v>7.0659999999999998</v>
      </c>
      <c r="CQ58">
        <v>6.4989999999999997</v>
      </c>
      <c r="CR58">
        <v>6.806</v>
      </c>
      <c r="CS58">
        <v>6.7069999999999999</v>
      </c>
      <c r="CT58">
        <v>6.7770000000000001</v>
      </c>
      <c r="CU58">
        <v>6.67</v>
      </c>
      <c r="CV58">
        <v>6.5510000000000002</v>
      </c>
      <c r="CW58">
        <v>7.05</v>
      </c>
      <c r="CX58">
        <v>6.7350000000000003</v>
      </c>
      <c r="CY58">
        <v>6.9089999999999998</v>
      </c>
      <c r="CZ58">
        <v>6.4720000000000004</v>
      </c>
      <c r="DA58">
        <v>6.3529999999999998</v>
      </c>
      <c r="DB58">
        <v>6.6660000000000004</v>
      </c>
      <c r="DC58">
        <v>0.312</v>
      </c>
      <c r="DD58">
        <v>6.9</v>
      </c>
      <c r="DE58">
        <v>6.1189999999999998</v>
      </c>
      <c r="DF58">
        <v>6.4720000000000004</v>
      </c>
      <c r="DG58">
        <v>6.7709999999999999</v>
      </c>
      <c r="DH58">
        <v>6.5910000000000002</v>
      </c>
      <c r="DI58">
        <v>-4.4199244709803702</v>
      </c>
      <c r="DJ58">
        <v>-1.8069821425861901</v>
      </c>
    </row>
    <row r="59" spans="1:114" x14ac:dyDescent="0.35">
      <c r="A59" s="1">
        <v>45688</v>
      </c>
      <c r="B59">
        <v>336</v>
      </c>
      <c r="C59">
        <v>7</v>
      </c>
      <c r="D59">
        <v>2</v>
      </c>
      <c r="E59">
        <v>100</v>
      </c>
      <c r="F59">
        <v>5</v>
      </c>
      <c r="G59">
        <v>2</v>
      </c>
      <c r="H59">
        <v>332</v>
      </c>
      <c r="I59" t="s">
        <v>87</v>
      </c>
      <c r="J59" t="s">
        <v>88</v>
      </c>
      <c r="K59" t="s">
        <v>106</v>
      </c>
      <c r="L59" t="s">
        <v>107</v>
      </c>
      <c r="M59" t="s">
        <v>81</v>
      </c>
      <c r="N59" t="s">
        <v>79</v>
      </c>
      <c r="O59">
        <v>1.4359999999999999</v>
      </c>
      <c r="P59">
        <v>1.6479999999999999</v>
      </c>
      <c r="Q59">
        <v>1.627</v>
      </c>
      <c r="R59">
        <v>1.6020000000000001</v>
      </c>
      <c r="S59">
        <v>1.5189999999999999</v>
      </c>
      <c r="T59">
        <v>1.53</v>
      </c>
      <c r="U59">
        <v>1.5149999999999999</v>
      </c>
      <c r="V59">
        <v>1.661</v>
      </c>
      <c r="W59">
        <v>1.6240000000000001</v>
      </c>
      <c r="X59">
        <v>1.7629999999999999</v>
      </c>
      <c r="Y59">
        <v>1.5980000000000001</v>
      </c>
      <c r="Z59">
        <v>1.597</v>
      </c>
      <c r="AA59">
        <v>1.4690000000000001</v>
      </c>
      <c r="AB59">
        <v>1.4810000000000001</v>
      </c>
      <c r="AC59">
        <v>1.4650000000000001</v>
      </c>
      <c r="AD59">
        <v>1.427</v>
      </c>
      <c r="AE59">
        <v>1.625</v>
      </c>
      <c r="AF59">
        <v>1.4890000000000001</v>
      </c>
      <c r="AG59">
        <v>1.47</v>
      </c>
      <c r="AH59">
        <v>1.528</v>
      </c>
      <c r="AI59">
        <v>1.53</v>
      </c>
      <c r="AJ59">
        <v>1.4650000000000001</v>
      </c>
      <c r="AK59">
        <v>1.532</v>
      </c>
      <c r="AL59">
        <v>1.587</v>
      </c>
      <c r="AM59">
        <v>1.5289999999999999</v>
      </c>
      <c r="AN59">
        <v>1.5429999999999999</v>
      </c>
      <c r="AO59">
        <v>1.5029999999999999</v>
      </c>
      <c r="AP59">
        <v>1.62</v>
      </c>
      <c r="AQ59">
        <v>1.39</v>
      </c>
      <c r="AR59">
        <v>1.375</v>
      </c>
      <c r="AS59">
        <v>1.554</v>
      </c>
      <c r="AT59">
        <v>1.5640000000000001</v>
      </c>
      <c r="AU59">
        <v>1.617</v>
      </c>
      <c r="AV59">
        <v>1.5860000000000001</v>
      </c>
      <c r="AW59">
        <v>1.601</v>
      </c>
      <c r="AX59">
        <v>1.585</v>
      </c>
      <c r="AY59">
        <v>1.5169999999999999</v>
      </c>
      <c r="AZ59">
        <v>1.603</v>
      </c>
      <c r="BA59">
        <v>1.6519999999999999</v>
      </c>
      <c r="BB59">
        <v>1.504</v>
      </c>
      <c r="BC59">
        <v>1.6970000000000001</v>
      </c>
      <c r="BD59">
        <v>1.484</v>
      </c>
      <c r="BE59">
        <v>1.5609999999999999</v>
      </c>
      <c r="BF59">
        <v>1.464</v>
      </c>
      <c r="BG59">
        <v>1.5640000000000001</v>
      </c>
      <c r="BH59">
        <v>1.649</v>
      </c>
      <c r="BI59">
        <v>1.5149999999999999</v>
      </c>
      <c r="BJ59">
        <v>1.657</v>
      </c>
      <c r="BK59">
        <v>1.546</v>
      </c>
      <c r="BL59">
        <v>1.714</v>
      </c>
      <c r="BM59">
        <v>1.538</v>
      </c>
      <c r="BN59">
        <v>1.524</v>
      </c>
      <c r="BO59">
        <v>1.5920000000000001</v>
      </c>
      <c r="BP59">
        <v>1.5760000000000001</v>
      </c>
      <c r="BQ59">
        <v>1.4339999999999999</v>
      </c>
      <c r="BR59">
        <v>1.4239999999999999</v>
      </c>
      <c r="BS59">
        <v>1.4450000000000001</v>
      </c>
      <c r="BT59">
        <v>1.4810000000000001</v>
      </c>
      <c r="BU59">
        <v>1.554</v>
      </c>
      <c r="BV59">
        <v>1.6439999999999999</v>
      </c>
      <c r="BW59">
        <v>1.502</v>
      </c>
      <c r="BX59">
        <v>1.637</v>
      </c>
      <c r="BY59">
        <v>1.758</v>
      </c>
      <c r="BZ59">
        <v>1.4930000000000001</v>
      </c>
      <c r="CA59">
        <v>1.583</v>
      </c>
      <c r="CB59">
        <v>1.6140000000000001</v>
      </c>
      <c r="CC59">
        <v>1.498</v>
      </c>
      <c r="CD59">
        <v>1.6359999999999999</v>
      </c>
      <c r="CE59">
        <v>1.635</v>
      </c>
      <c r="CF59">
        <v>1.415</v>
      </c>
      <c r="CG59">
        <v>1.52</v>
      </c>
      <c r="CH59">
        <v>1.5169999999999999</v>
      </c>
      <c r="CI59">
        <v>1.6930000000000001</v>
      </c>
      <c r="CJ59">
        <v>1.766</v>
      </c>
      <c r="CK59">
        <v>1.538</v>
      </c>
      <c r="CL59">
        <v>1.5820000000000001</v>
      </c>
      <c r="CM59">
        <v>1.5469999999999999</v>
      </c>
      <c r="CN59">
        <v>1.45</v>
      </c>
      <c r="CO59">
        <v>1.5620000000000001</v>
      </c>
      <c r="CP59">
        <v>1.5960000000000001</v>
      </c>
      <c r="CQ59">
        <v>1.5580000000000001</v>
      </c>
      <c r="CR59">
        <v>1.702</v>
      </c>
      <c r="CS59">
        <v>1.492</v>
      </c>
      <c r="CT59">
        <v>1.5620000000000001</v>
      </c>
      <c r="CU59">
        <v>1.5449999999999999</v>
      </c>
      <c r="CV59">
        <v>1.51</v>
      </c>
      <c r="CW59">
        <v>1.611</v>
      </c>
      <c r="CX59">
        <v>1.5960000000000001</v>
      </c>
      <c r="CY59">
        <v>1.5249999999999999</v>
      </c>
      <c r="CZ59">
        <v>1.5620000000000001</v>
      </c>
      <c r="DA59">
        <v>1.5029999999999999</v>
      </c>
      <c r="DB59">
        <v>1.609</v>
      </c>
      <c r="DC59">
        <v>0.106</v>
      </c>
      <c r="DD59">
        <v>1.6879999999999999</v>
      </c>
      <c r="DE59">
        <v>1.4239999999999999</v>
      </c>
      <c r="DF59">
        <v>1.5620000000000001</v>
      </c>
      <c r="DG59">
        <v>1.5489999999999999</v>
      </c>
      <c r="DH59">
        <v>1.5760000000000001</v>
      </c>
      <c r="DI59">
        <v>0.85785444147219203</v>
      </c>
      <c r="DJ59">
        <v>-0.90299659525873799</v>
      </c>
    </row>
    <row r="60" spans="1:114" x14ac:dyDescent="0.35">
      <c r="A60" s="1">
        <v>45688</v>
      </c>
      <c r="B60">
        <v>337</v>
      </c>
      <c r="C60">
        <v>7</v>
      </c>
      <c r="D60">
        <v>2</v>
      </c>
      <c r="E60">
        <v>101</v>
      </c>
      <c r="F60">
        <v>6</v>
      </c>
      <c r="G60">
        <v>2</v>
      </c>
      <c r="H60">
        <v>332</v>
      </c>
      <c r="I60" t="s">
        <v>87</v>
      </c>
      <c r="J60" t="s">
        <v>88</v>
      </c>
      <c r="K60" t="s">
        <v>98</v>
      </c>
      <c r="L60" t="s">
        <v>99</v>
      </c>
      <c r="M60" t="s">
        <v>81</v>
      </c>
      <c r="N60" t="s">
        <v>79</v>
      </c>
      <c r="O60">
        <v>1.746</v>
      </c>
      <c r="P60">
        <v>1.819</v>
      </c>
      <c r="Q60">
        <v>2.024</v>
      </c>
      <c r="R60">
        <v>1.7789999999999999</v>
      </c>
      <c r="S60">
        <v>1.81</v>
      </c>
      <c r="T60">
        <v>1.87</v>
      </c>
      <c r="U60">
        <v>1.8720000000000001</v>
      </c>
      <c r="V60">
        <v>1.964</v>
      </c>
      <c r="W60">
        <v>1.829</v>
      </c>
      <c r="X60">
        <v>2.016</v>
      </c>
      <c r="Y60">
        <v>1.804</v>
      </c>
      <c r="Z60">
        <v>1.7390000000000001</v>
      </c>
      <c r="AA60">
        <v>1.7709999999999999</v>
      </c>
      <c r="AB60">
        <v>1.732</v>
      </c>
      <c r="AC60">
        <v>1.681</v>
      </c>
      <c r="AD60">
        <v>1.784</v>
      </c>
      <c r="AE60">
        <v>1.7989999999999999</v>
      </c>
      <c r="AF60">
        <v>1.7929999999999999</v>
      </c>
      <c r="AG60">
        <v>1.9139999999999999</v>
      </c>
      <c r="AH60">
        <v>2.089</v>
      </c>
      <c r="AI60">
        <v>1.677</v>
      </c>
      <c r="AJ60">
        <v>1.8720000000000001</v>
      </c>
      <c r="AK60">
        <v>1.75</v>
      </c>
      <c r="AL60">
        <v>1.9610000000000001</v>
      </c>
      <c r="AM60">
        <v>1.867</v>
      </c>
      <c r="AN60">
        <v>1.962</v>
      </c>
      <c r="AO60">
        <v>1.9550000000000001</v>
      </c>
      <c r="AP60">
        <v>1.9059999999999999</v>
      </c>
      <c r="AQ60">
        <v>1.825</v>
      </c>
      <c r="AR60">
        <v>1.694</v>
      </c>
      <c r="AS60">
        <v>1.831</v>
      </c>
      <c r="AT60">
        <v>1.925</v>
      </c>
      <c r="AU60">
        <v>1.9870000000000001</v>
      </c>
      <c r="AV60">
        <v>1.9379999999999999</v>
      </c>
      <c r="AW60">
        <v>2.0059999999999998</v>
      </c>
      <c r="AX60">
        <v>1.9950000000000001</v>
      </c>
      <c r="AY60">
        <v>1.806</v>
      </c>
      <c r="AZ60">
        <v>1.88</v>
      </c>
      <c r="BA60">
        <v>1.99</v>
      </c>
      <c r="BB60">
        <v>1.895</v>
      </c>
      <c r="BC60">
        <v>2.0369999999999999</v>
      </c>
      <c r="BD60">
        <v>1.752</v>
      </c>
      <c r="BE60">
        <v>1.84</v>
      </c>
      <c r="BF60">
        <v>1.623</v>
      </c>
      <c r="BG60">
        <v>1.984</v>
      </c>
      <c r="BH60">
        <v>2.214</v>
      </c>
      <c r="BI60">
        <v>1.929</v>
      </c>
      <c r="BJ60">
        <v>1.925</v>
      </c>
      <c r="BK60">
        <v>1.7549999999999999</v>
      </c>
      <c r="BL60">
        <v>1.61</v>
      </c>
      <c r="BM60">
        <v>1.6950000000000001</v>
      </c>
      <c r="BN60">
        <v>1.79</v>
      </c>
      <c r="BO60">
        <v>1.8779999999999999</v>
      </c>
      <c r="BP60">
        <v>1.9730000000000001</v>
      </c>
      <c r="BQ60">
        <v>1.784</v>
      </c>
      <c r="BR60">
        <v>1.891</v>
      </c>
      <c r="BS60">
        <v>1.85</v>
      </c>
      <c r="BT60">
        <v>1.841</v>
      </c>
      <c r="BU60">
        <v>1.891</v>
      </c>
      <c r="BV60">
        <v>1.913</v>
      </c>
      <c r="BW60">
        <v>1.772</v>
      </c>
      <c r="BX60">
        <v>1.9419999999999999</v>
      </c>
      <c r="BY60">
        <v>1.9910000000000001</v>
      </c>
      <c r="BZ60">
        <v>1.919</v>
      </c>
      <c r="CA60">
        <v>1.887</v>
      </c>
      <c r="CB60">
        <v>1.964</v>
      </c>
      <c r="CC60">
        <v>1.8160000000000001</v>
      </c>
      <c r="CD60">
        <v>1.901</v>
      </c>
      <c r="CE60">
        <v>1.9019999999999999</v>
      </c>
      <c r="CF60">
        <v>1.798</v>
      </c>
      <c r="CG60">
        <v>1.96</v>
      </c>
      <c r="CH60">
        <v>1.8520000000000001</v>
      </c>
      <c r="CI60">
        <v>2.0259999999999998</v>
      </c>
      <c r="CJ60">
        <v>1.9330000000000001</v>
      </c>
      <c r="CK60">
        <v>2.032</v>
      </c>
      <c r="CL60">
        <v>1.99</v>
      </c>
      <c r="CM60">
        <v>1.8080000000000001</v>
      </c>
      <c r="CN60">
        <v>1.788</v>
      </c>
      <c r="CO60">
        <v>1.806</v>
      </c>
      <c r="CP60">
        <v>1.9119999999999999</v>
      </c>
      <c r="CQ60">
        <v>1.845</v>
      </c>
      <c r="CR60">
        <v>1.883</v>
      </c>
      <c r="CS60">
        <v>1.87</v>
      </c>
      <c r="CT60">
        <v>1.829</v>
      </c>
      <c r="CU60">
        <v>1.857</v>
      </c>
      <c r="CV60">
        <v>1.7889999999999999</v>
      </c>
      <c r="CW60">
        <v>2.125</v>
      </c>
      <c r="CX60">
        <v>1.9339999999999999</v>
      </c>
      <c r="CY60">
        <v>1.764</v>
      </c>
      <c r="CZ60">
        <v>1.86</v>
      </c>
      <c r="DA60">
        <v>1.798</v>
      </c>
      <c r="DB60">
        <v>1.9410000000000001</v>
      </c>
      <c r="DC60">
        <v>0.14299999999999999</v>
      </c>
      <c r="DD60">
        <v>2.048</v>
      </c>
      <c r="DE60">
        <v>1.6910000000000001</v>
      </c>
      <c r="DF60">
        <v>1.86</v>
      </c>
      <c r="DG60">
        <v>1.881</v>
      </c>
      <c r="DH60">
        <v>1.8939999999999999</v>
      </c>
      <c r="DI60">
        <v>-1.12393681652488</v>
      </c>
      <c r="DJ60">
        <v>-1.7743979721165899</v>
      </c>
    </row>
    <row r="61" spans="1:114" x14ac:dyDescent="0.35">
      <c r="A61" s="1">
        <v>45688</v>
      </c>
      <c r="B61">
        <v>338</v>
      </c>
      <c r="C61">
        <v>7</v>
      </c>
      <c r="D61">
        <v>2</v>
      </c>
      <c r="E61">
        <v>102</v>
      </c>
      <c r="F61">
        <v>7</v>
      </c>
      <c r="G61">
        <v>2</v>
      </c>
      <c r="H61">
        <v>332</v>
      </c>
      <c r="I61" t="s">
        <v>87</v>
      </c>
      <c r="J61" t="s">
        <v>88</v>
      </c>
      <c r="K61" t="s">
        <v>100</v>
      </c>
      <c r="L61" t="s">
        <v>101</v>
      </c>
      <c r="M61" t="s">
        <v>81</v>
      </c>
      <c r="N61" t="s">
        <v>82</v>
      </c>
      <c r="O61">
        <v>2.1469999999999998</v>
      </c>
      <c r="P61">
        <v>2.2709999999999999</v>
      </c>
      <c r="Q61">
        <v>2.7490000000000001</v>
      </c>
      <c r="R61">
        <v>1.9219999999999999</v>
      </c>
      <c r="S61">
        <v>2.101</v>
      </c>
      <c r="T61">
        <v>2.3969999999999998</v>
      </c>
      <c r="U61">
        <v>2.266</v>
      </c>
      <c r="V61">
        <v>2.2759999999999998</v>
      </c>
      <c r="W61">
        <v>2.2200000000000002</v>
      </c>
      <c r="X61">
        <v>2.6019999999999999</v>
      </c>
      <c r="Y61">
        <v>1.905</v>
      </c>
      <c r="Z61">
        <v>2.1819999999999999</v>
      </c>
      <c r="AA61">
        <v>2.2469999999999999</v>
      </c>
      <c r="AB61">
        <v>2.0419999999999998</v>
      </c>
      <c r="AC61">
        <v>2.056</v>
      </c>
      <c r="AD61">
        <v>2.1280000000000001</v>
      </c>
      <c r="AE61">
        <v>2.4489999999999998</v>
      </c>
      <c r="AF61">
        <v>1.778</v>
      </c>
      <c r="AG61">
        <v>2.2909999999999999</v>
      </c>
      <c r="AH61">
        <v>2.3290000000000002</v>
      </c>
      <c r="AI61">
        <v>2.0979999999999999</v>
      </c>
      <c r="AJ61">
        <v>2.2210000000000001</v>
      </c>
      <c r="AK61">
        <v>1.9019999999999999</v>
      </c>
      <c r="AL61">
        <v>2.399</v>
      </c>
      <c r="AM61">
        <v>1.7889999999999999</v>
      </c>
      <c r="AN61">
        <v>2.1909999999999998</v>
      </c>
      <c r="AO61">
        <v>2.1469999999999998</v>
      </c>
      <c r="AP61">
        <v>2.0649999999999999</v>
      </c>
      <c r="AQ61">
        <v>2.1549999999999998</v>
      </c>
      <c r="AR61">
        <v>1.968</v>
      </c>
      <c r="AS61">
        <v>2.4620000000000002</v>
      </c>
      <c r="AT61">
        <v>1.9730000000000001</v>
      </c>
      <c r="AU61">
        <v>2.2050000000000001</v>
      </c>
      <c r="AV61">
        <v>2.1960000000000002</v>
      </c>
      <c r="AW61">
        <v>2.359</v>
      </c>
      <c r="AX61">
        <v>2.3610000000000002</v>
      </c>
      <c r="AY61">
        <v>2.1419999999999999</v>
      </c>
      <c r="AZ61">
        <v>2.5430000000000001</v>
      </c>
      <c r="BA61">
        <v>2.1539999999999999</v>
      </c>
      <c r="BB61">
        <v>2.2879999999999998</v>
      </c>
      <c r="BC61">
        <v>2.379</v>
      </c>
      <c r="BD61">
        <v>2.1440000000000001</v>
      </c>
      <c r="BE61">
        <v>1.966</v>
      </c>
      <c r="BF61">
        <v>1.9410000000000001</v>
      </c>
      <c r="BG61">
        <v>2.2519999999999998</v>
      </c>
      <c r="BH61">
        <v>2.0579999999999998</v>
      </c>
      <c r="BI61">
        <v>2.1179999999999999</v>
      </c>
      <c r="BJ61">
        <v>2.2349999999999999</v>
      </c>
      <c r="BK61">
        <v>2.0339999999999998</v>
      </c>
      <c r="BL61">
        <v>2.0150000000000001</v>
      </c>
      <c r="BM61">
        <v>1.9450000000000001</v>
      </c>
      <c r="BN61">
        <v>2.1800000000000002</v>
      </c>
      <c r="BO61">
        <v>1.9279999999999999</v>
      </c>
      <c r="BP61">
        <v>2.1440000000000001</v>
      </c>
      <c r="BQ61">
        <v>2.137</v>
      </c>
      <c r="BR61">
        <v>1.984</v>
      </c>
      <c r="BS61">
        <v>2.1429999999999998</v>
      </c>
      <c r="BT61">
        <v>1.9630000000000001</v>
      </c>
      <c r="BU61">
        <v>2.327</v>
      </c>
      <c r="BV61">
        <v>1.923</v>
      </c>
      <c r="BW61">
        <v>2.3809999999999998</v>
      </c>
      <c r="BX61">
        <v>2.2480000000000002</v>
      </c>
      <c r="BY61">
        <v>2.181</v>
      </c>
      <c r="BZ61">
        <v>2.173</v>
      </c>
      <c r="CA61">
        <v>2.089</v>
      </c>
      <c r="CB61">
        <v>2.4249999999999998</v>
      </c>
      <c r="CC61">
        <v>1.829</v>
      </c>
      <c r="CD61">
        <v>2.302</v>
      </c>
      <c r="CE61">
        <v>2.2890000000000001</v>
      </c>
      <c r="CF61">
        <v>2.2050000000000001</v>
      </c>
      <c r="CG61">
        <v>2.1459999999999999</v>
      </c>
      <c r="CH61">
        <v>2.0289999999999999</v>
      </c>
      <c r="CI61">
        <v>2.5350000000000001</v>
      </c>
      <c r="CJ61">
        <v>1.95</v>
      </c>
      <c r="CK61">
        <v>2.2029999999999998</v>
      </c>
      <c r="CL61">
        <v>2.1920000000000002</v>
      </c>
      <c r="CM61">
        <v>1.964</v>
      </c>
      <c r="CN61">
        <v>1.8859999999999999</v>
      </c>
      <c r="CO61">
        <v>1.7609999999999999</v>
      </c>
      <c r="CP61">
        <v>2.383</v>
      </c>
      <c r="CQ61">
        <v>2.0129999999999999</v>
      </c>
      <c r="CR61">
        <v>2.3530000000000002</v>
      </c>
      <c r="CS61">
        <v>2.343</v>
      </c>
      <c r="CT61">
        <v>2.15</v>
      </c>
      <c r="CU61">
        <v>2.1779999999999999</v>
      </c>
      <c r="CV61">
        <v>2.1579999999999999</v>
      </c>
      <c r="CW61">
        <v>2.6309999999999998</v>
      </c>
      <c r="CX61">
        <v>1.96</v>
      </c>
      <c r="CY61">
        <v>2.1850000000000001</v>
      </c>
      <c r="CZ61">
        <v>2.12</v>
      </c>
      <c r="DA61">
        <v>2.0299999999999998</v>
      </c>
      <c r="DB61">
        <v>2.2850000000000001</v>
      </c>
      <c r="DC61">
        <v>0.255</v>
      </c>
      <c r="DD61">
        <v>2.476</v>
      </c>
      <c r="DE61">
        <v>1.839</v>
      </c>
      <c r="DF61">
        <v>2.12</v>
      </c>
      <c r="DG61">
        <v>2.2290000000000001</v>
      </c>
      <c r="DH61">
        <v>2.169</v>
      </c>
      <c r="DI61">
        <v>-4.9022749118872202</v>
      </c>
      <c r="DJ61">
        <v>-2.25159455928687</v>
      </c>
    </row>
    <row r="62" spans="1:114" s="20" customFormat="1" x14ac:dyDescent="0.35">
      <c r="A62" s="26">
        <v>45688</v>
      </c>
      <c r="B62" s="20">
        <v>1000001</v>
      </c>
      <c r="C62" s="20">
        <v>1</v>
      </c>
      <c r="I62" s="20" t="s">
        <v>172</v>
      </c>
      <c r="J62" s="20" t="s">
        <v>173</v>
      </c>
      <c r="K62" s="20" t="s">
        <v>152</v>
      </c>
      <c r="L62" s="20" t="s">
        <v>133</v>
      </c>
      <c r="M62" s="20" t="s">
        <v>80</v>
      </c>
      <c r="O62" s="20">
        <v>93064</v>
      </c>
      <c r="P62" s="20">
        <v>99690</v>
      </c>
      <c r="Q62" s="20">
        <v>70846</v>
      </c>
      <c r="R62" s="20">
        <v>68476</v>
      </c>
      <c r="S62" s="20">
        <v>70777</v>
      </c>
      <c r="T62" s="20">
        <v>89457</v>
      </c>
      <c r="U62" s="20">
        <v>91825</v>
      </c>
      <c r="V62" s="20">
        <v>102981</v>
      </c>
      <c r="W62" s="20">
        <v>102789</v>
      </c>
      <c r="X62" s="20">
        <v>66804</v>
      </c>
      <c r="Y62" s="20">
        <v>61675</v>
      </c>
      <c r="Z62" s="20">
        <v>77547</v>
      </c>
      <c r="AA62" s="20">
        <v>78493</v>
      </c>
      <c r="AB62" s="20">
        <v>86857</v>
      </c>
      <c r="AC62" s="20">
        <v>97900</v>
      </c>
      <c r="AD62" s="20">
        <v>102689</v>
      </c>
      <c r="AE62" s="20">
        <v>68247</v>
      </c>
      <c r="AF62" s="20">
        <v>63041</v>
      </c>
      <c r="AG62" s="20">
        <v>77821</v>
      </c>
      <c r="AH62" s="20">
        <v>73506</v>
      </c>
      <c r="AI62" s="20">
        <v>82820</v>
      </c>
      <c r="AJ62" s="20">
        <v>83588</v>
      </c>
      <c r="AK62" s="20">
        <v>93325</v>
      </c>
      <c r="AL62" s="20">
        <v>63873</v>
      </c>
      <c r="AM62" s="20">
        <v>60709</v>
      </c>
      <c r="AN62" s="20">
        <v>74423</v>
      </c>
      <c r="AO62" s="20">
        <v>79316</v>
      </c>
      <c r="AP62" s="20">
        <v>85112</v>
      </c>
      <c r="AQ62" s="20">
        <v>84457</v>
      </c>
      <c r="AR62" s="20">
        <v>96598</v>
      </c>
      <c r="AS62" s="20">
        <v>72554</v>
      </c>
      <c r="AT62" s="20">
        <v>63698</v>
      </c>
      <c r="AU62" s="20">
        <v>89212</v>
      </c>
      <c r="AV62" s="20">
        <v>101101</v>
      </c>
      <c r="AW62" s="20">
        <v>87238</v>
      </c>
      <c r="AX62" s="20">
        <v>97925</v>
      </c>
      <c r="AY62" s="20">
        <v>96309</v>
      </c>
      <c r="AZ62" s="20">
        <v>69725</v>
      </c>
      <c r="BA62" s="20">
        <v>61658</v>
      </c>
      <c r="BB62" s="20">
        <v>74383</v>
      </c>
      <c r="BC62" s="20">
        <v>76292</v>
      </c>
      <c r="BD62" s="20">
        <v>85505</v>
      </c>
      <c r="BE62" s="20">
        <v>92385</v>
      </c>
      <c r="BF62" s="20">
        <v>96333</v>
      </c>
      <c r="BG62" s="20">
        <v>65765</v>
      </c>
      <c r="BH62" s="20">
        <v>55555</v>
      </c>
      <c r="BI62" s="20">
        <v>76985</v>
      </c>
      <c r="BJ62" s="20">
        <v>80619</v>
      </c>
      <c r="BK62" s="20">
        <v>85310</v>
      </c>
      <c r="BL62" s="20">
        <v>88308</v>
      </c>
      <c r="BM62" s="20">
        <v>95437</v>
      </c>
      <c r="BN62" s="20">
        <v>64272</v>
      </c>
      <c r="BO62" s="20">
        <v>60384</v>
      </c>
      <c r="BP62" s="20">
        <v>76148</v>
      </c>
      <c r="BQ62" s="20">
        <v>79110</v>
      </c>
      <c r="BR62" s="20">
        <v>79923</v>
      </c>
      <c r="BS62" s="20">
        <v>83441</v>
      </c>
      <c r="BT62" s="20">
        <v>86559</v>
      </c>
      <c r="BU62" s="20">
        <v>59192</v>
      </c>
      <c r="BV62" s="20">
        <v>53204</v>
      </c>
      <c r="BW62" s="20">
        <v>69949</v>
      </c>
      <c r="BX62" s="20">
        <v>72277</v>
      </c>
      <c r="BY62" s="20">
        <v>80683</v>
      </c>
      <c r="BZ62" s="20">
        <v>85194</v>
      </c>
      <c r="CA62" s="20">
        <v>107366</v>
      </c>
      <c r="CB62" s="20">
        <v>73527</v>
      </c>
      <c r="CC62" s="20">
        <v>70262</v>
      </c>
      <c r="CD62" s="20">
        <v>78308</v>
      </c>
      <c r="CE62" s="20">
        <v>79580</v>
      </c>
      <c r="CF62" s="20">
        <v>80010</v>
      </c>
      <c r="CG62" s="20">
        <v>90858</v>
      </c>
      <c r="CH62" s="20">
        <v>96496</v>
      </c>
      <c r="CI62" s="20">
        <v>65867</v>
      </c>
      <c r="CJ62" s="20">
        <v>57008</v>
      </c>
      <c r="CK62" s="20">
        <v>70899</v>
      </c>
      <c r="CL62" s="20">
        <v>72458</v>
      </c>
      <c r="CM62" s="20">
        <v>84140</v>
      </c>
      <c r="CN62" s="20">
        <v>97421</v>
      </c>
      <c r="CO62" s="20">
        <v>106566</v>
      </c>
      <c r="CP62" s="20">
        <v>65666</v>
      </c>
      <c r="CQ62" s="20">
        <v>59653</v>
      </c>
      <c r="CR62" s="20">
        <v>74638</v>
      </c>
      <c r="CS62" s="20">
        <v>75190</v>
      </c>
      <c r="CT62" s="20">
        <v>84863</v>
      </c>
      <c r="CU62" s="20">
        <v>79320</v>
      </c>
      <c r="CV62" s="20">
        <v>91369</v>
      </c>
      <c r="CW62" s="20">
        <v>63344</v>
      </c>
      <c r="CX62" s="20">
        <v>56984</v>
      </c>
      <c r="CY62" s="20">
        <v>74961</v>
      </c>
      <c r="CZ62" s="20">
        <v>77062</v>
      </c>
      <c r="DA62" s="20">
        <v>70027.25</v>
      </c>
      <c r="DB62" s="20">
        <v>88986</v>
      </c>
      <c r="DC62" s="20">
        <v>18958.75</v>
      </c>
      <c r="DD62" s="20">
        <v>112684.43799999999</v>
      </c>
      <c r="DE62" s="20">
        <v>46328.811999999998</v>
      </c>
      <c r="DF62" s="20">
        <v>77062</v>
      </c>
      <c r="DG62" s="20">
        <v>75147.285999999993</v>
      </c>
      <c r="DH62" s="20">
        <v>77268.7</v>
      </c>
      <c r="DI62" s="20">
        <v>2.5479486950388899</v>
      </c>
      <c r="DJ62" s="20">
        <v>-0.26750805953768703</v>
      </c>
    </row>
    <row r="63" spans="1:114" x14ac:dyDescent="0.35">
      <c r="A63" s="1">
        <v>45688</v>
      </c>
      <c r="B63">
        <v>1000002</v>
      </c>
      <c r="C63">
        <v>1</v>
      </c>
      <c r="H63">
        <v>1</v>
      </c>
      <c r="I63" t="s">
        <v>172</v>
      </c>
      <c r="J63" t="s">
        <v>173</v>
      </c>
      <c r="K63" t="s">
        <v>153</v>
      </c>
      <c r="L63" t="s">
        <v>134</v>
      </c>
      <c r="M63" t="s">
        <v>80</v>
      </c>
      <c r="O63">
        <v>39.606000000000002</v>
      </c>
      <c r="P63">
        <v>44.064</v>
      </c>
      <c r="Q63">
        <v>37.685000000000002</v>
      </c>
      <c r="R63">
        <v>36.988</v>
      </c>
      <c r="S63">
        <v>34.546999999999997</v>
      </c>
      <c r="T63">
        <v>34.328000000000003</v>
      </c>
      <c r="U63">
        <v>36.616</v>
      </c>
      <c r="V63">
        <v>40.436999999999998</v>
      </c>
      <c r="W63">
        <v>44.384</v>
      </c>
      <c r="X63">
        <v>34.912999999999997</v>
      </c>
      <c r="Y63">
        <v>33.561</v>
      </c>
      <c r="Z63">
        <v>33.578000000000003</v>
      </c>
      <c r="AA63">
        <v>34.942</v>
      </c>
      <c r="AB63">
        <v>38.424999999999997</v>
      </c>
      <c r="AC63">
        <v>40.869</v>
      </c>
      <c r="AD63">
        <v>46.502000000000002</v>
      </c>
      <c r="AE63">
        <v>37.508000000000003</v>
      </c>
      <c r="AF63">
        <v>35.140999999999998</v>
      </c>
      <c r="AG63">
        <v>34.210999999999999</v>
      </c>
      <c r="AH63">
        <v>33.783999999999999</v>
      </c>
      <c r="AI63">
        <v>36.433</v>
      </c>
      <c r="AJ63">
        <v>39.902999999999999</v>
      </c>
      <c r="AK63">
        <v>44.02</v>
      </c>
      <c r="AL63">
        <v>35.537999999999997</v>
      </c>
      <c r="AM63">
        <v>34.631999999999998</v>
      </c>
      <c r="AN63">
        <v>33.024999999999999</v>
      </c>
      <c r="AO63">
        <v>33.01</v>
      </c>
      <c r="AP63">
        <v>36.374000000000002</v>
      </c>
      <c r="AQ63">
        <v>38.725999999999999</v>
      </c>
      <c r="AR63">
        <v>42.087000000000003</v>
      </c>
      <c r="AS63">
        <v>37.558</v>
      </c>
      <c r="AT63">
        <v>34.991999999999997</v>
      </c>
      <c r="AU63">
        <v>35.308</v>
      </c>
      <c r="AV63">
        <v>38.814999999999998</v>
      </c>
      <c r="AW63">
        <v>37.707000000000001</v>
      </c>
      <c r="AX63">
        <v>41.384999999999998</v>
      </c>
      <c r="AY63">
        <v>44.555</v>
      </c>
      <c r="AZ63">
        <v>37.698</v>
      </c>
      <c r="BA63">
        <v>35.866999999999997</v>
      </c>
      <c r="BB63">
        <v>35.04</v>
      </c>
      <c r="BC63">
        <v>35.478999999999999</v>
      </c>
      <c r="BD63">
        <v>38.856000000000002</v>
      </c>
      <c r="BE63">
        <v>43.07</v>
      </c>
      <c r="BF63">
        <v>48.500999999999998</v>
      </c>
      <c r="BG63">
        <v>40.19</v>
      </c>
      <c r="BH63">
        <v>39.423999999999999</v>
      </c>
      <c r="BI63">
        <v>35.585999999999999</v>
      </c>
      <c r="BJ63">
        <v>36.35</v>
      </c>
      <c r="BK63">
        <v>39.715000000000003</v>
      </c>
      <c r="BL63">
        <v>42.45</v>
      </c>
      <c r="BM63">
        <v>45.719000000000001</v>
      </c>
      <c r="BN63">
        <v>38.139000000000003</v>
      </c>
      <c r="BO63">
        <v>36.595999999999997</v>
      </c>
      <c r="BP63">
        <v>35.198999999999998</v>
      </c>
      <c r="BQ63">
        <v>34.814</v>
      </c>
      <c r="BR63">
        <v>38.253</v>
      </c>
      <c r="BS63">
        <v>40.838000000000001</v>
      </c>
      <c r="BT63">
        <v>43.697000000000003</v>
      </c>
      <c r="BU63">
        <v>36.284999999999997</v>
      </c>
      <c r="BV63">
        <v>34.64</v>
      </c>
      <c r="BW63">
        <v>33.156999999999996</v>
      </c>
      <c r="BX63">
        <v>34.058999999999997</v>
      </c>
      <c r="BY63">
        <v>39.326000000000001</v>
      </c>
      <c r="BZ63">
        <v>44.588000000000001</v>
      </c>
      <c r="CA63">
        <v>48.097999999999999</v>
      </c>
      <c r="CB63">
        <v>39.478999999999999</v>
      </c>
      <c r="CC63">
        <v>36.463999999999999</v>
      </c>
      <c r="CD63">
        <v>35.652999999999999</v>
      </c>
      <c r="CE63">
        <v>36.677999999999997</v>
      </c>
      <c r="CF63">
        <v>39.402999999999999</v>
      </c>
      <c r="CG63">
        <v>43.29</v>
      </c>
      <c r="CH63">
        <v>46.530999999999999</v>
      </c>
      <c r="CI63">
        <v>38.359000000000002</v>
      </c>
      <c r="CJ63">
        <v>37.125999999999998</v>
      </c>
      <c r="CK63">
        <v>33.854999999999997</v>
      </c>
      <c r="CL63">
        <v>33.853999999999999</v>
      </c>
      <c r="CM63">
        <v>39.323999999999998</v>
      </c>
      <c r="CN63">
        <v>42.851999999999997</v>
      </c>
      <c r="CO63">
        <v>46.429000000000002</v>
      </c>
      <c r="CP63">
        <v>37.970999999999997</v>
      </c>
      <c r="CQ63">
        <v>35.968000000000004</v>
      </c>
      <c r="CR63">
        <v>34.436</v>
      </c>
      <c r="CS63">
        <v>35.372</v>
      </c>
      <c r="CT63">
        <v>38.999000000000002</v>
      </c>
      <c r="CU63">
        <v>40.204999999999998</v>
      </c>
      <c r="CV63">
        <v>44.482999999999997</v>
      </c>
      <c r="CW63">
        <v>38.076000000000001</v>
      </c>
      <c r="CX63">
        <v>35.799999999999997</v>
      </c>
      <c r="CY63">
        <v>33.743000000000002</v>
      </c>
      <c r="CZ63">
        <v>36.826999999999998</v>
      </c>
      <c r="DA63">
        <v>35.225999999999999</v>
      </c>
      <c r="DB63">
        <v>40.201000000000001</v>
      </c>
      <c r="DC63">
        <v>4.9749999999999996</v>
      </c>
      <c r="DD63">
        <v>43.933</v>
      </c>
      <c r="DE63">
        <v>31.495000000000001</v>
      </c>
      <c r="DF63">
        <v>36.826999999999998</v>
      </c>
      <c r="DG63">
        <v>38.097000000000001</v>
      </c>
      <c r="DH63">
        <v>38.606999999999999</v>
      </c>
      <c r="DI63">
        <v>-3.33323333758314</v>
      </c>
      <c r="DJ63">
        <v>-4.6112217216447897</v>
      </c>
    </row>
    <row r="64" spans="1:114" x14ac:dyDescent="0.35">
      <c r="A64" s="1">
        <v>45688</v>
      </c>
      <c r="B64">
        <v>1000005</v>
      </c>
      <c r="C64">
        <v>1</v>
      </c>
      <c r="H64">
        <v>1</v>
      </c>
      <c r="I64" t="s">
        <v>172</v>
      </c>
      <c r="J64" t="s">
        <v>173</v>
      </c>
      <c r="K64" t="s">
        <v>154</v>
      </c>
      <c r="L64" t="s">
        <v>135</v>
      </c>
      <c r="M64" t="s">
        <v>80</v>
      </c>
      <c r="O64">
        <v>36.462000000000003</v>
      </c>
      <c r="P64">
        <v>41.048999999999999</v>
      </c>
      <c r="Q64">
        <v>34.923999999999999</v>
      </c>
      <c r="R64">
        <v>34.270000000000003</v>
      </c>
      <c r="S64">
        <v>31.465</v>
      </c>
      <c r="T64">
        <v>30.872</v>
      </c>
      <c r="U64">
        <v>33.069000000000003</v>
      </c>
      <c r="V64">
        <v>37.241999999999997</v>
      </c>
      <c r="W64">
        <v>41.622999999999998</v>
      </c>
      <c r="X64">
        <v>32.491999999999997</v>
      </c>
      <c r="Y64">
        <v>30.623000000000001</v>
      </c>
      <c r="Z64">
        <v>29.972999999999999</v>
      </c>
      <c r="AA64">
        <v>31.420999999999999</v>
      </c>
      <c r="AB64">
        <v>35.097999999999999</v>
      </c>
      <c r="AC64">
        <v>37.783000000000001</v>
      </c>
      <c r="AD64">
        <v>43.567</v>
      </c>
      <c r="AE64">
        <v>34.5</v>
      </c>
      <c r="AF64">
        <v>32.344000000000001</v>
      </c>
      <c r="AG64">
        <v>30.771000000000001</v>
      </c>
      <c r="AH64">
        <v>30.814</v>
      </c>
      <c r="AI64">
        <v>33.442</v>
      </c>
      <c r="AJ64">
        <v>36.805999999999997</v>
      </c>
      <c r="AK64">
        <v>41.259</v>
      </c>
      <c r="AL64">
        <v>32.956000000000003</v>
      </c>
      <c r="AM64">
        <v>31.838999999999999</v>
      </c>
      <c r="AN64">
        <v>29.643999999999998</v>
      </c>
      <c r="AO64">
        <v>29.648</v>
      </c>
      <c r="AP64">
        <v>33.469000000000001</v>
      </c>
      <c r="AQ64">
        <v>35.622999999999998</v>
      </c>
      <c r="AR64">
        <v>39.534999999999997</v>
      </c>
      <c r="AS64">
        <v>35.018000000000001</v>
      </c>
      <c r="AT64">
        <v>32.337000000000003</v>
      </c>
      <c r="AU64">
        <v>32.155000000000001</v>
      </c>
      <c r="AV64">
        <v>35.779000000000003</v>
      </c>
      <c r="AW64">
        <v>34.415999999999997</v>
      </c>
      <c r="AX64">
        <v>38.292000000000002</v>
      </c>
      <c r="AY64">
        <v>41.526000000000003</v>
      </c>
      <c r="AZ64">
        <v>34.799999999999997</v>
      </c>
      <c r="BA64">
        <v>32.911999999999999</v>
      </c>
      <c r="BB64">
        <v>31.405000000000001</v>
      </c>
      <c r="BC64">
        <v>32.103000000000002</v>
      </c>
      <c r="BD64">
        <v>35.698</v>
      </c>
      <c r="BE64">
        <v>39.923999999999999</v>
      </c>
      <c r="BF64">
        <v>45.811</v>
      </c>
      <c r="BG64">
        <v>37.511000000000003</v>
      </c>
      <c r="BH64">
        <v>36.646999999999998</v>
      </c>
      <c r="BI64">
        <v>32.779000000000003</v>
      </c>
      <c r="BJ64">
        <v>33.417999999999999</v>
      </c>
      <c r="BK64">
        <v>36.798999999999999</v>
      </c>
      <c r="BL64">
        <v>39.445</v>
      </c>
      <c r="BM64">
        <v>43.142000000000003</v>
      </c>
      <c r="BN64">
        <v>35.722000000000001</v>
      </c>
      <c r="BO64">
        <v>33.83</v>
      </c>
      <c r="BP64">
        <v>32.012999999999998</v>
      </c>
      <c r="BQ64">
        <v>31.626000000000001</v>
      </c>
      <c r="BR64">
        <v>35.348999999999997</v>
      </c>
      <c r="BS64">
        <v>37.835000000000001</v>
      </c>
      <c r="BT64">
        <v>41.234999999999999</v>
      </c>
      <c r="BU64">
        <v>33.890999999999998</v>
      </c>
      <c r="BV64">
        <v>32.656999999999996</v>
      </c>
      <c r="BW64">
        <v>30.898</v>
      </c>
      <c r="BX64">
        <v>30.977</v>
      </c>
      <c r="BY64">
        <v>36.345999999999997</v>
      </c>
      <c r="BZ64">
        <v>42.055999999999997</v>
      </c>
      <c r="CA64">
        <v>45.844999999999999</v>
      </c>
      <c r="CB64">
        <v>36.951000000000001</v>
      </c>
      <c r="CC64">
        <v>33.909999999999997</v>
      </c>
      <c r="CD64">
        <v>32.619999999999997</v>
      </c>
      <c r="CE64">
        <v>33.834000000000003</v>
      </c>
      <c r="CF64">
        <v>36.351999999999997</v>
      </c>
      <c r="CG64">
        <v>40.479999999999997</v>
      </c>
      <c r="CH64">
        <v>44.015999999999998</v>
      </c>
      <c r="CI64">
        <v>35.872</v>
      </c>
      <c r="CJ64">
        <v>34.767000000000003</v>
      </c>
      <c r="CK64">
        <v>30.91</v>
      </c>
      <c r="CL64">
        <v>31.042999999999999</v>
      </c>
      <c r="CM64">
        <v>36.587000000000003</v>
      </c>
      <c r="CN64">
        <v>40.331000000000003</v>
      </c>
      <c r="CO64">
        <v>43.890999999999998</v>
      </c>
      <c r="CP64">
        <v>35.378999999999998</v>
      </c>
      <c r="CQ64">
        <v>33.524000000000001</v>
      </c>
      <c r="CR64">
        <v>31.437000000000001</v>
      </c>
      <c r="CS64">
        <v>32.337000000000003</v>
      </c>
      <c r="CT64">
        <v>36.045000000000002</v>
      </c>
      <c r="CU64">
        <v>38.28</v>
      </c>
      <c r="CV64">
        <v>42.034999999999997</v>
      </c>
      <c r="CW64">
        <v>35.435000000000002</v>
      </c>
      <c r="CX64">
        <v>33.023000000000003</v>
      </c>
      <c r="CY64">
        <v>30.82</v>
      </c>
      <c r="CZ64">
        <v>33.805</v>
      </c>
      <c r="DA64">
        <v>32.338999999999999</v>
      </c>
      <c r="DB64">
        <v>37.444000000000003</v>
      </c>
      <c r="DC64">
        <v>5.1050000000000004</v>
      </c>
      <c r="DD64">
        <v>41.271999999999998</v>
      </c>
      <c r="DE64">
        <v>28.51</v>
      </c>
      <c r="DF64">
        <v>33.805</v>
      </c>
      <c r="DG64">
        <v>35.424999999999997</v>
      </c>
      <c r="DH64">
        <v>35.954999999999998</v>
      </c>
      <c r="DI64">
        <v>-4.5730416372618103</v>
      </c>
      <c r="DJ64">
        <v>-5.9803941564425003</v>
      </c>
    </row>
    <row r="65" spans="1:114" x14ac:dyDescent="0.35">
      <c r="A65" s="1">
        <v>45688</v>
      </c>
      <c r="B65">
        <v>1000006</v>
      </c>
      <c r="C65">
        <v>1</v>
      </c>
      <c r="H65">
        <v>5</v>
      </c>
      <c r="I65" t="s">
        <v>172</v>
      </c>
      <c r="J65" t="s">
        <v>173</v>
      </c>
      <c r="K65" t="s">
        <v>155</v>
      </c>
      <c r="L65" t="s">
        <v>136</v>
      </c>
      <c r="M65" t="s">
        <v>80</v>
      </c>
      <c r="O65">
        <v>98.108000000000004</v>
      </c>
      <c r="P65">
        <v>98.457999999999998</v>
      </c>
      <c r="Q65">
        <v>98.165000000000006</v>
      </c>
      <c r="R65">
        <v>97.796999999999997</v>
      </c>
      <c r="S65">
        <v>97.62</v>
      </c>
      <c r="T65">
        <v>97.777000000000001</v>
      </c>
      <c r="U65">
        <v>97.533000000000001</v>
      </c>
      <c r="V65">
        <v>97.679000000000002</v>
      </c>
      <c r="W65">
        <v>97.983000000000004</v>
      </c>
      <c r="X65">
        <v>97.608999999999995</v>
      </c>
      <c r="Y65">
        <v>97.495999999999995</v>
      </c>
      <c r="Z65">
        <v>97.483000000000004</v>
      </c>
      <c r="AA65">
        <v>97.697000000000003</v>
      </c>
      <c r="AB65">
        <v>97.942999999999998</v>
      </c>
      <c r="AC65">
        <v>98.331999999999994</v>
      </c>
      <c r="AD65">
        <v>98.549000000000007</v>
      </c>
      <c r="AE65">
        <v>98.051000000000002</v>
      </c>
      <c r="AF65">
        <v>97.704999999999998</v>
      </c>
      <c r="AG65">
        <v>97.524000000000001</v>
      </c>
      <c r="AH65">
        <v>96.397000000000006</v>
      </c>
      <c r="AI65">
        <v>97.805000000000007</v>
      </c>
      <c r="AJ65">
        <v>98.173000000000002</v>
      </c>
      <c r="AK65">
        <v>98.150999999999996</v>
      </c>
      <c r="AL65">
        <v>97.796000000000006</v>
      </c>
      <c r="AM65">
        <v>97.790999999999997</v>
      </c>
      <c r="AN65">
        <v>97.72</v>
      </c>
      <c r="AO65">
        <v>97.325000000000003</v>
      </c>
      <c r="AP65">
        <v>97.616</v>
      </c>
      <c r="AQ65">
        <v>98.006</v>
      </c>
      <c r="AR65">
        <v>98.287999999999997</v>
      </c>
      <c r="AS65">
        <v>98.007999999999996</v>
      </c>
      <c r="AT65">
        <v>97.83</v>
      </c>
      <c r="AU65">
        <v>97.873999999999995</v>
      </c>
      <c r="AV65">
        <v>98.2</v>
      </c>
      <c r="AW65">
        <v>98.001999999999995</v>
      </c>
      <c r="AX65">
        <v>98.171000000000006</v>
      </c>
      <c r="AY65">
        <v>98.18</v>
      </c>
      <c r="AZ65">
        <v>97.82</v>
      </c>
      <c r="BA65">
        <v>97.388000000000005</v>
      </c>
      <c r="BB65">
        <v>97.597999999999999</v>
      </c>
      <c r="BC65">
        <v>97.504999999999995</v>
      </c>
      <c r="BD65">
        <v>97.828000000000003</v>
      </c>
      <c r="BE65">
        <v>98.224000000000004</v>
      </c>
      <c r="BF65">
        <v>98.501999999999995</v>
      </c>
      <c r="BG65">
        <v>96.165000000000006</v>
      </c>
      <c r="BH65">
        <v>92.185000000000002</v>
      </c>
      <c r="BI65">
        <v>97.578999999999994</v>
      </c>
      <c r="BJ65">
        <v>97.513000000000005</v>
      </c>
      <c r="BK65">
        <v>98.003</v>
      </c>
      <c r="BL65">
        <v>98.150999999999996</v>
      </c>
      <c r="BM65">
        <v>98.375</v>
      </c>
      <c r="BN65">
        <v>97.792000000000002</v>
      </c>
      <c r="BO65">
        <v>97.557000000000002</v>
      </c>
      <c r="BP65">
        <v>97.772000000000006</v>
      </c>
      <c r="BQ65">
        <v>97.825999999999993</v>
      </c>
      <c r="BR65">
        <v>97.802000000000007</v>
      </c>
      <c r="BS65">
        <v>98.239000000000004</v>
      </c>
      <c r="BT65">
        <v>98.218000000000004</v>
      </c>
      <c r="BU65">
        <v>97.811999999999998</v>
      </c>
      <c r="BV65">
        <v>97.784000000000006</v>
      </c>
      <c r="BW65">
        <v>97.474000000000004</v>
      </c>
      <c r="BX65">
        <v>97.396000000000001</v>
      </c>
      <c r="BY65">
        <v>97.893000000000001</v>
      </c>
      <c r="BZ65">
        <v>98.27</v>
      </c>
      <c r="CA65">
        <v>98.501000000000005</v>
      </c>
      <c r="CB65">
        <v>98.167000000000002</v>
      </c>
      <c r="CC65">
        <v>97.611999999999995</v>
      </c>
      <c r="CD65">
        <v>97.587999999999994</v>
      </c>
      <c r="CE65">
        <v>97.882999999999996</v>
      </c>
      <c r="CF65">
        <v>98.009</v>
      </c>
      <c r="CG65">
        <v>98.177999999999997</v>
      </c>
      <c r="CH65">
        <v>98.471999999999994</v>
      </c>
      <c r="CI65">
        <v>97.926000000000002</v>
      </c>
      <c r="CJ65">
        <v>97.76</v>
      </c>
      <c r="CK65">
        <v>97.655000000000001</v>
      </c>
      <c r="CL65">
        <v>96.847999999999999</v>
      </c>
      <c r="CM65">
        <v>97.879000000000005</v>
      </c>
      <c r="CN65">
        <v>98.340999999999994</v>
      </c>
      <c r="CO65">
        <v>98.498999999999995</v>
      </c>
      <c r="CP65">
        <v>97.998000000000005</v>
      </c>
      <c r="CQ65">
        <v>97.79</v>
      </c>
      <c r="CR65">
        <v>97.656000000000006</v>
      </c>
      <c r="CS65">
        <v>97.721000000000004</v>
      </c>
      <c r="CT65">
        <v>98.003</v>
      </c>
      <c r="CU65">
        <v>98.198999999999998</v>
      </c>
      <c r="CV65">
        <v>98.442999999999998</v>
      </c>
      <c r="CW65">
        <v>97.808000000000007</v>
      </c>
      <c r="CX65">
        <v>97.253</v>
      </c>
      <c r="CY65">
        <v>97.727999999999994</v>
      </c>
      <c r="CZ65">
        <v>97.635000000000005</v>
      </c>
      <c r="DA65">
        <v>97.623999999999995</v>
      </c>
      <c r="DB65">
        <v>98.162000000000006</v>
      </c>
      <c r="DC65">
        <v>0.53800000000000003</v>
      </c>
      <c r="DD65">
        <v>98.564999999999998</v>
      </c>
      <c r="DE65">
        <v>97.22</v>
      </c>
      <c r="DF65">
        <v>97.635000000000005</v>
      </c>
      <c r="DG65">
        <v>97.879000000000005</v>
      </c>
      <c r="DH65">
        <v>97.891000000000005</v>
      </c>
      <c r="DI65">
        <v>-0.24957856251504601</v>
      </c>
      <c r="DJ65">
        <v>-0.26165120845129702</v>
      </c>
    </row>
    <row r="66" spans="1:114" x14ac:dyDescent="0.35">
      <c r="A66" s="1">
        <v>45688</v>
      </c>
      <c r="B66">
        <v>1000003</v>
      </c>
      <c r="C66">
        <v>1</v>
      </c>
      <c r="H66">
        <v>2</v>
      </c>
      <c r="I66" t="s">
        <v>172</v>
      </c>
      <c r="J66" t="s">
        <v>173</v>
      </c>
      <c r="K66" t="s">
        <v>156</v>
      </c>
      <c r="L66" t="s">
        <v>137</v>
      </c>
      <c r="M66" t="s">
        <v>80</v>
      </c>
      <c r="O66">
        <v>3.0000000000000001E-3</v>
      </c>
      <c r="P66">
        <v>0</v>
      </c>
      <c r="Q66">
        <v>4.0000000000000001E-3</v>
      </c>
      <c r="R66">
        <v>4.0000000000000001E-3</v>
      </c>
      <c r="S66">
        <v>0</v>
      </c>
      <c r="T66">
        <v>0</v>
      </c>
      <c r="U66">
        <v>0</v>
      </c>
      <c r="V66">
        <v>0</v>
      </c>
      <c r="W66">
        <v>0</v>
      </c>
      <c r="X66">
        <v>4.0000000000000001E-3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2E-3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4.0000000000000001E-3</v>
      </c>
      <c r="AP66">
        <v>0</v>
      </c>
      <c r="AQ66">
        <v>3.0000000000000001E-3</v>
      </c>
      <c r="AR66">
        <v>0</v>
      </c>
      <c r="AS66">
        <v>0</v>
      </c>
      <c r="AT66">
        <v>0</v>
      </c>
      <c r="AU66">
        <v>0</v>
      </c>
      <c r="AV66">
        <v>3.0000000000000001E-3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4.0000000000000001E-3</v>
      </c>
      <c r="BD66">
        <v>0</v>
      </c>
      <c r="BE66">
        <v>0</v>
      </c>
      <c r="BF66">
        <v>2E-3</v>
      </c>
      <c r="BG66">
        <v>0</v>
      </c>
      <c r="BH66">
        <v>0</v>
      </c>
      <c r="BI66">
        <v>0</v>
      </c>
      <c r="BJ66">
        <v>3.0000000000000001E-3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4.0000000000000001E-3</v>
      </c>
      <c r="BQ66">
        <v>0</v>
      </c>
      <c r="BR66">
        <v>0</v>
      </c>
      <c r="BS66">
        <v>0</v>
      </c>
      <c r="BT66">
        <v>3.0000000000000001E-3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4.0000000000000001E-3</v>
      </c>
      <c r="CD66">
        <v>0</v>
      </c>
      <c r="CE66">
        <v>0</v>
      </c>
      <c r="CF66">
        <v>3.0000000000000001E-3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3.0000000000000001E-3</v>
      </c>
      <c r="CN66">
        <v>2E-3</v>
      </c>
      <c r="CO66">
        <v>0</v>
      </c>
      <c r="CP66">
        <v>4.0000000000000001E-3</v>
      </c>
      <c r="CQ66">
        <v>0</v>
      </c>
      <c r="CR66">
        <v>0</v>
      </c>
      <c r="CS66">
        <v>0</v>
      </c>
      <c r="CT66">
        <v>3.0000000000000001E-3</v>
      </c>
      <c r="CU66">
        <v>3.0000000000000001E-3</v>
      </c>
      <c r="CV66">
        <v>0</v>
      </c>
      <c r="CW66">
        <v>0</v>
      </c>
      <c r="CX66">
        <v>5.0000000000000001E-3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2E-3</v>
      </c>
      <c r="DH66">
        <v>1E-3</v>
      </c>
      <c r="DI66">
        <v>-100</v>
      </c>
      <c r="DJ66">
        <v>-100</v>
      </c>
    </row>
    <row r="67" spans="1:114" x14ac:dyDescent="0.35">
      <c r="A67" s="1">
        <v>45688</v>
      </c>
      <c r="B67">
        <v>1000004</v>
      </c>
      <c r="C67">
        <v>1</v>
      </c>
      <c r="H67">
        <v>2</v>
      </c>
      <c r="I67" t="s">
        <v>172</v>
      </c>
      <c r="J67" t="s">
        <v>173</v>
      </c>
      <c r="K67" t="s">
        <v>157</v>
      </c>
      <c r="L67" t="s">
        <v>138</v>
      </c>
      <c r="M67" t="s">
        <v>80</v>
      </c>
      <c r="O67">
        <v>0.26300000000000001</v>
      </c>
      <c r="P67">
        <v>0.35499999999999998</v>
      </c>
      <c r="Q67">
        <v>0.36</v>
      </c>
      <c r="R67">
        <v>0.27600000000000002</v>
      </c>
      <c r="S67">
        <v>0.34399999999999997</v>
      </c>
      <c r="T67">
        <v>0.374</v>
      </c>
      <c r="U67">
        <v>0.40400000000000003</v>
      </c>
      <c r="V67">
        <v>0.35799999999999998</v>
      </c>
      <c r="W67">
        <v>0.379</v>
      </c>
      <c r="X67">
        <v>0.41199999999999998</v>
      </c>
      <c r="Y67">
        <v>0.36699999999999999</v>
      </c>
      <c r="Z67">
        <v>0.33800000000000002</v>
      </c>
      <c r="AA67">
        <v>0.36799999999999999</v>
      </c>
      <c r="AB67">
        <v>0.318</v>
      </c>
      <c r="AC67">
        <v>0.315</v>
      </c>
      <c r="AD67">
        <v>0.28499999999999998</v>
      </c>
      <c r="AE67">
        <v>0.35899999999999999</v>
      </c>
      <c r="AF67">
        <v>0.316</v>
      </c>
      <c r="AG67">
        <v>0.316</v>
      </c>
      <c r="AH67">
        <v>0.45500000000000002</v>
      </c>
      <c r="AI67">
        <v>0.33500000000000002</v>
      </c>
      <c r="AJ67">
        <v>0.315</v>
      </c>
      <c r="AK67">
        <v>0.27700000000000002</v>
      </c>
      <c r="AL67">
        <v>0.32600000000000001</v>
      </c>
      <c r="AM67">
        <v>0.36599999999999999</v>
      </c>
      <c r="AN67">
        <v>0.309</v>
      </c>
      <c r="AO67">
        <v>0.439</v>
      </c>
      <c r="AP67">
        <v>0.35499999999999998</v>
      </c>
      <c r="AQ67">
        <v>0.32100000000000001</v>
      </c>
      <c r="AR67">
        <v>0.27500000000000002</v>
      </c>
      <c r="AS67">
        <v>0.34899999999999998</v>
      </c>
      <c r="AT67">
        <v>0.31900000000000001</v>
      </c>
      <c r="AU67">
        <v>0.33300000000000002</v>
      </c>
      <c r="AV67">
        <v>0.38500000000000001</v>
      </c>
      <c r="AW67">
        <v>0.36499999999999999</v>
      </c>
      <c r="AX67">
        <v>0.35799999999999998</v>
      </c>
      <c r="AY67">
        <v>0.32900000000000001</v>
      </c>
      <c r="AZ67">
        <v>0.38</v>
      </c>
      <c r="BA67">
        <v>0.34799999999999998</v>
      </c>
      <c r="BB67">
        <v>0.315</v>
      </c>
      <c r="BC67">
        <v>0.35099999999999998</v>
      </c>
      <c r="BD67">
        <v>0.33100000000000002</v>
      </c>
      <c r="BE67">
        <v>0.27900000000000003</v>
      </c>
      <c r="BF67">
        <v>0.27400000000000002</v>
      </c>
      <c r="BG67">
        <v>0.29899999999999999</v>
      </c>
      <c r="BH67">
        <v>0.35599999999999998</v>
      </c>
      <c r="BI67">
        <v>0.318</v>
      </c>
      <c r="BJ67">
        <v>0.35799999999999998</v>
      </c>
      <c r="BK67">
        <v>0.34200000000000003</v>
      </c>
      <c r="BL67">
        <v>0.26900000000000002</v>
      </c>
      <c r="BM67">
        <v>0.252</v>
      </c>
      <c r="BN67">
        <v>0.39600000000000002</v>
      </c>
      <c r="BO67">
        <v>0.38500000000000001</v>
      </c>
      <c r="BP67">
        <v>0.35099999999999998</v>
      </c>
      <c r="BQ67">
        <v>0.30499999999999999</v>
      </c>
      <c r="BR67">
        <v>0.38300000000000001</v>
      </c>
      <c r="BS67">
        <v>0.30199999999999999</v>
      </c>
      <c r="BT67">
        <v>0.33600000000000002</v>
      </c>
      <c r="BU67">
        <v>0.39600000000000002</v>
      </c>
      <c r="BV67">
        <v>0.33600000000000002</v>
      </c>
      <c r="BW67">
        <v>0.375</v>
      </c>
      <c r="BX67">
        <v>0.28399999999999997</v>
      </c>
      <c r="BY67">
        <v>0.33400000000000002</v>
      </c>
      <c r="BZ67">
        <v>0.32900000000000001</v>
      </c>
      <c r="CA67">
        <v>0.35399999999999998</v>
      </c>
      <c r="CB67">
        <v>0.36499999999999999</v>
      </c>
      <c r="CC67">
        <v>0.32400000000000001</v>
      </c>
      <c r="CD67">
        <v>0.38</v>
      </c>
      <c r="CE67">
        <v>0.29099999999999998</v>
      </c>
      <c r="CF67">
        <v>0.33300000000000002</v>
      </c>
      <c r="CG67">
        <v>0.35299999999999998</v>
      </c>
      <c r="CH67">
        <v>0.314</v>
      </c>
      <c r="CI67">
        <v>0.33600000000000002</v>
      </c>
      <c r="CJ67">
        <v>0.378</v>
      </c>
      <c r="CK67">
        <v>0.308</v>
      </c>
      <c r="CL67">
        <v>0.314</v>
      </c>
      <c r="CM67">
        <v>0.28699999999999998</v>
      </c>
      <c r="CN67">
        <v>0.27500000000000002</v>
      </c>
      <c r="CO67">
        <v>0.249</v>
      </c>
      <c r="CP67">
        <v>0.36099999999999999</v>
      </c>
      <c r="CQ67">
        <v>0.35399999999999998</v>
      </c>
      <c r="CR67">
        <v>0.315</v>
      </c>
      <c r="CS67">
        <v>0.32300000000000001</v>
      </c>
      <c r="CT67">
        <v>0.29899999999999999</v>
      </c>
      <c r="CU67">
        <v>0.376</v>
      </c>
      <c r="CV67">
        <v>0.33500000000000002</v>
      </c>
      <c r="CW67">
        <v>0.32800000000000001</v>
      </c>
      <c r="CX67">
        <v>0.28399999999999997</v>
      </c>
      <c r="CY67">
        <v>0.26500000000000001</v>
      </c>
      <c r="CZ67">
        <v>0.29599999999999999</v>
      </c>
      <c r="DA67">
        <v>0.31</v>
      </c>
      <c r="DB67">
        <v>0.36</v>
      </c>
      <c r="DC67">
        <v>4.9000000000000002E-2</v>
      </c>
      <c r="DD67">
        <v>0.39700000000000002</v>
      </c>
      <c r="DE67">
        <v>0.27300000000000002</v>
      </c>
      <c r="DF67">
        <v>0.29599999999999999</v>
      </c>
      <c r="DG67">
        <v>0.316</v>
      </c>
      <c r="DH67">
        <v>0.32500000000000001</v>
      </c>
      <c r="DI67">
        <v>-6.2443438914027203</v>
      </c>
      <c r="DJ67">
        <v>-9.0070703965570509</v>
      </c>
    </row>
    <row r="68" spans="1:114" x14ac:dyDescent="0.35">
      <c r="A68" s="1">
        <v>45688</v>
      </c>
      <c r="B68">
        <v>1000007</v>
      </c>
      <c r="C68">
        <v>1</v>
      </c>
      <c r="H68">
        <v>1</v>
      </c>
      <c r="I68" t="s">
        <v>172</v>
      </c>
      <c r="J68" t="s">
        <v>173</v>
      </c>
      <c r="K68" t="s">
        <v>158</v>
      </c>
      <c r="L68" t="s">
        <v>139</v>
      </c>
      <c r="M68" t="s">
        <v>80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1E-3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1E-3</v>
      </c>
      <c r="BD68">
        <v>0</v>
      </c>
      <c r="BE68">
        <v>2E-3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I68">
        <v>0</v>
      </c>
      <c r="DJ68">
        <v>0</v>
      </c>
    </row>
    <row r="69" spans="1:114" x14ac:dyDescent="0.35">
      <c r="A69" s="1">
        <v>45688</v>
      </c>
      <c r="B69">
        <v>1000008</v>
      </c>
      <c r="C69">
        <v>1</v>
      </c>
      <c r="H69">
        <v>1</v>
      </c>
      <c r="I69" t="s">
        <v>172</v>
      </c>
      <c r="J69" t="s">
        <v>173</v>
      </c>
      <c r="K69" t="s">
        <v>159</v>
      </c>
      <c r="L69" t="s">
        <v>140</v>
      </c>
      <c r="M69" t="s">
        <v>80</v>
      </c>
      <c r="O69">
        <v>4.8849999999999998</v>
      </c>
      <c r="P69">
        <v>4.6310000000000002</v>
      </c>
      <c r="Q69">
        <v>5.3159999999999998</v>
      </c>
      <c r="R69">
        <v>5.3609999999999998</v>
      </c>
      <c r="S69">
        <v>6.0250000000000004</v>
      </c>
      <c r="T69">
        <v>6</v>
      </c>
      <c r="U69">
        <v>6.0940000000000003</v>
      </c>
      <c r="V69">
        <v>5.83</v>
      </c>
      <c r="W69">
        <v>5.601</v>
      </c>
      <c r="X69">
        <v>5.4610000000000003</v>
      </c>
      <c r="Y69">
        <v>6.1859999999999999</v>
      </c>
      <c r="Z69">
        <v>6.4489999999999998</v>
      </c>
      <c r="AA69">
        <v>6.0220000000000002</v>
      </c>
      <c r="AB69">
        <v>5.5069999999999997</v>
      </c>
      <c r="AC69">
        <v>4.7329999999999997</v>
      </c>
      <c r="AD69">
        <v>4.5279999999999996</v>
      </c>
      <c r="AE69">
        <v>5.0990000000000002</v>
      </c>
      <c r="AF69">
        <v>5.968</v>
      </c>
      <c r="AG69">
        <v>5.8109999999999999</v>
      </c>
      <c r="AH69">
        <v>5.899</v>
      </c>
      <c r="AI69">
        <v>5.3019999999999996</v>
      </c>
      <c r="AJ69">
        <v>5.0449999999999999</v>
      </c>
      <c r="AK69">
        <v>4.8499999999999996</v>
      </c>
      <c r="AL69">
        <v>5.2290000000000001</v>
      </c>
      <c r="AM69">
        <v>5.9969999999999999</v>
      </c>
      <c r="AN69">
        <v>5.944</v>
      </c>
      <c r="AO69">
        <v>5.8579999999999997</v>
      </c>
      <c r="AP69">
        <v>5.4279999999999999</v>
      </c>
      <c r="AQ69">
        <v>5.0369999999999999</v>
      </c>
      <c r="AR69">
        <v>4.7359999999999998</v>
      </c>
      <c r="AS69">
        <v>5.1230000000000002</v>
      </c>
      <c r="AT69">
        <v>5.7380000000000004</v>
      </c>
      <c r="AU69">
        <v>5.5819999999999999</v>
      </c>
      <c r="AV69">
        <v>4.8659999999999997</v>
      </c>
      <c r="AW69">
        <v>5.1859999999999999</v>
      </c>
      <c r="AX69">
        <v>5.2569999999999997</v>
      </c>
      <c r="AY69">
        <v>5.1920000000000002</v>
      </c>
      <c r="AZ69">
        <v>5.8559999999999999</v>
      </c>
      <c r="BA69">
        <v>6.0739999999999998</v>
      </c>
      <c r="BB69">
        <v>6.4320000000000004</v>
      </c>
      <c r="BC69">
        <v>5.9989999999999997</v>
      </c>
      <c r="BD69">
        <v>5.5810000000000004</v>
      </c>
      <c r="BE69">
        <v>5.1520000000000001</v>
      </c>
      <c r="BF69">
        <v>4.7670000000000003</v>
      </c>
      <c r="BG69">
        <v>5.4690000000000003</v>
      </c>
      <c r="BH69">
        <v>6.149</v>
      </c>
      <c r="BI69">
        <v>6.2969999999999997</v>
      </c>
      <c r="BJ69">
        <v>5.681</v>
      </c>
      <c r="BK69">
        <v>5.3920000000000003</v>
      </c>
      <c r="BL69">
        <v>5.0750000000000002</v>
      </c>
      <c r="BM69">
        <v>4.7380000000000004</v>
      </c>
      <c r="BN69">
        <v>5.6950000000000003</v>
      </c>
      <c r="BO69">
        <v>6.2670000000000003</v>
      </c>
      <c r="BP69">
        <v>6.1520000000000001</v>
      </c>
      <c r="BQ69">
        <v>5.6429999999999998</v>
      </c>
      <c r="BR69">
        <v>5.6529999999999996</v>
      </c>
      <c r="BS69">
        <v>5.0960000000000001</v>
      </c>
      <c r="BT69">
        <v>4.8730000000000002</v>
      </c>
      <c r="BU69">
        <v>5.8029999999999999</v>
      </c>
      <c r="BV69">
        <v>5.5839999999999996</v>
      </c>
      <c r="BW69">
        <v>5.3739999999999997</v>
      </c>
      <c r="BX69">
        <v>5.9489999999999998</v>
      </c>
      <c r="BY69">
        <v>5.56</v>
      </c>
      <c r="BZ69">
        <v>5.1180000000000003</v>
      </c>
      <c r="CA69">
        <v>4.4130000000000003</v>
      </c>
      <c r="CB69">
        <v>5.4139999999999997</v>
      </c>
      <c r="CC69">
        <v>5.6050000000000004</v>
      </c>
      <c r="CD69">
        <v>5.9850000000000003</v>
      </c>
      <c r="CE69">
        <v>5.5140000000000002</v>
      </c>
      <c r="CF69">
        <v>5.5289999999999999</v>
      </c>
      <c r="CG69">
        <v>5.3040000000000003</v>
      </c>
      <c r="CH69">
        <v>4.8529999999999998</v>
      </c>
      <c r="CI69">
        <v>5.7160000000000002</v>
      </c>
      <c r="CJ69">
        <v>6.4550000000000001</v>
      </c>
      <c r="CK69">
        <v>6.306</v>
      </c>
      <c r="CL69">
        <v>5.8230000000000004</v>
      </c>
      <c r="CM69">
        <v>5.0439999999999996</v>
      </c>
      <c r="CN69">
        <v>4.7359999999999998</v>
      </c>
      <c r="CO69">
        <v>4.2450000000000001</v>
      </c>
      <c r="CP69">
        <v>5.1879999999999997</v>
      </c>
      <c r="CQ69">
        <v>5.98</v>
      </c>
      <c r="CR69">
        <v>6.0279999999999996</v>
      </c>
      <c r="CS69">
        <v>5.8929999999999998</v>
      </c>
      <c r="CT69">
        <v>5.468</v>
      </c>
      <c r="CU69">
        <v>4.452</v>
      </c>
      <c r="CV69">
        <v>4.7160000000000002</v>
      </c>
      <c r="CW69">
        <v>5.6470000000000002</v>
      </c>
      <c r="CX69">
        <v>6.4119999999999999</v>
      </c>
      <c r="CY69">
        <v>5.8639999999999999</v>
      </c>
      <c r="CZ69">
        <v>5.6360000000000001</v>
      </c>
      <c r="DA69">
        <v>5.1189999999999998</v>
      </c>
      <c r="DB69">
        <v>5.9329999999999998</v>
      </c>
      <c r="DC69">
        <v>0.81399999999999995</v>
      </c>
      <c r="DD69">
        <v>6.5430000000000001</v>
      </c>
      <c r="DE69">
        <v>4.5090000000000003</v>
      </c>
      <c r="DF69">
        <v>5.6360000000000001</v>
      </c>
      <c r="DG69">
        <v>5.4930000000000003</v>
      </c>
      <c r="DH69">
        <v>5.4720000000000004</v>
      </c>
      <c r="DI69">
        <v>2.6006449599500701</v>
      </c>
      <c r="DJ69">
        <v>2.9876656007309399</v>
      </c>
    </row>
    <row r="70" spans="1:114" x14ac:dyDescent="0.35">
      <c r="A70" s="1">
        <v>45688</v>
      </c>
      <c r="B70">
        <v>1000009</v>
      </c>
      <c r="C70">
        <v>1</v>
      </c>
      <c r="H70">
        <v>8</v>
      </c>
      <c r="I70" t="s">
        <v>172</v>
      </c>
      <c r="J70" t="s">
        <v>173</v>
      </c>
      <c r="K70" t="s">
        <v>160</v>
      </c>
      <c r="L70" t="s">
        <v>141</v>
      </c>
      <c r="M70" t="s">
        <v>80</v>
      </c>
      <c r="O70">
        <v>63.857999999999997</v>
      </c>
      <c r="P70">
        <v>62.420999999999999</v>
      </c>
      <c r="Q70">
        <v>67.126999999999995</v>
      </c>
      <c r="R70">
        <v>67.066000000000003</v>
      </c>
      <c r="S70">
        <v>68.105000000000004</v>
      </c>
      <c r="T70">
        <v>66.052000000000007</v>
      </c>
      <c r="U70">
        <v>67.012</v>
      </c>
      <c r="V70">
        <v>65.489999999999995</v>
      </c>
      <c r="W70">
        <v>65.694000000000003</v>
      </c>
      <c r="X70">
        <v>65.543000000000006</v>
      </c>
      <c r="Y70">
        <v>68.650000000000006</v>
      </c>
      <c r="Z70">
        <v>68.206000000000003</v>
      </c>
      <c r="AA70">
        <v>67.272999999999996</v>
      </c>
      <c r="AB70">
        <v>64.582999999999998</v>
      </c>
      <c r="AC70">
        <v>63.703000000000003</v>
      </c>
      <c r="AD70">
        <v>63.075000000000003</v>
      </c>
      <c r="AE70">
        <v>64.626000000000005</v>
      </c>
      <c r="AF70">
        <v>68.447999999999993</v>
      </c>
      <c r="AG70">
        <v>67.625</v>
      </c>
      <c r="AH70">
        <v>68.588999999999999</v>
      </c>
      <c r="AI70">
        <v>66.180999999999997</v>
      </c>
      <c r="AJ70">
        <v>64.643000000000001</v>
      </c>
      <c r="AK70">
        <v>65.753</v>
      </c>
      <c r="AL70">
        <v>66.945999999999998</v>
      </c>
      <c r="AM70">
        <v>68.826999999999998</v>
      </c>
      <c r="AN70">
        <v>68.061000000000007</v>
      </c>
      <c r="AO70">
        <v>67.197999999999993</v>
      </c>
      <c r="AP70">
        <v>64.891999999999996</v>
      </c>
      <c r="AQ70">
        <v>64.245000000000005</v>
      </c>
      <c r="AR70">
        <v>65.070999999999998</v>
      </c>
      <c r="AS70">
        <v>67.096999999999994</v>
      </c>
      <c r="AT70">
        <v>69.658000000000001</v>
      </c>
      <c r="AU70">
        <v>65.783000000000001</v>
      </c>
      <c r="AV70">
        <v>65.141999999999996</v>
      </c>
      <c r="AW70">
        <v>65.805000000000007</v>
      </c>
      <c r="AX70">
        <v>64.082999999999998</v>
      </c>
      <c r="AY70">
        <v>65.8</v>
      </c>
      <c r="AZ70">
        <v>67.72</v>
      </c>
      <c r="BA70">
        <v>69.105000000000004</v>
      </c>
      <c r="BB70">
        <v>67.914000000000001</v>
      </c>
      <c r="BC70">
        <v>68.341999999999999</v>
      </c>
      <c r="BD70">
        <v>65.256</v>
      </c>
      <c r="BE70">
        <v>64.034000000000006</v>
      </c>
      <c r="BF70">
        <v>63.807000000000002</v>
      </c>
      <c r="BG70">
        <v>66.444000000000003</v>
      </c>
      <c r="BH70">
        <v>69.730999999999995</v>
      </c>
      <c r="BI70">
        <v>67.965999999999994</v>
      </c>
      <c r="BJ70">
        <v>67.271000000000001</v>
      </c>
      <c r="BK70">
        <v>66.912999999999997</v>
      </c>
      <c r="BL70">
        <v>65.73</v>
      </c>
      <c r="BM70">
        <v>64.484999999999999</v>
      </c>
      <c r="BN70">
        <v>66.093000000000004</v>
      </c>
      <c r="BO70">
        <v>68.869</v>
      </c>
      <c r="BP70">
        <v>68.067999999999998</v>
      </c>
      <c r="BQ70">
        <v>67.114999999999995</v>
      </c>
      <c r="BR70">
        <v>67.53</v>
      </c>
      <c r="BS70">
        <v>66.533000000000001</v>
      </c>
      <c r="BT70">
        <v>66.927000000000007</v>
      </c>
      <c r="BU70">
        <v>67.191000000000003</v>
      </c>
      <c r="BV70">
        <v>69.135000000000005</v>
      </c>
      <c r="BW70">
        <v>66.933000000000007</v>
      </c>
      <c r="BX70">
        <v>67.744</v>
      </c>
      <c r="BY70">
        <v>65.671000000000006</v>
      </c>
      <c r="BZ70">
        <v>65.528000000000006</v>
      </c>
      <c r="CA70">
        <v>65.238</v>
      </c>
      <c r="CB70">
        <v>66.918000000000006</v>
      </c>
      <c r="CC70">
        <v>68.918000000000006</v>
      </c>
      <c r="CD70">
        <v>67.484999999999999</v>
      </c>
      <c r="CE70">
        <v>67.525000000000006</v>
      </c>
      <c r="CF70">
        <v>66.206999999999994</v>
      </c>
      <c r="CG70">
        <v>66.155000000000001</v>
      </c>
      <c r="CH70">
        <v>65.001000000000005</v>
      </c>
      <c r="CI70">
        <v>66.825999999999993</v>
      </c>
      <c r="CJ70">
        <v>71.004999999999995</v>
      </c>
      <c r="CK70">
        <v>68.977999999999994</v>
      </c>
      <c r="CL70">
        <v>67.86</v>
      </c>
      <c r="CM70">
        <v>64.515000000000001</v>
      </c>
      <c r="CN70">
        <v>64.781000000000006</v>
      </c>
      <c r="CO70">
        <v>64.125</v>
      </c>
      <c r="CP70">
        <v>67.067999999999998</v>
      </c>
      <c r="CQ70">
        <v>68.180999999999997</v>
      </c>
      <c r="CR70">
        <v>67.347999999999999</v>
      </c>
      <c r="CS70">
        <v>67.162999999999997</v>
      </c>
      <c r="CT70">
        <v>65.819000000000003</v>
      </c>
      <c r="CU70">
        <v>63.466000000000001</v>
      </c>
      <c r="CV70">
        <v>66.581999999999994</v>
      </c>
      <c r="CW70">
        <v>68.912000000000006</v>
      </c>
      <c r="CX70">
        <v>70.087999999999994</v>
      </c>
      <c r="CY70">
        <v>68.744</v>
      </c>
      <c r="CZ70">
        <v>67.763999999999996</v>
      </c>
      <c r="DA70">
        <v>65.5</v>
      </c>
      <c r="DB70">
        <v>67.900000000000006</v>
      </c>
      <c r="DC70">
        <v>2.4009999999999998</v>
      </c>
      <c r="DD70">
        <v>69.700999999999993</v>
      </c>
      <c r="DE70">
        <v>63.698999999999998</v>
      </c>
      <c r="DF70">
        <v>67.763999999999996</v>
      </c>
      <c r="DG70">
        <v>67.253</v>
      </c>
      <c r="DH70">
        <v>66.997</v>
      </c>
      <c r="DI70">
        <v>0.75917531554418205</v>
      </c>
      <c r="DJ70">
        <v>1.1443744747922799</v>
      </c>
    </row>
    <row r="71" spans="1:114" x14ac:dyDescent="0.35">
      <c r="A71" s="1">
        <v>45688</v>
      </c>
      <c r="B71">
        <v>10000010</v>
      </c>
      <c r="C71">
        <v>1</v>
      </c>
      <c r="H71">
        <v>8</v>
      </c>
      <c r="I71" t="s">
        <v>172</v>
      </c>
      <c r="J71" t="s">
        <v>173</v>
      </c>
      <c r="K71" t="s">
        <v>161</v>
      </c>
      <c r="L71" t="s">
        <v>142</v>
      </c>
      <c r="M71" t="s">
        <v>80</v>
      </c>
      <c r="O71">
        <v>7.3470000000000004</v>
      </c>
      <c r="P71">
        <v>7.0179999999999998</v>
      </c>
      <c r="Q71">
        <v>7.8070000000000004</v>
      </c>
      <c r="R71">
        <v>8.6620000000000008</v>
      </c>
      <c r="S71">
        <v>8.1140000000000008</v>
      </c>
      <c r="T71">
        <v>8.3849999999999998</v>
      </c>
      <c r="U71">
        <v>8.3810000000000002</v>
      </c>
      <c r="V71">
        <v>7.1449999999999996</v>
      </c>
      <c r="W71">
        <v>8.1289999999999996</v>
      </c>
      <c r="X71">
        <v>7.2089999999999996</v>
      </c>
      <c r="Y71">
        <v>9.5150000000000006</v>
      </c>
      <c r="Z71">
        <v>9.7780000000000005</v>
      </c>
      <c r="AA71">
        <v>9.3510000000000009</v>
      </c>
      <c r="AB71">
        <v>9.8260000000000005</v>
      </c>
      <c r="AC71">
        <v>8.4160000000000004</v>
      </c>
      <c r="AD71">
        <v>8.2149999999999999</v>
      </c>
      <c r="AE71">
        <v>9.5690000000000008</v>
      </c>
      <c r="AF71">
        <v>9.0380000000000003</v>
      </c>
      <c r="AG71">
        <v>9.5530000000000008</v>
      </c>
      <c r="AH71">
        <v>9.0640000000000001</v>
      </c>
      <c r="AI71">
        <v>8.4719999999999995</v>
      </c>
      <c r="AJ71">
        <v>8.0860000000000003</v>
      </c>
      <c r="AK71">
        <v>8.7720000000000002</v>
      </c>
      <c r="AL71">
        <v>8.3230000000000004</v>
      </c>
      <c r="AM71">
        <v>9.0630000000000006</v>
      </c>
      <c r="AN71">
        <v>9.5839999999999996</v>
      </c>
      <c r="AO71">
        <v>9.8580000000000005</v>
      </c>
      <c r="AP71">
        <v>8.7010000000000005</v>
      </c>
      <c r="AQ71">
        <v>9.2620000000000005</v>
      </c>
      <c r="AR71">
        <v>8.2840000000000007</v>
      </c>
      <c r="AS71">
        <v>8.2319999999999993</v>
      </c>
      <c r="AT71">
        <v>7.9889999999999999</v>
      </c>
      <c r="AU71">
        <v>9.3780000000000001</v>
      </c>
      <c r="AV71">
        <v>8.516</v>
      </c>
      <c r="AW71">
        <v>8.3780000000000001</v>
      </c>
      <c r="AX71">
        <v>9.4209999999999994</v>
      </c>
      <c r="AY71">
        <v>9.24</v>
      </c>
      <c r="AZ71">
        <v>10.115</v>
      </c>
      <c r="BA71">
        <v>9.9870000000000001</v>
      </c>
      <c r="BB71">
        <v>10.619</v>
      </c>
      <c r="BC71">
        <v>9.5909999999999993</v>
      </c>
      <c r="BD71">
        <v>8.1940000000000008</v>
      </c>
      <c r="BE71">
        <v>9.202</v>
      </c>
      <c r="BF71">
        <v>9.0589999999999993</v>
      </c>
      <c r="BG71">
        <v>9.452</v>
      </c>
      <c r="BH71">
        <v>10.597</v>
      </c>
      <c r="BI71">
        <v>9.6950000000000003</v>
      </c>
      <c r="BJ71">
        <v>10.786</v>
      </c>
      <c r="BK71">
        <v>9.0649999999999995</v>
      </c>
      <c r="BL71">
        <v>9.17</v>
      </c>
      <c r="BM71">
        <v>8.359</v>
      </c>
      <c r="BN71">
        <v>9.1530000000000005</v>
      </c>
      <c r="BO71">
        <v>9.6189999999999998</v>
      </c>
      <c r="BP71">
        <v>10.395</v>
      </c>
      <c r="BQ71">
        <v>8.58</v>
      </c>
      <c r="BR71">
        <v>8.92</v>
      </c>
      <c r="BS71">
        <v>9.4779999999999998</v>
      </c>
      <c r="BT71">
        <v>7.5149999999999997</v>
      </c>
      <c r="BU71">
        <v>9.2870000000000008</v>
      </c>
      <c r="BV71">
        <v>7.3040000000000003</v>
      </c>
      <c r="BW71">
        <v>7.2359999999999998</v>
      </c>
      <c r="BX71">
        <v>9.4420000000000002</v>
      </c>
      <c r="BY71">
        <v>8.56</v>
      </c>
      <c r="BZ71">
        <v>8.7840000000000007</v>
      </c>
      <c r="CA71">
        <v>7.3449999999999998</v>
      </c>
      <c r="CB71">
        <v>8.0879999999999992</v>
      </c>
      <c r="CC71">
        <v>8.3040000000000003</v>
      </c>
      <c r="CD71">
        <v>9.452</v>
      </c>
      <c r="CE71">
        <v>9.093</v>
      </c>
      <c r="CF71">
        <v>9.3580000000000005</v>
      </c>
      <c r="CG71">
        <v>8.7989999999999995</v>
      </c>
      <c r="CH71">
        <v>8.5419999999999998</v>
      </c>
      <c r="CI71">
        <v>9.19</v>
      </c>
      <c r="CJ71">
        <v>10.163</v>
      </c>
      <c r="CK71">
        <v>10.824999999999999</v>
      </c>
      <c r="CL71">
        <v>9.9550000000000001</v>
      </c>
      <c r="CM71">
        <v>9.0009999999999994</v>
      </c>
      <c r="CN71">
        <v>8.0190000000000001</v>
      </c>
      <c r="CO71">
        <v>7.8470000000000004</v>
      </c>
      <c r="CP71">
        <v>8.6</v>
      </c>
      <c r="CQ71">
        <v>8.6630000000000003</v>
      </c>
      <c r="CR71">
        <v>9.58</v>
      </c>
      <c r="CS71">
        <v>10.02</v>
      </c>
      <c r="CT71">
        <v>8.9440000000000008</v>
      </c>
      <c r="CU71">
        <v>6.3719999999999999</v>
      </c>
      <c r="CV71">
        <v>7.6120000000000001</v>
      </c>
      <c r="CW71">
        <v>9.3089999999999993</v>
      </c>
      <c r="CX71">
        <v>10.673</v>
      </c>
      <c r="CY71">
        <v>9.6449999999999996</v>
      </c>
      <c r="CZ71">
        <v>9.44</v>
      </c>
      <c r="DA71">
        <v>8.3089999999999993</v>
      </c>
      <c r="DB71">
        <v>9.5060000000000002</v>
      </c>
      <c r="DC71">
        <v>1.1970000000000001</v>
      </c>
      <c r="DD71">
        <v>10.404</v>
      </c>
      <c r="DE71">
        <v>7.4109999999999996</v>
      </c>
      <c r="DF71">
        <v>9.44</v>
      </c>
      <c r="DG71">
        <v>8.9390000000000001</v>
      </c>
      <c r="DH71">
        <v>8.8239999999999998</v>
      </c>
      <c r="DI71">
        <v>5.60127846584097</v>
      </c>
      <c r="DJ71">
        <v>6.9789404098592804</v>
      </c>
    </row>
    <row r="72" spans="1:114" x14ac:dyDescent="0.35">
      <c r="A72" s="1">
        <v>45688</v>
      </c>
      <c r="B72">
        <v>10000011</v>
      </c>
      <c r="C72">
        <v>1</v>
      </c>
      <c r="H72">
        <v>1</v>
      </c>
      <c r="I72" t="s">
        <v>172</v>
      </c>
      <c r="J72" t="s">
        <v>173</v>
      </c>
      <c r="K72" t="s">
        <v>162</v>
      </c>
      <c r="L72" t="s">
        <v>143</v>
      </c>
      <c r="M72" t="s">
        <v>80</v>
      </c>
      <c r="O72">
        <v>7.9390000000000001</v>
      </c>
      <c r="P72">
        <v>7.2309999999999999</v>
      </c>
      <c r="Q72">
        <v>7.91</v>
      </c>
      <c r="R72">
        <v>7.3819999999999997</v>
      </c>
      <c r="S72">
        <v>8.2200000000000006</v>
      </c>
      <c r="T72">
        <v>8.9789999999999992</v>
      </c>
      <c r="U72">
        <v>7.88</v>
      </c>
      <c r="V72">
        <v>8.6010000000000009</v>
      </c>
      <c r="W72">
        <v>7.556</v>
      </c>
      <c r="X72">
        <v>8.3480000000000008</v>
      </c>
      <c r="Y72">
        <v>8.2159999999999993</v>
      </c>
      <c r="Z72">
        <v>9.093</v>
      </c>
      <c r="AA72">
        <v>8.5850000000000009</v>
      </c>
      <c r="AB72">
        <v>8.0289999999999999</v>
      </c>
      <c r="AC72">
        <v>7.5620000000000003</v>
      </c>
      <c r="AD72">
        <v>6.9690000000000003</v>
      </c>
      <c r="AE72">
        <v>7.9960000000000004</v>
      </c>
      <c r="AF72">
        <v>7.9950000000000001</v>
      </c>
      <c r="AG72">
        <v>8.6150000000000002</v>
      </c>
      <c r="AH72">
        <v>8.5150000000000006</v>
      </c>
      <c r="AI72">
        <v>8.048</v>
      </c>
      <c r="AJ72">
        <v>7.6360000000000001</v>
      </c>
      <c r="AK72">
        <v>6.86</v>
      </c>
      <c r="AL72">
        <v>8.0020000000000007</v>
      </c>
      <c r="AM72">
        <v>8.2439999999999998</v>
      </c>
      <c r="AN72">
        <v>9.0190000000000001</v>
      </c>
      <c r="AO72">
        <v>8.8699999999999992</v>
      </c>
      <c r="AP72">
        <v>8.8770000000000007</v>
      </c>
      <c r="AQ72">
        <v>7.9320000000000004</v>
      </c>
      <c r="AR72">
        <v>7.15</v>
      </c>
      <c r="AS72">
        <v>7.7530000000000001</v>
      </c>
      <c r="AT72">
        <v>7.82</v>
      </c>
      <c r="AU72">
        <v>8.7379999999999995</v>
      </c>
      <c r="AV72">
        <v>7.9130000000000003</v>
      </c>
      <c r="AW72">
        <v>8.1579999999999995</v>
      </c>
      <c r="AX72">
        <v>8.1519999999999992</v>
      </c>
      <c r="AY72">
        <v>6.984</v>
      </c>
      <c r="AZ72">
        <v>8.1180000000000003</v>
      </c>
      <c r="BA72">
        <v>8.0830000000000002</v>
      </c>
      <c r="BB72">
        <v>8.2940000000000005</v>
      </c>
      <c r="BC72">
        <v>8.7579999999999991</v>
      </c>
      <c r="BD72">
        <v>7.8559999999999999</v>
      </c>
      <c r="BE72">
        <v>7.1920000000000002</v>
      </c>
      <c r="BF72">
        <v>6.3789999999999996</v>
      </c>
      <c r="BG72">
        <v>7.5860000000000003</v>
      </c>
      <c r="BH72">
        <v>7.4340000000000002</v>
      </c>
      <c r="BI72">
        <v>8.4990000000000006</v>
      </c>
      <c r="BJ72">
        <v>8.984</v>
      </c>
      <c r="BK72">
        <v>7.3</v>
      </c>
      <c r="BL72">
        <v>7.5970000000000004</v>
      </c>
      <c r="BM72">
        <v>6.7519999999999998</v>
      </c>
      <c r="BN72">
        <v>7.6020000000000003</v>
      </c>
      <c r="BO72">
        <v>7.74</v>
      </c>
      <c r="BP72">
        <v>8.6940000000000008</v>
      </c>
      <c r="BQ72">
        <v>9.0540000000000003</v>
      </c>
      <c r="BR72">
        <v>8.1240000000000006</v>
      </c>
      <c r="BS72">
        <v>7.6029999999999998</v>
      </c>
      <c r="BT72">
        <v>7.1589999999999998</v>
      </c>
      <c r="BU72">
        <v>7.7110000000000003</v>
      </c>
      <c r="BV72">
        <v>8.06</v>
      </c>
      <c r="BW72">
        <v>8.6820000000000004</v>
      </c>
      <c r="BX72">
        <v>8.4670000000000005</v>
      </c>
      <c r="BY72">
        <v>7.85</v>
      </c>
      <c r="BZ72">
        <v>7.2480000000000002</v>
      </c>
      <c r="CA72">
        <v>6.5510000000000002</v>
      </c>
      <c r="CB72">
        <v>7.5030000000000001</v>
      </c>
      <c r="CC72">
        <v>7.5030000000000001</v>
      </c>
      <c r="CD72">
        <v>8.3569999999999993</v>
      </c>
      <c r="CE72">
        <v>9.33</v>
      </c>
      <c r="CF72">
        <v>7.82</v>
      </c>
      <c r="CG72">
        <v>7.4930000000000003</v>
      </c>
      <c r="CH72">
        <v>6.7859999999999996</v>
      </c>
      <c r="CI72">
        <v>7.6349999999999998</v>
      </c>
      <c r="CJ72">
        <v>7.9669999999999996</v>
      </c>
      <c r="CK72">
        <v>8.56</v>
      </c>
      <c r="CL72">
        <v>8.6280000000000001</v>
      </c>
      <c r="CM72">
        <v>7.7930000000000001</v>
      </c>
      <c r="CN72">
        <v>7.226</v>
      </c>
      <c r="CO72">
        <v>6.0780000000000003</v>
      </c>
      <c r="CP72">
        <v>7.593</v>
      </c>
      <c r="CQ72">
        <v>8.1620000000000008</v>
      </c>
      <c r="CR72">
        <v>9.0250000000000004</v>
      </c>
      <c r="CS72">
        <v>8.6539999999999999</v>
      </c>
      <c r="CT72">
        <v>8.85</v>
      </c>
      <c r="CU72">
        <v>7.6130000000000004</v>
      </c>
      <c r="CV72">
        <v>7.3419999999999996</v>
      </c>
      <c r="CW72">
        <v>7.2839999999999998</v>
      </c>
      <c r="CX72">
        <v>7.4740000000000002</v>
      </c>
      <c r="CY72">
        <v>9.4290000000000003</v>
      </c>
      <c r="CZ72">
        <v>8.8279999999999994</v>
      </c>
      <c r="DA72">
        <v>7.516</v>
      </c>
      <c r="DB72">
        <v>8.5109999999999992</v>
      </c>
      <c r="DC72">
        <v>0.995</v>
      </c>
      <c r="DD72">
        <v>9.2569999999999997</v>
      </c>
      <c r="DE72">
        <v>6.77</v>
      </c>
      <c r="DF72">
        <v>8.8279999999999994</v>
      </c>
      <c r="DG72">
        <v>8.0920000000000005</v>
      </c>
      <c r="DH72">
        <v>7.899</v>
      </c>
      <c r="DI72">
        <v>9.0915510362602792</v>
      </c>
      <c r="DJ72">
        <v>11.7642838755417</v>
      </c>
    </row>
    <row r="73" spans="1:114" x14ac:dyDescent="0.35">
      <c r="A73" s="1">
        <v>45688</v>
      </c>
      <c r="B73">
        <v>10000012</v>
      </c>
      <c r="C73">
        <v>1</v>
      </c>
      <c r="H73">
        <v>1</v>
      </c>
      <c r="I73" t="s">
        <v>172</v>
      </c>
      <c r="J73" t="s">
        <v>173</v>
      </c>
      <c r="K73" t="s">
        <v>163</v>
      </c>
      <c r="L73" t="s">
        <v>144</v>
      </c>
      <c r="M73" t="s">
        <v>80</v>
      </c>
      <c r="O73">
        <v>7.2549999999999999</v>
      </c>
      <c r="P73">
        <v>6.8940000000000001</v>
      </c>
      <c r="Q73">
        <v>7.6689999999999996</v>
      </c>
      <c r="R73">
        <v>7.3380000000000001</v>
      </c>
      <c r="S73">
        <v>7.9359999999999999</v>
      </c>
      <c r="T73">
        <v>8.3409999999999993</v>
      </c>
      <c r="U73">
        <v>7.7210000000000001</v>
      </c>
      <c r="V73">
        <v>7.7779999999999996</v>
      </c>
      <c r="W73">
        <v>7.1849999999999996</v>
      </c>
      <c r="X73">
        <v>8.1660000000000004</v>
      </c>
      <c r="Y73">
        <v>7.8879999999999999</v>
      </c>
      <c r="Z73">
        <v>8.1470000000000002</v>
      </c>
      <c r="AA73">
        <v>7.8310000000000004</v>
      </c>
      <c r="AB73">
        <v>7.3620000000000001</v>
      </c>
      <c r="AC73">
        <v>6.9429999999999996</v>
      </c>
      <c r="AD73">
        <v>6.6319999999999997</v>
      </c>
      <c r="AE73">
        <v>7.5780000000000003</v>
      </c>
      <c r="AF73">
        <v>7.508</v>
      </c>
      <c r="AG73">
        <v>8.2210000000000001</v>
      </c>
      <c r="AH73">
        <v>8.1</v>
      </c>
      <c r="AI73">
        <v>7.88</v>
      </c>
      <c r="AJ73">
        <v>7.3440000000000003</v>
      </c>
      <c r="AK73">
        <v>6.8010000000000002</v>
      </c>
      <c r="AL73">
        <v>7.6890000000000001</v>
      </c>
      <c r="AM73">
        <v>7.7009999999999996</v>
      </c>
      <c r="AN73">
        <v>8.202</v>
      </c>
      <c r="AO73">
        <v>8.08</v>
      </c>
      <c r="AP73">
        <v>7.9269999999999996</v>
      </c>
      <c r="AQ73">
        <v>7.5810000000000004</v>
      </c>
      <c r="AR73">
        <v>6.7889999999999997</v>
      </c>
      <c r="AS73">
        <v>7.444</v>
      </c>
      <c r="AT73">
        <v>7.2619999999999996</v>
      </c>
      <c r="AU73">
        <v>7.875</v>
      </c>
      <c r="AV73">
        <v>7.3819999999999997</v>
      </c>
      <c r="AW73">
        <v>7.8529999999999998</v>
      </c>
      <c r="AX73">
        <v>7.4249999999999998</v>
      </c>
      <c r="AY73">
        <v>6.8209999999999997</v>
      </c>
      <c r="AZ73">
        <v>7.5119999999999996</v>
      </c>
      <c r="BA73">
        <v>7.5209999999999999</v>
      </c>
      <c r="BB73">
        <v>7.85</v>
      </c>
      <c r="BC73">
        <v>8.2759999999999998</v>
      </c>
      <c r="BD73">
        <v>7.5620000000000003</v>
      </c>
      <c r="BE73">
        <v>6.9420000000000002</v>
      </c>
      <c r="BF73">
        <v>6.3259999999999996</v>
      </c>
      <c r="BG73">
        <v>6.9720000000000004</v>
      </c>
      <c r="BH73">
        <v>6.91</v>
      </c>
      <c r="BI73">
        <v>7.9480000000000004</v>
      </c>
      <c r="BJ73">
        <v>8.0820000000000007</v>
      </c>
      <c r="BK73">
        <v>7.07</v>
      </c>
      <c r="BL73">
        <v>7.1680000000000001</v>
      </c>
      <c r="BM73">
        <v>6.7210000000000001</v>
      </c>
      <c r="BN73">
        <v>7.3129999999999997</v>
      </c>
      <c r="BO73">
        <v>7.1719999999999997</v>
      </c>
      <c r="BP73">
        <v>8.1010000000000009</v>
      </c>
      <c r="BQ73">
        <v>8.0609999999999999</v>
      </c>
      <c r="BR73">
        <v>7.5570000000000004</v>
      </c>
      <c r="BS73">
        <v>7.2569999999999997</v>
      </c>
      <c r="BT73">
        <v>6.9569999999999999</v>
      </c>
      <c r="BU73">
        <v>7.3049999999999997</v>
      </c>
      <c r="BV73">
        <v>7.34</v>
      </c>
      <c r="BW73">
        <v>8.0329999999999995</v>
      </c>
      <c r="BX73">
        <v>8.0969999999999995</v>
      </c>
      <c r="BY73">
        <v>7.391</v>
      </c>
      <c r="BZ73">
        <v>6.7949999999999999</v>
      </c>
      <c r="CA73">
        <v>6.3520000000000003</v>
      </c>
      <c r="CB73">
        <v>7.3170000000000002</v>
      </c>
      <c r="CC73">
        <v>7.1929999999999996</v>
      </c>
      <c r="CD73">
        <v>7.8650000000000002</v>
      </c>
      <c r="CE73">
        <v>8.109</v>
      </c>
      <c r="CF73">
        <v>7.2839999999999998</v>
      </c>
      <c r="CG73">
        <v>6.8890000000000002</v>
      </c>
      <c r="CH73">
        <v>6.4260000000000002</v>
      </c>
      <c r="CI73">
        <v>7.0730000000000004</v>
      </c>
      <c r="CJ73">
        <v>7.3019999999999996</v>
      </c>
      <c r="CK73">
        <v>8.0340000000000007</v>
      </c>
      <c r="CL73">
        <v>8.1769999999999996</v>
      </c>
      <c r="CM73">
        <v>7.3019999999999996</v>
      </c>
      <c r="CN73">
        <v>6.8940000000000001</v>
      </c>
      <c r="CO73">
        <v>6.0149999999999997</v>
      </c>
      <c r="CP73">
        <v>7.2590000000000003</v>
      </c>
      <c r="CQ73">
        <v>7.6890000000000001</v>
      </c>
      <c r="CR73">
        <v>8.0950000000000006</v>
      </c>
      <c r="CS73">
        <v>7.9969999999999999</v>
      </c>
      <c r="CT73">
        <v>8.0380000000000003</v>
      </c>
      <c r="CU73">
        <v>7.5839999999999996</v>
      </c>
      <c r="CV73">
        <v>6.9820000000000002</v>
      </c>
      <c r="CW73">
        <v>7.42</v>
      </c>
      <c r="CX73">
        <v>7.39</v>
      </c>
      <c r="CY73">
        <v>8.4160000000000004</v>
      </c>
      <c r="CZ73">
        <v>7.843</v>
      </c>
      <c r="DA73">
        <v>7.1749999999999998</v>
      </c>
      <c r="DB73">
        <v>7.9169999999999998</v>
      </c>
      <c r="DC73">
        <v>0.74199999999999999</v>
      </c>
      <c r="DD73">
        <v>8.4740000000000002</v>
      </c>
      <c r="DE73">
        <v>6.6189999999999998</v>
      </c>
      <c r="DF73">
        <v>7.843</v>
      </c>
      <c r="DG73">
        <v>7.69</v>
      </c>
      <c r="DH73">
        <v>7.4249999999999998</v>
      </c>
      <c r="DI73">
        <v>1.9952811785906699</v>
      </c>
      <c r="DJ73">
        <v>5.6258361091408604</v>
      </c>
    </row>
    <row r="74" spans="1:114" x14ac:dyDescent="0.35">
      <c r="A74" s="1">
        <v>45688</v>
      </c>
      <c r="B74">
        <v>10000013</v>
      </c>
      <c r="C74">
        <v>1</v>
      </c>
      <c r="H74">
        <v>1</v>
      </c>
      <c r="I74" t="s">
        <v>172</v>
      </c>
      <c r="J74" t="s">
        <v>173</v>
      </c>
      <c r="K74" t="s">
        <v>164</v>
      </c>
      <c r="L74" t="s">
        <v>145</v>
      </c>
      <c r="M74" t="s">
        <v>80</v>
      </c>
      <c r="O74">
        <v>3.3109999999999999</v>
      </c>
      <c r="P74">
        <v>3.129</v>
      </c>
      <c r="Q74">
        <v>3.3980000000000001</v>
      </c>
      <c r="R74">
        <v>3.2949999999999999</v>
      </c>
      <c r="S74">
        <v>3.5720000000000001</v>
      </c>
      <c r="T74">
        <v>3.5840000000000001</v>
      </c>
      <c r="U74">
        <v>3.593</v>
      </c>
      <c r="V74">
        <v>3.4319999999999999</v>
      </c>
      <c r="W74">
        <v>3.1070000000000002</v>
      </c>
      <c r="X74">
        <v>3.4710000000000001</v>
      </c>
      <c r="Y74">
        <v>3.5569999999999999</v>
      </c>
      <c r="Z74">
        <v>3.528</v>
      </c>
      <c r="AA74">
        <v>3.5150000000000001</v>
      </c>
      <c r="AB74">
        <v>3.226</v>
      </c>
      <c r="AC74">
        <v>2.9769999999999999</v>
      </c>
      <c r="AD74">
        <v>2.7869999999999999</v>
      </c>
      <c r="AE74">
        <v>3.355</v>
      </c>
      <c r="AF74">
        <v>3.4449999999999998</v>
      </c>
      <c r="AG74">
        <v>3.8330000000000002</v>
      </c>
      <c r="AH74">
        <v>3.6619999999999999</v>
      </c>
      <c r="AI74">
        <v>3.36</v>
      </c>
      <c r="AJ74">
        <v>3.222</v>
      </c>
      <c r="AK74">
        <v>3.2919999999999998</v>
      </c>
      <c r="AL74">
        <v>3.6840000000000002</v>
      </c>
      <c r="AM74">
        <v>3.8220000000000001</v>
      </c>
      <c r="AN74">
        <v>3.7170000000000001</v>
      </c>
      <c r="AO74">
        <v>3.6120000000000001</v>
      </c>
      <c r="AP74">
        <v>3.4780000000000002</v>
      </c>
      <c r="AQ74">
        <v>3.165</v>
      </c>
      <c r="AR74">
        <v>3.0070000000000001</v>
      </c>
      <c r="AS74">
        <v>3.2429999999999999</v>
      </c>
      <c r="AT74">
        <v>3.468</v>
      </c>
      <c r="AU74">
        <v>3.4980000000000002</v>
      </c>
      <c r="AV74">
        <v>3.2970000000000002</v>
      </c>
      <c r="AW74">
        <v>3.3210000000000002</v>
      </c>
      <c r="AX74">
        <v>3.2090000000000001</v>
      </c>
      <c r="AY74">
        <v>3.004</v>
      </c>
      <c r="AZ74">
        <v>3.59</v>
      </c>
      <c r="BA74">
        <v>3.6520000000000001</v>
      </c>
      <c r="BB74">
        <v>3.6720000000000002</v>
      </c>
      <c r="BC74">
        <v>3.5139999999999998</v>
      </c>
      <c r="BD74">
        <v>3.3860000000000001</v>
      </c>
      <c r="BE74">
        <v>3.0579999999999998</v>
      </c>
      <c r="BF74">
        <v>2.7930000000000001</v>
      </c>
      <c r="BG74">
        <v>3.3410000000000002</v>
      </c>
      <c r="BH74">
        <v>3.5419999999999998</v>
      </c>
      <c r="BI74">
        <v>3.512</v>
      </c>
      <c r="BJ74">
        <v>3.4140000000000001</v>
      </c>
      <c r="BK74">
        <v>3.3380000000000001</v>
      </c>
      <c r="BL74">
        <v>3.19</v>
      </c>
      <c r="BM74">
        <v>2.95</v>
      </c>
      <c r="BN74">
        <v>3.5720000000000001</v>
      </c>
      <c r="BO74">
        <v>3.58</v>
      </c>
      <c r="BP74">
        <v>3.8980000000000001</v>
      </c>
      <c r="BQ74">
        <v>3.6509999999999998</v>
      </c>
      <c r="BR74">
        <v>3.391</v>
      </c>
      <c r="BS74">
        <v>3.2010000000000001</v>
      </c>
      <c r="BT74">
        <v>2.9990000000000001</v>
      </c>
      <c r="BU74">
        <v>3.653</v>
      </c>
      <c r="BV74">
        <v>3.8210000000000002</v>
      </c>
      <c r="BW74">
        <v>3.5939999999999999</v>
      </c>
      <c r="BX74">
        <v>3.7309999999999999</v>
      </c>
      <c r="BY74">
        <v>3.3820000000000001</v>
      </c>
      <c r="BZ74">
        <v>3.1360000000000001</v>
      </c>
      <c r="CA74">
        <v>2.9079999999999999</v>
      </c>
      <c r="CB74">
        <v>3.27</v>
      </c>
      <c r="CC74">
        <v>3.3860000000000001</v>
      </c>
      <c r="CD74">
        <v>3.5449999999999999</v>
      </c>
      <c r="CE74">
        <v>3.4079999999999999</v>
      </c>
      <c r="CF74">
        <v>3.2669999999999999</v>
      </c>
      <c r="CG74">
        <v>3.0379999999999998</v>
      </c>
      <c r="CH74">
        <v>2.907</v>
      </c>
      <c r="CI74">
        <v>3.3490000000000002</v>
      </c>
      <c r="CJ74">
        <v>3.5150000000000001</v>
      </c>
      <c r="CK74">
        <v>3.4820000000000002</v>
      </c>
      <c r="CL74">
        <v>3.464</v>
      </c>
      <c r="CM74">
        <v>3.141</v>
      </c>
      <c r="CN74">
        <v>2.86</v>
      </c>
      <c r="CO74">
        <v>2.593</v>
      </c>
      <c r="CP74">
        <v>3.4780000000000002</v>
      </c>
      <c r="CQ74">
        <v>3.51</v>
      </c>
      <c r="CR74">
        <v>3.5259999999999998</v>
      </c>
      <c r="CS74">
        <v>3.431</v>
      </c>
      <c r="CT74">
        <v>3.6</v>
      </c>
      <c r="CU74">
        <v>3.0139999999999998</v>
      </c>
      <c r="CV74">
        <v>2.9279999999999999</v>
      </c>
      <c r="CW74">
        <v>3.536</v>
      </c>
      <c r="CX74">
        <v>3.59</v>
      </c>
      <c r="CY74">
        <v>3.5219999999999998</v>
      </c>
      <c r="CZ74">
        <v>3.3730000000000002</v>
      </c>
      <c r="DA74">
        <v>3.2120000000000002</v>
      </c>
      <c r="DB74">
        <v>3.5539999999999998</v>
      </c>
      <c r="DC74">
        <v>0.34200000000000003</v>
      </c>
      <c r="DD74">
        <v>3.81</v>
      </c>
      <c r="DE74">
        <v>2.956</v>
      </c>
      <c r="DF74">
        <v>3.3730000000000002</v>
      </c>
      <c r="DG74">
        <v>3.3740000000000001</v>
      </c>
      <c r="DH74">
        <v>3.331</v>
      </c>
      <c r="DI74">
        <v>-4.23352101943026E-2</v>
      </c>
      <c r="DJ74">
        <v>1.25885602209504</v>
      </c>
    </row>
    <row r="75" spans="1:114" x14ac:dyDescent="0.35">
      <c r="A75" s="1">
        <v>45688</v>
      </c>
      <c r="B75">
        <v>10000014</v>
      </c>
      <c r="C75">
        <v>1</v>
      </c>
      <c r="H75">
        <v>1</v>
      </c>
      <c r="I75" t="s">
        <v>172</v>
      </c>
      <c r="J75" t="s">
        <v>173</v>
      </c>
      <c r="K75" t="s">
        <v>165</v>
      </c>
      <c r="L75" t="s">
        <v>146</v>
      </c>
      <c r="M75" t="s">
        <v>80</v>
      </c>
      <c r="O75">
        <v>3.7370000000000001</v>
      </c>
      <c r="P75">
        <v>3.641</v>
      </c>
      <c r="Q75">
        <v>3.964</v>
      </c>
      <c r="R75">
        <v>3.9609999999999999</v>
      </c>
      <c r="S75">
        <v>4.202</v>
      </c>
      <c r="T75">
        <v>4.29</v>
      </c>
      <c r="U75">
        <v>4.0720000000000001</v>
      </c>
      <c r="V75">
        <v>3.8479999999999999</v>
      </c>
      <c r="W75">
        <v>3.5960000000000001</v>
      </c>
      <c r="X75">
        <v>3.992</v>
      </c>
      <c r="Y75">
        <v>3.9940000000000002</v>
      </c>
      <c r="Z75">
        <v>4.1989999999999998</v>
      </c>
      <c r="AA75">
        <v>4.0350000000000001</v>
      </c>
      <c r="AB75">
        <v>3.7210000000000001</v>
      </c>
      <c r="AC75">
        <v>3.4180000000000001</v>
      </c>
      <c r="AD75">
        <v>3.258</v>
      </c>
      <c r="AE75">
        <v>3.8010000000000002</v>
      </c>
      <c r="AF75">
        <v>3.823</v>
      </c>
      <c r="AG75">
        <v>4.3419999999999996</v>
      </c>
      <c r="AH75">
        <v>4.2270000000000003</v>
      </c>
      <c r="AI75">
        <v>3.8639999999999999</v>
      </c>
      <c r="AJ75">
        <v>3.6819999999999999</v>
      </c>
      <c r="AK75">
        <v>3.8180000000000001</v>
      </c>
      <c r="AL75">
        <v>3.992</v>
      </c>
      <c r="AM75">
        <v>4.1840000000000002</v>
      </c>
      <c r="AN75">
        <v>4.2969999999999997</v>
      </c>
      <c r="AO75">
        <v>4.1349999999999998</v>
      </c>
      <c r="AP75">
        <v>3.9830000000000001</v>
      </c>
      <c r="AQ75">
        <v>3.742</v>
      </c>
      <c r="AR75">
        <v>3.4580000000000002</v>
      </c>
      <c r="AS75">
        <v>3.694</v>
      </c>
      <c r="AT75">
        <v>3.9089999999999998</v>
      </c>
      <c r="AU75">
        <v>4.0590000000000002</v>
      </c>
      <c r="AV75">
        <v>3.8370000000000002</v>
      </c>
      <c r="AW75">
        <v>4.0019999999999998</v>
      </c>
      <c r="AX75">
        <v>3.7559999999999998</v>
      </c>
      <c r="AY75">
        <v>3.5920000000000001</v>
      </c>
      <c r="AZ75">
        <v>3.99</v>
      </c>
      <c r="BA75">
        <v>3.9279999999999999</v>
      </c>
      <c r="BB75">
        <v>4.0170000000000003</v>
      </c>
      <c r="BC75">
        <v>4.09</v>
      </c>
      <c r="BD75">
        <v>3.7389999999999999</v>
      </c>
      <c r="BE75">
        <v>3.492</v>
      </c>
      <c r="BF75">
        <v>3.218</v>
      </c>
      <c r="BG75">
        <v>3.7629999999999999</v>
      </c>
      <c r="BH75">
        <v>3.823</v>
      </c>
      <c r="BI75">
        <v>4.0060000000000002</v>
      </c>
      <c r="BJ75">
        <v>3.9710000000000001</v>
      </c>
      <c r="BK75">
        <v>3.7730000000000001</v>
      </c>
      <c r="BL75">
        <v>3.66</v>
      </c>
      <c r="BM75">
        <v>3.3660000000000001</v>
      </c>
      <c r="BN75">
        <v>4.0170000000000003</v>
      </c>
      <c r="BO75">
        <v>3.996</v>
      </c>
      <c r="BP75">
        <v>4.3659999999999997</v>
      </c>
      <c r="BQ75">
        <v>4.1369999999999996</v>
      </c>
      <c r="BR75">
        <v>3.9790000000000001</v>
      </c>
      <c r="BS75">
        <v>3.6640000000000001</v>
      </c>
      <c r="BT75">
        <v>3.5139999999999998</v>
      </c>
      <c r="BU75">
        <v>4.0949999999999998</v>
      </c>
      <c r="BV75">
        <v>4.1479999999999997</v>
      </c>
      <c r="BW75">
        <v>4.2489999999999997</v>
      </c>
      <c r="BX75">
        <v>4.1109999999999998</v>
      </c>
      <c r="BY75">
        <v>4.01</v>
      </c>
      <c r="BZ75">
        <v>3.5920000000000001</v>
      </c>
      <c r="CA75">
        <v>3.4020000000000001</v>
      </c>
      <c r="CB75">
        <v>3.8940000000000001</v>
      </c>
      <c r="CC75">
        <v>3.867</v>
      </c>
      <c r="CD75">
        <v>3.9929999999999999</v>
      </c>
      <c r="CE75">
        <v>3.9180000000000001</v>
      </c>
      <c r="CF75">
        <v>3.6669999999999998</v>
      </c>
      <c r="CG75">
        <v>3.4449999999999998</v>
      </c>
      <c r="CH75">
        <v>3.2549999999999999</v>
      </c>
      <c r="CI75">
        <v>3.738</v>
      </c>
      <c r="CJ75">
        <v>3.9289999999999998</v>
      </c>
      <c r="CK75">
        <v>3.8940000000000001</v>
      </c>
      <c r="CL75">
        <v>4.0149999999999997</v>
      </c>
      <c r="CM75">
        <v>3.7010000000000001</v>
      </c>
      <c r="CN75">
        <v>3.3420000000000001</v>
      </c>
      <c r="CO75">
        <v>2.9790000000000001</v>
      </c>
      <c r="CP75">
        <v>3.7869999999999999</v>
      </c>
      <c r="CQ75">
        <v>3.9039999999999999</v>
      </c>
      <c r="CR75">
        <v>4.0570000000000004</v>
      </c>
      <c r="CS75">
        <v>4.0190000000000001</v>
      </c>
      <c r="CT75">
        <v>4.077</v>
      </c>
      <c r="CU75">
        <v>3.548</v>
      </c>
      <c r="CV75">
        <v>3.4340000000000002</v>
      </c>
      <c r="CW75">
        <v>3.9140000000000001</v>
      </c>
      <c r="CX75">
        <v>3.87</v>
      </c>
      <c r="CY75">
        <v>4.0739999999999998</v>
      </c>
      <c r="CZ75">
        <v>3.95</v>
      </c>
      <c r="DA75">
        <v>3.6960000000000002</v>
      </c>
      <c r="DB75">
        <v>4.0170000000000003</v>
      </c>
      <c r="DC75">
        <v>0.32100000000000001</v>
      </c>
      <c r="DD75">
        <v>4.258</v>
      </c>
      <c r="DE75">
        <v>3.4550000000000001</v>
      </c>
      <c r="DF75">
        <v>3.95</v>
      </c>
      <c r="DG75">
        <v>3.8479999999999999</v>
      </c>
      <c r="DH75">
        <v>3.794</v>
      </c>
      <c r="DI75">
        <v>2.6507276507276498</v>
      </c>
      <c r="DJ75">
        <v>4.0998655925786096</v>
      </c>
    </row>
    <row r="76" spans="1:114" x14ac:dyDescent="0.35">
      <c r="A76" s="1">
        <v>45688</v>
      </c>
      <c r="B76">
        <v>10000015</v>
      </c>
      <c r="C76">
        <v>1</v>
      </c>
      <c r="H76">
        <v>1</v>
      </c>
      <c r="I76" t="s">
        <v>172</v>
      </c>
      <c r="J76" t="s">
        <v>173</v>
      </c>
      <c r="K76" t="s">
        <v>166</v>
      </c>
      <c r="L76" t="s">
        <v>147</v>
      </c>
      <c r="M76" t="s">
        <v>80</v>
      </c>
      <c r="O76">
        <v>2.871</v>
      </c>
      <c r="P76">
        <v>2.698</v>
      </c>
      <c r="Q76">
        <v>3.11</v>
      </c>
      <c r="R76">
        <v>3.0329999999999999</v>
      </c>
      <c r="S76">
        <v>3.423</v>
      </c>
      <c r="T76">
        <v>3.363</v>
      </c>
      <c r="U76">
        <v>3.1949999999999998</v>
      </c>
      <c r="V76">
        <v>3.1920000000000002</v>
      </c>
      <c r="W76">
        <v>3.0329999999999999</v>
      </c>
      <c r="X76">
        <v>3.3140000000000001</v>
      </c>
      <c r="Y76">
        <v>3.3820000000000001</v>
      </c>
      <c r="Z76">
        <v>3.4079999999999999</v>
      </c>
      <c r="AA76">
        <v>3.1989999999999998</v>
      </c>
      <c r="AB76">
        <v>2.8940000000000001</v>
      </c>
      <c r="AC76">
        <v>2.8109999999999999</v>
      </c>
      <c r="AD76">
        <v>2.5950000000000002</v>
      </c>
      <c r="AE76">
        <v>3.2269999999999999</v>
      </c>
      <c r="AF76">
        <v>3.1680000000000001</v>
      </c>
      <c r="AG76">
        <v>3.2320000000000002</v>
      </c>
      <c r="AH76">
        <v>3.2989999999999999</v>
      </c>
      <c r="AI76">
        <v>3.1989999999999998</v>
      </c>
      <c r="AJ76">
        <v>2.9380000000000002</v>
      </c>
      <c r="AK76">
        <v>2.637</v>
      </c>
      <c r="AL76">
        <v>3.202</v>
      </c>
      <c r="AM76">
        <v>3.3210000000000002</v>
      </c>
      <c r="AN76">
        <v>3.3079999999999998</v>
      </c>
      <c r="AO76">
        <v>3.2120000000000002</v>
      </c>
      <c r="AP76">
        <v>3.036</v>
      </c>
      <c r="AQ76">
        <v>2.7879999999999998</v>
      </c>
      <c r="AR76">
        <v>2.625</v>
      </c>
      <c r="AS76">
        <v>2.9049999999999998</v>
      </c>
      <c r="AT76">
        <v>3.052</v>
      </c>
      <c r="AU76">
        <v>3.0529999999999999</v>
      </c>
      <c r="AV76">
        <v>2.6349999999999998</v>
      </c>
      <c r="AW76">
        <v>2.9350000000000001</v>
      </c>
      <c r="AX76">
        <v>2.7749999999999999</v>
      </c>
      <c r="AY76">
        <v>2.585</v>
      </c>
      <c r="AZ76">
        <v>2.9860000000000002</v>
      </c>
      <c r="BA76">
        <v>3.2269999999999999</v>
      </c>
      <c r="BB76">
        <v>3.202</v>
      </c>
      <c r="BC76">
        <v>3.048</v>
      </c>
      <c r="BD76">
        <v>2.8959999999999999</v>
      </c>
      <c r="BE76">
        <v>2.605</v>
      </c>
      <c r="BF76">
        <v>2.3889999999999998</v>
      </c>
      <c r="BG76">
        <v>2.891</v>
      </c>
      <c r="BH76">
        <v>2.8439999999999999</v>
      </c>
      <c r="BI76">
        <v>3.0249999999999999</v>
      </c>
      <c r="BJ76">
        <v>3.23</v>
      </c>
      <c r="BK76">
        <v>2.976</v>
      </c>
      <c r="BL76">
        <v>2.7570000000000001</v>
      </c>
      <c r="BM76">
        <v>2.4430000000000001</v>
      </c>
      <c r="BN76">
        <v>2.9169999999999998</v>
      </c>
      <c r="BO76">
        <v>2.915</v>
      </c>
      <c r="BP76">
        <v>2.98</v>
      </c>
      <c r="BQ76">
        <v>3.3849999999999998</v>
      </c>
      <c r="BR76">
        <v>2.84</v>
      </c>
      <c r="BS76">
        <v>2.73</v>
      </c>
      <c r="BT76">
        <v>2.605</v>
      </c>
      <c r="BU76">
        <v>3.0209999999999999</v>
      </c>
      <c r="BV76">
        <v>3.0489999999999999</v>
      </c>
      <c r="BW76">
        <v>3.181</v>
      </c>
      <c r="BX76">
        <v>3.28</v>
      </c>
      <c r="BY76">
        <v>2.758</v>
      </c>
      <c r="BZ76">
        <v>2.3919999999999999</v>
      </c>
      <c r="CA76">
        <v>2.165</v>
      </c>
      <c r="CB76">
        <v>2.91</v>
      </c>
      <c r="CC76">
        <v>2.7629999999999999</v>
      </c>
      <c r="CD76">
        <v>2.9780000000000002</v>
      </c>
      <c r="CE76">
        <v>2.8159999999999998</v>
      </c>
      <c r="CF76">
        <v>2.7509999999999999</v>
      </c>
      <c r="CG76">
        <v>2.6469999999999998</v>
      </c>
      <c r="CH76">
        <v>2.3359999999999999</v>
      </c>
      <c r="CI76">
        <v>2.9359999999999999</v>
      </c>
      <c r="CJ76">
        <v>3.157</v>
      </c>
      <c r="CK76">
        <v>3.202</v>
      </c>
      <c r="CL76">
        <v>3.1890000000000001</v>
      </c>
      <c r="CM76">
        <v>2.8679999999999999</v>
      </c>
      <c r="CN76">
        <v>2.5819999999999999</v>
      </c>
      <c r="CO76">
        <v>2.2719999999999998</v>
      </c>
      <c r="CP76">
        <v>3.0339999999999998</v>
      </c>
      <c r="CQ76">
        <v>2.992</v>
      </c>
      <c r="CR76">
        <v>3.1120000000000001</v>
      </c>
      <c r="CS76">
        <v>3.2490000000000001</v>
      </c>
      <c r="CT76">
        <v>2.952</v>
      </c>
      <c r="CU76">
        <v>2.8010000000000002</v>
      </c>
      <c r="CV76">
        <v>2.589</v>
      </c>
      <c r="CW76">
        <v>2.99</v>
      </c>
      <c r="CX76">
        <v>3.101</v>
      </c>
      <c r="CY76">
        <v>3.14</v>
      </c>
      <c r="CZ76">
        <v>3.0550000000000002</v>
      </c>
      <c r="DA76">
        <v>2.778</v>
      </c>
      <c r="DB76">
        <v>3.1909999999999998</v>
      </c>
      <c r="DC76">
        <v>0.41299999999999998</v>
      </c>
      <c r="DD76">
        <v>3.5009999999999999</v>
      </c>
      <c r="DE76">
        <v>2.468</v>
      </c>
      <c r="DF76">
        <v>3.0550000000000002</v>
      </c>
      <c r="DG76">
        <v>2.9750000000000001</v>
      </c>
      <c r="DH76">
        <v>2.8730000000000002</v>
      </c>
      <c r="DI76">
        <v>2.7038709057727202</v>
      </c>
      <c r="DJ76">
        <v>6.3323742342677098</v>
      </c>
    </row>
    <row r="77" spans="1:114" x14ac:dyDescent="0.35">
      <c r="A77" s="1">
        <v>45688</v>
      </c>
      <c r="B77">
        <v>10000016</v>
      </c>
      <c r="C77">
        <v>1</v>
      </c>
      <c r="H77">
        <v>1</v>
      </c>
      <c r="I77" t="s">
        <v>172</v>
      </c>
      <c r="J77" t="s">
        <v>173</v>
      </c>
      <c r="K77" t="s">
        <v>167</v>
      </c>
      <c r="L77" t="s">
        <v>148</v>
      </c>
      <c r="M77" t="s">
        <v>80</v>
      </c>
      <c r="O77">
        <v>1.083</v>
      </c>
      <c r="P77">
        <v>0.98</v>
      </c>
      <c r="Q77">
        <v>1.1659999999999999</v>
      </c>
      <c r="R77">
        <v>1.145</v>
      </c>
      <c r="S77">
        <v>1.194</v>
      </c>
      <c r="T77">
        <v>1.2629999999999999</v>
      </c>
      <c r="U77">
        <v>1.2070000000000001</v>
      </c>
      <c r="V77">
        <v>1.159</v>
      </c>
      <c r="W77">
        <v>1.0229999999999999</v>
      </c>
      <c r="X77">
        <v>1.2529999999999999</v>
      </c>
      <c r="Y77">
        <v>1.1499999999999999</v>
      </c>
      <c r="Z77">
        <v>1.234</v>
      </c>
      <c r="AA77">
        <v>1.2350000000000001</v>
      </c>
      <c r="AB77">
        <v>1.089</v>
      </c>
      <c r="AC77">
        <v>0.98899999999999999</v>
      </c>
      <c r="AD77">
        <v>0.86299999999999999</v>
      </c>
      <c r="AE77">
        <v>1.137</v>
      </c>
      <c r="AF77">
        <v>1.044</v>
      </c>
      <c r="AG77">
        <v>1.212</v>
      </c>
      <c r="AH77">
        <v>1.181</v>
      </c>
      <c r="AI77">
        <v>1.121</v>
      </c>
      <c r="AJ77">
        <v>1.1619999999999999</v>
      </c>
      <c r="AK77">
        <v>1.075</v>
      </c>
      <c r="AL77">
        <v>1.325</v>
      </c>
      <c r="AM77">
        <v>1.214</v>
      </c>
      <c r="AN77">
        <v>1.2390000000000001</v>
      </c>
      <c r="AO77">
        <v>1.2430000000000001</v>
      </c>
      <c r="AP77">
        <v>1.2490000000000001</v>
      </c>
      <c r="AQ77">
        <v>1.1220000000000001</v>
      </c>
      <c r="AR77">
        <v>1.0009999999999999</v>
      </c>
      <c r="AS77">
        <v>1.1759999999999999</v>
      </c>
      <c r="AT77">
        <v>1.0389999999999999</v>
      </c>
      <c r="AU77">
        <v>1.1950000000000001</v>
      </c>
      <c r="AV77">
        <v>1.171</v>
      </c>
      <c r="AW77">
        <v>1.208</v>
      </c>
      <c r="AX77">
        <v>1.1579999999999999</v>
      </c>
      <c r="AY77">
        <v>1.0349999999999999</v>
      </c>
      <c r="AZ77">
        <v>1.109</v>
      </c>
      <c r="BA77">
        <v>1.145</v>
      </c>
      <c r="BB77">
        <v>1.266</v>
      </c>
      <c r="BC77">
        <v>1.296</v>
      </c>
      <c r="BD77">
        <v>1.1779999999999999</v>
      </c>
      <c r="BE77">
        <v>1.0329999999999999</v>
      </c>
      <c r="BF77">
        <v>0.91100000000000003</v>
      </c>
      <c r="BG77">
        <v>1.119</v>
      </c>
      <c r="BH77">
        <v>1.012</v>
      </c>
      <c r="BI77">
        <v>1.1870000000000001</v>
      </c>
      <c r="BJ77">
        <v>1.198</v>
      </c>
      <c r="BK77">
        <v>1.0740000000000001</v>
      </c>
      <c r="BL77">
        <v>1.024</v>
      </c>
      <c r="BM77">
        <v>0.95399999999999996</v>
      </c>
      <c r="BN77">
        <v>1.159</v>
      </c>
      <c r="BO77">
        <v>1.1240000000000001</v>
      </c>
      <c r="BP77">
        <v>1.341</v>
      </c>
      <c r="BQ77">
        <v>1.21</v>
      </c>
      <c r="BR77">
        <v>1.1839999999999999</v>
      </c>
      <c r="BS77">
        <v>1.113</v>
      </c>
      <c r="BT77">
        <v>1.103</v>
      </c>
      <c r="BU77">
        <v>1.2330000000000001</v>
      </c>
      <c r="BV77">
        <v>1.2250000000000001</v>
      </c>
      <c r="BW77">
        <v>1.3280000000000001</v>
      </c>
      <c r="BX77">
        <v>1.325</v>
      </c>
      <c r="BY77">
        <v>1.2110000000000001</v>
      </c>
      <c r="BZ77">
        <v>1.024</v>
      </c>
      <c r="CA77">
        <v>1.0369999999999999</v>
      </c>
      <c r="CB77">
        <v>1.2290000000000001</v>
      </c>
      <c r="CC77">
        <v>1.159</v>
      </c>
      <c r="CD77">
        <v>1.3169999999999999</v>
      </c>
      <c r="CE77">
        <v>1.2529999999999999</v>
      </c>
      <c r="CF77">
        <v>1.141</v>
      </c>
      <c r="CG77">
        <v>1.0940000000000001</v>
      </c>
      <c r="CH77">
        <v>0.99399999999999999</v>
      </c>
      <c r="CI77">
        <v>1.1839999999999999</v>
      </c>
      <c r="CJ77">
        <v>1.2370000000000001</v>
      </c>
      <c r="CK77">
        <v>1.296</v>
      </c>
      <c r="CL77">
        <v>1.3540000000000001</v>
      </c>
      <c r="CM77">
        <v>1.171</v>
      </c>
      <c r="CN77">
        <v>1.0580000000000001</v>
      </c>
      <c r="CO77">
        <v>0.89600000000000002</v>
      </c>
      <c r="CP77">
        <v>1.2170000000000001</v>
      </c>
      <c r="CQ77">
        <v>1.101</v>
      </c>
      <c r="CR77">
        <v>1.262</v>
      </c>
      <c r="CS77">
        <v>1.2869999999999999</v>
      </c>
      <c r="CT77">
        <v>1.167</v>
      </c>
      <c r="CU77">
        <v>1.085</v>
      </c>
      <c r="CV77">
        <v>1.0069999999999999</v>
      </c>
      <c r="CW77">
        <v>1.159</v>
      </c>
      <c r="CX77">
        <v>1.169</v>
      </c>
      <c r="CY77">
        <v>1.135</v>
      </c>
      <c r="CZ77">
        <v>1.1040000000000001</v>
      </c>
      <c r="DA77">
        <v>1.0860000000000001</v>
      </c>
      <c r="DB77">
        <v>1.2230000000000001</v>
      </c>
      <c r="DC77">
        <v>0.13700000000000001</v>
      </c>
      <c r="DD77">
        <v>1.3260000000000001</v>
      </c>
      <c r="DE77">
        <v>0.98299999999999998</v>
      </c>
      <c r="DF77">
        <v>1.1040000000000001</v>
      </c>
      <c r="DG77">
        <v>1.1439999999999999</v>
      </c>
      <c r="DH77">
        <v>1.171</v>
      </c>
      <c r="DI77">
        <v>-3.5085528780122002</v>
      </c>
      <c r="DJ77">
        <v>-5.7001309720403102</v>
      </c>
    </row>
    <row r="78" spans="1:114" x14ac:dyDescent="0.35">
      <c r="A78" s="1">
        <v>45688</v>
      </c>
      <c r="B78">
        <v>10000017</v>
      </c>
      <c r="C78">
        <v>1</v>
      </c>
      <c r="H78">
        <v>1</v>
      </c>
      <c r="I78" t="s">
        <v>172</v>
      </c>
      <c r="J78" t="s">
        <v>173</v>
      </c>
      <c r="K78" t="s">
        <v>168</v>
      </c>
      <c r="L78" t="s">
        <v>149</v>
      </c>
      <c r="M78" t="s">
        <v>80</v>
      </c>
      <c r="O78">
        <v>0.192</v>
      </c>
      <c r="P78">
        <v>0.186</v>
      </c>
      <c r="Q78">
        <v>0.23100000000000001</v>
      </c>
      <c r="R78">
        <v>0.20300000000000001</v>
      </c>
      <c r="S78">
        <v>0.219</v>
      </c>
      <c r="T78">
        <v>0.23</v>
      </c>
      <c r="U78">
        <v>0.20100000000000001</v>
      </c>
      <c r="V78">
        <v>0.17699999999999999</v>
      </c>
      <c r="W78">
        <v>0.155</v>
      </c>
      <c r="X78">
        <v>0.20799999999999999</v>
      </c>
      <c r="Y78">
        <v>0.185</v>
      </c>
      <c r="Z78">
        <v>0.224</v>
      </c>
      <c r="AA78">
        <v>0.20899999999999999</v>
      </c>
      <c r="AB78">
        <v>0.182</v>
      </c>
      <c r="AC78">
        <v>0.15</v>
      </c>
      <c r="AD78">
        <v>0.152</v>
      </c>
      <c r="AE78">
        <v>0.20699999999999999</v>
      </c>
      <c r="AF78">
        <v>0.19700000000000001</v>
      </c>
      <c r="AG78">
        <v>0.21099999999999999</v>
      </c>
      <c r="AH78">
        <v>0.186</v>
      </c>
      <c r="AI78">
        <v>0.16700000000000001</v>
      </c>
      <c r="AJ78">
        <v>0.17199999999999999</v>
      </c>
      <c r="AK78">
        <v>0.155</v>
      </c>
      <c r="AL78">
        <v>0.21299999999999999</v>
      </c>
      <c r="AM78">
        <v>0.20899999999999999</v>
      </c>
      <c r="AN78">
        <v>0.21</v>
      </c>
      <c r="AO78">
        <v>0.19800000000000001</v>
      </c>
      <c r="AP78">
        <v>0.21299999999999999</v>
      </c>
      <c r="AQ78">
        <v>0.16700000000000001</v>
      </c>
      <c r="AR78">
        <v>0.157</v>
      </c>
      <c r="AS78">
        <v>0.23300000000000001</v>
      </c>
      <c r="AT78">
        <v>0.20100000000000001</v>
      </c>
      <c r="AU78">
        <v>0.22800000000000001</v>
      </c>
      <c r="AV78">
        <v>0.21</v>
      </c>
      <c r="AW78">
        <v>0.187</v>
      </c>
      <c r="AX78">
        <v>0.16500000000000001</v>
      </c>
      <c r="AY78">
        <v>0.155</v>
      </c>
      <c r="AZ78">
        <v>0.19400000000000001</v>
      </c>
      <c r="BA78">
        <v>0.154</v>
      </c>
      <c r="BB78">
        <v>0.20399999999999999</v>
      </c>
      <c r="BC78">
        <v>0.17399999999999999</v>
      </c>
      <c r="BD78">
        <v>0.156</v>
      </c>
      <c r="BE78">
        <v>0.11899999999999999</v>
      </c>
      <c r="BF78">
        <v>0.14199999999999999</v>
      </c>
      <c r="BG78">
        <v>0.17499999999999999</v>
      </c>
      <c r="BH78">
        <v>0.16</v>
      </c>
      <c r="BI78">
        <v>0.184</v>
      </c>
      <c r="BJ78">
        <v>0.185</v>
      </c>
      <c r="BK78">
        <v>0.154</v>
      </c>
      <c r="BL78">
        <v>0.161</v>
      </c>
      <c r="BM78">
        <v>0.14099999999999999</v>
      </c>
      <c r="BN78">
        <v>0.17399999999999999</v>
      </c>
      <c r="BO78">
        <v>0.17399999999999999</v>
      </c>
      <c r="BP78">
        <v>0.18099999999999999</v>
      </c>
      <c r="BQ78">
        <v>0.19</v>
      </c>
      <c r="BR78">
        <v>0.17899999999999999</v>
      </c>
      <c r="BS78">
        <v>0.16700000000000001</v>
      </c>
      <c r="BT78">
        <v>0.17100000000000001</v>
      </c>
      <c r="BU78">
        <v>0.19800000000000001</v>
      </c>
      <c r="BV78">
        <v>0.20899999999999999</v>
      </c>
      <c r="BW78">
        <v>0.22700000000000001</v>
      </c>
      <c r="BX78">
        <v>0.217</v>
      </c>
      <c r="BY78">
        <v>0.17199999999999999</v>
      </c>
      <c r="BZ78">
        <v>0.2</v>
      </c>
      <c r="CA78">
        <v>0.157</v>
      </c>
      <c r="CB78">
        <v>0.20699999999999999</v>
      </c>
      <c r="CC78">
        <v>0.184</v>
      </c>
      <c r="CD78">
        <v>0.23100000000000001</v>
      </c>
      <c r="CE78">
        <v>0.17499999999999999</v>
      </c>
      <c r="CF78">
        <v>0.186</v>
      </c>
      <c r="CG78">
        <v>0.158</v>
      </c>
      <c r="CH78">
        <v>0.127</v>
      </c>
      <c r="CI78">
        <v>0.19400000000000001</v>
      </c>
      <c r="CJ78">
        <v>0.17699999999999999</v>
      </c>
      <c r="CK78">
        <v>0.20899999999999999</v>
      </c>
      <c r="CL78">
        <v>0.21299999999999999</v>
      </c>
      <c r="CM78">
        <v>0.158</v>
      </c>
      <c r="CN78">
        <v>0.152</v>
      </c>
      <c r="CO78">
        <v>0.11799999999999999</v>
      </c>
      <c r="CP78">
        <v>0.187</v>
      </c>
      <c r="CQ78">
        <v>0.186</v>
      </c>
      <c r="CR78">
        <v>0.186</v>
      </c>
      <c r="CS78">
        <v>0.185</v>
      </c>
      <c r="CT78">
        <v>0.154</v>
      </c>
      <c r="CU78">
        <v>0.151</v>
      </c>
      <c r="CV78">
        <v>0.13500000000000001</v>
      </c>
      <c r="CW78">
        <v>0.17799999999999999</v>
      </c>
      <c r="CX78">
        <v>0.17899999999999999</v>
      </c>
      <c r="CY78">
        <v>0.22900000000000001</v>
      </c>
      <c r="CZ78">
        <v>0.18</v>
      </c>
      <c r="DA78">
        <v>0.16200000000000001</v>
      </c>
      <c r="DB78">
        <v>0.20599999999999999</v>
      </c>
      <c r="DC78">
        <v>4.3999999999999997E-2</v>
      </c>
      <c r="DD78">
        <v>0.23899999999999999</v>
      </c>
      <c r="DE78">
        <v>0.129</v>
      </c>
      <c r="DF78">
        <v>0.18</v>
      </c>
      <c r="DG78">
        <v>0.17299999999999999</v>
      </c>
      <c r="DH78">
        <v>0.18099999999999999</v>
      </c>
      <c r="DI78">
        <v>4.0462427745664602</v>
      </c>
      <c r="DJ78">
        <v>-0.75353795258223899</v>
      </c>
    </row>
    <row r="79" spans="1:114" x14ac:dyDescent="0.35">
      <c r="A79" s="1">
        <v>45688</v>
      </c>
      <c r="B79">
        <v>10000018</v>
      </c>
      <c r="C79">
        <v>1</v>
      </c>
      <c r="H79">
        <v>1</v>
      </c>
      <c r="I79" t="s">
        <v>172</v>
      </c>
      <c r="J79" t="s">
        <v>173</v>
      </c>
      <c r="K79" t="s">
        <v>169</v>
      </c>
      <c r="L79" t="s">
        <v>150</v>
      </c>
      <c r="M79" t="s">
        <v>80</v>
      </c>
      <c r="O79">
        <v>1.0329999999999999</v>
      </c>
      <c r="P79">
        <v>0.92800000000000005</v>
      </c>
      <c r="Q79">
        <v>1.2110000000000001</v>
      </c>
      <c r="R79">
        <v>1.04</v>
      </c>
      <c r="S79">
        <v>0.94</v>
      </c>
      <c r="T79">
        <v>1.0309999999999999</v>
      </c>
      <c r="U79">
        <v>0.88900000000000001</v>
      </c>
      <c r="V79">
        <v>0.74199999999999999</v>
      </c>
      <c r="W79">
        <v>0.73199999999999998</v>
      </c>
      <c r="X79">
        <v>0.86399999999999999</v>
      </c>
      <c r="Y79">
        <v>0.78300000000000003</v>
      </c>
      <c r="Z79">
        <v>0.92200000000000004</v>
      </c>
      <c r="AA79">
        <v>0.79900000000000004</v>
      </c>
      <c r="AB79">
        <v>0.72299999999999998</v>
      </c>
      <c r="AC79">
        <v>0.67300000000000004</v>
      </c>
      <c r="AD79">
        <v>0.69499999999999995</v>
      </c>
      <c r="AE79">
        <v>0.86499999999999999</v>
      </c>
      <c r="AF79">
        <v>0.84699999999999998</v>
      </c>
      <c r="AG79">
        <v>0.98699999999999999</v>
      </c>
      <c r="AH79">
        <v>0.83299999999999996</v>
      </c>
      <c r="AI79">
        <v>0.74299999999999999</v>
      </c>
      <c r="AJ79">
        <v>0.79900000000000004</v>
      </c>
      <c r="AK79">
        <v>0.74399999999999999</v>
      </c>
      <c r="AL79">
        <v>0.93200000000000005</v>
      </c>
      <c r="AM79">
        <v>0.88900000000000001</v>
      </c>
      <c r="AN79">
        <v>0.94099999999999995</v>
      </c>
      <c r="AO79">
        <v>0.88</v>
      </c>
      <c r="AP79">
        <v>0.84099999999999997</v>
      </c>
      <c r="AQ79">
        <v>0.81</v>
      </c>
      <c r="AR79">
        <v>0.86899999999999999</v>
      </c>
      <c r="AS79">
        <v>1.0569999999999999</v>
      </c>
      <c r="AT79">
        <v>1.0409999999999999</v>
      </c>
      <c r="AU79">
        <v>1.149</v>
      </c>
      <c r="AV79">
        <v>0.94799999999999995</v>
      </c>
      <c r="AW79">
        <v>0.85599999999999998</v>
      </c>
      <c r="AX79">
        <v>0.76400000000000001</v>
      </c>
      <c r="AY79">
        <v>0.751</v>
      </c>
      <c r="AZ79">
        <v>0.76900000000000002</v>
      </c>
      <c r="BA79">
        <v>0.78300000000000003</v>
      </c>
      <c r="BB79">
        <v>0.85599999999999998</v>
      </c>
      <c r="BC79">
        <v>0.79400000000000004</v>
      </c>
      <c r="BD79">
        <v>0.63600000000000001</v>
      </c>
      <c r="BE79">
        <v>0.63100000000000001</v>
      </c>
      <c r="BF79">
        <v>0.66</v>
      </c>
      <c r="BG79">
        <v>0.73099999999999998</v>
      </c>
      <c r="BH79">
        <v>0.76700000000000002</v>
      </c>
      <c r="BI79">
        <v>0.82699999999999996</v>
      </c>
      <c r="BJ79">
        <v>0.78300000000000003</v>
      </c>
      <c r="BK79">
        <v>0.71299999999999997</v>
      </c>
      <c r="BL79">
        <v>0.64500000000000002</v>
      </c>
      <c r="BM79">
        <v>0.64800000000000002</v>
      </c>
      <c r="BN79">
        <v>0.85099999999999998</v>
      </c>
      <c r="BO79">
        <v>0.749</v>
      </c>
      <c r="BP79">
        <v>0.86899999999999999</v>
      </c>
      <c r="BQ79">
        <v>0.77600000000000002</v>
      </c>
      <c r="BR79">
        <v>0.79</v>
      </c>
      <c r="BS79">
        <v>0.73599999999999999</v>
      </c>
      <c r="BT79">
        <v>0.73699999999999999</v>
      </c>
      <c r="BU79">
        <v>0.96499999999999997</v>
      </c>
      <c r="BV79">
        <v>0.88500000000000001</v>
      </c>
      <c r="BW79">
        <v>1.115</v>
      </c>
      <c r="BX79">
        <v>0.96</v>
      </c>
      <c r="BY79">
        <v>0.84699999999999998</v>
      </c>
      <c r="BZ79">
        <v>0.86899999999999999</v>
      </c>
      <c r="CA79">
        <v>0.75700000000000001</v>
      </c>
      <c r="CB79">
        <v>0.96199999999999997</v>
      </c>
      <c r="CC79">
        <v>0.80800000000000005</v>
      </c>
      <c r="CD79">
        <v>0.91600000000000004</v>
      </c>
      <c r="CE79">
        <v>0.75800000000000001</v>
      </c>
      <c r="CF79">
        <v>0.70699999999999996</v>
      </c>
      <c r="CG79">
        <v>0.68100000000000005</v>
      </c>
      <c r="CH79">
        <v>0.59699999999999998</v>
      </c>
      <c r="CI79">
        <v>0.73799999999999999</v>
      </c>
      <c r="CJ79">
        <v>0.73699999999999999</v>
      </c>
      <c r="CK79">
        <v>0.80400000000000005</v>
      </c>
      <c r="CL79">
        <v>0.77700000000000002</v>
      </c>
      <c r="CM79">
        <v>0.71699999999999997</v>
      </c>
      <c r="CN79">
        <v>0.60799999999999998</v>
      </c>
      <c r="CO79">
        <v>0.58699999999999997</v>
      </c>
      <c r="CP79">
        <v>0.83899999999999997</v>
      </c>
      <c r="CQ79">
        <v>0.75600000000000001</v>
      </c>
      <c r="CR79">
        <v>0.878</v>
      </c>
      <c r="CS79">
        <v>0.755</v>
      </c>
      <c r="CT79">
        <v>0.69099999999999995</v>
      </c>
      <c r="CU79">
        <v>0.73099999999999998</v>
      </c>
      <c r="CV79">
        <v>0.67400000000000004</v>
      </c>
      <c r="CW79">
        <v>0.84299999999999997</v>
      </c>
      <c r="CX79">
        <v>0.86699999999999999</v>
      </c>
      <c r="CY79">
        <v>0.92600000000000005</v>
      </c>
      <c r="CZ79">
        <v>0.88900000000000001</v>
      </c>
      <c r="DA79">
        <v>0.73699999999999999</v>
      </c>
      <c r="DB79">
        <v>0.88800000000000001</v>
      </c>
      <c r="DC79">
        <v>0.151</v>
      </c>
      <c r="DD79">
        <v>1.0009999999999999</v>
      </c>
      <c r="DE79">
        <v>0.624</v>
      </c>
      <c r="DF79">
        <v>0.88900000000000001</v>
      </c>
      <c r="DG79">
        <v>0.78400000000000003</v>
      </c>
      <c r="DH79">
        <v>0.79300000000000004</v>
      </c>
      <c r="DI79">
        <v>13.4135228722434</v>
      </c>
      <c r="DJ79">
        <v>12.1059268600252</v>
      </c>
    </row>
    <row r="80" spans="1:114" x14ac:dyDescent="0.35">
      <c r="A80" s="1">
        <v>45688</v>
      </c>
      <c r="B80">
        <v>10000019</v>
      </c>
      <c r="C80">
        <v>1</v>
      </c>
      <c r="H80">
        <v>1</v>
      </c>
      <c r="I80" t="s">
        <v>172</v>
      </c>
      <c r="J80" t="s">
        <v>173</v>
      </c>
      <c r="K80" t="s">
        <v>170</v>
      </c>
      <c r="L80" t="s">
        <v>174</v>
      </c>
      <c r="M80" t="s">
        <v>80</v>
      </c>
      <c r="O80">
        <v>3.0569999999999999</v>
      </c>
      <c r="P80">
        <v>3.1160000000000001</v>
      </c>
      <c r="Q80">
        <v>3.7250000000000001</v>
      </c>
      <c r="R80">
        <v>3.2959999999999998</v>
      </c>
      <c r="S80">
        <v>3.2410000000000001</v>
      </c>
      <c r="T80">
        <v>3.8</v>
      </c>
      <c r="U80">
        <v>3.5449999999999999</v>
      </c>
      <c r="V80">
        <v>4.0960000000000001</v>
      </c>
      <c r="W80">
        <v>3.72</v>
      </c>
      <c r="X80">
        <v>4.13</v>
      </c>
      <c r="Y80">
        <v>3.7</v>
      </c>
      <c r="Z80">
        <v>3.7890000000000001</v>
      </c>
      <c r="AA80">
        <v>3.641</v>
      </c>
      <c r="AB80">
        <v>3.3130000000000002</v>
      </c>
      <c r="AC80">
        <v>3.0619999999999998</v>
      </c>
      <c r="AD80">
        <v>2.8479999999999999</v>
      </c>
      <c r="AE80">
        <v>3.5139999999999998</v>
      </c>
      <c r="AF80">
        <v>3.7669999999999999</v>
      </c>
      <c r="AG80">
        <v>3.7879999999999998</v>
      </c>
      <c r="AH80">
        <v>3.7669999999999999</v>
      </c>
      <c r="AI80">
        <v>3.419</v>
      </c>
      <c r="AJ80">
        <v>3.1440000000000001</v>
      </c>
      <c r="AK80">
        <v>2.92</v>
      </c>
      <c r="AL80">
        <v>3.5760000000000001</v>
      </c>
      <c r="AM80">
        <v>3.6110000000000002</v>
      </c>
      <c r="AN80">
        <v>3.7610000000000001</v>
      </c>
      <c r="AO80">
        <v>3.6920000000000002</v>
      </c>
      <c r="AP80">
        <v>3.419</v>
      </c>
      <c r="AQ80">
        <v>3.0670000000000002</v>
      </c>
      <c r="AR80">
        <v>3.0529999999999999</v>
      </c>
      <c r="AS80">
        <v>3.4510000000000001</v>
      </c>
      <c r="AT80">
        <v>3.4950000000000001</v>
      </c>
      <c r="AU80">
        <v>3.4580000000000002</v>
      </c>
      <c r="AV80">
        <v>3.13</v>
      </c>
      <c r="AW80">
        <v>3.4249999999999998</v>
      </c>
      <c r="AX80">
        <v>3.0009999999999999</v>
      </c>
      <c r="AY80">
        <v>2.9260000000000002</v>
      </c>
      <c r="AZ80">
        <v>3.504</v>
      </c>
      <c r="BA80">
        <v>3.4590000000000001</v>
      </c>
      <c r="BB80">
        <v>3.6840000000000002</v>
      </c>
      <c r="BC80">
        <v>3.7170000000000001</v>
      </c>
      <c r="BD80">
        <v>3.1709999999999998</v>
      </c>
      <c r="BE80">
        <v>2.9289999999999998</v>
      </c>
      <c r="BF80">
        <v>2.7010000000000001</v>
      </c>
      <c r="BG80">
        <v>3.4649999999999999</v>
      </c>
      <c r="BH80">
        <v>3.26</v>
      </c>
      <c r="BI80">
        <v>3.605</v>
      </c>
      <c r="BJ80">
        <v>3.472</v>
      </c>
      <c r="BK80">
        <v>3.0750000000000002</v>
      </c>
      <c r="BL80">
        <v>2.9729999999999999</v>
      </c>
      <c r="BM80">
        <v>2.7770000000000001</v>
      </c>
      <c r="BN80">
        <v>3.476</v>
      </c>
      <c r="BO80">
        <v>3.2040000000000002</v>
      </c>
      <c r="BP80">
        <v>3.4580000000000002</v>
      </c>
      <c r="BQ80">
        <v>3.496</v>
      </c>
      <c r="BR80">
        <v>3.1429999999999998</v>
      </c>
      <c r="BS80">
        <v>2.9940000000000002</v>
      </c>
      <c r="BT80">
        <v>2.8260000000000001</v>
      </c>
      <c r="BU80">
        <v>3.387</v>
      </c>
      <c r="BV80">
        <v>3.306</v>
      </c>
      <c r="BW80">
        <v>3.5329999999999999</v>
      </c>
      <c r="BX80">
        <v>3.5649999999999999</v>
      </c>
      <c r="BY80">
        <v>3.0910000000000002</v>
      </c>
      <c r="BZ80">
        <v>2.8780000000000001</v>
      </c>
      <c r="CA80">
        <v>2.6059999999999999</v>
      </c>
      <c r="CB80">
        <v>3.3650000000000002</v>
      </c>
      <c r="CC80">
        <v>3.2629999999999999</v>
      </c>
      <c r="CD80">
        <v>3.4729999999999999</v>
      </c>
      <c r="CE80">
        <v>3.0710000000000002</v>
      </c>
      <c r="CF80">
        <v>3.1269999999999998</v>
      </c>
      <c r="CG80">
        <v>2.895</v>
      </c>
      <c r="CH80">
        <v>2.7450000000000001</v>
      </c>
      <c r="CI80">
        <v>3.6150000000000002</v>
      </c>
      <c r="CJ80">
        <v>3.524</v>
      </c>
      <c r="CK80">
        <v>3.6230000000000002</v>
      </c>
      <c r="CL80">
        <v>3.63</v>
      </c>
      <c r="CM80">
        <v>2.9750000000000001</v>
      </c>
      <c r="CN80">
        <v>2.9769999999999999</v>
      </c>
      <c r="CO80">
        <v>2.581</v>
      </c>
      <c r="CP80">
        <v>3.347</v>
      </c>
      <c r="CQ80">
        <v>3.306</v>
      </c>
      <c r="CR80">
        <v>3.5329999999999999</v>
      </c>
      <c r="CS80">
        <v>3.4420000000000002</v>
      </c>
      <c r="CT80">
        <v>3.2090000000000001</v>
      </c>
      <c r="CU80">
        <v>3.012</v>
      </c>
      <c r="CV80">
        <v>2.8570000000000002</v>
      </c>
      <c r="CW80">
        <v>3.5129999999999999</v>
      </c>
      <c r="CX80">
        <v>3.6680000000000001</v>
      </c>
      <c r="CY80">
        <v>3.6819999999999999</v>
      </c>
      <c r="CZ80">
        <v>3.4</v>
      </c>
      <c r="DA80">
        <v>3.0680000000000001</v>
      </c>
      <c r="DB80">
        <v>3.573</v>
      </c>
      <c r="DC80">
        <v>0.505</v>
      </c>
      <c r="DD80">
        <v>3.952</v>
      </c>
      <c r="DE80">
        <v>2.6890000000000001</v>
      </c>
      <c r="DF80">
        <v>3.4</v>
      </c>
      <c r="DG80">
        <v>3.34</v>
      </c>
      <c r="DH80">
        <v>3.2469999999999999</v>
      </c>
      <c r="DI80">
        <v>1.7833468759355</v>
      </c>
      <c r="DJ80">
        <v>4.7098920050917403</v>
      </c>
    </row>
    <row r="81" spans="1:114" x14ac:dyDescent="0.35">
      <c r="A81" s="1">
        <v>45688</v>
      </c>
      <c r="B81">
        <v>1</v>
      </c>
      <c r="C81">
        <v>1</v>
      </c>
      <c r="D81">
        <v>3</v>
      </c>
      <c r="E81">
        <v>1</v>
      </c>
      <c r="F81">
        <v>1</v>
      </c>
      <c r="G81">
        <v>1</v>
      </c>
      <c r="I81" t="s">
        <v>172</v>
      </c>
      <c r="J81" t="s">
        <v>173</v>
      </c>
      <c r="K81" t="s">
        <v>152</v>
      </c>
      <c r="L81" t="s">
        <v>133</v>
      </c>
      <c r="M81" t="s">
        <v>78</v>
      </c>
      <c r="N81" t="s">
        <v>82</v>
      </c>
      <c r="O81">
        <v>71742</v>
      </c>
      <c r="P81">
        <v>76236</v>
      </c>
      <c r="Q81">
        <v>54132</v>
      </c>
      <c r="R81">
        <v>52596</v>
      </c>
      <c r="S81">
        <v>54447</v>
      </c>
      <c r="T81">
        <v>68414</v>
      </c>
      <c r="U81">
        <v>70355</v>
      </c>
      <c r="V81">
        <v>79002</v>
      </c>
      <c r="W81">
        <v>78610</v>
      </c>
      <c r="X81">
        <v>50904</v>
      </c>
      <c r="Y81">
        <v>47500</v>
      </c>
      <c r="Z81">
        <v>59885</v>
      </c>
      <c r="AA81">
        <v>60599</v>
      </c>
      <c r="AB81">
        <v>66866</v>
      </c>
      <c r="AC81">
        <v>75881</v>
      </c>
      <c r="AD81">
        <v>78958</v>
      </c>
      <c r="AE81">
        <v>52352</v>
      </c>
      <c r="AF81">
        <v>48231</v>
      </c>
      <c r="AG81">
        <v>60364</v>
      </c>
      <c r="AH81">
        <v>57000</v>
      </c>
      <c r="AI81">
        <v>63905</v>
      </c>
      <c r="AJ81">
        <v>64500</v>
      </c>
      <c r="AK81">
        <v>71753</v>
      </c>
      <c r="AL81">
        <v>49102</v>
      </c>
      <c r="AM81">
        <v>46906</v>
      </c>
      <c r="AN81">
        <v>58086</v>
      </c>
      <c r="AO81">
        <v>61623</v>
      </c>
      <c r="AP81">
        <v>65367</v>
      </c>
      <c r="AQ81">
        <v>64902</v>
      </c>
      <c r="AR81">
        <v>74267</v>
      </c>
      <c r="AS81">
        <v>56022</v>
      </c>
      <c r="AT81">
        <v>49393</v>
      </c>
      <c r="AU81">
        <v>69232</v>
      </c>
      <c r="AV81">
        <v>77165</v>
      </c>
      <c r="AW81">
        <v>66744</v>
      </c>
      <c r="AX81">
        <v>73629</v>
      </c>
      <c r="AY81">
        <v>73180</v>
      </c>
      <c r="AZ81">
        <v>53129</v>
      </c>
      <c r="BA81">
        <v>47358</v>
      </c>
      <c r="BB81">
        <v>57406</v>
      </c>
      <c r="BC81">
        <v>58604</v>
      </c>
      <c r="BD81">
        <v>65363</v>
      </c>
      <c r="BE81">
        <v>70718</v>
      </c>
      <c r="BF81">
        <v>73814</v>
      </c>
      <c r="BG81">
        <v>50310</v>
      </c>
      <c r="BH81">
        <v>42931</v>
      </c>
      <c r="BI81">
        <v>59605</v>
      </c>
      <c r="BJ81">
        <v>62231</v>
      </c>
      <c r="BK81">
        <v>65649</v>
      </c>
      <c r="BL81">
        <v>67679</v>
      </c>
      <c r="BM81">
        <v>73278</v>
      </c>
      <c r="BN81">
        <v>49194</v>
      </c>
      <c r="BO81">
        <v>46554</v>
      </c>
      <c r="BP81">
        <v>58498</v>
      </c>
      <c r="BQ81">
        <v>60820</v>
      </c>
      <c r="BR81">
        <v>61559</v>
      </c>
      <c r="BS81">
        <v>64139</v>
      </c>
      <c r="BT81">
        <v>66553</v>
      </c>
      <c r="BU81">
        <v>45236</v>
      </c>
      <c r="BV81">
        <v>40903</v>
      </c>
      <c r="BW81">
        <v>53844</v>
      </c>
      <c r="BX81">
        <v>55602</v>
      </c>
      <c r="BY81">
        <v>62178</v>
      </c>
      <c r="BZ81">
        <v>65295</v>
      </c>
      <c r="CA81">
        <v>80962</v>
      </c>
      <c r="CB81">
        <v>55882</v>
      </c>
      <c r="CC81">
        <v>53873</v>
      </c>
      <c r="CD81">
        <v>60230</v>
      </c>
      <c r="CE81">
        <v>61201</v>
      </c>
      <c r="CF81">
        <v>61253</v>
      </c>
      <c r="CG81">
        <v>69508</v>
      </c>
      <c r="CH81">
        <v>73999</v>
      </c>
      <c r="CI81">
        <v>50243</v>
      </c>
      <c r="CJ81">
        <v>43774</v>
      </c>
      <c r="CK81">
        <v>54835</v>
      </c>
      <c r="CL81">
        <v>56204</v>
      </c>
      <c r="CM81">
        <v>64712</v>
      </c>
      <c r="CN81">
        <v>75234</v>
      </c>
      <c r="CO81">
        <v>81910</v>
      </c>
      <c r="CP81">
        <v>50202</v>
      </c>
      <c r="CQ81">
        <v>45884</v>
      </c>
      <c r="CR81">
        <v>57871</v>
      </c>
      <c r="CS81">
        <v>58212</v>
      </c>
      <c r="CT81">
        <v>65289</v>
      </c>
      <c r="CU81">
        <v>60150</v>
      </c>
      <c r="CV81">
        <v>69650</v>
      </c>
      <c r="CW81">
        <v>48374</v>
      </c>
      <c r="CX81">
        <v>43920</v>
      </c>
      <c r="CY81">
        <v>58120</v>
      </c>
      <c r="CZ81">
        <v>59662</v>
      </c>
      <c r="DA81">
        <v>53851.25</v>
      </c>
      <c r="DB81">
        <v>68230.25</v>
      </c>
      <c r="DC81">
        <v>14379</v>
      </c>
      <c r="DD81">
        <v>86204</v>
      </c>
      <c r="DE81">
        <v>35877.5</v>
      </c>
      <c r="DF81">
        <v>59662</v>
      </c>
      <c r="DG81">
        <v>57673.571000000004</v>
      </c>
      <c r="DH81">
        <v>59310.466999999997</v>
      </c>
      <c r="DI81">
        <v>3.44772921491646</v>
      </c>
      <c r="DJ81">
        <v>0.59270033282489598</v>
      </c>
    </row>
    <row r="82" spans="1:114" x14ac:dyDescent="0.35">
      <c r="A82" s="1">
        <v>45688</v>
      </c>
      <c r="B82">
        <v>2</v>
      </c>
      <c r="C82">
        <v>1</v>
      </c>
      <c r="D82">
        <v>3</v>
      </c>
      <c r="E82">
        <v>2</v>
      </c>
      <c r="F82">
        <v>2</v>
      </c>
      <c r="G82">
        <v>2</v>
      </c>
      <c r="H82">
        <v>1</v>
      </c>
      <c r="I82" t="s">
        <v>172</v>
      </c>
      <c r="J82" t="s">
        <v>173</v>
      </c>
      <c r="K82" t="s">
        <v>153</v>
      </c>
      <c r="L82" t="s">
        <v>134</v>
      </c>
      <c r="M82" t="s">
        <v>78</v>
      </c>
      <c r="N82" t="s">
        <v>82</v>
      </c>
      <c r="O82">
        <v>39.418999999999997</v>
      </c>
      <c r="P82">
        <v>43.499000000000002</v>
      </c>
      <c r="Q82">
        <v>37.286999999999999</v>
      </c>
      <c r="R82">
        <v>36.774999999999999</v>
      </c>
      <c r="S82">
        <v>34.426000000000002</v>
      </c>
      <c r="T82">
        <v>33.726999999999997</v>
      </c>
      <c r="U82">
        <v>36.383000000000003</v>
      </c>
      <c r="V82">
        <v>40.112000000000002</v>
      </c>
      <c r="W82">
        <v>44.15</v>
      </c>
      <c r="X82">
        <v>34.796999999999997</v>
      </c>
      <c r="Y82">
        <v>33.366</v>
      </c>
      <c r="Z82">
        <v>33.616</v>
      </c>
      <c r="AA82">
        <v>34.85</v>
      </c>
      <c r="AB82">
        <v>38.247</v>
      </c>
      <c r="AC82">
        <v>40.542000000000002</v>
      </c>
      <c r="AD82">
        <v>46.292999999999999</v>
      </c>
      <c r="AE82">
        <v>37.253999999999998</v>
      </c>
      <c r="AF82">
        <v>35.229999999999997</v>
      </c>
      <c r="AG82">
        <v>34.206000000000003</v>
      </c>
      <c r="AH82">
        <v>33.795000000000002</v>
      </c>
      <c r="AI82">
        <v>36.201000000000001</v>
      </c>
      <c r="AJ82">
        <v>39.622999999999998</v>
      </c>
      <c r="AK82">
        <v>43.802</v>
      </c>
      <c r="AL82">
        <v>35.459000000000003</v>
      </c>
      <c r="AM82">
        <v>34.578000000000003</v>
      </c>
      <c r="AN82">
        <v>33.167999999999999</v>
      </c>
      <c r="AO82">
        <v>33.100999999999999</v>
      </c>
      <c r="AP82">
        <v>36.106999999999999</v>
      </c>
      <c r="AQ82">
        <v>38.709000000000003</v>
      </c>
      <c r="AR82">
        <v>41.860999999999997</v>
      </c>
      <c r="AS82">
        <v>37.869</v>
      </c>
      <c r="AT82">
        <v>35.112000000000002</v>
      </c>
      <c r="AU82">
        <v>35.078000000000003</v>
      </c>
      <c r="AV82">
        <v>38.011000000000003</v>
      </c>
      <c r="AW82">
        <v>37.515999999999998</v>
      </c>
      <c r="AX82">
        <v>40.448999999999998</v>
      </c>
      <c r="AY82">
        <v>44.268999999999998</v>
      </c>
      <c r="AZ82">
        <v>37.688000000000002</v>
      </c>
      <c r="BA82">
        <v>36.03</v>
      </c>
      <c r="BB82">
        <v>34.908999999999999</v>
      </c>
      <c r="BC82">
        <v>35.491999999999997</v>
      </c>
      <c r="BD82">
        <v>38.652000000000001</v>
      </c>
      <c r="BE82">
        <v>42.854999999999997</v>
      </c>
      <c r="BF82">
        <v>48.124000000000002</v>
      </c>
      <c r="BG82">
        <v>40.302</v>
      </c>
      <c r="BH82">
        <v>39.558999999999997</v>
      </c>
      <c r="BI82">
        <v>35.738999999999997</v>
      </c>
      <c r="BJ82">
        <v>36.601999999999997</v>
      </c>
      <c r="BK82">
        <v>39.515999999999998</v>
      </c>
      <c r="BL82">
        <v>42.353000000000002</v>
      </c>
      <c r="BM82">
        <v>45.578000000000003</v>
      </c>
      <c r="BN82">
        <v>38.332000000000001</v>
      </c>
      <c r="BO82">
        <v>36.784999999999997</v>
      </c>
      <c r="BP82">
        <v>35.405999999999999</v>
      </c>
      <c r="BQ82">
        <v>34.930999999999997</v>
      </c>
      <c r="BR82">
        <v>38.207000000000001</v>
      </c>
      <c r="BS82">
        <v>40.648000000000003</v>
      </c>
      <c r="BT82">
        <v>43.618000000000002</v>
      </c>
      <c r="BU82">
        <v>36.174999999999997</v>
      </c>
      <c r="BV82">
        <v>34.542999999999999</v>
      </c>
      <c r="BW82">
        <v>32.637</v>
      </c>
      <c r="BX82">
        <v>33.924999999999997</v>
      </c>
      <c r="BY82">
        <v>38.960999999999999</v>
      </c>
      <c r="BZ82">
        <v>44.552999999999997</v>
      </c>
      <c r="CA82">
        <v>47.148000000000003</v>
      </c>
      <c r="CB82">
        <v>39.131</v>
      </c>
      <c r="CC82">
        <v>36.357999999999997</v>
      </c>
      <c r="CD82">
        <v>35.445999999999998</v>
      </c>
      <c r="CE82">
        <v>36.658000000000001</v>
      </c>
      <c r="CF82">
        <v>39.195</v>
      </c>
      <c r="CG82">
        <v>43.04</v>
      </c>
      <c r="CH82">
        <v>46.359000000000002</v>
      </c>
      <c r="CI82">
        <v>38.305999999999997</v>
      </c>
      <c r="CJ82">
        <v>37.186</v>
      </c>
      <c r="CK82">
        <v>33.906999999999996</v>
      </c>
      <c r="CL82">
        <v>33.908999999999999</v>
      </c>
      <c r="CM82">
        <v>39.021000000000001</v>
      </c>
      <c r="CN82">
        <v>42.744999999999997</v>
      </c>
      <c r="CO82">
        <v>46.442</v>
      </c>
      <c r="CP82">
        <v>37.831000000000003</v>
      </c>
      <c r="CQ82">
        <v>35.981999999999999</v>
      </c>
      <c r="CR82">
        <v>34.576999999999998</v>
      </c>
      <c r="CS82">
        <v>35.439</v>
      </c>
      <c r="CT82">
        <v>38.906999999999996</v>
      </c>
      <c r="CU82">
        <v>39.862000000000002</v>
      </c>
      <c r="CV82">
        <v>44.307000000000002</v>
      </c>
      <c r="CW82">
        <v>38.167000000000002</v>
      </c>
      <c r="CX82">
        <v>36.003999999999998</v>
      </c>
      <c r="CY82">
        <v>33.729999999999997</v>
      </c>
      <c r="CZ82">
        <v>36.826999999999998</v>
      </c>
      <c r="DA82">
        <v>35.274000000000001</v>
      </c>
      <c r="DB82">
        <v>40.049999999999997</v>
      </c>
      <c r="DC82">
        <v>4.7759999999999998</v>
      </c>
      <c r="DD82">
        <v>43.631</v>
      </c>
      <c r="DE82">
        <v>31.692</v>
      </c>
      <c r="DF82">
        <v>36.826999999999998</v>
      </c>
      <c r="DG82">
        <v>38.058999999999997</v>
      </c>
      <c r="DH82">
        <v>38.475999999999999</v>
      </c>
      <c r="DI82">
        <v>-3.2381688787460199</v>
      </c>
      <c r="DJ82">
        <v>-4.2854568578052303</v>
      </c>
    </row>
    <row r="83" spans="1:114" x14ac:dyDescent="0.35">
      <c r="A83" s="1">
        <v>45688</v>
      </c>
      <c r="B83">
        <v>5</v>
      </c>
      <c r="C83">
        <v>1</v>
      </c>
      <c r="D83">
        <v>3</v>
      </c>
      <c r="E83">
        <v>5</v>
      </c>
      <c r="F83">
        <v>3</v>
      </c>
      <c r="G83">
        <v>2</v>
      </c>
      <c r="H83">
        <v>1</v>
      </c>
      <c r="I83" t="s">
        <v>172</v>
      </c>
      <c r="J83" t="s">
        <v>173</v>
      </c>
      <c r="K83" t="s">
        <v>154</v>
      </c>
      <c r="L83" t="s">
        <v>135</v>
      </c>
      <c r="M83" t="s">
        <v>78</v>
      </c>
      <c r="N83" t="s">
        <v>82</v>
      </c>
      <c r="O83">
        <v>36.536000000000001</v>
      </c>
      <c r="P83">
        <v>40.807000000000002</v>
      </c>
      <c r="Q83">
        <v>35.134</v>
      </c>
      <c r="R83">
        <v>34.610999999999997</v>
      </c>
      <c r="S83">
        <v>31.821999999999999</v>
      </c>
      <c r="T83">
        <v>30.670999999999999</v>
      </c>
      <c r="U83">
        <v>33.292999999999999</v>
      </c>
      <c r="V83">
        <v>37.594999999999999</v>
      </c>
      <c r="W83">
        <v>42.07</v>
      </c>
      <c r="X83">
        <v>33.104999999999997</v>
      </c>
      <c r="Y83">
        <v>31.111999999999998</v>
      </c>
      <c r="Z83">
        <v>30.391999999999999</v>
      </c>
      <c r="AA83">
        <v>31.716999999999999</v>
      </c>
      <c r="AB83">
        <v>35.274999999999999</v>
      </c>
      <c r="AC83">
        <v>37.92</v>
      </c>
      <c r="AD83">
        <v>43.841999999999999</v>
      </c>
      <c r="AE83">
        <v>34.786000000000001</v>
      </c>
      <c r="AF83">
        <v>33.024000000000001</v>
      </c>
      <c r="AG83">
        <v>31.236000000000001</v>
      </c>
      <c r="AH83">
        <v>31.408999999999999</v>
      </c>
      <c r="AI83">
        <v>33.68</v>
      </c>
      <c r="AJ83">
        <v>37.036000000000001</v>
      </c>
      <c r="AK83">
        <v>41.515000000000001</v>
      </c>
      <c r="AL83">
        <v>33.423999999999999</v>
      </c>
      <c r="AM83">
        <v>32.331000000000003</v>
      </c>
      <c r="AN83">
        <v>30.276</v>
      </c>
      <c r="AO83">
        <v>30.123000000000001</v>
      </c>
      <c r="AP83">
        <v>33.744999999999997</v>
      </c>
      <c r="AQ83">
        <v>36.049999999999997</v>
      </c>
      <c r="AR83">
        <v>39.799999999999997</v>
      </c>
      <c r="AS83">
        <v>35.863999999999997</v>
      </c>
      <c r="AT83">
        <v>32.997</v>
      </c>
      <c r="AU83">
        <v>32.363999999999997</v>
      </c>
      <c r="AV83">
        <v>35.539000000000001</v>
      </c>
      <c r="AW83">
        <v>34.694000000000003</v>
      </c>
      <c r="AX83">
        <v>37.905000000000001</v>
      </c>
      <c r="AY83">
        <v>41.744</v>
      </c>
      <c r="AZ83">
        <v>35.408000000000001</v>
      </c>
      <c r="BA83">
        <v>33.585000000000001</v>
      </c>
      <c r="BB83">
        <v>31.760999999999999</v>
      </c>
      <c r="BC83">
        <v>32.585000000000001</v>
      </c>
      <c r="BD83">
        <v>36.033000000000001</v>
      </c>
      <c r="BE83">
        <v>40.186</v>
      </c>
      <c r="BF83">
        <v>46.015999999999998</v>
      </c>
      <c r="BG83">
        <v>38.237000000000002</v>
      </c>
      <c r="BH83">
        <v>37.457999999999998</v>
      </c>
      <c r="BI83">
        <v>33.506</v>
      </c>
      <c r="BJ83">
        <v>34.173000000000002</v>
      </c>
      <c r="BK83">
        <v>37.168999999999997</v>
      </c>
      <c r="BL83">
        <v>39.82</v>
      </c>
      <c r="BM83">
        <v>43.555</v>
      </c>
      <c r="BN83">
        <v>36.473999999999997</v>
      </c>
      <c r="BO83">
        <v>34.619999999999997</v>
      </c>
      <c r="BP83">
        <v>32.700000000000003</v>
      </c>
      <c r="BQ83">
        <v>32.243000000000002</v>
      </c>
      <c r="BR83">
        <v>35.808</v>
      </c>
      <c r="BS83">
        <v>38.155000000000001</v>
      </c>
      <c r="BT83">
        <v>41.744</v>
      </c>
      <c r="BU83">
        <v>34.485999999999997</v>
      </c>
      <c r="BV83">
        <v>33.378999999999998</v>
      </c>
      <c r="BW83">
        <v>31.09</v>
      </c>
      <c r="BX83">
        <v>31.390999999999998</v>
      </c>
      <c r="BY83">
        <v>36.542999999999999</v>
      </c>
      <c r="BZ83">
        <v>42.761000000000003</v>
      </c>
      <c r="CA83">
        <v>45.482999999999997</v>
      </c>
      <c r="CB83">
        <v>37.28</v>
      </c>
      <c r="CC83">
        <v>34.518000000000001</v>
      </c>
      <c r="CD83">
        <v>32.932000000000002</v>
      </c>
      <c r="CE83">
        <v>34.436</v>
      </c>
      <c r="CF83">
        <v>36.619</v>
      </c>
      <c r="CG83">
        <v>40.863</v>
      </c>
      <c r="CH83">
        <v>44.424999999999997</v>
      </c>
      <c r="CI83">
        <v>36.555999999999997</v>
      </c>
      <c r="CJ83">
        <v>35.628</v>
      </c>
      <c r="CK83">
        <v>31.544</v>
      </c>
      <c r="CL83">
        <v>31.576000000000001</v>
      </c>
      <c r="CM83">
        <v>36.850999999999999</v>
      </c>
      <c r="CN83">
        <v>40.819000000000003</v>
      </c>
      <c r="CO83">
        <v>44.375999999999998</v>
      </c>
      <c r="CP83">
        <v>35.896999999999998</v>
      </c>
      <c r="CQ83">
        <v>34.235999999999997</v>
      </c>
      <c r="CR83">
        <v>32.037999999999997</v>
      </c>
      <c r="CS83">
        <v>32.997999999999998</v>
      </c>
      <c r="CT83">
        <v>36.484999999999999</v>
      </c>
      <c r="CU83">
        <v>38.802999999999997</v>
      </c>
      <c r="CV83">
        <v>42.527000000000001</v>
      </c>
      <c r="CW83">
        <v>36.103999999999999</v>
      </c>
      <c r="CX83">
        <v>33.805</v>
      </c>
      <c r="CY83">
        <v>31.419</v>
      </c>
      <c r="CZ83">
        <v>34.265000000000001</v>
      </c>
      <c r="DA83">
        <v>32.997</v>
      </c>
      <c r="DB83">
        <v>37.828000000000003</v>
      </c>
      <c r="DC83">
        <v>4.83</v>
      </c>
      <c r="DD83">
        <v>41.45</v>
      </c>
      <c r="DE83">
        <v>29.375</v>
      </c>
      <c r="DF83">
        <v>34.265000000000001</v>
      </c>
      <c r="DG83">
        <v>36.020000000000003</v>
      </c>
      <c r="DH83">
        <v>36.445999999999998</v>
      </c>
      <c r="DI83">
        <v>-4.8726704502639402</v>
      </c>
      <c r="DJ83">
        <v>-5.9843677689956598</v>
      </c>
    </row>
    <row r="84" spans="1:114" x14ac:dyDescent="0.35">
      <c r="A84" s="1">
        <v>45688</v>
      </c>
      <c r="B84">
        <v>6</v>
      </c>
      <c r="C84">
        <v>1</v>
      </c>
      <c r="D84">
        <v>3</v>
      </c>
      <c r="E84">
        <v>6</v>
      </c>
      <c r="F84">
        <v>4</v>
      </c>
      <c r="G84">
        <v>3</v>
      </c>
      <c r="H84">
        <v>5</v>
      </c>
      <c r="I84" t="s">
        <v>172</v>
      </c>
      <c r="J84" t="s">
        <v>173</v>
      </c>
      <c r="K84" t="s">
        <v>155</v>
      </c>
      <c r="L84" t="s">
        <v>136</v>
      </c>
      <c r="M84" t="s">
        <v>78</v>
      </c>
      <c r="N84" t="s">
        <v>82</v>
      </c>
      <c r="O84">
        <v>97.879000000000005</v>
      </c>
      <c r="P84">
        <v>98.3</v>
      </c>
      <c r="Q84">
        <v>98.034000000000006</v>
      </c>
      <c r="R84">
        <v>97.566000000000003</v>
      </c>
      <c r="S84">
        <v>97.465999999999994</v>
      </c>
      <c r="T84">
        <v>97.617000000000004</v>
      </c>
      <c r="U84">
        <v>97.28</v>
      </c>
      <c r="V84">
        <v>97.394000000000005</v>
      </c>
      <c r="W84">
        <v>97.72</v>
      </c>
      <c r="X84">
        <v>97.352999999999994</v>
      </c>
      <c r="Y84">
        <v>97.253</v>
      </c>
      <c r="Z84">
        <v>97.147999999999996</v>
      </c>
      <c r="AA84">
        <v>97.43</v>
      </c>
      <c r="AB84">
        <v>97.736000000000004</v>
      </c>
      <c r="AC84">
        <v>98.165000000000006</v>
      </c>
      <c r="AD84">
        <v>98.367999999999995</v>
      </c>
      <c r="AE84">
        <v>97.771000000000001</v>
      </c>
      <c r="AF84">
        <v>97.463999999999999</v>
      </c>
      <c r="AG84">
        <v>97.242000000000004</v>
      </c>
      <c r="AH84">
        <v>96.150999999999996</v>
      </c>
      <c r="AI84">
        <v>97.555999999999997</v>
      </c>
      <c r="AJ84">
        <v>98.016000000000005</v>
      </c>
      <c r="AK84">
        <v>97.962000000000003</v>
      </c>
      <c r="AL84">
        <v>97.525999999999996</v>
      </c>
      <c r="AM84">
        <v>97.507000000000005</v>
      </c>
      <c r="AN84">
        <v>97.525999999999996</v>
      </c>
      <c r="AO84">
        <v>97.171999999999997</v>
      </c>
      <c r="AP84">
        <v>97.415999999999997</v>
      </c>
      <c r="AQ84">
        <v>97.712999999999994</v>
      </c>
      <c r="AR84">
        <v>98.122</v>
      </c>
      <c r="AS84">
        <v>97.86</v>
      </c>
      <c r="AT84">
        <v>97.625</v>
      </c>
      <c r="AU84">
        <v>97.652000000000001</v>
      </c>
      <c r="AV84">
        <v>98.049000000000007</v>
      </c>
      <c r="AW84">
        <v>97.724000000000004</v>
      </c>
      <c r="AX84">
        <v>97.965000000000003</v>
      </c>
      <c r="AY84">
        <v>98</v>
      </c>
      <c r="AZ84">
        <v>97.591999999999999</v>
      </c>
      <c r="BA84">
        <v>97.146000000000001</v>
      </c>
      <c r="BB84">
        <v>97.328999999999994</v>
      </c>
      <c r="BC84">
        <v>97.298000000000002</v>
      </c>
      <c r="BD84">
        <v>97.525000000000006</v>
      </c>
      <c r="BE84">
        <v>98.007999999999996</v>
      </c>
      <c r="BF84">
        <v>98.344999999999999</v>
      </c>
      <c r="BG84">
        <v>95.950999999999993</v>
      </c>
      <c r="BH84">
        <v>91.897000000000006</v>
      </c>
      <c r="BI84">
        <v>97.311000000000007</v>
      </c>
      <c r="BJ84">
        <v>97.272999999999996</v>
      </c>
      <c r="BK84">
        <v>97.835999999999999</v>
      </c>
      <c r="BL84">
        <v>97.926000000000002</v>
      </c>
      <c r="BM84">
        <v>98.191999999999993</v>
      </c>
      <c r="BN84">
        <v>97.676000000000002</v>
      </c>
      <c r="BO84">
        <v>97.325999999999993</v>
      </c>
      <c r="BP84">
        <v>97.516999999999996</v>
      </c>
      <c r="BQ84">
        <v>97.694999999999993</v>
      </c>
      <c r="BR84">
        <v>97.605000000000004</v>
      </c>
      <c r="BS84">
        <v>98.116</v>
      </c>
      <c r="BT84">
        <v>98.006</v>
      </c>
      <c r="BU84">
        <v>97.558000000000007</v>
      </c>
      <c r="BV84">
        <v>97.582999999999998</v>
      </c>
      <c r="BW84">
        <v>97.293999999999997</v>
      </c>
      <c r="BX84">
        <v>97.203999999999994</v>
      </c>
      <c r="BY84">
        <v>97.76</v>
      </c>
      <c r="BZ84">
        <v>98.177000000000007</v>
      </c>
      <c r="CA84">
        <v>98.3</v>
      </c>
      <c r="CB84">
        <v>97.97</v>
      </c>
      <c r="CC84">
        <v>97.3</v>
      </c>
      <c r="CD84">
        <v>97.358000000000004</v>
      </c>
      <c r="CE84">
        <v>97.637</v>
      </c>
      <c r="CF84">
        <v>97.757000000000005</v>
      </c>
      <c r="CG84">
        <v>97.983000000000004</v>
      </c>
      <c r="CH84">
        <v>98.275000000000006</v>
      </c>
      <c r="CI84">
        <v>97.653000000000006</v>
      </c>
      <c r="CJ84">
        <v>97.596000000000004</v>
      </c>
      <c r="CK84">
        <v>97.462000000000003</v>
      </c>
      <c r="CL84">
        <v>96.602000000000004</v>
      </c>
      <c r="CM84">
        <v>97.617999999999995</v>
      </c>
      <c r="CN84">
        <v>98.134</v>
      </c>
      <c r="CO84">
        <v>98.343999999999994</v>
      </c>
      <c r="CP84">
        <v>97.808000000000007</v>
      </c>
      <c r="CQ84">
        <v>97.555999999999997</v>
      </c>
      <c r="CR84">
        <v>97.561999999999998</v>
      </c>
      <c r="CS84">
        <v>97.495999999999995</v>
      </c>
      <c r="CT84">
        <v>97.757999999999996</v>
      </c>
      <c r="CU84">
        <v>98.093000000000004</v>
      </c>
      <c r="CV84">
        <v>98.210999999999999</v>
      </c>
      <c r="CW84">
        <v>97.606999999999999</v>
      </c>
      <c r="CX84">
        <v>96.956000000000003</v>
      </c>
      <c r="CY84">
        <v>97.563000000000002</v>
      </c>
      <c r="CZ84">
        <v>97.382999999999996</v>
      </c>
      <c r="DA84">
        <v>97.4</v>
      </c>
      <c r="DB84">
        <v>97.963999999999999</v>
      </c>
      <c r="DC84">
        <v>0.56499999999999995</v>
      </c>
      <c r="DD84">
        <v>98.388000000000005</v>
      </c>
      <c r="DE84">
        <v>96.975999999999999</v>
      </c>
      <c r="DF84">
        <v>97.382999999999996</v>
      </c>
      <c r="DG84">
        <v>97.668999999999997</v>
      </c>
      <c r="DH84">
        <v>97.686999999999998</v>
      </c>
      <c r="DI84">
        <v>-0.29297160676570499</v>
      </c>
      <c r="DJ84">
        <v>-0.31143612420182698</v>
      </c>
    </row>
    <row r="85" spans="1:114" x14ac:dyDescent="0.35">
      <c r="A85" s="1">
        <v>45688</v>
      </c>
      <c r="B85">
        <v>3</v>
      </c>
      <c r="C85">
        <v>1</v>
      </c>
      <c r="D85">
        <v>3</v>
      </c>
      <c r="E85">
        <v>3</v>
      </c>
      <c r="F85">
        <v>5</v>
      </c>
      <c r="G85">
        <v>3</v>
      </c>
      <c r="H85">
        <v>2</v>
      </c>
      <c r="I85" t="s">
        <v>172</v>
      </c>
      <c r="J85" t="s">
        <v>173</v>
      </c>
      <c r="K85" t="s">
        <v>156</v>
      </c>
      <c r="L85" t="s">
        <v>137</v>
      </c>
      <c r="M85" t="s">
        <v>78</v>
      </c>
      <c r="N85" t="s">
        <v>79</v>
      </c>
      <c r="O85">
        <v>4.0000000000000001E-3</v>
      </c>
      <c r="P85">
        <v>0</v>
      </c>
      <c r="Q85">
        <v>5.0000000000000001E-3</v>
      </c>
      <c r="R85">
        <v>5.0000000000000001E-3</v>
      </c>
      <c r="S85">
        <v>0</v>
      </c>
      <c r="T85">
        <v>0</v>
      </c>
      <c r="U85">
        <v>0</v>
      </c>
      <c r="V85">
        <v>0</v>
      </c>
      <c r="W85">
        <v>0</v>
      </c>
      <c r="X85">
        <v>6.0000000000000001E-3</v>
      </c>
      <c r="Y85">
        <v>0</v>
      </c>
      <c r="Z85">
        <v>0</v>
      </c>
      <c r="AA85">
        <v>0</v>
      </c>
      <c r="AB85">
        <v>0</v>
      </c>
      <c r="AC85">
        <v>0</v>
      </c>
      <c r="AD85">
        <v>3.0000000000000001E-3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5.0000000000000001E-3</v>
      </c>
      <c r="AP85">
        <v>0</v>
      </c>
      <c r="AQ85">
        <v>4.0000000000000001E-3</v>
      </c>
      <c r="AR85">
        <v>0</v>
      </c>
      <c r="AS85">
        <v>0</v>
      </c>
      <c r="AT85">
        <v>0</v>
      </c>
      <c r="AU85">
        <v>0</v>
      </c>
      <c r="AV85">
        <v>3.0000000000000001E-3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5.0000000000000001E-3</v>
      </c>
      <c r="BD85">
        <v>0</v>
      </c>
      <c r="BE85">
        <v>0</v>
      </c>
      <c r="BF85">
        <v>3.0000000000000001E-3</v>
      </c>
      <c r="BG85">
        <v>0</v>
      </c>
      <c r="BH85">
        <v>0</v>
      </c>
      <c r="BI85">
        <v>0</v>
      </c>
      <c r="BJ85">
        <v>4.0000000000000001E-3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5.0000000000000001E-3</v>
      </c>
      <c r="BQ85">
        <v>0</v>
      </c>
      <c r="BR85">
        <v>0</v>
      </c>
      <c r="BS85">
        <v>0</v>
      </c>
      <c r="BT85">
        <v>3.0000000000000001E-3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5.0000000000000001E-3</v>
      </c>
      <c r="CD85">
        <v>0</v>
      </c>
      <c r="CE85">
        <v>0</v>
      </c>
      <c r="CF85">
        <v>4.0000000000000001E-3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4.0000000000000001E-3</v>
      </c>
      <c r="CN85">
        <v>3.0000000000000001E-3</v>
      </c>
      <c r="CO85">
        <v>0</v>
      </c>
      <c r="CP85">
        <v>5.0000000000000001E-3</v>
      </c>
      <c r="CQ85">
        <v>0</v>
      </c>
      <c r="CR85">
        <v>0</v>
      </c>
      <c r="CS85">
        <v>0</v>
      </c>
      <c r="CT85">
        <v>4.0000000000000001E-3</v>
      </c>
      <c r="CU85">
        <v>4.0000000000000001E-3</v>
      </c>
      <c r="CV85">
        <v>0</v>
      </c>
      <c r="CW85">
        <v>0</v>
      </c>
      <c r="CX85">
        <v>6.0000000000000001E-3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2E-3</v>
      </c>
      <c r="DH85">
        <v>1E-3</v>
      </c>
      <c r="DI85">
        <v>-100</v>
      </c>
      <c r="DJ85">
        <v>-100</v>
      </c>
    </row>
    <row r="86" spans="1:114" x14ac:dyDescent="0.35">
      <c r="A86" s="1">
        <v>45688</v>
      </c>
      <c r="B86">
        <v>4</v>
      </c>
      <c r="C86">
        <v>1</v>
      </c>
      <c r="D86">
        <v>3</v>
      </c>
      <c r="E86">
        <v>4</v>
      </c>
      <c r="F86">
        <v>6</v>
      </c>
      <c r="G86">
        <v>3</v>
      </c>
      <c r="H86">
        <v>2</v>
      </c>
      <c r="I86" t="s">
        <v>172</v>
      </c>
      <c r="J86" t="s">
        <v>173</v>
      </c>
      <c r="K86" t="s">
        <v>157</v>
      </c>
      <c r="L86" t="s">
        <v>138</v>
      </c>
      <c r="M86" t="s">
        <v>78</v>
      </c>
      <c r="N86" t="s">
        <v>79</v>
      </c>
      <c r="O86">
        <v>4.0000000000000001E-3</v>
      </c>
      <c r="P86">
        <v>8.9999999999999993E-3</v>
      </c>
      <c r="Q86">
        <v>1.4999999999999999E-2</v>
      </c>
      <c r="R86">
        <v>0.01</v>
      </c>
      <c r="S86">
        <v>0</v>
      </c>
      <c r="T86">
        <v>4.0000000000000001E-3</v>
      </c>
      <c r="U86">
        <v>1.2E-2</v>
      </c>
      <c r="V86">
        <v>6.0000000000000001E-3</v>
      </c>
      <c r="W86">
        <v>1.2E-2</v>
      </c>
      <c r="X86">
        <v>0</v>
      </c>
      <c r="Y86">
        <v>0</v>
      </c>
      <c r="Z86">
        <v>0.01</v>
      </c>
      <c r="AA86">
        <v>5.0000000000000001E-3</v>
      </c>
      <c r="AB86">
        <v>0</v>
      </c>
      <c r="AC86">
        <v>3.0000000000000001E-3</v>
      </c>
      <c r="AD86">
        <v>3.0000000000000001E-3</v>
      </c>
      <c r="AE86">
        <v>0.01</v>
      </c>
      <c r="AF86">
        <v>0</v>
      </c>
      <c r="AG86">
        <v>0</v>
      </c>
      <c r="AH86">
        <v>5.0000000000000001E-3</v>
      </c>
      <c r="AI86">
        <v>4.0000000000000001E-3</v>
      </c>
      <c r="AJ86">
        <v>1.6E-2</v>
      </c>
      <c r="AK86">
        <v>1.6E-2</v>
      </c>
      <c r="AL86">
        <v>6.0000000000000001E-3</v>
      </c>
      <c r="AM86">
        <v>0</v>
      </c>
      <c r="AN86">
        <v>5.0000000000000001E-3</v>
      </c>
      <c r="AO86">
        <v>2.5000000000000001E-2</v>
      </c>
      <c r="AP86">
        <v>0</v>
      </c>
      <c r="AQ86">
        <v>8.0000000000000002E-3</v>
      </c>
      <c r="AR86">
        <v>0</v>
      </c>
      <c r="AS86">
        <v>8.9999999999999993E-3</v>
      </c>
      <c r="AT86">
        <v>1.2E-2</v>
      </c>
      <c r="AU86">
        <v>0</v>
      </c>
      <c r="AV86">
        <v>0.01</v>
      </c>
      <c r="AW86">
        <v>4.0000000000000001E-3</v>
      </c>
      <c r="AX86">
        <v>7.0000000000000001E-3</v>
      </c>
      <c r="AY86">
        <v>1.2E-2</v>
      </c>
      <c r="AZ86">
        <v>1.4999999999999999E-2</v>
      </c>
      <c r="BA86">
        <v>6.0000000000000001E-3</v>
      </c>
      <c r="BB86">
        <v>0</v>
      </c>
      <c r="BC86">
        <v>0.01</v>
      </c>
      <c r="BD86">
        <v>0</v>
      </c>
      <c r="BE86">
        <v>0</v>
      </c>
      <c r="BF86">
        <v>3.0000000000000001E-3</v>
      </c>
      <c r="BG86">
        <v>0.01</v>
      </c>
      <c r="BH86">
        <v>1.7999999999999999E-2</v>
      </c>
      <c r="BI86">
        <v>5.0000000000000001E-3</v>
      </c>
      <c r="BJ86">
        <v>2.1999999999999999E-2</v>
      </c>
      <c r="BK86">
        <v>8.0000000000000002E-3</v>
      </c>
      <c r="BL86">
        <v>1.4E-2</v>
      </c>
      <c r="BM86">
        <v>8.9999999999999993E-3</v>
      </c>
      <c r="BN86">
        <v>1.6E-2</v>
      </c>
      <c r="BO86">
        <v>2.3E-2</v>
      </c>
      <c r="BP86">
        <v>2.4E-2</v>
      </c>
      <c r="BQ86">
        <v>0</v>
      </c>
      <c r="BR86">
        <v>4.0000000000000001E-3</v>
      </c>
      <c r="BS86">
        <v>8.0000000000000002E-3</v>
      </c>
      <c r="BT86">
        <v>1.7000000000000001E-2</v>
      </c>
      <c r="BU86">
        <v>1.2E-2</v>
      </c>
      <c r="BV86">
        <v>0</v>
      </c>
      <c r="BW86">
        <v>0</v>
      </c>
      <c r="BX86">
        <v>5.0000000000000001E-3</v>
      </c>
      <c r="BY86">
        <v>8.0000000000000002E-3</v>
      </c>
      <c r="BZ86">
        <v>0</v>
      </c>
      <c r="CA86">
        <v>3.0000000000000001E-3</v>
      </c>
      <c r="CB86">
        <v>1.4E-2</v>
      </c>
      <c r="CC86">
        <v>5.0000000000000001E-3</v>
      </c>
      <c r="CD86">
        <v>1.4E-2</v>
      </c>
      <c r="CE86">
        <v>4.0000000000000001E-3</v>
      </c>
      <c r="CF86">
        <v>0</v>
      </c>
      <c r="CG86">
        <v>0</v>
      </c>
      <c r="CH86">
        <v>3.0000000000000001E-3</v>
      </c>
      <c r="CI86">
        <v>5.0000000000000001E-3</v>
      </c>
      <c r="CJ86">
        <v>6.0000000000000001E-3</v>
      </c>
      <c r="CK86">
        <v>1.0999999999999999E-2</v>
      </c>
      <c r="CL86">
        <v>2.1000000000000001E-2</v>
      </c>
      <c r="CM86">
        <v>0</v>
      </c>
      <c r="CN86">
        <v>6.0000000000000001E-3</v>
      </c>
      <c r="CO86">
        <v>3.0000000000000001E-3</v>
      </c>
      <c r="CP86">
        <v>1.0999999999999999E-2</v>
      </c>
      <c r="CQ86">
        <v>1.2E-2</v>
      </c>
      <c r="CR86">
        <v>0</v>
      </c>
      <c r="CS86">
        <v>5.0000000000000001E-3</v>
      </c>
      <c r="CT86">
        <v>1.2E-2</v>
      </c>
      <c r="CU86">
        <v>1.7000000000000001E-2</v>
      </c>
      <c r="CV86">
        <v>0.01</v>
      </c>
      <c r="CW86">
        <v>5.0000000000000001E-3</v>
      </c>
      <c r="CX86">
        <v>0</v>
      </c>
      <c r="CY86">
        <v>0</v>
      </c>
      <c r="CZ86">
        <v>1.7999999999999999E-2</v>
      </c>
      <c r="DA86">
        <v>1E-3</v>
      </c>
      <c r="DB86">
        <v>1.2E-2</v>
      </c>
      <c r="DC86">
        <v>1.0999999999999999E-2</v>
      </c>
      <c r="DD86">
        <v>0.02</v>
      </c>
      <c r="DE86">
        <v>-8.0000000000000002E-3</v>
      </c>
      <c r="DF86">
        <v>1.7999999999999999E-2</v>
      </c>
      <c r="DG86">
        <v>7.0000000000000001E-3</v>
      </c>
      <c r="DH86">
        <v>6.0000000000000001E-3</v>
      </c>
      <c r="DI86">
        <v>157.142857142857</v>
      </c>
      <c r="DJ86">
        <v>199.99999999999901</v>
      </c>
    </row>
    <row r="87" spans="1:114" x14ac:dyDescent="0.35">
      <c r="A87" s="1">
        <v>45688</v>
      </c>
      <c r="B87">
        <v>7</v>
      </c>
      <c r="C87">
        <v>1</v>
      </c>
      <c r="D87">
        <v>3</v>
      </c>
      <c r="E87">
        <v>7</v>
      </c>
      <c r="F87">
        <v>7</v>
      </c>
      <c r="G87">
        <v>2</v>
      </c>
      <c r="H87">
        <v>1</v>
      </c>
      <c r="I87" t="s">
        <v>172</v>
      </c>
      <c r="J87" t="s">
        <v>173</v>
      </c>
      <c r="K87" t="s">
        <v>158</v>
      </c>
      <c r="L87" t="s">
        <v>139</v>
      </c>
      <c r="M87" t="s">
        <v>78</v>
      </c>
      <c r="N87" t="s">
        <v>82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1E-3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2E-3</v>
      </c>
      <c r="BD87">
        <v>0</v>
      </c>
      <c r="BE87">
        <v>3.0000000000000001E-3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I87">
        <v>0</v>
      </c>
      <c r="DJ87">
        <v>0</v>
      </c>
    </row>
    <row r="88" spans="1:114" x14ac:dyDescent="0.35">
      <c r="A88" s="1">
        <v>45688</v>
      </c>
      <c r="B88">
        <v>8</v>
      </c>
      <c r="C88">
        <v>1</v>
      </c>
      <c r="D88">
        <v>3</v>
      </c>
      <c r="E88">
        <v>8</v>
      </c>
      <c r="F88">
        <v>8</v>
      </c>
      <c r="G88">
        <v>2</v>
      </c>
      <c r="H88">
        <v>1</v>
      </c>
      <c r="I88" t="s">
        <v>172</v>
      </c>
      <c r="J88" t="s">
        <v>173</v>
      </c>
      <c r="K88" t="s">
        <v>159</v>
      </c>
      <c r="L88" t="s">
        <v>140</v>
      </c>
      <c r="M88" t="s">
        <v>78</v>
      </c>
      <c r="N88" t="s">
        <v>82</v>
      </c>
      <c r="O88">
        <v>4.2119999999999997</v>
      </c>
      <c r="P88">
        <v>3.972</v>
      </c>
      <c r="Q88">
        <v>4.5739999999999998</v>
      </c>
      <c r="R88">
        <v>4.5140000000000002</v>
      </c>
      <c r="S88">
        <v>5.1390000000000002</v>
      </c>
      <c r="T88">
        <v>5.0940000000000003</v>
      </c>
      <c r="U88">
        <v>5.2220000000000004</v>
      </c>
      <c r="V88">
        <v>5.0590000000000002</v>
      </c>
      <c r="W88">
        <v>4.8570000000000002</v>
      </c>
      <c r="X88">
        <v>4.76</v>
      </c>
      <c r="Y88">
        <v>5.3940000000000001</v>
      </c>
      <c r="Z88">
        <v>5.556</v>
      </c>
      <c r="AA88">
        <v>5.2210000000000001</v>
      </c>
      <c r="AB88">
        <v>4.7619999999999996</v>
      </c>
      <c r="AC88">
        <v>4.077</v>
      </c>
      <c r="AD88">
        <v>3.927</v>
      </c>
      <c r="AE88">
        <v>4.3739999999999997</v>
      </c>
      <c r="AF88">
        <v>5.2229999999999999</v>
      </c>
      <c r="AG88">
        <v>4.9880000000000004</v>
      </c>
      <c r="AH88">
        <v>5.1959999999999997</v>
      </c>
      <c r="AI88">
        <v>4.6289999999999996</v>
      </c>
      <c r="AJ88">
        <v>4.4109999999999996</v>
      </c>
      <c r="AK88">
        <v>4.1310000000000002</v>
      </c>
      <c r="AL88">
        <v>4.4740000000000002</v>
      </c>
      <c r="AM88">
        <v>5.2169999999999996</v>
      </c>
      <c r="AN88">
        <v>5.1630000000000003</v>
      </c>
      <c r="AO88">
        <v>5.0110000000000001</v>
      </c>
      <c r="AP88">
        <v>4.71</v>
      </c>
      <c r="AQ88">
        <v>4.3079999999999998</v>
      </c>
      <c r="AR88">
        <v>4.0890000000000004</v>
      </c>
      <c r="AS88">
        <v>4.3840000000000003</v>
      </c>
      <c r="AT88">
        <v>4.9820000000000002</v>
      </c>
      <c r="AU88">
        <v>4.782</v>
      </c>
      <c r="AV88">
        <v>4.2649999999999997</v>
      </c>
      <c r="AW88">
        <v>4.4560000000000004</v>
      </c>
      <c r="AX88">
        <v>4.5780000000000003</v>
      </c>
      <c r="AY88">
        <v>4.62</v>
      </c>
      <c r="AZ88">
        <v>5.133</v>
      </c>
      <c r="BA88">
        <v>5.3680000000000003</v>
      </c>
      <c r="BB88">
        <v>5.6070000000000002</v>
      </c>
      <c r="BC88">
        <v>5.2539999999999996</v>
      </c>
      <c r="BD88">
        <v>4.7789999999999999</v>
      </c>
      <c r="BE88">
        <v>4.5659999999999998</v>
      </c>
      <c r="BF88">
        <v>4.101</v>
      </c>
      <c r="BG88">
        <v>4.7759999999999998</v>
      </c>
      <c r="BH88">
        <v>5.3289999999999997</v>
      </c>
      <c r="BI88">
        <v>5.4630000000000001</v>
      </c>
      <c r="BJ88">
        <v>4.9029999999999996</v>
      </c>
      <c r="BK88">
        <v>4.7679999999999998</v>
      </c>
      <c r="BL88">
        <v>4.3570000000000002</v>
      </c>
      <c r="BM88">
        <v>4.1420000000000003</v>
      </c>
      <c r="BN88">
        <v>4.9640000000000004</v>
      </c>
      <c r="BO88">
        <v>5.3440000000000003</v>
      </c>
      <c r="BP88">
        <v>5.2939999999999996</v>
      </c>
      <c r="BQ88">
        <v>4.9050000000000002</v>
      </c>
      <c r="BR88">
        <v>4.984</v>
      </c>
      <c r="BS88">
        <v>4.4720000000000004</v>
      </c>
      <c r="BT88">
        <v>4.2</v>
      </c>
      <c r="BU88">
        <v>4.9580000000000002</v>
      </c>
      <c r="BV88">
        <v>4.819</v>
      </c>
      <c r="BW88">
        <v>4.6749999999999998</v>
      </c>
      <c r="BX88">
        <v>5.2030000000000003</v>
      </c>
      <c r="BY88">
        <v>4.883</v>
      </c>
      <c r="BZ88">
        <v>4.444</v>
      </c>
      <c r="CA88">
        <v>3.8849999999999998</v>
      </c>
      <c r="CB88">
        <v>4.8460000000000001</v>
      </c>
      <c r="CC88">
        <v>4.8949999999999996</v>
      </c>
      <c r="CD88">
        <v>5.0940000000000003</v>
      </c>
      <c r="CE88">
        <v>4.7759999999999998</v>
      </c>
      <c r="CF88">
        <v>4.78</v>
      </c>
      <c r="CG88">
        <v>4.5890000000000004</v>
      </c>
      <c r="CH88">
        <v>4.1779999999999999</v>
      </c>
      <c r="CI88">
        <v>4.9359999999999999</v>
      </c>
      <c r="CJ88">
        <v>5.6929999999999996</v>
      </c>
      <c r="CK88">
        <v>5.4930000000000003</v>
      </c>
      <c r="CL88">
        <v>5.1239999999999997</v>
      </c>
      <c r="CM88">
        <v>4.3869999999999996</v>
      </c>
      <c r="CN88">
        <v>4.05</v>
      </c>
      <c r="CO88">
        <v>3.7170000000000001</v>
      </c>
      <c r="CP88">
        <v>4.452</v>
      </c>
      <c r="CQ88">
        <v>5.1760000000000002</v>
      </c>
      <c r="CR88">
        <v>5.2190000000000003</v>
      </c>
      <c r="CS88">
        <v>5.0590000000000002</v>
      </c>
      <c r="CT88">
        <v>4.8</v>
      </c>
      <c r="CU88">
        <v>3.8290000000000002</v>
      </c>
      <c r="CV88">
        <v>4.0430000000000001</v>
      </c>
      <c r="CW88">
        <v>4.9279999999999999</v>
      </c>
      <c r="CX88">
        <v>5.681</v>
      </c>
      <c r="CY88">
        <v>5.1050000000000004</v>
      </c>
      <c r="CZ88">
        <v>4.95</v>
      </c>
      <c r="DA88">
        <v>4.4459999999999997</v>
      </c>
      <c r="DB88">
        <v>5.1310000000000002</v>
      </c>
      <c r="DC88">
        <v>0.68500000000000005</v>
      </c>
      <c r="DD88">
        <v>5.6440000000000001</v>
      </c>
      <c r="DE88">
        <v>3.9319999999999999</v>
      </c>
      <c r="DF88">
        <v>4.95</v>
      </c>
      <c r="DG88">
        <v>4.7779999999999996</v>
      </c>
      <c r="DH88">
        <v>4.7590000000000003</v>
      </c>
      <c r="DI88">
        <v>3.6029301838839598</v>
      </c>
      <c r="DJ88">
        <v>4.0214627449057696</v>
      </c>
    </row>
    <row r="89" spans="1:114" x14ac:dyDescent="0.35">
      <c r="A89" s="1">
        <v>45688</v>
      </c>
      <c r="B89">
        <v>9</v>
      </c>
      <c r="C89">
        <v>1</v>
      </c>
      <c r="D89">
        <v>3</v>
      </c>
      <c r="E89">
        <v>9</v>
      </c>
      <c r="F89">
        <v>9</v>
      </c>
      <c r="G89">
        <v>3</v>
      </c>
      <c r="H89">
        <v>8</v>
      </c>
      <c r="I89" t="s">
        <v>172</v>
      </c>
      <c r="J89" t="s">
        <v>173</v>
      </c>
      <c r="K89" t="s">
        <v>160</v>
      </c>
      <c r="L89" t="s">
        <v>141</v>
      </c>
      <c r="M89" t="s">
        <v>78</v>
      </c>
      <c r="N89" t="s">
        <v>82</v>
      </c>
      <c r="O89">
        <v>65.156000000000006</v>
      </c>
      <c r="P89">
        <v>64.596999999999994</v>
      </c>
      <c r="Q89">
        <v>70.921000000000006</v>
      </c>
      <c r="R89">
        <v>70.344999999999999</v>
      </c>
      <c r="S89">
        <v>69.870999999999995</v>
      </c>
      <c r="T89">
        <v>68.58</v>
      </c>
      <c r="U89">
        <v>68.808000000000007</v>
      </c>
      <c r="V89">
        <v>67.3</v>
      </c>
      <c r="W89">
        <v>68.228999999999999</v>
      </c>
      <c r="X89">
        <v>67.932000000000002</v>
      </c>
      <c r="Y89">
        <v>71.311000000000007</v>
      </c>
      <c r="Z89">
        <v>69.161000000000001</v>
      </c>
      <c r="AA89">
        <v>69.847999999999999</v>
      </c>
      <c r="AB89">
        <v>67.399000000000001</v>
      </c>
      <c r="AC89">
        <v>66.031000000000006</v>
      </c>
      <c r="AD89">
        <v>64.591999999999999</v>
      </c>
      <c r="AE89">
        <v>66.376000000000005</v>
      </c>
      <c r="AF89">
        <v>69.671000000000006</v>
      </c>
      <c r="AG89">
        <v>69.013999999999996</v>
      </c>
      <c r="AH89">
        <v>69.986000000000004</v>
      </c>
      <c r="AI89">
        <v>67.275000000000006</v>
      </c>
      <c r="AJ89">
        <v>66.432000000000002</v>
      </c>
      <c r="AK89">
        <v>67.679000000000002</v>
      </c>
      <c r="AL89">
        <v>68.867000000000004</v>
      </c>
      <c r="AM89">
        <v>70.903000000000006</v>
      </c>
      <c r="AN89">
        <v>69.022999999999996</v>
      </c>
      <c r="AO89">
        <v>69.040999999999997</v>
      </c>
      <c r="AP89">
        <v>66.905000000000001</v>
      </c>
      <c r="AQ89">
        <v>66.13</v>
      </c>
      <c r="AR89">
        <v>66.875</v>
      </c>
      <c r="AS89">
        <v>70.643000000000001</v>
      </c>
      <c r="AT89">
        <v>71.352999999999994</v>
      </c>
      <c r="AU89">
        <v>68.105999999999995</v>
      </c>
      <c r="AV89">
        <v>67.153000000000006</v>
      </c>
      <c r="AW89">
        <v>67.686999999999998</v>
      </c>
      <c r="AX89">
        <v>66.775000000000006</v>
      </c>
      <c r="AY89">
        <v>67.968000000000004</v>
      </c>
      <c r="AZ89">
        <v>69.819999999999993</v>
      </c>
      <c r="BA89">
        <v>70.888999999999996</v>
      </c>
      <c r="BB89">
        <v>69.649000000000001</v>
      </c>
      <c r="BC89">
        <v>71.224000000000004</v>
      </c>
      <c r="BD89">
        <v>67.766000000000005</v>
      </c>
      <c r="BE89">
        <v>65.840999999999994</v>
      </c>
      <c r="BF89">
        <v>66.831999999999994</v>
      </c>
      <c r="BG89">
        <v>68.331000000000003</v>
      </c>
      <c r="BH89">
        <v>72.072000000000003</v>
      </c>
      <c r="BI89">
        <v>69.165000000000006</v>
      </c>
      <c r="BJ89">
        <v>69.322000000000003</v>
      </c>
      <c r="BK89">
        <v>70.224000000000004</v>
      </c>
      <c r="BL89">
        <v>67.718000000000004</v>
      </c>
      <c r="BM89">
        <v>65.667000000000002</v>
      </c>
      <c r="BN89">
        <v>68.305000000000007</v>
      </c>
      <c r="BO89">
        <v>70.86</v>
      </c>
      <c r="BP89">
        <v>70.325999999999993</v>
      </c>
      <c r="BQ89">
        <v>68.822999999999993</v>
      </c>
      <c r="BR89">
        <v>69.492000000000004</v>
      </c>
      <c r="BS89">
        <v>68.305000000000007</v>
      </c>
      <c r="BT89">
        <v>68.909000000000006</v>
      </c>
      <c r="BU89">
        <v>68.747</v>
      </c>
      <c r="BV89">
        <v>71.739999999999995</v>
      </c>
      <c r="BW89">
        <v>68.891999999999996</v>
      </c>
      <c r="BX89">
        <v>69.754999999999995</v>
      </c>
      <c r="BY89">
        <v>67.522999999999996</v>
      </c>
      <c r="BZ89">
        <v>67.126000000000005</v>
      </c>
      <c r="CA89">
        <v>68.266999999999996</v>
      </c>
      <c r="CB89">
        <v>68.647999999999996</v>
      </c>
      <c r="CC89">
        <v>70.497</v>
      </c>
      <c r="CD89">
        <v>68.905000000000001</v>
      </c>
      <c r="CE89">
        <v>69.448999999999998</v>
      </c>
      <c r="CF89">
        <v>68.305999999999997</v>
      </c>
      <c r="CG89">
        <v>67.930999999999997</v>
      </c>
      <c r="CH89">
        <v>66.331999999999994</v>
      </c>
      <c r="CI89">
        <v>68.992000000000004</v>
      </c>
      <c r="CJ89">
        <v>73.355000000000004</v>
      </c>
      <c r="CK89">
        <v>69.721000000000004</v>
      </c>
      <c r="CL89">
        <v>69.792000000000002</v>
      </c>
      <c r="CM89">
        <v>66.432000000000002</v>
      </c>
      <c r="CN89">
        <v>66.623000000000005</v>
      </c>
      <c r="CO89">
        <v>65.287000000000006</v>
      </c>
      <c r="CP89">
        <v>68.635000000000005</v>
      </c>
      <c r="CQ89">
        <v>70.483999999999995</v>
      </c>
      <c r="CR89">
        <v>69.040000000000006</v>
      </c>
      <c r="CS89">
        <v>69.507999999999996</v>
      </c>
      <c r="CT89">
        <v>67.837000000000003</v>
      </c>
      <c r="CU89">
        <v>65.393000000000001</v>
      </c>
      <c r="CV89">
        <v>69.814999999999998</v>
      </c>
      <c r="CW89">
        <v>71.644000000000005</v>
      </c>
      <c r="CX89">
        <v>72.305000000000007</v>
      </c>
      <c r="CY89">
        <v>70.441999999999993</v>
      </c>
      <c r="CZ89">
        <v>69.421000000000006</v>
      </c>
      <c r="DA89">
        <v>67.430000000000007</v>
      </c>
      <c r="DB89">
        <v>69.819000000000003</v>
      </c>
      <c r="DC89">
        <v>2.3889999999999998</v>
      </c>
      <c r="DD89">
        <v>71.61</v>
      </c>
      <c r="DE89">
        <v>65.638000000000005</v>
      </c>
      <c r="DF89">
        <v>69.421000000000006</v>
      </c>
      <c r="DG89">
        <v>69.563000000000002</v>
      </c>
      <c r="DH89">
        <v>68.956000000000003</v>
      </c>
      <c r="DI89">
        <v>-0.20474633633435699</v>
      </c>
      <c r="DJ89">
        <v>0.67453772364547304</v>
      </c>
    </row>
    <row r="90" spans="1:114" x14ac:dyDescent="0.35">
      <c r="A90" s="1">
        <v>45688</v>
      </c>
      <c r="B90">
        <v>10</v>
      </c>
      <c r="C90">
        <v>1</v>
      </c>
      <c r="D90">
        <v>3</v>
      </c>
      <c r="E90">
        <v>10</v>
      </c>
      <c r="F90">
        <v>10</v>
      </c>
      <c r="G90">
        <v>3</v>
      </c>
      <c r="H90">
        <v>8</v>
      </c>
      <c r="I90" t="s">
        <v>172</v>
      </c>
      <c r="J90" t="s">
        <v>173</v>
      </c>
      <c r="K90" t="s">
        <v>161</v>
      </c>
      <c r="L90" t="s">
        <v>142</v>
      </c>
      <c r="M90" t="s">
        <v>78</v>
      </c>
      <c r="N90" t="s">
        <v>82</v>
      </c>
      <c r="O90">
        <v>7.5119999999999996</v>
      </c>
      <c r="P90">
        <v>7.8929999999999998</v>
      </c>
      <c r="Q90">
        <v>7.633</v>
      </c>
      <c r="R90">
        <v>8.4250000000000007</v>
      </c>
      <c r="S90">
        <v>8.9350000000000005</v>
      </c>
      <c r="T90">
        <v>8.8670000000000009</v>
      </c>
      <c r="U90">
        <v>8.9280000000000008</v>
      </c>
      <c r="V90">
        <v>7.5309999999999997</v>
      </c>
      <c r="W90">
        <v>8.4600000000000009</v>
      </c>
      <c r="X90">
        <v>7.3879999999999999</v>
      </c>
      <c r="Y90">
        <v>8.9770000000000003</v>
      </c>
      <c r="Z90">
        <v>10.039</v>
      </c>
      <c r="AA90">
        <v>9.5449999999999999</v>
      </c>
      <c r="AB90">
        <v>9.83</v>
      </c>
      <c r="AC90">
        <v>8.468</v>
      </c>
      <c r="AD90">
        <v>8.3520000000000003</v>
      </c>
      <c r="AE90">
        <v>9.4760000000000009</v>
      </c>
      <c r="AF90">
        <v>9.5280000000000005</v>
      </c>
      <c r="AG90">
        <v>9.9969999999999999</v>
      </c>
      <c r="AH90">
        <v>9.6219999999999999</v>
      </c>
      <c r="AI90">
        <v>8.5869999999999997</v>
      </c>
      <c r="AJ90">
        <v>8.6120000000000001</v>
      </c>
      <c r="AK90">
        <v>9.4469999999999992</v>
      </c>
      <c r="AL90">
        <v>8.6029999999999998</v>
      </c>
      <c r="AM90">
        <v>9.3580000000000005</v>
      </c>
      <c r="AN90">
        <v>9.9030000000000005</v>
      </c>
      <c r="AO90">
        <v>10.135999999999999</v>
      </c>
      <c r="AP90">
        <v>8.4440000000000008</v>
      </c>
      <c r="AQ90">
        <v>9.5850000000000009</v>
      </c>
      <c r="AR90">
        <v>8.66</v>
      </c>
      <c r="AS90">
        <v>8.4280000000000008</v>
      </c>
      <c r="AT90">
        <v>8.0860000000000003</v>
      </c>
      <c r="AU90">
        <v>9.6349999999999998</v>
      </c>
      <c r="AV90">
        <v>8.4469999999999992</v>
      </c>
      <c r="AW90">
        <v>8.9109999999999996</v>
      </c>
      <c r="AX90">
        <v>9.7889999999999997</v>
      </c>
      <c r="AY90">
        <v>10.086</v>
      </c>
      <c r="AZ90">
        <v>10.523999999999999</v>
      </c>
      <c r="BA90">
        <v>10.464</v>
      </c>
      <c r="BB90">
        <v>10.811</v>
      </c>
      <c r="BC90">
        <v>9.3859999999999992</v>
      </c>
      <c r="BD90">
        <v>8.2590000000000003</v>
      </c>
      <c r="BE90">
        <v>9.6310000000000002</v>
      </c>
      <c r="BF90">
        <v>9.2170000000000005</v>
      </c>
      <c r="BG90">
        <v>9.4049999999999994</v>
      </c>
      <c r="BH90">
        <v>10.052</v>
      </c>
      <c r="BI90">
        <v>9.5210000000000008</v>
      </c>
      <c r="BJ90">
        <v>11.013</v>
      </c>
      <c r="BK90">
        <v>9.0419999999999998</v>
      </c>
      <c r="BL90">
        <v>9.3930000000000007</v>
      </c>
      <c r="BM90">
        <v>8.468</v>
      </c>
      <c r="BN90">
        <v>9.0500000000000007</v>
      </c>
      <c r="BO90">
        <v>9.6859999999999999</v>
      </c>
      <c r="BP90">
        <v>10.397</v>
      </c>
      <c r="BQ90">
        <v>8.5150000000000006</v>
      </c>
      <c r="BR90">
        <v>9.0939999999999994</v>
      </c>
      <c r="BS90">
        <v>10.112</v>
      </c>
      <c r="BT90">
        <v>7.4420000000000002</v>
      </c>
      <c r="BU90">
        <v>9.1839999999999993</v>
      </c>
      <c r="BV90">
        <v>7.1539999999999999</v>
      </c>
      <c r="BW90">
        <v>7.0720000000000001</v>
      </c>
      <c r="BX90">
        <v>9.5399999999999991</v>
      </c>
      <c r="BY90">
        <v>8.5310000000000006</v>
      </c>
      <c r="BZ90">
        <v>8.7530000000000001</v>
      </c>
      <c r="CA90">
        <v>7.3449999999999998</v>
      </c>
      <c r="CB90">
        <v>8.3089999999999993</v>
      </c>
      <c r="CC90">
        <v>8.077</v>
      </c>
      <c r="CD90">
        <v>9.7780000000000005</v>
      </c>
      <c r="CE90">
        <v>9.6820000000000004</v>
      </c>
      <c r="CF90">
        <v>9.4600000000000009</v>
      </c>
      <c r="CG90">
        <v>8.6210000000000004</v>
      </c>
      <c r="CH90">
        <v>8.7970000000000006</v>
      </c>
      <c r="CI90">
        <v>9.1530000000000005</v>
      </c>
      <c r="CJ90">
        <v>10.634</v>
      </c>
      <c r="CK90">
        <v>11.222</v>
      </c>
      <c r="CL90">
        <v>9.6880000000000006</v>
      </c>
      <c r="CM90">
        <v>9.2289999999999992</v>
      </c>
      <c r="CN90">
        <v>8.2050000000000001</v>
      </c>
      <c r="CO90">
        <v>7.8819999999999997</v>
      </c>
      <c r="CP90">
        <v>8.77</v>
      </c>
      <c r="CQ90">
        <v>8.6739999999999995</v>
      </c>
      <c r="CR90">
        <v>10.066000000000001</v>
      </c>
      <c r="CS90">
        <v>10.153</v>
      </c>
      <c r="CT90">
        <v>8.4559999999999995</v>
      </c>
      <c r="CU90">
        <v>6.4260000000000002</v>
      </c>
      <c r="CV90">
        <v>8.1319999999999997</v>
      </c>
      <c r="CW90">
        <v>9.27</v>
      </c>
      <c r="CX90">
        <v>10.420999999999999</v>
      </c>
      <c r="CY90">
        <v>9.875</v>
      </c>
      <c r="CZ90">
        <v>9.6170000000000009</v>
      </c>
      <c r="DA90">
        <v>8.4570000000000007</v>
      </c>
      <c r="DB90">
        <v>9.6850000000000005</v>
      </c>
      <c r="DC90">
        <v>1.228</v>
      </c>
      <c r="DD90">
        <v>10.606</v>
      </c>
      <c r="DE90">
        <v>7.5359999999999996</v>
      </c>
      <c r="DF90">
        <v>9.6170000000000009</v>
      </c>
      <c r="DG90">
        <v>8.9619999999999997</v>
      </c>
      <c r="DH90">
        <v>8.9130000000000003</v>
      </c>
      <c r="DI90">
        <v>7.31034702628601</v>
      </c>
      <c r="DJ90">
        <v>7.9046283309957799</v>
      </c>
    </row>
    <row r="91" spans="1:114" x14ac:dyDescent="0.35">
      <c r="A91" s="1">
        <v>45688</v>
      </c>
      <c r="B91">
        <v>11</v>
      </c>
      <c r="C91">
        <v>1</v>
      </c>
      <c r="D91">
        <v>3</v>
      </c>
      <c r="E91">
        <v>11</v>
      </c>
      <c r="F91">
        <v>11</v>
      </c>
      <c r="G91">
        <v>2</v>
      </c>
      <c r="H91">
        <v>1</v>
      </c>
      <c r="I91" t="s">
        <v>172</v>
      </c>
      <c r="J91" t="s">
        <v>173</v>
      </c>
      <c r="K91" t="s">
        <v>162</v>
      </c>
      <c r="L91" t="s">
        <v>143</v>
      </c>
      <c r="M91" t="s">
        <v>78</v>
      </c>
      <c r="N91" t="s">
        <v>82</v>
      </c>
      <c r="O91">
        <v>8.9030000000000005</v>
      </c>
      <c r="P91">
        <v>8.1820000000000004</v>
      </c>
      <c r="Q91">
        <v>8.9149999999999991</v>
      </c>
      <c r="R91">
        <v>8.36</v>
      </c>
      <c r="S91">
        <v>9.1890000000000001</v>
      </c>
      <c r="T91">
        <v>10.191000000000001</v>
      </c>
      <c r="U91">
        <v>8.923</v>
      </c>
      <c r="V91">
        <v>9.7590000000000003</v>
      </c>
      <c r="W91">
        <v>8.5470000000000006</v>
      </c>
      <c r="X91">
        <v>9.4689999999999994</v>
      </c>
      <c r="Y91">
        <v>9.3179999999999996</v>
      </c>
      <c r="Z91">
        <v>10.31</v>
      </c>
      <c r="AA91">
        <v>9.66</v>
      </c>
      <c r="AB91">
        <v>9.0169999999999995</v>
      </c>
      <c r="AC91">
        <v>8.4789999999999992</v>
      </c>
      <c r="AD91">
        <v>7.8289999999999997</v>
      </c>
      <c r="AE91">
        <v>8.9359999999999999</v>
      </c>
      <c r="AF91">
        <v>8.9339999999999993</v>
      </c>
      <c r="AG91">
        <v>9.7260000000000009</v>
      </c>
      <c r="AH91">
        <v>9.6300000000000008</v>
      </c>
      <c r="AI91">
        <v>9.1869999999999994</v>
      </c>
      <c r="AJ91">
        <v>8.6229999999999993</v>
      </c>
      <c r="AK91">
        <v>7.8019999999999996</v>
      </c>
      <c r="AL91">
        <v>8.9359999999999999</v>
      </c>
      <c r="AM91">
        <v>9.2010000000000005</v>
      </c>
      <c r="AN91">
        <v>10.178000000000001</v>
      </c>
      <c r="AO91">
        <v>9.8230000000000004</v>
      </c>
      <c r="AP91">
        <v>9.9610000000000003</v>
      </c>
      <c r="AQ91">
        <v>9</v>
      </c>
      <c r="AR91">
        <v>8.0549999999999997</v>
      </c>
      <c r="AS91">
        <v>8.73</v>
      </c>
      <c r="AT91">
        <v>8.74</v>
      </c>
      <c r="AU91">
        <v>9.7959999999999994</v>
      </c>
      <c r="AV91">
        <v>9.0739999999999998</v>
      </c>
      <c r="AW91">
        <v>9.18</v>
      </c>
      <c r="AX91">
        <v>9.3249999999999993</v>
      </c>
      <c r="AY91">
        <v>7.9690000000000003</v>
      </c>
      <c r="AZ91">
        <v>9.0869999999999997</v>
      </c>
      <c r="BA91">
        <v>9.1329999999999991</v>
      </c>
      <c r="BB91">
        <v>9.3930000000000007</v>
      </c>
      <c r="BC91">
        <v>9.8699999999999992</v>
      </c>
      <c r="BD91">
        <v>8.9410000000000007</v>
      </c>
      <c r="BE91">
        <v>8.093</v>
      </c>
      <c r="BF91">
        <v>7.2370000000000001</v>
      </c>
      <c r="BG91">
        <v>8.4540000000000006</v>
      </c>
      <c r="BH91">
        <v>8.3249999999999993</v>
      </c>
      <c r="BI91">
        <v>9.6329999999999991</v>
      </c>
      <c r="BJ91">
        <v>10.193</v>
      </c>
      <c r="BK91">
        <v>8.2959999999999994</v>
      </c>
      <c r="BL91">
        <v>8.5760000000000005</v>
      </c>
      <c r="BM91">
        <v>7.665</v>
      </c>
      <c r="BN91">
        <v>8.5619999999999994</v>
      </c>
      <c r="BO91">
        <v>8.65</v>
      </c>
      <c r="BP91">
        <v>9.8040000000000003</v>
      </c>
      <c r="BQ91">
        <v>10.218999999999999</v>
      </c>
      <c r="BR91">
        <v>9.2010000000000005</v>
      </c>
      <c r="BS91">
        <v>8.7560000000000002</v>
      </c>
      <c r="BT91">
        <v>8.0630000000000006</v>
      </c>
      <c r="BU91">
        <v>8.7119999999999997</v>
      </c>
      <c r="BV91">
        <v>9.048</v>
      </c>
      <c r="BW91">
        <v>9.9380000000000006</v>
      </c>
      <c r="BX91">
        <v>9.548</v>
      </c>
      <c r="BY91">
        <v>8.9130000000000003</v>
      </c>
      <c r="BZ91">
        <v>8.1539999999999999</v>
      </c>
      <c r="CA91">
        <v>7.5129999999999999</v>
      </c>
      <c r="CB91">
        <v>8.5180000000000007</v>
      </c>
      <c r="CC91">
        <v>8.3960000000000008</v>
      </c>
      <c r="CD91">
        <v>9.5020000000000007</v>
      </c>
      <c r="CE91">
        <v>10.497</v>
      </c>
      <c r="CF91">
        <v>8.8580000000000005</v>
      </c>
      <c r="CG91">
        <v>8.5389999999999997</v>
      </c>
      <c r="CH91">
        <v>7.7160000000000002</v>
      </c>
      <c r="CI91">
        <v>8.6379999999999999</v>
      </c>
      <c r="CJ91">
        <v>8.93</v>
      </c>
      <c r="CK91">
        <v>9.6620000000000008</v>
      </c>
      <c r="CL91">
        <v>9.6880000000000006</v>
      </c>
      <c r="CM91">
        <v>8.827</v>
      </c>
      <c r="CN91">
        <v>8.125</v>
      </c>
      <c r="CO91">
        <v>6.8490000000000002</v>
      </c>
      <c r="CP91">
        <v>8.5359999999999996</v>
      </c>
      <c r="CQ91">
        <v>9.1229999999999993</v>
      </c>
      <c r="CR91">
        <v>10.185</v>
      </c>
      <c r="CS91">
        <v>9.6340000000000003</v>
      </c>
      <c r="CT91">
        <v>9.9939999999999998</v>
      </c>
      <c r="CU91">
        <v>8.7100000000000009</v>
      </c>
      <c r="CV91">
        <v>8.3019999999999996</v>
      </c>
      <c r="CW91">
        <v>8.2769999999999992</v>
      </c>
      <c r="CX91">
        <v>8.27</v>
      </c>
      <c r="CY91">
        <v>10.609</v>
      </c>
      <c r="CZ91">
        <v>9.8049999999999997</v>
      </c>
      <c r="DA91">
        <v>8.4890000000000008</v>
      </c>
      <c r="DB91">
        <v>9.6319999999999997</v>
      </c>
      <c r="DC91">
        <v>1.143</v>
      </c>
      <c r="DD91">
        <v>10.49</v>
      </c>
      <c r="DE91">
        <v>7.6310000000000002</v>
      </c>
      <c r="DF91">
        <v>9.8049999999999997</v>
      </c>
      <c r="DG91">
        <v>9.1140000000000008</v>
      </c>
      <c r="DH91">
        <v>8.9169999999999998</v>
      </c>
      <c r="DI91">
        <v>7.58511505423537</v>
      </c>
      <c r="DJ91">
        <v>9.9630278991697292</v>
      </c>
    </row>
    <row r="92" spans="1:114" x14ac:dyDescent="0.35">
      <c r="A92" s="1">
        <v>45688</v>
      </c>
      <c r="B92">
        <v>12</v>
      </c>
      <c r="C92">
        <v>1</v>
      </c>
      <c r="D92">
        <v>3</v>
      </c>
      <c r="E92">
        <v>12</v>
      </c>
      <c r="F92">
        <v>12</v>
      </c>
      <c r="G92">
        <v>2</v>
      </c>
      <c r="H92">
        <v>1</v>
      </c>
      <c r="I92" t="s">
        <v>172</v>
      </c>
      <c r="J92" t="s">
        <v>173</v>
      </c>
      <c r="K92" t="s">
        <v>163</v>
      </c>
      <c r="L92" t="s">
        <v>144</v>
      </c>
      <c r="M92" t="s">
        <v>78</v>
      </c>
      <c r="N92" t="s">
        <v>82</v>
      </c>
      <c r="O92">
        <v>7.1239999999999997</v>
      </c>
      <c r="P92">
        <v>6.8789999999999996</v>
      </c>
      <c r="Q92">
        <v>7.5209999999999999</v>
      </c>
      <c r="R92">
        <v>7.181</v>
      </c>
      <c r="S92">
        <v>7.8650000000000002</v>
      </c>
      <c r="T92">
        <v>8.2940000000000005</v>
      </c>
      <c r="U92">
        <v>7.7279999999999998</v>
      </c>
      <c r="V92">
        <v>7.7770000000000001</v>
      </c>
      <c r="W92">
        <v>7.2240000000000002</v>
      </c>
      <c r="X92">
        <v>8.16</v>
      </c>
      <c r="Y92">
        <v>7.8079999999999998</v>
      </c>
      <c r="Z92">
        <v>8.1720000000000006</v>
      </c>
      <c r="AA92">
        <v>7.84</v>
      </c>
      <c r="AB92">
        <v>7.3129999999999997</v>
      </c>
      <c r="AC92">
        <v>6.9059999999999997</v>
      </c>
      <c r="AD92">
        <v>6.5430000000000001</v>
      </c>
      <c r="AE92">
        <v>7.4210000000000003</v>
      </c>
      <c r="AF92">
        <v>7.4909999999999997</v>
      </c>
      <c r="AG92">
        <v>8.1890000000000001</v>
      </c>
      <c r="AH92">
        <v>8.0649999999999995</v>
      </c>
      <c r="AI92">
        <v>7.8440000000000003</v>
      </c>
      <c r="AJ92">
        <v>7.2140000000000004</v>
      </c>
      <c r="AK92">
        <v>6.7859999999999996</v>
      </c>
      <c r="AL92">
        <v>7.6070000000000002</v>
      </c>
      <c r="AM92">
        <v>7.718</v>
      </c>
      <c r="AN92">
        <v>8.2460000000000004</v>
      </c>
      <c r="AO92">
        <v>7.9939999999999998</v>
      </c>
      <c r="AP92">
        <v>7.923</v>
      </c>
      <c r="AQ92">
        <v>7.5780000000000003</v>
      </c>
      <c r="AR92">
        <v>6.7880000000000003</v>
      </c>
      <c r="AS92">
        <v>7.3630000000000004</v>
      </c>
      <c r="AT92">
        <v>7.0919999999999996</v>
      </c>
      <c r="AU92">
        <v>7.8419999999999996</v>
      </c>
      <c r="AV92">
        <v>7.3630000000000004</v>
      </c>
      <c r="AW92">
        <v>7.8639999999999999</v>
      </c>
      <c r="AX92">
        <v>7.4210000000000003</v>
      </c>
      <c r="AY92">
        <v>6.8049999999999997</v>
      </c>
      <c r="AZ92">
        <v>7.47</v>
      </c>
      <c r="BA92">
        <v>7.4560000000000004</v>
      </c>
      <c r="BB92">
        <v>7.9</v>
      </c>
      <c r="BC92">
        <v>8.327</v>
      </c>
      <c r="BD92">
        <v>7.49</v>
      </c>
      <c r="BE92">
        <v>6.9779999999999998</v>
      </c>
      <c r="BF92">
        <v>6.35</v>
      </c>
      <c r="BG92">
        <v>6.82</v>
      </c>
      <c r="BH92">
        <v>6.7850000000000001</v>
      </c>
      <c r="BI92">
        <v>7.8579999999999997</v>
      </c>
      <c r="BJ92">
        <v>7.9829999999999997</v>
      </c>
      <c r="BK92">
        <v>7.06</v>
      </c>
      <c r="BL92">
        <v>7.2080000000000002</v>
      </c>
      <c r="BM92">
        <v>6.7050000000000001</v>
      </c>
      <c r="BN92">
        <v>7.3710000000000004</v>
      </c>
      <c r="BO92">
        <v>7.0780000000000003</v>
      </c>
      <c r="BP92">
        <v>8.1219999999999999</v>
      </c>
      <c r="BQ92">
        <v>8.0730000000000004</v>
      </c>
      <c r="BR92">
        <v>7.5730000000000004</v>
      </c>
      <c r="BS92">
        <v>7.3570000000000002</v>
      </c>
      <c r="BT92">
        <v>6.9660000000000002</v>
      </c>
      <c r="BU92">
        <v>7.3479999999999999</v>
      </c>
      <c r="BV92">
        <v>7.2460000000000004</v>
      </c>
      <c r="BW92">
        <v>8.0310000000000006</v>
      </c>
      <c r="BX92">
        <v>8.0589999999999993</v>
      </c>
      <c r="BY92">
        <v>7.4059999999999997</v>
      </c>
      <c r="BZ92">
        <v>6.7549999999999999</v>
      </c>
      <c r="CA92">
        <v>6.3970000000000002</v>
      </c>
      <c r="CB92">
        <v>7.226</v>
      </c>
      <c r="CC92">
        <v>7.0179999999999998</v>
      </c>
      <c r="CD92">
        <v>7.875</v>
      </c>
      <c r="CE92">
        <v>7.9749999999999996</v>
      </c>
      <c r="CF92">
        <v>7.2240000000000002</v>
      </c>
      <c r="CG92">
        <v>6.8810000000000002</v>
      </c>
      <c r="CH92">
        <v>6.3810000000000002</v>
      </c>
      <c r="CI92">
        <v>7.0039999999999996</v>
      </c>
      <c r="CJ92">
        <v>7.1529999999999996</v>
      </c>
      <c r="CK92">
        <v>7.931</v>
      </c>
      <c r="CL92">
        <v>8.1950000000000003</v>
      </c>
      <c r="CM92">
        <v>7.2519999999999998</v>
      </c>
      <c r="CN92">
        <v>6.92</v>
      </c>
      <c r="CO92">
        <v>6.0129999999999999</v>
      </c>
      <c r="CP92">
        <v>7.0970000000000004</v>
      </c>
      <c r="CQ92">
        <v>7.7169999999999996</v>
      </c>
      <c r="CR92">
        <v>8.0640000000000001</v>
      </c>
      <c r="CS92">
        <v>7.99</v>
      </c>
      <c r="CT92">
        <v>8.1210000000000004</v>
      </c>
      <c r="CU92">
        <v>7.5860000000000003</v>
      </c>
      <c r="CV92">
        <v>7.0049999999999999</v>
      </c>
      <c r="CW92">
        <v>7.3609999999999998</v>
      </c>
      <c r="CX92">
        <v>7.3019999999999996</v>
      </c>
      <c r="CY92">
        <v>8.3330000000000002</v>
      </c>
      <c r="CZ92">
        <v>7.7649999999999997</v>
      </c>
      <c r="DA92">
        <v>7.0819999999999999</v>
      </c>
      <c r="DB92">
        <v>7.8730000000000002</v>
      </c>
      <c r="DC92">
        <v>0.79100000000000004</v>
      </c>
      <c r="DD92">
        <v>8.4659999999999993</v>
      </c>
      <c r="DE92">
        <v>6.4880000000000004</v>
      </c>
      <c r="DF92">
        <v>7.7649999999999997</v>
      </c>
      <c r="DG92">
        <v>7.6710000000000003</v>
      </c>
      <c r="DH92">
        <v>7.3840000000000003</v>
      </c>
      <c r="DI92">
        <v>1.2235092554657501</v>
      </c>
      <c r="DJ92">
        <v>5.1607544307911599</v>
      </c>
    </row>
    <row r="93" spans="1:114" x14ac:dyDescent="0.35">
      <c r="A93" s="1">
        <v>45688</v>
      </c>
      <c r="B93">
        <v>13</v>
      </c>
      <c r="C93">
        <v>1</v>
      </c>
      <c r="D93">
        <v>3</v>
      </c>
      <c r="E93">
        <v>13</v>
      </c>
      <c r="F93">
        <v>13</v>
      </c>
      <c r="G93">
        <v>2</v>
      </c>
      <c r="H93">
        <v>1</v>
      </c>
      <c r="I93" t="s">
        <v>172</v>
      </c>
      <c r="J93" t="s">
        <v>173</v>
      </c>
      <c r="K93" t="s">
        <v>164</v>
      </c>
      <c r="L93" t="s">
        <v>145</v>
      </c>
      <c r="M93" t="s">
        <v>78</v>
      </c>
      <c r="N93" t="s">
        <v>82</v>
      </c>
      <c r="O93">
        <v>3.4140000000000001</v>
      </c>
      <c r="P93">
        <v>3.202</v>
      </c>
      <c r="Q93">
        <v>3.427</v>
      </c>
      <c r="R93">
        <v>3.278</v>
      </c>
      <c r="S93">
        <v>3.5910000000000002</v>
      </c>
      <c r="T93">
        <v>3.5870000000000002</v>
      </c>
      <c r="U93">
        <v>3.7040000000000002</v>
      </c>
      <c r="V93">
        <v>3.51</v>
      </c>
      <c r="W93">
        <v>3.1890000000000001</v>
      </c>
      <c r="X93">
        <v>3.524</v>
      </c>
      <c r="Y93">
        <v>3.5680000000000001</v>
      </c>
      <c r="Z93">
        <v>3.58</v>
      </c>
      <c r="AA93">
        <v>3.52</v>
      </c>
      <c r="AB93">
        <v>3.28</v>
      </c>
      <c r="AC93">
        <v>3.028</v>
      </c>
      <c r="AD93">
        <v>2.86</v>
      </c>
      <c r="AE93">
        <v>3.3639999999999999</v>
      </c>
      <c r="AF93">
        <v>3.4889999999999999</v>
      </c>
      <c r="AG93">
        <v>3.83</v>
      </c>
      <c r="AH93">
        <v>3.7749999999999999</v>
      </c>
      <c r="AI93">
        <v>3.4460000000000002</v>
      </c>
      <c r="AJ93">
        <v>3.327</v>
      </c>
      <c r="AK93">
        <v>3.3690000000000002</v>
      </c>
      <c r="AL93">
        <v>3.7290000000000001</v>
      </c>
      <c r="AM93">
        <v>3.9529999999999998</v>
      </c>
      <c r="AN93">
        <v>3.7909999999999999</v>
      </c>
      <c r="AO93">
        <v>3.6560000000000001</v>
      </c>
      <c r="AP93">
        <v>3.5659999999999998</v>
      </c>
      <c r="AQ93">
        <v>3.2280000000000002</v>
      </c>
      <c r="AR93">
        <v>3.09</v>
      </c>
      <c r="AS93">
        <v>3.2770000000000001</v>
      </c>
      <c r="AT93">
        <v>3.484</v>
      </c>
      <c r="AU93">
        <v>3.536</v>
      </c>
      <c r="AV93">
        <v>3.3210000000000002</v>
      </c>
      <c r="AW93">
        <v>3.343</v>
      </c>
      <c r="AX93">
        <v>3.222</v>
      </c>
      <c r="AY93">
        <v>3.0990000000000002</v>
      </c>
      <c r="AZ93">
        <v>3.6480000000000001</v>
      </c>
      <c r="BA93">
        <v>3.778</v>
      </c>
      <c r="BB93">
        <v>3.7229999999999999</v>
      </c>
      <c r="BC93">
        <v>3.5880000000000001</v>
      </c>
      <c r="BD93">
        <v>3.4910000000000001</v>
      </c>
      <c r="BE93">
        <v>3.153</v>
      </c>
      <c r="BF93">
        <v>2.8490000000000002</v>
      </c>
      <c r="BG93">
        <v>3.379</v>
      </c>
      <c r="BH93">
        <v>3.657</v>
      </c>
      <c r="BI93">
        <v>3.528</v>
      </c>
      <c r="BJ93">
        <v>3.5139999999999998</v>
      </c>
      <c r="BK93">
        <v>3.4580000000000002</v>
      </c>
      <c r="BL93">
        <v>3.2120000000000002</v>
      </c>
      <c r="BM93">
        <v>3.0339999999999998</v>
      </c>
      <c r="BN93">
        <v>3.6179999999999999</v>
      </c>
      <c r="BO93">
        <v>3.609</v>
      </c>
      <c r="BP93">
        <v>3.8820000000000001</v>
      </c>
      <c r="BQ93">
        <v>3.7090000000000001</v>
      </c>
      <c r="BR93">
        <v>3.444</v>
      </c>
      <c r="BS93">
        <v>3.198</v>
      </c>
      <c r="BT93">
        <v>3.0310000000000001</v>
      </c>
      <c r="BU93">
        <v>3.6960000000000002</v>
      </c>
      <c r="BV93">
        <v>3.9119999999999999</v>
      </c>
      <c r="BW93">
        <v>3.625</v>
      </c>
      <c r="BX93">
        <v>3.7679999999999998</v>
      </c>
      <c r="BY93">
        <v>3.3439999999999999</v>
      </c>
      <c r="BZ93">
        <v>3.1379999999999999</v>
      </c>
      <c r="CA93">
        <v>2.9460000000000002</v>
      </c>
      <c r="CB93">
        <v>3.323</v>
      </c>
      <c r="CC93">
        <v>3.4409999999999998</v>
      </c>
      <c r="CD93">
        <v>3.609</v>
      </c>
      <c r="CE93">
        <v>3.5019999999999998</v>
      </c>
      <c r="CF93">
        <v>3.3530000000000002</v>
      </c>
      <c r="CG93">
        <v>3.093</v>
      </c>
      <c r="CH93">
        <v>2.9620000000000002</v>
      </c>
      <c r="CI93">
        <v>3.3860000000000001</v>
      </c>
      <c r="CJ93">
        <v>3.5819999999999999</v>
      </c>
      <c r="CK93">
        <v>3.5449999999999999</v>
      </c>
      <c r="CL93">
        <v>3.5710000000000002</v>
      </c>
      <c r="CM93">
        <v>3.1880000000000002</v>
      </c>
      <c r="CN93">
        <v>2.9119999999999999</v>
      </c>
      <c r="CO93">
        <v>2.6850000000000001</v>
      </c>
      <c r="CP93">
        <v>3.552</v>
      </c>
      <c r="CQ93">
        <v>3.581</v>
      </c>
      <c r="CR93">
        <v>3.5750000000000002</v>
      </c>
      <c r="CS93">
        <v>3.3340000000000001</v>
      </c>
      <c r="CT93">
        <v>3.581</v>
      </c>
      <c r="CU93">
        <v>3.0960000000000001</v>
      </c>
      <c r="CV93">
        <v>3.0019999999999998</v>
      </c>
      <c r="CW93">
        <v>3.6360000000000001</v>
      </c>
      <c r="CX93">
        <v>3.5630000000000002</v>
      </c>
      <c r="CY93">
        <v>3.5430000000000001</v>
      </c>
      <c r="CZ93">
        <v>3.4860000000000002</v>
      </c>
      <c r="DA93">
        <v>3.24</v>
      </c>
      <c r="DB93">
        <v>3.5880000000000001</v>
      </c>
      <c r="DC93">
        <v>0.34799999999999998</v>
      </c>
      <c r="DD93">
        <v>3.8479999999999999</v>
      </c>
      <c r="DE93">
        <v>2.98</v>
      </c>
      <c r="DF93">
        <v>3.4860000000000002</v>
      </c>
      <c r="DG93">
        <v>3.3940000000000001</v>
      </c>
      <c r="DH93">
        <v>3.3780000000000001</v>
      </c>
      <c r="DI93">
        <v>2.7236371290254899</v>
      </c>
      <c r="DJ93">
        <v>3.1890121166672798</v>
      </c>
    </row>
    <row r="94" spans="1:114" x14ac:dyDescent="0.35">
      <c r="A94" s="1">
        <v>45688</v>
      </c>
      <c r="B94">
        <v>14</v>
      </c>
      <c r="C94">
        <v>1</v>
      </c>
      <c r="D94">
        <v>3</v>
      </c>
      <c r="E94">
        <v>14</v>
      </c>
      <c r="F94">
        <v>14</v>
      </c>
      <c r="G94">
        <v>2</v>
      </c>
      <c r="H94">
        <v>1</v>
      </c>
      <c r="I94" t="s">
        <v>172</v>
      </c>
      <c r="J94" t="s">
        <v>173</v>
      </c>
      <c r="K94" t="s">
        <v>165</v>
      </c>
      <c r="L94" t="s">
        <v>146</v>
      </c>
      <c r="M94" t="s">
        <v>78</v>
      </c>
      <c r="N94" t="s">
        <v>82</v>
      </c>
      <c r="O94">
        <v>3.7290000000000001</v>
      </c>
      <c r="P94">
        <v>3.6640000000000001</v>
      </c>
      <c r="Q94">
        <v>3.9089999999999998</v>
      </c>
      <c r="R94">
        <v>3.875</v>
      </c>
      <c r="S94">
        <v>4.1470000000000002</v>
      </c>
      <c r="T94">
        <v>4.2889999999999997</v>
      </c>
      <c r="U94">
        <v>4.1379999999999999</v>
      </c>
      <c r="V94">
        <v>3.9009999999999998</v>
      </c>
      <c r="W94">
        <v>3.6549999999999998</v>
      </c>
      <c r="X94">
        <v>4.1040000000000001</v>
      </c>
      <c r="Y94">
        <v>3.9769999999999999</v>
      </c>
      <c r="Z94">
        <v>4.2679999999999998</v>
      </c>
      <c r="AA94">
        <v>4.0170000000000003</v>
      </c>
      <c r="AB94">
        <v>3.7669999999999999</v>
      </c>
      <c r="AC94">
        <v>3.4249999999999998</v>
      </c>
      <c r="AD94">
        <v>3.294</v>
      </c>
      <c r="AE94">
        <v>3.8010000000000002</v>
      </c>
      <c r="AF94">
        <v>3.8130000000000002</v>
      </c>
      <c r="AG94">
        <v>4.3289999999999997</v>
      </c>
      <c r="AH94">
        <v>4.3419999999999996</v>
      </c>
      <c r="AI94">
        <v>3.923</v>
      </c>
      <c r="AJ94">
        <v>3.673</v>
      </c>
      <c r="AK94">
        <v>3.778</v>
      </c>
      <c r="AL94">
        <v>4</v>
      </c>
      <c r="AM94">
        <v>4.2</v>
      </c>
      <c r="AN94">
        <v>4.2990000000000004</v>
      </c>
      <c r="AO94">
        <v>4.1059999999999999</v>
      </c>
      <c r="AP94">
        <v>4.0599999999999996</v>
      </c>
      <c r="AQ94">
        <v>3.7349999999999999</v>
      </c>
      <c r="AR94">
        <v>3.5409999999999999</v>
      </c>
      <c r="AS94">
        <v>3.6930000000000001</v>
      </c>
      <c r="AT94">
        <v>3.8730000000000002</v>
      </c>
      <c r="AU94">
        <v>4.0759999999999996</v>
      </c>
      <c r="AV94">
        <v>3.8420000000000001</v>
      </c>
      <c r="AW94">
        <v>4.0410000000000004</v>
      </c>
      <c r="AX94">
        <v>3.702</v>
      </c>
      <c r="AY94">
        <v>3.613</v>
      </c>
      <c r="AZ94">
        <v>3.9870000000000001</v>
      </c>
      <c r="BA94">
        <v>3.9849999999999999</v>
      </c>
      <c r="BB94">
        <v>4.0679999999999996</v>
      </c>
      <c r="BC94">
        <v>4.1909999999999998</v>
      </c>
      <c r="BD94">
        <v>3.7829999999999999</v>
      </c>
      <c r="BE94">
        <v>3.4830000000000001</v>
      </c>
      <c r="BF94">
        <v>3.218</v>
      </c>
      <c r="BG94">
        <v>3.7530000000000001</v>
      </c>
      <c r="BH94">
        <v>3.895</v>
      </c>
      <c r="BI94">
        <v>4.07</v>
      </c>
      <c r="BJ94">
        <v>4.056</v>
      </c>
      <c r="BK94">
        <v>3.8370000000000002</v>
      </c>
      <c r="BL94">
        <v>3.6749999999999998</v>
      </c>
      <c r="BM94">
        <v>3.4020000000000001</v>
      </c>
      <c r="BN94">
        <v>3.98</v>
      </c>
      <c r="BO94">
        <v>4.0129999999999999</v>
      </c>
      <c r="BP94">
        <v>4.3250000000000002</v>
      </c>
      <c r="BQ94">
        <v>4.1609999999999996</v>
      </c>
      <c r="BR94">
        <v>4.056</v>
      </c>
      <c r="BS94">
        <v>3.742</v>
      </c>
      <c r="BT94">
        <v>3.496</v>
      </c>
      <c r="BU94">
        <v>4.1379999999999999</v>
      </c>
      <c r="BV94">
        <v>4.1779999999999999</v>
      </c>
      <c r="BW94">
        <v>4.2549999999999999</v>
      </c>
      <c r="BX94">
        <v>4.0810000000000004</v>
      </c>
      <c r="BY94">
        <v>3.976</v>
      </c>
      <c r="BZ94">
        <v>3.5449999999999999</v>
      </c>
      <c r="CA94">
        <v>3.4</v>
      </c>
      <c r="CB94">
        <v>3.8719999999999999</v>
      </c>
      <c r="CC94">
        <v>3.8410000000000002</v>
      </c>
      <c r="CD94">
        <v>4.016</v>
      </c>
      <c r="CE94">
        <v>3.9740000000000002</v>
      </c>
      <c r="CF94">
        <v>3.7160000000000002</v>
      </c>
      <c r="CG94">
        <v>3.5259999999999998</v>
      </c>
      <c r="CH94">
        <v>3.238</v>
      </c>
      <c r="CI94">
        <v>3.73</v>
      </c>
      <c r="CJ94">
        <v>3.9660000000000002</v>
      </c>
      <c r="CK94">
        <v>3.9319999999999999</v>
      </c>
      <c r="CL94">
        <v>4.0229999999999997</v>
      </c>
      <c r="CM94">
        <v>3.669</v>
      </c>
      <c r="CN94">
        <v>3.3559999999999999</v>
      </c>
      <c r="CO94">
        <v>3.012</v>
      </c>
      <c r="CP94">
        <v>3.7650000000000001</v>
      </c>
      <c r="CQ94">
        <v>3.9009999999999998</v>
      </c>
      <c r="CR94">
        <v>4.109</v>
      </c>
      <c r="CS94">
        <v>4.0129999999999999</v>
      </c>
      <c r="CT94">
        <v>4.0679999999999996</v>
      </c>
      <c r="CU94">
        <v>3.5710000000000002</v>
      </c>
      <c r="CV94">
        <v>3.4630000000000001</v>
      </c>
      <c r="CW94">
        <v>3.944</v>
      </c>
      <c r="CX94">
        <v>3.8889999999999998</v>
      </c>
      <c r="CY94">
        <v>4.1239999999999997</v>
      </c>
      <c r="CZ94">
        <v>3.972</v>
      </c>
      <c r="DA94">
        <v>3.706</v>
      </c>
      <c r="DB94">
        <v>4.0659999999999998</v>
      </c>
      <c r="DC94">
        <v>0.36099999999999999</v>
      </c>
      <c r="DD94">
        <v>4.3360000000000003</v>
      </c>
      <c r="DE94">
        <v>3.4350000000000001</v>
      </c>
      <c r="DF94">
        <v>3.972</v>
      </c>
      <c r="DG94">
        <v>3.867</v>
      </c>
      <c r="DH94">
        <v>3.8050000000000002</v>
      </c>
      <c r="DI94">
        <v>2.7039007092198601</v>
      </c>
      <c r="DJ94">
        <v>4.3862184962287802</v>
      </c>
    </row>
    <row r="95" spans="1:114" x14ac:dyDescent="0.35">
      <c r="A95" s="1">
        <v>45688</v>
      </c>
      <c r="B95">
        <v>15</v>
      </c>
      <c r="C95">
        <v>1</v>
      </c>
      <c r="D95">
        <v>3</v>
      </c>
      <c r="E95">
        <v>15</v>
      </c>
      <c r="F95">
        <v>15</v>
      </c>
      <c r="G95">
        <v>2</v>
      </c>
      <c r="H95">
        <v>1</v>
      </c>
      <c r="I95" t="s">
        <v>172</v>
      </c>
      <c r="J95" t="s">
        <v>173</v>
      </c>
      <c r="K95" t="s">
        <v>166</v>
      </c>
      <c r="L95" t="s">
        <v>147</v>
      </c>
      <c r="M95" t="s">
        <v>78</v>
      </c>
      <c r="N95" t="s">
        <v>82</v>
      </c>
      <c r="O95">
        <v>2.7949999999999999</v>
      </c>
      <c r="P95">
        <v>2.6920000000000002</v>
      </c>
      <c r="Q95">
        <v>3.0670000000000002</v>
      </c>
      <c r="R95">
        <v>2.9580000000000002</v>
      </c>
      <c r="S95">
        <v>3.3340000000000001</v>
      </c>
      <c r="T95">
        <v>3.387</v>
      </c>
      <c r="U95">
        <v>3.2040000000000002</v>
      </c>
      <c r="V95">
        <v>3.214</v>
      </c>
      <c r="W95">
        <v>3.024</v>
      </c>
      <c r="X95">
        <v>3.3809999999999998</v>
      </c>
      <c r="Y95">
        <v>3.331</v>
      </c>
      <c r="Z95">
        <v>3.3929999999999998</v>
      </c>
      <c r="AA95">
        <v>3.1579999999999999</v>
      </c>
      <c r="AB95">
        <v>2.8530000000000002</v>
      </c>
      <c r="AC95">
        <v>2.72</v>
      </c>
      <c r="AD95">
        <v>2.5430000000000001</v>
      </c>
      <c r="AE95">
        <v>3.2469999999999999</v>
      </c>
      <c r="AF95">
        <v>3.0659999999999998</v>
      </c>
      <c r="AG95">
        <v>3.1989999999999998</v>
      </c>
      <c r="AH95">
        <v>3.286</v>
      </c>
      <c r="AI95">
        <v>3.214</v>
      </c>
      <c r="AJ95">
        <v>2.9609999999999999</v>
      </c>
      <c r="AK95">
        <v>2.6019999999999999</v>
      </c>
      <c r="AL95">
        <v>3.1379999999999999</v>
      </c>
      <c r="AM95">
        <v>3.2749999999999999</v>
      </c>
      <c r="AN95">
        <v>3.2850000000000001</v>
      </c>
      <c r="AO95">
        <v>3.0910000000000002</v>
      </c>
      <c r="AP95">
        <v>3.0409999999999999</v>
      </c>
      <c r="AQ95">
        <v>2.7469999999999999</v>
      </c>
      <c r="AR95">
        <v>2.5920000000000001</v>
      </c>
      <c r="AS95">
        <v>2.82</v>
      </c>
      <c r="AT95">
        <v>2.9980000000000002</v>
      </c>
      <c r="AU95">
        <v>3.0259999999999998</v>
      </c>
      <c r="AV95">
        <v>2.61</v>
      </c>
      <c r="AW95">
        <v>2.8769999999999998</v>
      </c>
      <c r="AX95">
        <v>2.73</v>
      </c>
      <c r="AY95">
        <v>2.5289999999999999</v>
      </c>
      <c r="AZ95">
        <v>2.8570000000000002</v>
      </c>
      <c r="BA95">
        <v>3.2309999999999999</v>
      </c>
      <c r="BB95">
        <v>3.1949999999999998</v>
      </c>
      <c r="BC95">
        <v>3.0019999999999998</v>
      </c>
      <c r="BD95">
        <v>2.8210000000000002</v>
      </c>
      <c r="BE95">
        <v>2.5760000000000001</v>
      </c>
      <c r="BF95">
        <v>2.33</v>
      </c>
      <c r="BG95">
        <v>2.823</v>
      </c>
      <c r="BH95">
        <v>2.8140000000000001</v>
      </c>
      <c r="BI95">
        <v>2.9590000000000001</v>
      </c>
      <c r="BJ95">
        <v>3.1669999999999998</v>
      </c>
      <c r="BK95">
        <v>2.9319999999999999</v>
      </c>
      <c r="BL95">
        <v>2.7349999999999999</v>
      </c>
      <c r="BM95">
        <v>2.3650000000000002</v>
      </c>
      <c r="BN95">
        <v>2.9430000000000001</v>
      </c>
      <c r="BO95">
        <v>2.887</v>
      </c>
      <c r="BP95">
        <v>2.9780000000000002</v>
      </c>
      <c r="BQ95">
        <v>3.3570000000000002</v>
      </c>
      <c r="BR95">
        <v>2.794</v>
      </c>
      <c r="BS95">
        <v>2.7109999999999999</v>
      </c>
      <c r="BT95">
        <v>2.5659999999999998</v>
      </c>
      <c r="BU95">
        <v>2.9910000000000001</v>
      </c>
      <c r="BV95">
        <v>2.9169999999999998</v>
      </c>
      <c r="BW95">
        <v>3.133</v>
      </c>
      <c r="BX95">
        <v>3.2210000000000001</v>
      </c>
      <c r="BY95">
        <v>2.7069999999999999</v>
      </c>
      <c r="BZ95">
        <v>2.3140000000000001</v>
      </c>
      <c r="CA95">
        <v>2.137</v>
      </c>
      <c r="CB95">
        <v>2.831</v>
      </c>
      <c r="CC95">
        <v>2.6880000000000002</v>
      </c>
      <c r="CD95">
        <v>2.9950000000000001</v>
      </c>
      <c r="CE95">
        <v>2.7519999999999998</v>
      </c>
      <c r="CF95">
        <v>2.6970000000000001</v>
      </c>
      <c r="CG95">
        <v>2.6240000000000001</v>
      </c>
      <c r="CH95">
        <v>2.2799999999999998</v>
      </c>
      <c r="CI95">
        <v>2.91</v>
      </c>
      <c r="CJ95">
        <v>3.0249999999999999</v>
      </c>
      <c r="CK95">
        <v>3.0910000000000002</v>
      </c>
      <c r="CL95">
        <v>3.153</v>
      </c>
      <c r="CM95">
        <v>2.851</v>
      </c>
      <c r="CN95">
        <v>2.5489999999999999</v>
      </c>
      <c r="CO95">
        <v>2.2509999999999999</v>
      </c>
      <c r="CP95">
        <v>2.972</v>
      </c>
      <c r="CQ95">
        <v>2.9529999999999998</v>
      </c>
      <c r="CR95">
        <v>3.0880000000000001</v>
      </c>
      <c r="CS95">
        <v>3.25</v>
      </c>
      <c r="CT95">
        <v>2.9009999999999998</v>
      </c>
      <c r="CU95">
        <v>2.7759999999999998</v>
      </c>
      <c r="CV95">
        <v>2.5739999999999998</v>
      </c>
      <c r="CW95">
        <v>2.9710000000000001</v>
      </c>
      <c r="CX95">
        <v>2.99</v>
      </c>
      <c r="CY95">
        <v>3.0590000000000002</v>
      </c>
      <c r="CZ95">
        <v>3.0390000000000001</v>
      </c>
      <c r="DA95">
        <v>2.7309999999999999</v>
      </c>
      <c r="DB95">
        <v>3.1219999999999999</v>
      </c>
      <c r="DC95">
        <v>0.39100000000000001</v>
      </c>
      <c r="DD95">
        <v>3.4159999999999999</v>
      </c>
      <c r="DE95">
        <v>2.4380000000000002</v>
      </c>
      <c r="DF95">
        <v>3.0390000000000001</v>
      </c>
      <c r="DG95">
        <v>2.9319999999999999</v>
      </c>
      <c r="DH95">
        <v>2.8220000000000001</v>
      </c>
      <c r="DI95">
        <v>3.6645387651673902</v>
      </c>
      <c r="DJ95">
        <v>7.6895818568391396</v>
      </c>
    </row>
    <row r="96" spans="1:114" x14ac:dyDescent="0.35">
      <c r="A96" s="1">
        <v>45688</v>
      </c>
      <c r="B96">
        <v>16</v>
      </c>
      <c r="C96">
        <v>1</v>
      </c>
      <c r="D96">
        <v>3</v>
      </c>
      <c r="E96">
        <v>16</v>
      </c>
      <c r="F96">
        <v>16</v>
      </c>
      <c r="G96">
        <v>2</v>
      </c>
      <c r="H96">
        <v>1</v>
      </c>
      <c r="I96" t="s">
        <v>172</v>
      </c>
      <c r="J96" t="s">
        <v>173</v>
      </c>
      <c r="K96" t="s">
        <v>167</v>
      </c>
      <c r="L96" t="s">
        <v>148</v>
      </c>
      <c r="M96" t="s">
        <v>78</v>
      </c>
      <c r="N96" t="s">
        <v>82</v>
      </c>
      <c r="O96">
        <v>1.093</v>
      </c>
      <c r="P96">
        <v>0.98599999999999999</v>
      </c>
      <c r="Q96">
        <v>1.1599999999999999</v>
      </c>
      <c r="R96">
        <v>1.133</v>
      </c>
      <c r="S96">
        <v>1.177</v>
      </c>
      <c r="T96">
        <v>1.244</v>
      </c>
      <c r="U96">
        <v>1.208</v>
      </c>
      <c r="V96">
        <v>1.2050000000000001</v>
      </c>
      <c r="W96">
        <v>1.069</v>
      </c>
      <c r="X96">
        <v>1.2689999999999999</v>
      </c>
      <c r="Y96">
        <v>1.135</v>
      </c>
      <c r="Z96">
        <v>1.2170000000000001</v>
      </c>
      <c r="AA96">
        <v>1.228</v>
      </c>
      <c r="AB96">
        <v>1.0980000000000001</v>
      </c>
      <c r="AC96">
        <v>0.99</v>
      </c>
      <c r="AD96">
        <v>0.83199999999999996</v>
      </c>
      <c r="AE96">
        <v>1.1060000000000001</v>
      </c>
      <c r="AF96">
        <v>1.0509999999999999</v>
      </c>
      <c r="AG96">
        <v>1.1839999999999999</v>
      </c>
      <c r="AH96">
        <v>1.196</v>
      </c>
      <c r="AI96">
        <v>1.0880000000000001</v>
      </c>
      <c r="AJ96">
        <v>1.1319999999999999</v>
      </c>
      <c r="AK96">
        <v>1.0489999999999999</v>
      </c>
      <c r="AL96">
        <v>1.232</v>
      </c>
      <c r="AM96">
        <v>1.196</v>
      </c>
      <c r="AN96">
        <v>1.2070000000000001</v>
      </c>
      <c r="AO96">
        <v>1.159</v>
      </c>
      <c r="AP96">
        <v>1.2190000000000001</v>
      </c>
      <c r="AQ96">
        <v>1.089</v>
      </c>
      <c r="AR96">
        <v>0.99399999999999999</v>
      </c>
      <c r="AS96">
        <v>1.1459999999999999</v>
      </c>
      <c r="AT96">
        <v>1.024</v>
      </c>
      <c r="AU96">
        <v>1.1479999999999999</v>
      </c>
      <c r="AV96">
        <v>1.143</v>
      </c>
      <c r="AW96">
        <v>1.1759999999999999</v>
      </c>
      <c r="AX96">
        <v>1.149</v>
      </c>
      <c r="AY96">
        <v>1.0149999999999999</v>
      </c>
      <c r="AZ96">
        <v>1.077</v>
      </c>
      <c r="BA96">
        <v>1.1359999999999999</v>
      </c>
      <c r="BB96">
        <v>1.268</v>
      </c>
      <c r="BC96">
        <v>1.256</v>
      </c>
      <c r="BD96">
        <v>1.167</v>
      </c>
      <c r="BE96">
        <v>1.042</v>
      </c>
      <c r="BF96">
        <v>0.91400000000000003</v>
      </c>
      <c r="BG96">
        <v>1.095</v>
      </c>
      <c r="BH96">
        <v>1.0229999999999999</v>
      </c>
      <c r="BI96">
        <v>1.1779999999999999</v>
      </c>
      <c r="BJ96">
        <v>1.1619999999999999</v>
      </c>
      <c r="BK96">
        <v>1.0369999999999999</v>
      </c>
      <c r="BL96">
        <v>1.036</v>
      </c>
      <c r="BM96">
        <v>0.96899999999999997</v>
      </c>
      <c r="BN96">
        <v>1.169</v>
      </c>
      <c r="BO96">
        <v>1.0609999999999999</v>
      </c>
      <c r="BP96">
        <v>1.3440000000000001</v>
      </c>
      <c r="BQ96">
        <v>1.2170000000000001</v>
      </c>
      <c r="BR96">
        <v>1.1830000000000001</v>
      </c>
      <c r="BS96">
        <v>1.085</v>
      </c>
      <c r="BT96">
        <v>1.077</v>
      </c>
      <c r="BU96">
        <v>1.2030000000000001</v>
      </c>
      <c r="BV96">
        <v>1.149</v>
      </c>
      <c r="BW96">
        <v>1.302</v>
      </c>
      <c r="BX96">
        <v>1.304</v>
      </c>
      <c r="BY96">
        <v>1.1890000000000001</v>
      </c>
      <c r="BZ96">
        <v>0.95899999999999996</v>
      </c>
      <c r="CA96">
        <v>1.008</v>
      </c>
      <c r="CB96">
        <v>1.222</v>
      </c>
      <c r="CC96">
        <v>1.127</v>
      </c>
      <c r="CD96">
        <v>1.3</v>
      </c>
      <c r="CE96">
        <v>1.23</v>
      </c>
      <c r="CF96">
        <v>1.1220000000000001</v>
      </c>
      <c r="CG96">
        <v>1.0780000000000001</v>
      </c>
      <c r="CH96">
        <v>0.96899999999999997</v>
      </c>
      <c r="CI96">
        <v>1.1479999999999999</v>
      </c>
      <c r="CJ96">
        <v>1.1830000000000001</v>
      </c>
      <c r="CK96">
        <v>1.2769999999999999</v>
      </c>
      <c r="CL96">
        <v>1.3240000000000001</v>
      </c>
      <c r="CM96">
        <v>1.1850000000000001</v>
      </c>
      <c r="CN96">
        <v>1.0529999999999999</v>
      </c>
      <c r="CO96">
        <v>0.90100000000000002</v>
      </c>
      <c r="CP96">
        <v>1.2090000000000001</v>
      </c>
      <c r="CQ96">
        <v>1.0680000000000001</v>
      </c>
      <c r="CR96">
        <v>1.2749999999999999</v>
      </c>
      <c r="CS96">
        <v>1.2330000000000001</v>
      </c>
      <c r="CT96">
        <v>1.1819999999999999</v>
      </c>
      <c r="CU96">
        <v>1.0960000000000001</v>
      </c>
      <c r="CV96">
        <v>0.98899999999999999</v>
      </c>
      <c r="CW96">
        <v>1.1579999999999999</v>
      </c>
      <c r="CX96">
        <v>1.1359999999999999</v>
      </c>
      <c r="CY96">
        <v>1.1060000000000001</v>
      </c>
      <c r="CZ96">
        <v>1.103</v>
      </c>
      <c r="DA96">
        <v>1.071</v>
      </c>
      <c r="DB96">
        <v>1.2050000000000001</v>
      </c>
      <c r="DC96">
        <v>0.13400000000000001</v>
      </c>
      <c r="DD96">
        <v>1.3049999999999999</v>
      </c>
      <c r="DE96">
        <v>0.97099999999999997</v>
      </c>
      <c r="DF96">
        <v>1.103</v>
      </c>
      <c r="DG96">
        <v>1.129</v>
      </c>
      <c r="DH96">
        <v>1.149</v>
      </c>
      <c r="DI96">
        <v>-2.26582278481012</v>
      </c>
      <c r="DJ96">
        <v>-4.0368888115538697</v>
      </c>
    </row>
    <row r="97" spans="1:114" x14ac:dyDescent="0.35">
      <c r="A97" s="1">
        <v>45688</v>
      </c>
      <c r="B97">
        <v>17</v>
      </c>
      <c r="C97">
        <v>1</v>
      </c>
      <c r="D97">
        <v>3</v>
      </c>
      <c r="E97">
        <v>17</v>
      </c>
      <c r="F97">
        <v>17</v>
      </c>
      <c r="G97">
        <v>2</v>
      </c>
      <c r="H97">
        <v>1</v>
      </c>
      <c r="I97" t="s">
        <v>172</v>
      </c>
      <c r="J97" t="s">
        <v>173</v>
      </c>
      <c r="K97" t="s">
        <v>168</v>
      </c>
      <c r="L97" t="s">
        <v>149</v>
      </c>
      <c r="M97" t="s">
        <v>78</v>
      </c>
      <c r="N97" t="s">
        <v>82</v>
      </c>
      <c r="O97">
        <v>0.191</v>
      </c>
      <c r="P97">
        <v>0.188</v>
      </c>
      <c r="Q97">
        <v>0.24199999999999999</v>
      </c>
      <c r="R97">
        <v>0.20699999999999999</v>
      </c>
      <c r="S97">
        <v>0.23499999999999999</v>
      </c>
      <c r="T97">
        <v>0.23100000000000001</v>
      </c>
      <c r="U97">
        <v>0.20300000000000001</v>
      </c>
      <c r="V97">
        <v>0.17799999999999999</v>
      </c>
      <c r="W97">
        <v>0.16500000000000001</v>
      </c>
      <c r="X97">
        <v>0.218</v>
      </c>
      <c r="Y97">
        <v>0.17499999999999999</v>
      </c>
      <c r="Z97">
        <v>0.22900000000000001</v>
      </c>
      <c r="AA97">
        <v>0.218</v>
      </c>
      <c r="AB97">
        <v>0.16600000000000001</v>
      </c>
      <c r="AC97">
        <v>0.154</v>
      </c>
      <c r="AD97">
        <v>0.158</v>
      </c>
      <c r="AE97">
        <v>0.22500000000000001</v>
      </c>
      <c r="AF97">
        <v>0.19900000000000001</v>
      </c>
      <c r="AG97">
        <v>0.19500000000000001</v>
      </c>
      <c r="AH97">
        <v>0.193</v>
      </c>
      <c r="AI97">
        <v>0.155</v>
      </c>
      <c r="AJ97">
        <v>0.17199999999999999</v>
      </c>
      <c r="AK97">
        <v>0.159</v>
      </c>
      <c r="AL97">
        <v>0.23</v>
      </c>
      <c r="AM97">
        <v>0.20499999999999999</v>
      </c>
      <c r="AN97">
        <v>0.20799999999999999</v>
      </c>
      <c r="AO97">
        <v>0.17399999999999999</v>
      </c>
      <c r="AP97">
        <v>0.223</v>
      </c>
      <c r="AQ97">
        <v>0.16500000000000001</v>
      </c>
      <c r="AR97">
        <v>0.154</v>
      </c>
      <c r="AS97">
        <v>0.23400000000000001</v>
      </c>
      <c r="AT97">
        <v>0.215</v>
      </c>
      <c r="AU97">
        <v>0.217</v>
      </c>
      <c r="AV97">
        <v>0.219</v>
      </c>
      <c r="AW97">
        <v>0.19900000000000001</v>
      </c>
      <c r="AX97">
        <v>0.16</v>
      </c>
      <c r="AY97">
        <v>0.15</v>
      </c>
      <c r="AZ97">
        <v>0.186</v>
      </c>
      <c r="BA97">
        <v>0.16900000000000001</v>
      </c>
      <c r="BB97">
        <v>0.19700000000000001</v>
      </c>
      <c r="BC97">
        <v>0.17199999999999999</v>
      </c>
      <c r="BD97">
        <v>0.161</v>
      </c>
      <c r="BE97">
        <v>0.13200000000000001</v>
      </c>
      <c r="BF97">
        <v>0.14000000000000001</v>
      </c>
      <c r="BG97">
        <v>0.187</v>
      </c>
      <c r="BH97">
        <v>0.13700000000000001</v>
      </c>
      <c r="BI97">
        <v>0.18099999999999999</v>
      </c>
      <c r="BJ97">
        <v>0.18</v>
      </c>
      <c r="BK97">
        <v>0.14799999999999999</v>
      </c>
      <c r="BL97">
        <v>0.157</v>
      </c>
      <c r="BM97">
        <v>0.14499999999999999</v>
      </c>
      <c r="BN97">
        <v>0.17499999999999999</v>
      </c>
      <c r="BO97">
        <v>0.14599999999999999</v>
      </c>
      <c r="BP97">
        <v>0.18099999999999999</v>
      </c>
      <c r="BQ97">
        <v>0.19600000000000001</v>
      </c>
      <c r="BR97">
        <v>0.184</v>
      </c>
      <c r="BS97">
        <v>0.16700000000000001</v>
      </c>
      <c r="BT97">
        <v>0.158</v>
      </c>
      <c r="BU97">
        <v>0.20799999999999999</v>
      </c>
      <c r="BV97">
        <v>0.19800000000000001</v>
      </c>
      <c r="BW97">
        <v>0.24</v>
      </c>
      <c r="BX97">
        <v>0.221</v>
      </c>
      <c r="BY97">
        <v>0.161</v>
      </c>
      <c r="BZ97">
        <v>0.188</v>
      </c>
      <c r="CA97">
        <v>0.156</v>
      </c>
      <c r="CB97">
        <v>0.20799999999999999</v>
      </c>
      <c r="CC97">
        <v>0.184</v>
      </c>
      <c r="CD97">
        <v>0.22900000000000001</v>
      </c>
      <c r="CE97">
        <v>0.17299999999999999</v>
      </c>
      <c r="CF97">
        <v>0.183</v>
      </c>
      <c r="CG97">
        <v>0.158</v>
      </c>
      <c r="CH97">
        <v>0.11799999999999999</v>
      </c>
      <c r="CI97">
        <v>0.19500000000000001</v>
      </c>
      <c r="CJ97">
        <v>0.17399999999999999</v>
      </c>
      <c r="CK97">
        <v>0.21199999999999999</v>
      </c>
      <c r="CL97">
        <v>0.215</v>
      </c>
      <c r="CM97">
        <v>0.155</v>
      </c>
      <c r="CN97">
        <v>0.156</v>
      </c>
      <c r="CO97">
        <v>0.11700000000000001</v>
      </c>
      <c r="CP97">
        <v>0.191</v>
      </c>
      <c r="CQ97">
        <v>0.19600000000000001</v>
      </c>
      <c r="CR97">
        <v>0.188</v>
      </c>
      <c r="CS97">
        <v>0.17399999999999999</v>
      </c>
      <c r="CT97">
        <v>0.156</v>
      </c>
      <c r="CU97">
        <v>0.153</v>
      </c>
      <c r="CV97">
        <v>0.113</v>
      </c>
      <c r="CW97">
        <v>0.17199999999999999</v>
      </c>
      <c r="CX97">
        <v>0.18</v>
      </c>
      <c r="CY97">
        <v>0.22900000000000001</v>
      </c>
      <c r="CZ97">
        <v>0.189</v>
      </c>
      <c r="DA97">
        <v>0.159</v>
      </c>
      <c r="DB97">
        <v>0.20599999999999999</v>
      </c>
      <c r="DC97">
        <v>4.7E-2</v>
      </c>
      <c r="DD97">
        <v>0.24199999999999999</v>
      </c>
      <c r="DE97">
        <v>0.124</v>
      </c>
      <c r="DF97">
        <v>0.189</v>
      </c>
      <c r="DG97">
        <v>0.16800000000000001</v>
      </c>
      <c r="DH97">
        <v>0.18</v>
      </c>
      <c r="DI97">
        <v>12.404418011894601</v>
      </c>
      <c r="DJ97">
        <v>5.1362877804561604</v>
      </c>
    </row>
    <row r="98" spans="1:114" x14ac:dyDescent="0.35">
      <c r="A98" s="1">
        <v>45688</v>
      </c>
      <c r="B98">
        <v>18</v>
      </c>
      <c r="C98">
        <v>1</v>
      </c>
      <c r="D98">
        <v>3</v>
      </c>
      <c r="E98">
        <v>18</v>
      </c>
      <c r="F98">
        <v>18</v>
      </c>
      <c r="G98">
        <v>2</v>
      </c>
      <c r="H98">
        <v>1</v>
      </c>
      <c r="I98" t="s">
        <v>172</v>
      </c>
      <c r="J98" t="s">
        <v>173</v>
      </c>
      <c r="K98" t="s">
        <v>169</v>
      </c>
      <c r="L98" t="s">
        <v>150</v>
      </c>
      <c r="M98" t="s">
        <v>78</v>
      </c>
      <c r="N98" t="s">
        <v>82</v>
      </c>
      <c r="O98">
        <v>1.087</v>
      </c>
      <c r="P98">
        <v>1.0049999999999999</v>
      </c>
      <c r="Q98">
        <v>1.2889999999999999</v>
      </c>
      <c r="R98">
        <v>1.1240000000000001</v>
      </c>
      <c r="S98">
        <v>1.0209999999999999</v>
      </c>
      <c r="T98">
        <v>1.1399999999999999</v>
      </c>
      <c r="U98">
        <v>0.97199999999999998</v>
      </c>
      <c r="V98">
        <v>0.79900000000000004</v>
      </c>
      <c r="W98">
        <v>0.78700000000000003</v>
      </c>
      <c r="X98">
        <v>0.93700000000000006</v>
      </c>
      <c r="Y98">
        <v>0.82099999999999995</v>
      </c>
      <c r="Z98">
        <v>0.98</v>
      </c>
      <c r="AA98">
        <v>0.83699999999999997</v>
      </c>
      <c r="AB98">
        <v>0.754</v>
      </c>
      <c r="AC98">
        <v>0.70799999999999996</v>
      </c>
      <c r="AD98">
        <v>0.73799999999999999</v>
      </c>
      <c r="AE98">
        <v>0.93799999999999994</v>
      </c>
      <c r="AF98">
        <v>0.91800000000000004</v>
      </c>
      <c r="AG98">
        <v>1.05</v>
      </c>
      <c r="AH98">
        <v>0.875</v>
      </c>
      <c r="AI98">
        <v>0.79500000000000004</v>
      </c>
      <c r="AJ98">
        <v>0.84</v>
      </c>
      <c r="AK98">
        <v>0.79900000000000004</v>
      </c>
      <c r="AL98">
        <v>0.98799999999999999</v>
      </c>
      <c r="AM98">
        <v>0.94199999999999995</v>
      </c>
      <c r="AN98">
        <v>0.98499999999999999</v>
      </c>
      <c r="AO98">
        <v>0.91200000000000003</v>
      </c>
      <c r="AP98">
        <v>0.92200000000000004</v>
      </c>
      <c r="AQ98">
        <v>0.88300000000000001</v>
      </c>
      <c r="AR98">
        <v>0.88500000000000001</v>
      </c>
      <c r="AS98">
        <v>1.157</v>
      </c>
      <c r="AT98">
        <v>1.097</v>
      </c>
      <c r="AU98">
        <v>1.206</v>
      </c>
      <c r="AV98">
        <v>1.0249999999999999</v>
      </c>
      <c r="AW98">
        <v>0.89900000000000002</v>
      </c>
      <c r="AX98">
        <v>0.82</v>
      </c>
      <c r="AY98">
        <v>0.79</v>
      </c>
      <c r="AZ98">
        <v>0.81899999999999995</v>
      </c>
      <c r="BA98">
        <v>0.82599999999999996</v>
      </c>
      <c r="BB98">
        <v>0.93</v>
      </c>
      <c r="BC98">
        <v>0.84099999999999997</v>
      </c>
      <c r="BD98">
        <v>0.67800000000000005</v>
      </c>
      <c r="BE98">
        <v>0.64600000000000002</v>
      </c>
      <c r="BF98">
        <v>0.73599999999999999</v>
      </c>
      <c r="BG98">
        <v>0.76100000000000001</v>
      </c>
      <c r="BH98">
        <v>0.80100000000000005</v>
      </c>
      <c r="BI98">
        <v>0.874</v>
      </c>
      <c r="BJ98">
        <v>0.84499999999999997</v>
      </c>
      <c r="BK98">
        <v>0.75900000000000001</v>
      </c>
      <c r="BL98">
        <v>0.68100000000000005</v>
      </c>
      <c r="BM98">
        <v>0.69299999999999995</v>
      </c>
      <c r="BN98">
        <v>0.93500000000000005</v>
      </c>
      <c r="BO98">
        <v>0.79</v>
      </c>
      <c r="BP98">
        <v>0.93</v>
      </c>
      <c r="BQ98">
        <v>0.81699999999999995</v>
      </c>
      <c r="BR98">
        <v>0.79400000000000004</v>
      </c>
      <c r="BS98">
        <v>0.77800000000000002</v>
      </c>
      <c r="BT98">
        <v>0.78400000000000003</v>
      </c>
      <c r="BU98">
        <v>1.008</v>
      </c>
      <c r="BV98">
        <v>0.96299999999999997</v>
      </c>
      <c r="BW98">
        <v>1.202</v>
      </c>
      <c r="BX98">
        <v>1.0429999999999999</v>
      </c>
      <c r="BY98">
        <v>0.91500000000000004</v>
      </c>
      <c r="BZ98">
        <v>0.91700000000000004</v>
      </c>
      <c r="CA98">
        <v>0.82499999999999996</v>
      </c>
      <c r="CB98">
        <v>1.02</v>
      </c>
      <c r="CC98">
        <v>0.85199999999999998</v>
      </c>
      <c r="CD98">
        <v>0.96799999999999997</v>
      </c>
      <c r="CE98">
        <v>0.79200000000000004</v>
      </c>
      <c r="CF98">
        <v>0.76700000000000002</v>
      </c>
      <c r="CG98">
        <v>0.73899999999999999</v>
      </c>
      <c r="CH98">
        <v>0.63500000000000001</v>
      </c>
      <c r="CI98">
        <v>0.79200000000000004</v>
      </c>
      <c r="CJ98">
        <v>0.77</v>
      </c>
      <c r="CK98">
        <v>0.84299999999999997</v>
      </c>
      <c r="CL98">
        <v>0.82399999999999995</v>
      </c>
      <c r="CM98">
        <v>0.76200000000000001</v>
      </c>
      <c r="CN98">
        <v>0.63900000000000001</v>
      </c>
      <c r="CO98">
        <v>0.64300000000000002</v>
      </c>
      <c r="CP98">
        <v>0.88800000000000001</v>
      </c>
      <c r="CQ98">
        <v>0.80400000000000005</v>
      </c>
      <c r="CR98">
        <v>0.90900000000000003</v>
      </c>
      <c r="CS98">
        <v>0.81599999999999995</v>
      </c>
      <c r="CT98">
        <v>0.74399999999999999</v>
      </c>
      <c r="CU98">
        <v>0.78500000000000003</v>
      </c>
      <c r="CV98">
        <v>0.70499999999999996</v>
      </c>
      <c r="CW98">
        <v>0.85799999999999998</v>
      </c>
      <c r="CX98">
        <v>0.89300000000000002</v>
      </c>
      <c r="CY98">
        <v>0.98599999999999999</v>
      </c>
      <c r="CZ98">
        <v>0.92200000000000004</v>
      </c>
      <c r="DA98">
        <v>0.78800000000000003</v>
      </c>
      <c r="DB98">
        <v>0.94099999999999995</v>
      </c>
      <c r="DC98">
        <v>0.153</v>
      </c>
      <c r="DD98">
        <v>1.056</v>
      </c>
      <c r="DE98">
        <v>0.67300000000000004</v>
      </c>
      <c r="DF98">
        <v>0.92200000000000004</v>
      </c>
      <c r="DG98">
        <v>0.82699999999999996</v>
      </c>
      <c r="DH98">
        <v>0.84299999999999997</v>
      </c>
      <c r="DI98">
        <v>11.525833765336101</v>
      </c>
      <c r="DJ98">
        <v>9.3323846792363394</v>
      </c>
    </row>
    <row r="99" spans="1:114" x14ac:dyDescent="0.35">
      <c r="A99" s="1">
        <v>45688</v>
      </c>
      <c r="B99">
        <v>19</v>
      </c>
      <c r="C99">
        <v>1</v>
      </c>
      <c r="D99">
        <v>3</v>
      </c>
      <c r="E99">
        <v>19</v>
      </c>
      <c r="F99">
        <v>19</v>
      </c>
      <c r="G99">
        <v>2</v>
      </c>
      <c r="H99">
        <v>1</v>
      </c>
      <c r="I99" t="s">
        <v>172</v>
      </c>
      <c r="J99" t="s">
        <v>173</v>
      </c>
      <c r="K99" t="s">
        <v>170</v>
      </c>
      <c r="L99" t="s">
        <v>174</v>
      </c>
      <c r="M99" t="s">
        <v>78</v>
      </c>
      <c r="N99" t="s">
        <v>79</v>
      </c>
      <c r="O99">
        <v>3.117</v>
      </c>
      <c r="P99">
        <v>3.1680000000000001</v>
      </c>
      <c r="Q99">
        <v>3.7</v>
      </c>
      <c r="R99">
        <v>3.2570000000000001</v>
      </c>
      <c r="S99">
        <v>3.2559999999999998</v>
      </c>
      <c r="T99">
        <v>3.8650000000000002</v>
      </c>
      <c r="U99">
        <v>3.5510000000000002</v>
      </c>
      <c r="V99">
        <v>4.1180000000000003</v>
      </c>
      <c r="W99">
        <v>3.7669999999999999</v>
      </c>
      <c r="X99">
        <v>4.173</v>
      </c>
      <c r="Y99">
        <v>3.7029999999999998</v>
      </c>
      <c r="Z99">
        <v>3.7839999999999998</v>
      </c>
      <c r="AA99">
        <v>3.7149999999999999</v>
      </c>
      <c r="AB99">
        <v>3.3380000000000001</v>
      </c>
      <c r="AC99">
        <v>3.052</v>
      </c>
      <c r="AD99">
        <v>2.9180000000000001</v>
      </c>
      <c r="AE99">
        <v>3.5379999999999998</v>
      </c>
      <c r="AF99">
        <v>3.7240000000000002</v>
      </c>
      <c r="AG99">
        <v>3.746</v>
      </c>
      <c r="AH99">
        <v>3.8050000000000002</v>
      </c>
      <c r="AI99">
        <v>3.4940000000000002</v>
      </c>
      <c r="AJ99">
        <v>3.1459999999999999</v>
      </c>
      <c r="AK99">
        <v>2.9780000000000002</v>
      </c>
      <c r="AL99">
        <v>3.5990000000000002</v>
      </c>
      <c r="AM99">
        <v>3.6709999999999998</v>
      </c>
      <c r="AN99">
        <v>3.7959999999999998</v>
      </c>
      <c r="AO99">
        <v>3.7240000000000002</v>
      </c>
      <c r="AP99">
        <v>3.456</v>
      </c>
      <c r="AQ99">
        <v>3.089</v>
      </c>
      <c r="AR99">
        <v>3.0579999999999998</v>
      </c>
      <c r="AS99">
        <v>3.4039999999999999</v>
      </c>
      <c r="AT99">
        <v>3.484</v>
      </c>
      <c r="AU99">
        <v>3.4849999999999999</v>
      </c>
      <c r="AV99">
        <v>3.1909999999999998</v>
      </c>
      <c r="AW99">
        <v>3.4369999999999998</v>
      </c>
      <c r="AX99">
        <v>3.0649999999999999</v>
      </c>
      <c r="AY99">
        <v>2.93</v>
      </c>
      <c r="AZ99">
        <v>3.5230000000000001</v>
      </c>
      <c r="BA99">
        <v>3.4209999999999998</v>
      </c>
      <c r="BB99">
        <v>3.67</v>
      </c>
      <c r="BC99">
        <v>3.6869999999999998</v>
      </c>
      <c r="BD99">
        <v>3.222</v>
      </c>
      <c r="BE99">
        <v>2.9609999999999999</v>
      </c>
      <c r="BF99">
        <v>2.7069999999999999</v>
      </c>
      <c r="BG99">
        <v>3.4169999999999998</v>
      </c>
      <c r="BH99">
        <v>3.27</v>
      </c>
      <c r="BI99">
        <v>3.58</v>
      </c>
      <c r="BJ99">
        <v>3.4849999999999999</v>
      </c>
      <c r="BK99">
        <v>3.0859999999999999</v>
      </c>
      <c r="BL99">
        <v>2.9510000000000001</v>
      </c>
      <c r="BM99">
        <v>2.7719999999999998</v>
      </c>
      <c r="BN99">
        <v>3.5190000000000001</v>
      </c>
      <c r="BO99">
        <v>3.25</v>
      </c>
      <c r="BP99">
        <v>3.5009999999999999</v>
      </c>
      <c r="BQ99">
        <v>3.4609999999999999</v>
      </c>
      <c r="BR99">
        <v>3.15</v>
      </c>
      <c r="BS99">
        <v>3.0680000000000001</v>
      </c>
      <c r="BT99">
        <v>2.82</v>
      </c>
      <c r="BU99">
        <v>3.3119999999999998</v>
      </c>
      <c r="BV99">
        <v>3.3620000000000001</v>
      </c>
      <c r="BW99">
        <v>3.6139999999999999</v>
      </c>
      <c r="BX99">
        <v>3.55</v>
      </c>
      <c r="BY99">
        <v>3.0379999999999998</v>
      </c>
      <c r="BZ99">
        <v>2.8180000000000001</v>
      </c>
      <c r="CA99">
        <v>2.6379999999999999</v>
      </c>
      <c r="CB99">
        <v>3.35</v>
      </c>
      <c r="CC99">
        <v>3.3109999999999999</v>
      </c>
      <c r="CD99">
        <v>3.5609999999999999</v>
      </c>
      <c r="CE99">
        <v>3.0950000000000002</v>
      </c>
      <c r="CF99">
        <v>3.1019999999999999</v>
      </c>
      <c r="CG99">
        <v>2.9060000000000001</v>
      </c>
      <c r="CH99">
        <v>2.8079999999999998</v>
      </c>
      <c r="CI99">
        <v>3.6560000000000001</v>
      </c>
      <c r="CJ99">
        <v>3.484</v>
      </c>
      <c r="CK99">
        <v>3.6469999999999998</v>
      </c>
      <c r="CL99">
        <v>3.6579999999999999</v>
      </c>
      <c r="CM99">
        <v>2.9860000000000002</v>
      </c>
      <c r="CN99">
        <v>2.9319999999999999</v>
      </c>
      <c r="CO99">
        <v>2.5819999999999999</v>
      </c>
      <c r="CP99">
        <v>3.3330000000000002</v>
      </c>
      <c r="CQ99">
        <v>3.3109999999999999</v>
      </c>
      <c r="CR99">
        <v>3.52</v>
      </c>
      <c r="CS99">
        <v>3.407</v>
      </c>
      <c r="CT99">
        <v>3.2440000000000002</v>
      </c>
      <c r="CU99">
        <v>3.0619999999999998</v>
      </c>
      <c r="CV99">
        <v>2.8170000000000002</v>
      </c>
      <c r="CW99">
        <v>3.5739999999999998</v>
      </c>
      <c r="CX99">
        <v>3.5950000000000002</v>
      </c>
      <c r="CY99">
        <v>3.7160000000000002</v>
      </c>
      <c r="CZ99">
        <v>3.4510000000000001</v>
      </c>
      <c r="DA99">
        <v>3.0870000000000002</v>
      </c>
      <c r="DB99">
        <v>3.5910000000000002</v>
      </c>
      <c r="DC99">
        <v>0.505</v>
      </c>
      <c r="DD99">
        <v>3.97</v>
      </c>
      <c r="DE99">
        <v>2.7080000000000002</v>
      </c>
      <c r="DF99">
        <v>3.4510000000000001</v>
      </c>
      <c r="DG99">
        <v>3.3450000000000002</v>
      </c>
      <c r="DH99">
        <v>3.2559999999999998</v>
      </c>
      <c r="DI99">
        <v>3.1689088191330401</v>
      </c>
      <c r="DJ99">
        <v>5.9921987776037797</v>
      </c>
    </row>
    <row r="100" spans="1:114" x14ac:dyDescent="0.35">
      <c r="A100" s="1">
        <v>45688</v>
      </c>
      <c r="B100">
        <v>237</v>
      </c>
      <c r="C100">
        <v>1</v>
      </c>
      <c r="D100">
        <v>3</v>
      </c>
      <c r="E100">
        <v>1</v>
      </c>
      <c r="F100">
        <v>1</v>
      </c>
      <c r="G100">
        <v>1</v>
      </c>
      <c r="I100" t="s">
        <v>172</v>
      </c>
      <c r="J100" t="s">
        <v>173</v>
      </c>
      <c r="K100" t="s">
        <v>152</v>
      </c>
      <c r="L100" t="s">
        <v>133</v>
      </c>
      <c r="M100" t="s">
        <v>81</v>
      </c>
      <c r="N100" t="s">
        <v>82</v>
      </c>
      <c r="O100">
        <v>21322</v>
      </c>
      <c r="P100">
        <v>23454</v>
      </c>
      <c r="Q100">
        <v>16714</v>
      </c>
      <c r="R100">
        <v>15880</v>
      </c>
      <c r="S100">
        <v>16330</v>
      </c>
      <c r="T100">
        <v>21043</v>
      </c>
      <c r="U100">
        <v>21470</v>
      </c>
      <c r="V100">
        <v>23979</v>
      </c>
      <c r="W100">
        <v>24179</v>
      </c>
      <c r="X100">
        <v>15900</v>
      </c>
      <c r="Y100">
        <v>14175</v>
      </c>
      <c r="Z100">
        <v>17662</v>
      </c>
      <c r="AA100">
        <v>17894</v>
      </c>
      <c r="AB100">
        <v>19991</v>
      </c>
      <c r="AC100">
        <v>22019</v>
      </c>
      <c r="AD100">
        <v>23731</v>
      </c>
      <c r="AE100">
        <v>15895</v>
      </c>
      <c r="AF100">
        <v>14810</v>
      </c>
      <c r="AG100">
        <v>17457</v>
      </c>
      <c r="AH100">
        <v>16506</v>
      </c>
      <c r="AI100">
        <v>18915</v>
      </c>
      <c r="AJ100">
        <v>19088</v>
      </c>
      <c r="AK100">
        <v>21572</v>
      </c>
      <c r="AL100">
        <v>14771</v>
      </c>
      <c r="AM100">
        <v>13803</v>
      </c>
      <c r="AN100">
        <v>16337</v>
      </c>
      <c r="AO100">
        <v>17693</v>
      </c>
      <c r="AP100">
        <v>19745</v>
      </c>
      <c r="AQ100">
        <v>19555</v>
      </c>
      <c r="AR100">
        <v>22331</v>
      </c>
      <c r="AS100">
        <v>16532</v>
      </c>
      <c r="AT100">
        <v>14305</v>
      </c>
      <c r="AU100">
        <v>19980</v>
      </c>
      <c r="AV100">
        <v>23936</v>
      </c>
      <c r="AW100">
        <v>20494</v>
      </c>
      <c r="AX100">
        <v>24296</v>
      </c>
      <c r="AY100">
        <v>23129</v>
      </c>
      <c r="AZ100">
        <v>16596</v>
      </c>
      <c r="BA100">
        <v>14300</v>
      </c>
      <c r="BB100">
        <v>16977</v>
      </c>
      <c r="BC100">
        <v>17688</v>
      </c>
      <c r="BD100">
        <v>20142</v>
      </c>
      <c r="BE100">
        <v>21667</v>
      </c>
      <c r="BF100">
        <v>22519</v>
      </c>
      <c r="BG100">
        <v>15455</v>
      </c>
      <c r="BH100">
        <v>12624</v>
      </c>
      <c r="BI100">
        <v>17380</v>
      </c>
      <c r="BJ100">
        <v>18388</v>
      </c>
      <c r="BK100">
        <v>19661</v>
      </c>
      <c r="BL100">
        <v>20629</v>
      </c>
      <c r="BM100">
        <v>22159</v>
      </c>
      <c r="BN100">
        <v>15078</v>
      </c>
      <c r="BO100">
        <v>13830</v>
      </c>
      <c r="BP100">
        <v>17650</v>
      </c>
      <c r="BQ100">
        <v>18290</v>
      </c>
      <c r="BR100">
        <v>18364</v>
      </c>
      <c r="BS100">
        <v>19302</v>
      </c>
      <c r="BT100">
        <v>20006</v>
      </c>
      <c r="BU100">
        <v>13956</v>
      </c>
      <c r="BV100">
        <v>12301</v>
      </c>
      <c r="BW100">
        <v>16105</v>
      </c>
      <c r="BX100">
        <v>16675</v>
      </c>
      <c r="BY100">
        <v>18505</v>
      </c>
      <c r="BZ100">
        <v>19899</v>
      </c>
      <c r="CA100">
        <v>26404</v>
      </c>
      <c r="CB100">
        <v>17645</v>
      </c>
      <c r="CC100">
        <v>16389</v>
      </c>
      <c r="CD100">
        <v>18078</v>
      </c>
      <c r="CE100">
        <v>18379</v>
      </c>
      <c r="CF100">
        <v>18757</v>
      </c>
      <c r="CG100">
        <v>21350</v>
      </c>
      <c r="CH100">
        <v>22497</v>
      </c>
      <c r="CI100">
        <v>15624</v>
      </c>
      <c r="CJ100">
        <v>13234</v>
      </c>
      <c r="CK100">
        <v>16064</v>
      </c>
      <c r="CL100">
        <v>16254</v>
      </c>
      <c r="CM100">
        <v>19428</v>
      </c>
      <c r="CN100">
        <v>22187</v>
      </c>
      <c r="CO100">
        <v>24656</v>
      </c>
      <c r="CP100">
        <v>15464</v>
      </c>
      <c r="CQ100">
        <v>13769</v>
      </c>
      <c r="CR100">
        <v>16767</v>
      </c>
      <c r="CS100">
        <v>16978</v>
      </c>
      <c r="CT100">
        <v>19574</v>
      </c>
      <c r="CU100">
        <v>19170</v>
      </c>
      <c r="CV100">
        <v>21719</v>
      </c>
      <c r="CW100">
        <v>14970</v>
      </c>
      <c r="CX100">
        <v>13064</v>
      </c>
      <c r="CY100">
        <v>16841</v>
      </c>
      <c r="CZ100">
        <v>17400</v>
      </c>
      <c r="DA100">
        <v>16142.25</v>
      </c>
      <c r="DB100">
        <v>20595.25</v>
      </c>
      <c r="DC100">
        <v>4453</v>
      </c>
      <c r="DD100">
        <v>26161.5</v>
      </c>
      <c r="DE100">
        <v>10576</v>
      </c>
      <c r="DF100">
        <v>17400</v>
      </c>
      <c r="DG100">
        <v>17473.714</v>
      </c>
      <c r="DH100">
        <v>17958.233</v>
      </c>
      <c r="DI100">
        <v>-0.42185813793780302</v>
      </c>
      <c r="DJ100">
        <v>-3.1085091889142702</v>
      </c>
    </row>
    <row r="101" spans="1:114" x14ac:dyDescent="0.35">
      <c r="A101" s="1">
        <v>45688</v>
      </c>
      <c r="B101">
        <v>238</v>
      </c>
      <c r="C101">
        <v>1</v>
      </c>
      <c r="D101">
        <v>3</v>
      </c>
      <c r="E101">
        <v>2</v>
      </c>
      <c r="F101">
        <v>2</v>
      </c>
      <c r="G101">
        <v>2</v>
      </c>
      <c r="H101">
        <v>237</v>
      </c>
      <c r="I101" t="s">
        <v>172</v>
      </c>
      <c r="J101" t="s">
        <v>173</v>
      </c>
      <c r="K101" t="s">
        <v>153</v>
      </c>
      <c r="L101" t="s">
        <v>134</v>
      </c>
      <c r="M101" t="s">
        <v>81</v>
      </c>
      <c r="N101" t="s">
        <v>82</v>
      </c>
      <c r="O101">
        <v>40.234999999999999</v>
      </c>
      <c r="P101">
        <v>45.898000000000003</v>
      </c>
      <c r="Q101">
        <v>38.972999999999999</v>
      </c>
      <c r="R101">
        <v>37.695</v>
      </c>
      <c r="S101">
        <v>34.948</v>
      </c>
      <c r="T101">
        <v>36.283000000000001</v>
      </c>
      <c r="U101">
        <v>37.381999999999998</v>
      </c>
      <c r="V101">
        <v>41.506999999999998</v>
      </c>
      <c r="W101">
        <v>45.146999999999998</v>
      </c>
      <c r="X101">
        <v>35.283000000000001</v>
      </c>
      <c r="Y101">
        <v>34.215000000000003</v>
      </c>
      <c r="Z101">
        <v>33.450000000000003</v>
      </c>
      <c r="AA101">
        <v>35.252000000000002</v>
      </c>
      <c r="AB101">
        <v>39.023000000000003</v>
      </c>
      <c r="AC101">
        <v>41.996000000000002</v>
      </c>
      <c r="AD101">
        <v>47.195999999999998</v>
      </c>
      <c r="AE101">
        <v>38.344999999999999</v>
      </c>
      <c r="AF101">
        <v>34.847999999999999</v>
      </c>
      <c r="AG101">
        <v>34.226999999999997</v>
      </c>
      <c r="AH101">
        <v>33.744999999999997</v>
      </c>
      <c r="AI101">
        <v>37.219000000000001</v>
      </c>
      <c r="AJ101">
        <v>40.847999999999999</v>
      </c>
      <c r="AK101">
        <v>44.747999999999998</v>
      </c>
      <c r="AL101">
        <v>35.799999999999997</v>
      </c>
      <c r="AM101">
        <v>34.819000000000003</v>
      </c>
      <c r="AN101">
        <v>32.515000000000001</v>
      </c>
      <c r="AO101">
        <v>32.691000000000003</v>
      </c>
      <c r="AP101">
        <v>37.26</v>
      </c>
      <c r="AQ101">
        <v>38.783000000000001</v>
      </c>
      <c r="AR101">
        <v>42.837000000000003</v>
      </c>
      <c r="AS101">
        <v>36.505000000000003</v>
      </c>
      <c r="AT101">
        <v>34.575000000000003</v>
      </c>
      <c r="AU101">
        <v>36.106000000000002</v>
      </c>
      <c r="AV101">
        <v>41.405999999999999</v>
      </c>
      <c r="AW101">
        <v>38.328000000000003</v>
      </c>
      <c r="AX101">
        <v>44.220999999999997</v>
      </c>
      <c r="AY101">
        <v>45.457999999999998</v>
      </c>
      <c r="AZ101">
        <v>37.731999999999999</v>
      </c>
      <c r="BA101">
        <v>35.329000000000001</v>
      </c>
      <c r="BB101">
        <v>35.482999999999997</v>
      </c>
      <c r="BC101">
        <v>35.436</v>
      </c>
      <c r="BD101">
        <v>39.518999999999998</v>
      </c>
      <c r="BE101">
        <v>43.771999999999998</v>
      </c>
      <c r="BF101">
        <v>49.735999999999997</v>
      </c>
      <c r="BG101">
        <v>39.825000000000003</v>
      </c>
      <c r="BH101">
        <v>38.965000000000003</v>
      </c>
      <c r="BI101">
        <v>35.063000000000002</v>
      </c>
      <c r="BJ101">
        <v>35.496000000000002</v>
      </c>
      <c r="BK101">
        <v>40.378999999999998</v>
      </c>
      <c r="BL101">
        <v>42.77</v>
      </c>
      <c r="BM101">
        <v>46.183999999999997</v>
      </c>
      <c r="BN101">
        <v>37.512</v>
      </c>
      <c r="BO101">
        <v>35.957999999999998</v>
      </c>
      <c r="BP101">
        <v>34.51</v>
      </c>
      <c r="BQ101">
        <v>34.423000000000002</v>
      </c>
      <c r="BR101">
        <v>38.406999999999996</v>
      </c>
      <c r="BS101">
        <v>41.472000000000001</v>
      </c>
      <c r="BT101">
        <v>43.962000000000003</v>
      </c>
      <c r="BU101">
        <v>36.643999999999998</v>
      </c>
      <c r="BV101">
        <v>34.965000000000003</v>
      </c>
      <c r="BW101">
        <v>34.896000000000001</v>
      </c>
      <c r="BX101">
        <v>34.506999999999998</v>
      </c>
      <c r="BY101">
        <v>40.551000000000002</v>
      </c>
      <c r="BZ101">
        <v>44.701000000000001</v>
      </c>
      <c r="CA101">
        <v>51.011000000000003</v>
      </c>
      <c r="CB101">
        <v>40.584000000000003</v>
      </c>
      <c r="CC101">
        <v>36.811</v>
      </c>
      <c r="CD101">
        <v>36.343000000000004</v>
      </c>
      <c r="CE101">
        <v>36.743000000000002</v>
      </c>
      <c r="CF101">
        <v>40.081000000000003</v>
      </c>
      <c r="CG101">
        <v>44.103000000000002</v>
      </c>
      <c r="CH101">
        <v>47.1</v>
      </c>
      <c r="CI101">
        <v>38.53</v>
      </c>
      <c r="CJ101">
        <v>36.927999999999997</v>
      </c>
      <c r="CK101">
        <v>33.677999999999997</v>
      </c>
      <c r="CL101">
        <v>33.665999999999997</v>
      </c>
      <c r="CM101">
        <v>40.334000000000003</v>
      </c>
      <c r="CN101">
        <v>43.213999999999999</v>
      </c>
      <c r="CO101">
        <v>46.386000000000003</v>
      </c>
      <c r="CP101">
        <v>38.424999999999997</v>
      </c>
      <c r="CQ101">
        <v>35.920999999999999</v>
      </c>
      <c r="CR101">
        <v>33.948</v>
      </c>
      <c r="CS101">
        <v>35.14</v>
      </c>
      <c r="CT101">
        <v>39.307000000000002</v>
      </c>
      <c r="CU101">
        <v>41.283000000000001</v>
      </c>
      <c r="CV101">
        <v>45.048000000000002</v>
      </c>
      <c r="CW101">
        <v>37.781999999999996</v>
      </c>
      <c r="CX101">
        <v>35.112000000000002</v>
      </c>
      <c r="CY101">
        <v>33.786999999999999</v>
      </c>
      <c r="CZ101">
        <v>36.828000000000003</v>
      </c>
      <c r="DA101">
        <v>35.26</v>
      </c>
      <c r="DB101">
        <v>41.375</v>
      </c>
      <c r="DC101">
        <v>6.1150000000000002</v>
      </c>
      <c r="DD101">
        <v>45.962000000000003</v>
      </c>
      <c r="DE101">
        <v>30.672999999999998</v>
      </c>
      <c r="DF101">
        <v>36.828000000000003</v>
      </c>
      <c r="DG101">
        <v>38.207999999999998</v>
      </c>
      <c r="DH101">
        <v>39.029000000000003</v>
      </c>
      <c r="DI101">
        <v>-3.6128901999932501</v>
      </c>
      <c r="DJ101">
        <v>-5.6406051832587796</v>
      </c>
    </row>
    <row r="102" spans="1:114" x14ac:dyDescent="0.35">
      <c r="A102" s="1">
        <v>45688</v>
      </c>
      <c r="B102">
        <v>241</v>
      </c>
      <c r="C102">
        <v>1</v>
      </c>
      <c r="D102">
        <v>3</v>
      </c>
      <c r="E102">
        <v>5</v>
      </c>
      <c r="F102">
        <v>3</v>
      </c>
      <c r="G102">
        <v>2</v>
      </c>
      <c r="H102">
        <v>237</v>
      </c>
      <c r="I102" t="s">
        <v>172</v>
      </c>
      <c r="J102" t="s">
        <v>173</v>
      </c>
      <c r="K102" t="s">
        <v>154</v>
      </c>
      <c r="L102" t="s">
        <v>135</v>
      </c>
      <c r="M102" t="s">
        <v>81</v>
      </c>
      <c r="N102" t="s">
        <v>82</v>
      </c>
      <c r="O102">
        <v>36.210999999999999</v>
      </c>
      <c r="P102">
        <v>41.835000000000001</v>
      </c>
      <c r="Q102">
        <v>34.241</v>
      </c>
      <c r="R102">
        <v>33.142000000000003</v>
      </c>
      <c r="S102">
        <v>30.276</v>
      </c>
      <c r="T102">
        <v>31.526</v>
      </c>
      <c r="U102">
        <v>32.338000000000001</v>
      </c>
      <c r="V102">
        <v>36.076999999999998</v>
      </c>
      <c r="W102">
        <v>40.170999999999999</v>
      </c>
      <c r="X102">
        <v>30.527999999999999</v>
      </c>
      <c r="Y102">
        <v>28.988</v>
      </c>
      <c r="Z102">
        <v>28.553000000000001</v>
      </c>
      <c r="AA102">
        <v>30.417999999999999</v>
      </c>
      <c r="AB102">
        <v>34.506</v>
      </c>
      <c r="AC102">
        <v>37.313000000000002</v>
      </c>
      <c r="AD102">
        <v>42.652999999999999</v>
      </c>
      <c r="AE102">
        <v>33.558</v>
      </c>
      <c r="AF102">
        <v>30.128</v>
      </c>
      <c r="AG102">
        <v>29.163</v>
      </c>
      <c r="AH102">
        <v>28.759</v>
      </c>
      <c r="AI102">
        <v>32.640999999999998</v>
      </c>
      <c r="AJ102">
        <v>36.027999999999999</v>
      </c>
      <c r="AK102">
        <v>40.408999999999999</v>
      </c>
      <c r="AL102">
        <v>31.399000000000001</v>
      </c>
      <c r="AM102">
        <v>30.167000000000002</v>
      </c>
      <c r="AN102">
        <v>27.398</v>
      </c>
      <c r="AO102">
        <v>27.994</v>
      </c>
      <c r="AP102">
        <v>32.555</v>
      </c>
      <c r="AQ102">
        <v>34.206000000000003</v>
      </c>
      <c r="AR102">
        <v>38.655000000000001</v>
      </c>
      <c r="AS102">
        <v>32.15</v>
      </c>
      <c r="AT102">
        <v>30.059000000000001</v>
      </c>
      <c r="AU102">
        <v>31.431000000000001</v>
      </c>
      <c r="AV102">
        <v>36.552</v>
      </c>
      <c r="AW102">
        <v>33.512</v>
      </c>
      <c r="AX102">
        <v>39.463000000000001</v>
      </c>
      <c r="AY102">
        <v>40.835999999999999</v>
      </c>
      <c r="AZ102">
        <v>32.850999999999999</v>
      </c>
      <c r="BA102">
        <v>30.684999999999999</v>
      </c>
      <c r="BB102">
        <v>30.2</v>
      </c>
      <c r="BC102">
        <v>30.507000000000001</v>
      </c>
      <c r="BD102">
        <v>34.613999999999997</v>
      </c>
      <c r="BE102">
        <v>39.069000000000003</v>
      </c>
      <c r="BF102">
        <v>45.14</v>
      </c>
      <c r="BG102">
        <v>35.146999999999998</v>
      </c>
      <c r="BH102">
        <v>33.887999999999998</v>
      </c>
      <c r="BI102">
        <v>30.288</v>
      </c>
      <c r="BJ102">
        <v>30.863</v>
      </c>
      <c r="BK102">
        <v>35.563000000000002</v>
      </c>
      <c r="BL102">
        <v>38.213000000000001</v>
      </c>
      <c r="BM102">
        <v>41.774999999999999</v>
      </c>
      <c r="BN102">
        <v>33.267000000000003</v>
      </c>
      <c r="BO102">
        <v>31.170999999999999</v>
      </c>
      <c r="BP102">
        <v>29.734000000000002</v>
      </c>
      <c r="BQ102">
        <v>29.574000000000002</v>
      </c>
      <c r="BR102">
        <v>33.811</v>
      </c>
      <c r="BS102">
        <v>36.773000000000003</v>
      </c>
      <c r="BT102">
        <v>39.542999999999999</v>
      </c>
      <c r="BU102">
        <v>31.965</v>
      </c>
      <c r="BV102">
        <v>30.257999999999999</v>
      </c>
      <c r="BW102">
        <v>30.257999999999999</v>
      </c>
      <c r="BX102">
        <v>29.594999999999999</v>
      </c>
      <c r="BY102">
        <v>35.682000000000002</v>
      </c>
      <c r="BZ102">
        <v>39.741</v>
      </c>
      <c r="CA102">
        <v>46.954999999999998</v>
      </c>
      <c r="CB102">
        <v>35.908000000000001</v>
      </c>
      <c r="CC102">
        <v>31.911999999999999</v>
      </c>
      <c r="CD102">
        <v>31.58</v>
      </c>
      <c r="CE102">
        <v>31.83</v>
      </c>
      <c r="CF102">
        <v>35.479999999999997</v>
      </c>
      <c r="CG102">
        <v>39.231999999999999</v>
      </c>
      <c r="CH102">
        <v>42.671999999999997</v>
      </c>
      <c r="CI102">
        <v>33.673000000000002</v>
      </c>
      <c r="CJ102">
        <v>31.917999999999999</v>
      </c>
      <c r="CK102">
        <v>28.748000000000001</v>
      </c>
      <c r="CL102">
        <v>29.199000000000002</v>
      </c>
      <c r="CM102">
        <v>35.706000000000003</v>
      </c>
      <c r="CN102">
        <v>38.676000000000002</v>
      </c>
      <c r="CO102">
        <v>42.281999999999996</v>
      </c>
      <c r="CP102">
        <v>33.698</v>
      </c>
      <c r="CQ102">
        <v>31.15</v>
      </c>
      <c r="CR102">
        <v>29.361000000000001</v>
      </c>
      <c r="CS102">
        <v>30.068000000000001</v>
      </c>
      <c r="CT102">
        <v>34.576000000000001</v>
      </c>
      <c r="CU102">
        <v>36.640999999999998</v>
      </c>
      <c r="CV102">
        <v>40.457999999999998</v>
      </c>
      <c r="CW102">
        <v>33.273000000000003</v>
      </c>
      <c r="CX102">
        <v>30.396999999999998</v>
      </c>
      <c r="CY102">
        <v>28.751000000000001</v>
      </c>
      <c r="CZ102">
        <v>32.229999999999997</v>
      </c>
      <c r="DA102">
        <v>30.402000000000001</v>
      </c>
      <c r="DB102">
        <v>36.466999999999999</v>
      </c>
      <c r="DC102">
        <v>6.0640000000000001</v>
      </c>
      <c r="DD102">
        <v>41.015000000000001</v>
      </c>
      <c r="DE102">
        <v>25.853999999999999</v>
      </c>
      <c r="DF102">
        <v>32.229999999999997</v>
      </c>
      <c r="DG102">
        <v>33.451999999999998</v>
      </c>
      <c r="DH102">
        <v>34.323</v>
      </c>
      <c r="DI102">
        <v>-3.6529953366017001</v>
      </c>
      <c r="DJ102">
        <v>-6.0968574641781297</v>
      </c>
    </row>
    <row r="103" spans="1:114" x14ac:dyDescent="0.35">
      <c r="A103" s="1">
        <v>45688</v>
      </c>
      <c r="B103">
        <v>242</v>
      </c>
      <c r="C103">
        <v>1</v>
      </c>
      <c r="D103">
        <v>3</v>
      </c>
      <c r="E103">
        <v>6</v>
      </c>
      <c r="F103">
        <v>4</v>
      </c>
      <c r="G103">
        <v>3</v>
      </c>
      <c r="H103">
        <v>241</v>
      </c>
      <c r="I103" t="s">
        <v>172</v>
      </c>
      <c r="J103" t="s">
        <v>173</v>
      </c>
      <c r="K103" t="s">
        <v>155</v>
      </c>
      <c r="L103" t="s">
        <v>136</v>
      </c>
      <c r="M103" t="s">
        <v>81</v>
      </c>
      <c r="N103" t="s">
        <v>82</v>
      </c>
      <c r="O103">
        <v>98.885999999999996</v>
      </c>
      <c r="P103">
        <v>98.96</v>
      </c>
      <c r="Q103">
        <v>98.602000000000004</v>
      </c>
      <c r="R103">
        <v>98.593999999999994</v>
      </c>
      <c r="S103">
        <v>98.159000000000006</v>
      </c>
      <c r="T103">
        <v>98.281999999999996</v>
      </c>
      <c r="U103">
        <v>98.387</v>
      </c>
      <c r="V103">
        <v>98.659000000000006</v>
      </c>
      <c r="W103">
        <v>98.878</v>
      </c>
      <c r="X103">
        <v>98.495999999999995</v>
      </c>
      <c r="Y103">
        <v>98.369</v>
      </c>
      <c r="Z103">
        <v>98.691000000000003</v>
      </c>
      <c r="AA103">
        <v>98.64</v>
      </c>
      <c r="AB103">
        <v>98.652000000000001</v>
      </c>
      <c r="AC103">
        <v>98.917000000000002</v>
      </c>
      <c r="AD103">
        <v>99.17</v>
      </c>
      <c r="AE103">
        <v>99.006</v>
      </c>
      <c r="AF103">
        <v>98.566000000000003</v>
      </c>
      <c r="AG103">
        <v>98.566000000000003</v>
      </c>
      <c r="AH103">
        <v>97.325000000000003</v>
      </c>
      <c r="AI103">
        <v>98.671999999999997</v>
      </c>
      <c r="AJ103">
        <v>98.72</v>
      </c>
      <c r="AK103">
        <v>98.795000000000002</v>
      </c>
      <c r="AL103">
        <v>98.748999999999995</v>
      </c>
      <c r="AM103">
        <v>98.822999999999993</v>
      </c>
      <c r="AN103">
        <v>98.480999999999995</v>
      </c>
      <c r="AO103">
        <v>97.9</v>
      </c>
      <c r="AP103">
        <v>98.304000000000002</v>
      </c>
      <c r="AQ103">
        <v>99.028000000000006</v>
      </c>
      <c r="AR103">
        <v>98.852999999999994</v>
      </c>
      <c r="AS103">
        <v>98.57</v>
      </c>
      <c r="AT103">
        <v>98.605000000000004</v>
      </c>
      <c r="AU103">
        <v>98.662000000000006</v>
      </c>
      <c r="AV103">
        <v>98.674000000000007</v>
      </c>
      <c r="AW103">
        <v>98.936999999999998</v>
      </c>
      <c r="AX103">
        <v>98.769000000000005</v>
      </c>
      <c r="AY103">
        <v>98.760999999999996</v>
      </c>
      <c r="AZ103">
        <v>98.605999999999995</v>
      </c>
      <c r="BA103">
        <v>98.268000000000001</v>
      </c>
      <c r="BB103">
        <v>98.557000000000002</v>
      </c>
      <c r="BC103">
        <v>98.239000000000004</v>
      </c>
      <c r="BD103">
        <v>98.852999999999994</v>
      </c>
      <c r="BE103">
        <v>98.948999999999998</v>
      </c>
      <c r="BF103">
        <v>99.025999999999996</v>
      </c>
      <c r="BG103">
        <v>96.926000000000002</v>
      </c>
      <c r="BH103">
        <v>93.268000000000001</v>
      </c>
      <c r="BI103">
        <v>98.593999999999994</v>
      </c>
      <c r="BJ103">
        <v>98.414000000000001</v>
      </c>
      <c r="BK103">
        <v>98.584000000000003</v>
      </c>
      <c r="BL103">
        <v>98.921999999999997</v>
      </c>
      <c r="BM103">
        <v>99.006</v>
      </c>
      <c r="BN103">
        <v>98.206000000000003</v>
      </c>
      <c r="BO103">
        <v>98.423000000000002</v>
      </c>
      <c r="BP103">
        <v>98.703999999999994</v>
      </c>
      <c r="BQ103">
        <v>98.299000000000007</v>
      </c>
      <c r="BR103">
        <v>98.501999999999995</v>
      </c>
      <c r="BS103">
        <v>98.662000000000006</v>
      </c>
      <c r="BT103">
        <v>98.962999999999994</v>
      </c>
      <c r="BU103">
        <v>98.7</v>
      </c>
      <c r="BV103">
        <v>98.522000000000006</v>
      </c>
      <c r="BW103">
        <v>98.091999999999999</v>
      </c>
      <c r="BX103">
        <v>98.075000000000003</v>
      </c>
      <c r="BY103">
        <v>98.349000000000004</v>
      </c>
      <c r="BZ103">
        <v>98.596000000000004</v>
      </c>
      <c r="CA103">
        <v>99.096999999999994</v>
      </c>
      <c r="CB103">
        <v>98.816000000000003</v>
      </c>
      <c r="CC103">
        <v>98.718999999999994</v>
      </c>
      <c r="CD103">
        <v>98.388999999999996</v>
      </c>
      <c r="CE103">
        <v>98.769000000000005</v>
      </c>
      <c r="CF103">
        <v>98.858000000000004</v>
      </c>
      <c r="CG103">
        <v>98.841999999999999</v>
      </c>
      <c r="CH103">
        <v>99.146000000000001</v>
      </c>
      <c r="CI103">
        <v>98.879000000000005</v>
      </c>
      <c r="CJ103">
        <v>98.366</v>
      </c>
      <c r="CK103">
        <v>98.376000000000005</v>
      </c>
      <c r="CL103">
        <v>97.766999999999996</v>
      </c>
      <c r="CM103">
        <v>98.775000000000006</v>
      </c>
      <c r="CN103">
        <v>99.078999999999994</v>
      </c>
      <c r="CO103">
        <v>99.040999999999997</v>
      </c>
      <c r="CP103">
        <v>98.656999999999996</v>
      </c>
      <c r="CQ103">
        <v>98.647999999999996</v>
      </c>
      <c r="CR103">
        <v>98.009</v>
      </c>
      <c r="CS103">
        <v>98.57</v>
      </c>
      <c r="CT103">
        <v>98.861999999999995</v>
      </c>
      <c r="CU103">
        <v>98.548000000000002</v>
      </c>
      <c r="CV103">
        <v>99.225999999999999</v>
      </c>
      <c r="CW103">
        <v>98.513999999999996</v>
      </c>
      <c r="CX103">
        <v>98.363</v>
      </c>
      <c r="CY103">
        <v>98.347999999999999</v>
      </c>
      <c r="CZ103">
        <v>98.555999999999997</v>
      </c>
      <c r="DA103">
        <v>98.394999999999996</v>
      </c>
      <c r="DB103">
        <v>98.85</v>
      </c>
      <c r="DC103">
        <v>0.45500000000000002</v>
      </c>
      <c r="DD103">
        <v>99.191000000000003</v>
      </c>
      <c r="DE103">
        <v>98.054000000000002</v>
      </c>
      <c r="DF103">
        <v>98.555999999999997</v>
      </c>
      <c r="DG103">
        <v>98.632999999999996</v>
      </c>
      <c r="DH103">
        <v>98.61</v>
      </c>
      <c r="DI103">
        <v>-7.8067178327752701E-2</v>
      </c>
      <c r="DJ103">
        <v>-5.4693610988509098E-2</v>
      </c>
    </row>
    <row r="104" spans="1:114" x14ac:dyDescent="0.35">
      <c r="A104" s="1">
        <v>45688</v>
      </c>
      <c r="B104">
        <v>239</v>
      </c>
      <c r="C104">
        <v>1</v>
      </c>
      <c r="D104">
        <v>3</v>
      </c>
      <c r="E104">
        <v>3</v>
      </c>
      <c r="F104">
        <v>5</v>
      </c>
      <c r="G104">
        <v>3</v>
      </c>
      <c r="H104">
        <v>238</v>
      </c>
      <c r="I104" t="s">
        <v>172</v>
      </c>
      <c r="J104" t="s">
        <v>173</v>
      </c>
      <c r="K104" t="s">
        <v>156</v>
      </c>
      <c r="L104" t="s">
        <v>137</v>
      </c>
      <c r="M104" t="s">
        <v>81</v>
      </c>
      <c r="N104" t="s">
        <v>79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I104">
        <v>0</v>
      </c>
      <c r="DJ104">
        <v>0</v>
      </c>
    </row>
    <row r="105" spans="1:114" x14ac:dyDescent="0.35">
      <c r="A105" s="1">
        <v>45688</v>
      </c>
      <c r="B105">
        <v>240</v>
      </c>
      <c r="C105">
        <v>1</v>
      </c>
      <c r="D105">
        <v>3</v>
      </c>
      <c r="E105">
        <v>4</v>
      </c>
      <c r="F105">
        <v>6</v>
      </c>
      <c r="G105">
        <v>3</v>
      </c>
      <c r="H105">
        <v>238</v>
      </c>
      <c r="I105" t="s">
        <v>172</v>
      </c>
      <c r="J105" t="s">
        <v>173</v>
      </c>
      <c r="K105" t="s">
        <v>157</v>
      </c>
      <c r="L105" t="s">
        <v>138</v>
      </c>
      <c r="M105" t="s">
        <v>81</v>
      </c>
      <c r="N105" t="s">
        <v>79</v>
      </c>
      <c r="O105">
        <v>1.119</v>
      </c>
      <c r="P105">
        <v>1.421</v>
      </c>
      <c r="Q105">
        <v>1.4279999999999999</v>
      </c>
      <c r="R105">
        <v>1.1359999999999999</v>
      </c>
      <c r="S105">
        <v>1.472</v>
      </c>
      <c r="T105">
        <v>1.4930000000000001</v>
      </c>
      <c r="U105">
        <v>1.657</v>
      </c>
      <c r="V105">
        <v>1.4770000000000001</v>
      </c>
      <c r="W105">
        <v>1.548</v>
      </c>
      <c r="X105">
        <v>1.7110000000000001</v>
      </c>
      <c r="Y105">
        <v>1.5669999999999999</v>
      </c>
      <c r="Z105">
        <v>1.456</v>
      </c>
      <c r="AA105">
        <v>1.585</v>
      </c>
      <c r="AB105">
        <v>1.359</v>
      </c>
      <c r="AC105">
        <v>1.3520000000000001</v>
      </c>
      <c r="AD105">
        <v>1.2050000000000001</v>
      </c>
      <c r="AE105">
        <v>1.4770000000000001</v>
      </c>
      <c r="AF105">
        <v>1.3560000000000001</v>
      </c>
      <c r="AG105">
        <v>1.4059999999999999</v>
      </c>
      <c r="AH105">
        <v>2.0110000000000001</v>
      </c>
      <c r="AI105">
        <v>1.42</v>
      </c>
      <c r="AJ105">
        <v>1.2949999999999999</v>
      </c>
      <c r="AK105">
        <v>1.129</v>
      </c>
      <c r="AL105">
        <v>1.38</v>
      </c>
      <c r="AM105">
        <v>1.6020000000000001</v>
      </c>
      <c r="AN105">
        <v>1.4119999999999999</v>
      </c>
      <c r="AO105">
        <v>1.9019999999999999</v>
      </c>
      <c r="AP105">
        <v>1.4950000000000001</v>
      </c>
      <c r="AQ105">
        <v>1.3580000000000001</v>
      </c>
      <c r="AR105">
        <v>1.171</v>
      </c>
      <c r="AS105">
        <v>1.5409999999999999</v>
      </c>
      <c r="AT105">
        <v>1.395</v>
      </c>
      <c r="AU105">
        <v>1.456</v>
      </c>
      <c r="AV105">
        <v>1.4930000000000001</v>
      </c>
      <c r="AW105">
        <v>1.5149999999999999</v>
      </c>
      <c r="AX105">
        <v>1.331</v>
      </c>
      <c r="AY105">
        <v>1.3029999999999999</v>
      </c>
      <c r="AZ105">
        <v>1.5489999999999999</v>
      </c>
      <c r="BA105">
        <v>1.504</v>
      </c>
      <c r="BB105">
        <v>1.361</v>
      </c>
      <c r="BC105">
        <v>1.484</v>
      </c>
      <c r="BD105">
        <v>1.3819999999999999</v>
      </c>
      <c r="BE105">
        <v>1.17</v>
      </c>
      <c r="BF105">
        <v>1.1339999999999999</v>
      </c>
      <c r="BG105">
        <v>1.2509999999999999</v>
      </c>
      <c r="BH105">
        <v>1.5249999999999999</v>
      </c>
      <c r="BI105">
        <v>1.411</v>
      </c>
      <c r="BJ105">
        <v>1.532</v>
      </c>
      <c r="BK105">
        <v>1.4359999999999999</v>
      </c>
      <c r="BL105">
        <v>1.099</v>
      </c>
      <c r="BM105">
        <v>1.046</v>
      </c>
      <c r="BN105">
        <v>1.6619999999999999</v>
      </c>
      <c r="BO105">
        <v>1.629</v>
      </c>
      <c r="BP105">
        <v>1.4610000000000001</v>
      </c>
      <c r="BQ105">
        <v>1.3340000000000001</v>
      </c>
      <c r="BR105">
        <v>1.645</v>
      </c>
      <c r="BS105">
        <v>1.262</v>
      </c>
      <c r="BT105">
        <v>1.387</v>
      </c>
      <c r="BU105">
        <v>1.623</v>
      </c>
      <c r="BV105">
        <v>1.4419999999999999</v>
      </c>
      <c r="BW105">
        <v>1.548</v>
      </c>
      <c r="BX105">
        <v>1.1990000000000001</v>
      </c>
      <c r="BY105">
        <v>1.3859999999999999</v>
      </c>
      <c r="BZ105">
        <v>1.405</v>
      </c>
      <c r="CA105">
        <v>1.351</v>
      </c>
      <c r="CB105">
        <v>1.4379999999999999</v>
      </c>
      <c r="CC105">
        <v>1.359</v>
      </c>
      <c r="CD105">
        <v>1.5680000000000001</v>
      </c>
      <c r="CE105">
        <v>1.244</v>
      </c>
      <c r="CF105">
        <v>1.397</v>
      </c>
      <c r="CG105">
        <v>1.476</v>
      </c>
      <c r="CH105">
        <v>1.321</v>
      </c>
      <c r="CI105">
        <v>1.395</v>
      </c>
      <c r="CJ105">
        <v>1.617</v>
      </c>
      <c r="CK105">
        <v>1.331</v>
      </c>
      <c r="CL105">
        <v>1.3340000000000001</v>
      </c>
      <c r="CM105">
        <v>1.212</v>
      </c>
      <c r="CN105">
        <v>1.179</v>
      </c>
      <c r="CO105">
        <v>1.0669999999999999</v>
      </c>
      <c r="CP105">
        <v>1.4810000000000001</v>
      </c>
      <c r="CQ105">
        <v>1.496</v>
      </c>
      <c r="CR105">
        <v>1.423</v>
      </c>
      <c r="CS105">
        <v>1.425</v>
      </c>
      <c r="CT105">
        <v>1.248</v>
      </c>
      <c r="CU105">
        <v>1.466</v>
      </c>
      <c r="CV105">
        <v>1.359</v>
      </c>
      <c r="CW105">
        <v>1.379</v>
      </c>
      <c r="CX105">
        <v>1.264</v>
      </c>
      <c r="CY105">
        <v>1.1779999999999999</v>
      </c>
      <c r="CZ105">
        <v>1.248</v>
      </c>
      <c r="DA105">
        <v>1.3240000000000001</v>
      </c>
      <c r="DB105">
        <v>1.4950000000000001</v>
      </c>
      <c r="DC105">
        <v>0.17100000000000001</v>
      </c>
      <c r="DD105">
        <v>1.623</v>
      </c>
      <c r="DE105">
        <v>1.1950000000000001</v>
      </c>
      <c r="DF105">
        <v>1.248</v>
      </c>
      <c r="DG105">
        <v>1.331</v>
      </c>
      <c r="DH105">
        <v>1.3660000000000001</v>
      </c>
      <c r="DI105">
        <v>-6.2560360553707399</v>
      </c>
      <c r="DJ105">
        <v>-8.6561920562115606</v>
      </c>
    </row>
    <row r="106" spans="1:114" x14ac:dyDescent="0.35">
      <c r="A106" s="1">
        <v>45688</v>
      </c>
      <c r="B106">
        <v>243</v>
      </c>
      <c r="C106">
        <v>1</v>
      </c>
      <c r="D106">
        <v>3</v>
      </c>
      <c r="E106">
        <v>7</v>
      </c>
      <c r="F106">
        <v>7</v>
      </c>
      <c r="G106">
        <v>2</v>
      </c>
      <c r="H106">
        <v>237</v>
      </c>
      <c r="I106" t="s">
        <v>172</v>
      </c>
      <c r="J106" t="s">
        <v>173</v>
      </c>
      <c r="K106" t="s">
        <v>158</v>
      </c>
      <c r="L106" t="s">
        <v>139</v>
      </c>
      <c r="M106" t="s">
        <v>81</v>
      </c>
      <c r="N106" t="s">
        <v>82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I106">
        <v>0</v>
      </c>
      <c r="DJ106">
        <v>0</v>
      </c>
    </row>
    <row r="107" spans="1:114" x14ac:dyDescent="0.35">
      <c r="A107" s="1">
        <v>45688</v>
      </c>
      <c r="B107">
        <v>244</v>
      </c>
      <c r="C107">
        <v>1</v>
      </c>
      <c r="D107">
        <v>3</v>
      </c>
      <c r="E107">
        <v>8</v>
      </c>
      <c r="F107">
        <v>8</v>
      </c>
      <c r="G107">
        <v>2</v>
      </c>
      <c r="H107">
        <v>237</v>
      </c>
      <c r="I107" t="s">
        <v>172</v>
      </c>
      <c r="J107" t="s">
        <v>173</v>
      </c>
      <c r="K107" t="s">
        <v>159</v>
      </c>
      <c r="L107" t="s">
        <v>140</v>
      </c>
      <c r="M107" t="s">
        <v>81</v>
      </c>
      <c r="N107" t="s">
        <v>82</v>
      </c>
      <c r="O107">
        <v>7.1479999999999997</v>
      </c>
      <c r="P107">
        <v>6.7750000000000004</v>
      </c>
      <c r="Q107">
        <v>7.718</v>
      </c>
      <c r="R107">
        <v>8.1679999999999993</v>
      </c>
      <c r="S107">
        <v>8.9770000000000003</v>
      </c>
      <c r="T107">
        <v>8.9440000000000008</v>
      </c>
      <c r="U107">
        <v>8.952</v>
      </c>
      <c r="V107">
        <v>8.3699999999999992</v>
      </c>
      <c r="W107">
        <v>8.0190000000000001</v>
      </c>
      <c r="X107">
        <v>7.7039999999999997</v>
      </c>
      <c r="Y107">
        <v>8.84</v>
      </c>
      <c r="Z107">
        <v>9.4779999999999998</v>
      </c>
      <c r="AA107">
        <v>8.7349999999999994</v>
      </c>
      <c r="AB107">
        <v>7.9989999999999997</v>
      </c>
      <c r="AC107">
        <v>6.9939999999999998</v>
      </c>
      <c r="AD107">
        <v>6.5270000000000001</v>
      </c>
      <c r="AE107">
        <v>7.4870000000000001</v>
      </c>
      <c r="AF107">
        <v>8.3930000000000007</v>
      </c>
      <c r="AG107">
        <v>8.6560000000000006</v>
      </c>
      <c r="AH107">
        <v>8.3239999999999998</v>
      </c>
      <c r="AI107">
        <v>7.5759999999999996</v>
      </c>
      <c r="AJ107">
        <v>7.1879999999999997</v>
      </c>
      <c r="AK107">
        <v>7.2409999999999997</v>
      </c>
      <c r="AL107">
        <v>7.7380000000000004</v>
      </c>
      <c r="AM107">
        <v>8.65</v>
      </c>
      <c r="AN107">
        <v>8.7230000000000008</v>
      </c>
      <c r="AO107">
        <v>8.8059999999999992</v>
      </c>
      <c r="AP107">
        <v>7.8049999999999997</v>
      </c>
      <c r="AQ107">
        <v>7.4560000000000004</v>
      </c>
      <c r="AR107">
        <v>6.8869999999999996</v>
      </c>
      <c r="AS107">
        <v>7.6280000000000001</v>
      </c>
      <c r="AT107">
        <v>8.3469999999999995</v>
      </c>
      <c r="AU107">
        <v>8.3529999999999998</v>
      </c>
      <c r="AV107">
        <v>6.806</v>
      </c>
      <c r="AW107">
        <v>7.5629999999999997</v>
      </c>
      <c r="AX107">
        <v>7.3140000000000001</v>
      </c>
      <c r="AY107">
        <v>7</v>
      </c>
      <c r="AZ107">
        <v>8.1709999999999994</v>
      </c>
      <c r="BA107">
        <v>8.4130000000000003</v>
      </c>
      <c r="BB107">
        <v>9.218</v>
      </c>
      <c r="BC107">
        <v>8.4689999999999994</v>
      </c>
      <c r="BD107">
        <v>8.1820000000000004</v>
      </c>
      <c r="BE107">
        <v>7.0659999999999998</v>
      </c>
      <c r="BF107">
        <v>6.95</v>
      </c>
      <c r="BG107">
        <v>7.726</v>
      </c>
      <c r="BH107">
        <v>8.9350000000000005</v>
      </c>
      <c r="BI107">
        <v>9.16</v>
      </c>
      <c r="BJ107">
        <v>8.3149999999999995</v>
      </c>
      <c r="BK107">
        <v>7.4770000000000003</v>
      </c>
      <c r="BL107">
        <v>7.431</v>
      </c>
      <c r="BM107">
        <v>6.7110000000000003</v>
      </c>
      <c r="BN107">
        <v>8.0779999999999994</v>
      </c>
      <c r="BO107">
        <v>9.3710000000000004</v>
      </c>
      <c r="BP107">
        <v>8.9969999999999999</v>
      </c>
      <c r="BQ107">
        <v>8.0969999999999995</v>
      </c>
      <c r="BR107">
        <v>7.8959999999999999</v>
      </c>
      <c r="BS107">
        <v>7.17</v>
      </c>
      <c r="BT107">
        <v>7.1130000000000004</v>
      </c>
      <c r="BU107">
        <v>8.5410000000000004</v>
      </c>
      <c r="BV107">
        <v>8.1289999999999996</v>
      </c>
      <c r="BW107">
        <v>7.7119999999999997</v>
      </c>
      <c r="BX107">
        <v>8.4380000000000006</v>
      </c>
      <c r="BY107">
        <v>7.8360000000000003</v>
      </c>
      <c r="BZ107">
        <v>7.327</v>
      </c>
      <c r="CA107">
        <v>6.0330000000000004</v>
      </c>
      <c r="CB107">
        <v>7.2149999999999999</v>
      </c>
      <c r="CC107">
        <v>7.9379999999999997</v>
      </c>
      <c r="CD107">
        <v>8.9559999999999995</v>
      </c>
      <c r="CE107">
        <v>7.9710000000000001</v>
      </c>
      <c r="CF107">
        <v>7.976</v>
      </c>
      <c r="CG107">
        <v>7.63</v>
      </c>
      <c r="CH107">
        <v>7.0720000000000001</v>
      </c>
      <c r="CI107">
        <v>8.2249999999999996</v>
      </c>
      <c r="CJ107">
        <v>8.9770000000000003</v>
      </c>
      <c r="CK107">
        <v>9.0820000000000007</v>
      </c>
      <c r="CL107">
        <v>8.2379999999999995</v>
      </c>
      <c r="CM107">
        <v>7.2320000000000002</v>
      </c>
      <c r="CN107">
        <v>7.0629999999999997</v>
      </c>
      <c r="CO107">
        <v>5.9989999999999997</v>
      </c>
      <c r="CP107">
        <v>7.5789999999999997</v>
      </c>
      <c r="CQ107">
        <v>8.657</v>
      </c>
      <c r="CR107">
        <v>8.8209999999999997</v>
      </c>
      <c r="CS107">
        <v>8.7530000000000001</v>
      </c>
      <c r="CT107">
        <v>7.694</v>
      </c>
      <c r="CU107">
        <v>6.4059999999999997</v>
      </c>
      <c r="CV107">
        <v>6.8739999999999997</v>
      </c>
      <c r="CW107">
        <v>7.9690000000000003</v>
      </c>
      <c r="CX107">
        <v>8.8719999999999999</v>
      </c>
      <c r="CY107">
        <v>8.4849999999999994</v>
      </c>
      <c r="CZ107">
        <v>7.9889999999999999</v>
      </c>
      <c r="DA107">
        <v>7.3170000000000002</v>
      </c>
      <c r="DB107">
        <v>8.5269999999999992</v>
      </c>
      <c r="DC107">
        <v>1.21</v>
      </c>
      <c r="DD107">
        <v>9.4339999999999993</v>
      </c>
      <c r="DE107">
        <v>6.41</v>
      </c>
      <c r="DF107">
        <v>7.9889999999999999</v>
      </c>
      <c r="DG107">
        <v>7.8650000000000002</v>
      </c>
      <c r="DH107">
        <v>7.8390000000000004</v>
      </c>
      <c r="DI107">
        <v>1.58029535175195</v>
      </c>
      <c r="DJ107">
        <v>1.9182765703205</v>
      </c>
    </row>
    <row r="108" spans="1:114" x14ac:dyDescent="0.35">
      <c r="A108" s="1">
        <v>45688</v>
      </c>
      <c r="B108">
        <v>245</v>
      </c>
      <c r="C108">
        <v>1</v>
      </c>
      <c r="D108">
        <v>3</v>
      </c>
      <c r="E108">
        <v>9</v>
      </c>
      <c r="F108">
        <v>9</v>
      </c>
      <c r="G108">
        <v>3</v>
      </c>
      <c r="H108">
        <v>244</v>
      </c>
      <c r="I108" t="s">
        <v>172</v>
      </c>
      <c r="J108" t="s">
        <v>173</v>
      </c>
      <c r="K108" t="s">
        <v>160</v>
      </c>
      <c r="L108" t="s">
        <v>141</v>
      </c>
      <c r="M108" t="s">
        <v>81</v>
      </c>
      <c r="N108" t="s">
        <v>82</v>
      </c>
      <c r="O108">
        <v>61.286000000000001</v>
      </c>
      <c r="P108">
        <v>58.276000000000003</v>
      </c>
      <c r="Q108">
        <v>59.844999999999999</v>
      </c>
      <c r="R108">
        <v>61.064</v>
      </c>
      <c r="S108">
        <v>64.733999999999995</v>
      </c>
      <c r="T108">
        <v>61.371000000000002</v>
      </c>
      <c r="U108">
        <v>63.58</v>
      </c>
      <c r="V108">
        <v>61.883000000000003</v>
      </c>
      <c r="W108">
        <v>60.701000000000001</v>
      </c>
      <c r="X108">
        <v>60.816000000000003</v>
      </c>
      <c r="Y108">
        <v>63.207999999999998</v>
      </c>
      <c r="Z108">
        <v>66.308000000000007</v>
      </c>
      <c r="AA108">
        <v>62.06</v>
      </c>
      <c r="AB108">
        <v>58.973999999999997</v>
      </c>
      <c r="AC108">
        <v>59.026000000000003</v>
      </c>
      <c r="AD108">
        <v>60.039000000000001</v>
      </c>
      <c r="AE108">
        <v>61.261000000000003</v>
      </c>
      <c r="AF108">
        <v>65.968999999999994</v>
      </c>
      <c r="AG108">
        <v>64.858000000000004</v>
      </c>
      <c r="AH108">
        <v>65.575000000000003</v>
      </c>
      <c r="AI108">
        <v>63.921999999999997</v>
      </c>
      <c r="AJ108">
        <v>60.933</v>
      </c>
      <c r="AK108">
        <v>62.1</v>
      </c>
      <c r="AL108">
        <v>63.255000000000003</v>
      </c>
      <c r="AM108">
        <v>64.572999999999993</v>
      </c>
      <c r="AN108">
        <v>66.034999999999997</v>
      </c>
      <c r="AO108">
        <v>63.542999999999999</v>
      </c>
      <c r="AP108">
        <v>60.87</v>
      </c>
      <c r="AQ108">
        <v>60.631</v>
      </c>
      <c r="AR108">
        <v>61.508000000000003</v>
      </c>
      <c r="AS108">
        <v>60.19</v>
      </c>
      <c r="AT108">
        <v>66.164000000000001</v>
      </c>
      <c r="AU108">
        <v>61.173999999999999</v>
      </c>
      <c r="AV108">
        <v>61.08</v>
      </c>
      <c r="AW108">
        <v>62.194000000000003</v>
      </c>
      <c r="AX108">
        <v>58.975999999999999</v>
      </c>
      <c r="AY108">
        <v>61.271999999999998</v>
      </c>
      <c r="AZ108">
        <v>63.496000000000002</v>
      </c>
      <c r="BA108">
        <v>65.337000000000003</v>
      </c>
      <c r="BB108">
        <v>64.344999999999999</v>
      </c>
      <c r="BC108">
        <v>62.417000000000002</v>
      </c>
      <c r="BD108">
        <v>60.497999999999998</v>
      </c>
      <c r="BE108">
        <v>60.222000000000001</v>
      </c>
      <c r="BF108">
        <v>57.954999999999998</v>
      </c>
      <c r="BG108">
        <v>62.646999999999998</v>
      </c>
      <c r="BH108">
        <v>64.981999999999999</v>
      </c>
      <c r="BI108">
        <v>65.515000000000001</v>
      </c>
      <c r="BJ108">
        <v>63.179000000000002</v>
      </c>
      <c r="BK108">
        <v>59.863999999999997</v>
      </c>
      <c r="BL108">
        <v>61.905000000000001</v>
      </c>
      <c r="BM108">
        <v>62.070999999999998</v>
      </c>
      <c r="BN108">
        <v>61.658000000000001</v>
      </c>
      <c r="BO108">
        <v>65.046000000000006</v>
      </c>
      <c r="BP108">
        <v>63.664999999999999</v>
      </c>
      <c r="BQ108">
        <v>63.673000000000002</v>
      </c>
      <c r="BR108">
        <v>63.378999999999998</v>
      </c>
      <c r="BS108">
        <v>62.860999999999997</v>
      </c>
      <c r="BT108">
        <v>63.036000000000001</v>
      </c>
      <c r="BU108">
        <v>64.262</v>
      </c>
      <c r="BV108">
        <v>64</v>
      </c>
      <c r="BW108">
        <v>62.963000000000001</v>
      </c>
      <c r="BX108">
        <v>63.610999999999997</v>
      </c>
      <c r="BY108">
        <v>61.792999999999999</v>
      </c>
      <c r="BZ108">
        <v>62.345999999999997</v>
      </c>
      <c r="CA108">
        <v>59.259</v>
      </c>
      <c r="CB108">
        <v>63.235999999999997</v>
      </c>
      <c r="CC108">
        <v>65.718999999999994</v>
      </c>
      <c r="CD108">
        <v>64.793000000000006</v>
      </c>
      <c r="CE108">
        <v>63.686</v>
      </c>
      <c r="CF108">
        <v>62.098999999999997</v>
      </c>
      <c r="CG108">
        <v>62.676000000000002</v>
      </c>
      <c r="CH108">
        <v>62.414000000000001</v>
      </c>
      <c r="CI108">
        <v>62.646000000000001</v>
      </c>
      <c r="CJ108">
        <v>66.076999999999998</v>
      </c>
      <c r="CK108">
        <v>67.442999999999998</v>
      </c>
      <c r="CL108">
        <v>63.704000000000001</v>
      </c>
      <c r="CM108">
        <v>60.640999999999998</v>
      </c>
      <c r="CN108">
        <v>61.2</v>
      </c>
      <c r="CO108">
        <v>61.731000000000002</v>
      </c>
      <c r="CP108">
        <v>64.078000000000003</v>
      </c>
      <c r="CQ108">
        <v>63.591000000000001</v>
      </c>
      <c r="CR108">
        <v>63.895000000000003</v>
      </c>
      <c r="CS108">
        <v>62.517000000000003</v>
      </c>
      <c r="CT108">
        <v>61.62</v>
      </c>
      <c r="CU108">
        <v>59.853000000000002</v>
      </c>
      <c r="CV108">
        <v>60.481999999999999</v>
      </c>
      <c r="CW108">
        <v>63.453000000000003</v>
      </c>
      <c r="CX108">
        <v>65.314999999999998</v>
      </c>
      <c r="CY108">
        <v>65.22</v>
      </c>
      <c r="CZ108">
        <v>64.245000000000005</v>
      </c>
      <c r="DA108">
        <v>61.18</v>
      </c>
      <c r="DB108">
        <v>63.98</v>
      </c>
      <c r="DC108">
        <v>2.8</v>
      </c>
      <c r="DD108">
        <v>66.08</v>
      </c>
      <c r="DE108">
        <v>59.08</v>
      </c>
      <c r="DF108">
        <v>64.245000000000005</v>
      </c>
      <c r="DG108">
        <v>62.637</v>
      </c>
      <c r="DH108">
        <v>63.069000000000003</v>
      </c>
      <c r="DI108">
        <v>2.5669388313643098</v>
      </c>
      <c r="DJ108">
        <v>1.8651090001855</v>
      </c>
    </row>
    <row r="109" spans="1:114" x14ac:dyDescent="0.35">
      <c r="A109" s="1">
        <v>45688</v>
      </c>
      <c r="B109">
        <v>246</v>
      </c>
      <c r="C109">
        <v>1</v>
      </c>
      <c r="D109">
        <v>3</v>
      </c>
      <c r="E109">
        <v>10</v>
      </c>
      <c r="F109">
        <v>10</v>
      </c>
      <c r="G109">
        <v>3</v>
      </c>
      <c r="H109">
        <v>244</v>
      </c>
      <c r="I109" t="s">
        <v>172</v>
      </c>
      <c r="J109" t="s">
        <v>173</v>
      </c>
      <c r="K109" t="s">
        <v>161</v>
      </c>
      <c r="L109" t="s">
        <v>142</v>
      </c>
      <c r="M109" t="s">
        <v>81</v>
      </c>
      <c r="N109" t="s">
        <v>82</v>
      </c>
      <c r="O109">
        <v>7.0209999999999999</v>
      </c>
      <c r="P109">
        <v>5.3490000000000002</v>
      </c>
      <c r="Q109">
        <v>8.14</v>
      </c>
      <c r="R109">
        <v>9.0980000000000008</v>
      </c>
      <c r="S109">
        <v>6.548</v>
      </c>
      <c r="T109">
        <v>7.492</v>
      </c>
      <c r="U109">
        <v>7.3360000000000003</v>
      </c>
      <c r="V109">
        <v>6.3780000000000001</v>
      </c>
      <c r="W109">
        <v>7.4779999999999998</v>
      </c>
      <c r="X109">
        <v>6.8570000000000002</v>
      </c>
      <c r="Y109">
        <v>10.615</v>
      </c>
      <c r="Z109">
        <v>9.2590000000000003</v>
      </c>
      <c r="AA109">
        <v>8.9570000000000007</v>
      </c>
      <c r="AB109">
        <v>9.8190000000000008</v>
      </c>
      <c r="AC109">
        <v>8.3119999999999994</v>
      </c>
      <c r="AD109">
        <v>7.9409999999999998</v>
      </c>
      <c r="AE109">
        <v>9.7479999999999993</v>
      </c>
      <c r="AF109">
        <v>8.0449999999999999</v>
      </c>
      <c r="AG109">
        <v>8.67</v>
      </c>
      <c r="AH109">
        <v>7.86</v>
      </c>
      <c r="AI109">
        <v>8.234</v>
      </c>
      <c r="AJ109">
        <v>6.9969999999999999</v>
      </c>
      <c r="AK109">
        <v>7.49</v>
      </c>
      <c r="AL109">
        <v>7.7869999999999999</v>
      </c>
      <c r="AM109">
        <v>8.4589999999999996</v>
      </c>
      <c r="AN109">
        <v>8.9120000000000008</v>
      </c>
      <c r="AO109">
        <v>9.3070000000000004</v>
      </c>
      <c r="AP109">
        <v>9.2149999999999999</v>
      </c>
      <c r="AQ109">
        <v>8.6419999999999995</v>
      </c>
      <c r="AR109">
        <v>7.5419999999999998</v>
      </c>
      <c r="AS109">
        <v>7.851</v>
      </c>
      <c r="AT109">
        <v>7.7889999999999997</v>
      </c>
      <c r="AU109">
        <v>8.8680000000000003</v>
      </c>
      <c r="AV109">
        <v>8.6560000000000006</v>
      </c>
      <c r="AW109">
        <v>7.3550000000000004</v>
      </c>
      <c r="AX109">
        <v>8.7230000000000008</v>
      </c>
      <c r="AY109">
        <v>7.4740000000000002</v>
      </c>
      <c r="AZ109">
        <v>9.2919999999999998</v>
      </c>
      <c r="BA109">
        <v>8.9779999999999998</v>
      </c>
      <c r="BB109">
        <v>10.224</v>
      </c>
      <c r="BC109">
        <v>10.013</v>
      </c>
      <c r="BD109">
        <v>8.07</v>
      </c>
      <c r="BE109">
        <v>8.2949999999999999</v>
      </c>
      <c r="BF109">
        <v>8.7539999999999996</v>
      </c>
      <c r="BG109">
        <v>9.548</v>
      </c>
      <c r="BH109">
        <v>11.702</v>
      </c>
      <c r="BI109">
        <v>10.050000000000001</v>
      </c>
      <c r="BJ109">
        <v>10.334</v>
      </c>
      <c r="BK109">
        <v>9.1159999999999997</v>
      </c>
      <c r="BL109">
        <v>8.7409999999999997</v>
      </c>
      <c r="BM109">
        <v>8.1370000000000005</v>
      </c>
      <c r="BN109">
        <v>9.36</v>
      </c>
      <c r="BO109">
        <v>9.4909999999999997</v>
      </c>
      <c r="BP109">
        <v>10.39</v>
      </c>
      <c r="BQ109">
        <v>8.7100000000000009</v>
      </c>
      <c r="BR109">
        <v>8.5519999999999996</v>
      </c>
      <c r="BS109">
        <v>8.1649999999999991</v>
      </c>
      <c r="BT109">
        <v>7.66</v>
      </c>
      <c r="BU109">
        <v>9.48</v>
      </c>
      <c r="BV109">
        <v>7.6</v>
      </c>
      <c r="BW109">
        <v>7.5679999999999996</v>
      </c>
      <c r="BX109">
        <v>9.24</v>
      </c>
      <c r="BY109">
        <v>8.6210000000000004</v>
      </c>
      <c r="BZ109">
        <v>8.8480000000000008</v>
      </c>
      <c r="CA109">
        <v>7.3449999999999998</v>
      </c>
      <c r="CB109">
        <v>7.62</v>
      </c>
      <c r="CC109">
        <v>8.7620000000000005</v>
      </c>
      <c r="CD109">
        <v>8.8330000000000002</v>
      </c>
      <c r="CE109">
        <v>7.9180000000000001</v>
      </c>
      <c r="CF109">
        <v>9.1579999999999995</v>
      </c>
      <c r="CG109">
        <v>9.1470000000000002</v>
      </c>
      <c r="CH109">
        <v>8.0449999999999999</v>
      </c>
      <c r="CI109">
        <v>9.2609999999999992</v>
      </c>
      <c r="CJ109">
        <v>9.1750000000000007</v>
      </c>
      <c r="CK109">
        <v>10.007</v>
      </c>
      <c r="CL109">
        <v>10.53</v>
      </c>
      <c r="CM109">
        <v>8.5410000000000004</v>
      </c>
      <c r="CN109">
        <v>7.6580000000000004</v>
      </c>
      <c r="CO109">
        <v>7.7759999999999998</v>
      </c>
      <c r="CP109">
        <v>8.2759999999999998</v>
      </c>
      <c r="CQ109">
        <v>8.641</v>
      </c>
      <c r="CR109">
        <v>8.5869999999999997</v>
      </c>
      <c r="CS109">
        <v>9.7579999999999991</v>
      </c>
      <c r="CT109">
        <v>9.9600000000000009</v>
      </c>
      <c r="CU109">
        <v>6.27</v>
      </c>
      <c r="CV109">
        <v>6.6310000000000002</v>
      </c>
      <c r="CW109">
        <v>9.3879999999999999</v>
      </c>
      <c r="CX109">
        <v>11.217000000000001</v>
      </c>
      <c r="CY109">
        <v>9.1669999999999998</v>
      </c>
      <c r="CZ109">
        <v>9.0649999999999995</v>
      </c>
      <c r="DA109">
        <v>7.7880000000000003</v>
      </c>
      <c r="DB109">
        <v>9.2539999999999996</v>
      </c>
      <c r="DC109">
        <v>1.4670000000000001</v>
      </c>
      <c r="DD109">
        <v>10.353999999999999</v>
      </c>
      <c r="DE109">
        <v>6.6870000000000003</v>
      </c>
      <c r="DF109">
        <v>9.0649999999999995</v>
      </c>
      <c r="DG109">
        <v>8.9130000000000003</v>
      </c>
      <c r="DH109">
        <v>8.6519999999999992</v>
      </c>
      <c r="DI109">
        <v>1.70537417255693</v>
      </c>
      <c r="DJ109">
        <v>4.7783069027694198</v>
      </c>
    </row>
    <row r="110" spans="1:114" x14ac:dyDescent="0.35">
      <c r="A110" s="1">
        <v>45688</v>
      </c>
      <c r="B110">
        <v>247</v>
      </c>
      <c r="C110">
        <v>1</v>
      </c>
      <c r="D110">
        <v>3</v>
      </c>
      <c r="E110">
        <v>11</v>
      </c>
      <c r="F110">
        <v>11</v>
      </c>
      <c r="G110">
        <v>2</v>
      </c>
      <c r="H110">
        <v>237</v>
      </c>
      <c r="I110" t="s">
        <v>172</v>
      </c>
      <c r="J110" t="s">
        <v>173</v>
      </c>
      <c r="K110" t="s">
        <v>162</v>
      </c>
      <c r="L110" t="s">
        <v>143</v>
      </c>
      <c r="M110" t="s">
        <v>81</v>
      </c>
      <c r="N110" t="s">
        <v>82</v>
      </c>
      <c r="O110">
        <v>4.6950000000000003</v>
      </c>
      <c r="P110">
        <v>4.1399999999999997</v>
      </c>
      <c r="Q110">
        <v>4.6550000000000002</v>
      </c>
      <c r="R110">
        <v>4.1440000000000001</v>
      </c>
      <c r="S110">
        <v>4.9909999999999997</v>
      </c>
      <c r="T110">
        <v>5.0369999999999999</v>
      </c>
      <c r="U110">
        <v>4.4619999999999997</v>
      </c>
      <c r="V110">
        <v>4.7830000000000004</v>
      </c>
      <c r="W110">
        <v>4.3339999999999996</v>
      </c>
      <c r="X110">
        <v>4.7610000000000001</v>
      </c>
      <c r="Y110">
        <v>4.5220000000000002</v>
      </c>
      <c r="Z110">
        <v>4.9649999999999999</v>
      </c>
      <c r="AA110">
        <v>4.9459999999999997</v>
      </c>
      <c r="AB110">
        <v>4.7270000000000003</v>
      </c>
      <c r="AC110">
        <v>4.4009999999999998</v>
      </c>
      <c r="AD110">
        <v>4.1040000000000001</v>
      </c>
      <c r="AE110">
        <v>4.9009999999999998</v>
      </c>
      <c r="AF110">
        <v>4.9359999999999999</v>
      </c>
      <c r="AG110">
        <v>4.7720000000000002</v>
      </c>
      <c r="AH110">
        <v>4.665</v>
      </c>
      <c r="AI110">
        <v>4.1980000000000004</v>
      </c>
      <c r="AJ110">
        <v>4.3010000000000002</v>
      </c>
      <c r="AK110">
        <v>3.7269999999999999</v>
      </c>
      <c r="AL110">
        <v>4.8949999999999996</v>
      </c>
      <c r="AM110">
        <v>4.992</v>
      </c>
      <c r="AN110">
        <v>4.8970000000000002</v>
      </c>
      <c r="AO110">
        <v>5.55</v>
      </c>
      <c r="AP110">
        <v>5.2869999999999999</v>
      </c>
      <c r="AQ110">
        <v>4.3879999999999999</v>
      </c>
      <c r="AR110">
        <v>4.1420000000000003</v>
      </c>
      <c r="AS110">
        <v>4.4400000000000004</v>
      </c>
      <c r="AT110">
        <v>4.6420000000000003</v>
      </c>
      <c r="AU110">
        <v>5.07</v>
      </c>
      <c r="AV110">
        <v>4.1689999999999996</v>
      </c>
      <c r="AW110">
        <v>4.8310000000000004</v>
      </c>
      <c r="AX110">
        <v>4.5970000000000004</v>
      </c>
      <c r="AY110">
        <v>3.8650000000000002</v>
      </c>
      <c r="AZ110">
        <v>5.0129999999999999</v>
      </c>
      <c r="BA110">
        <v>4.6079999999999997</v>
      </c>
      <c r="BB110">
        <v>4.577</v>
      </c>
      <c r="BC110">
        <v>5.077</v>
      </c>
      <c r="BD110">
        <v>4.3339999999999996</v>
      </c>
      <c r="BE110">
        <v>4.2510000000000003</v>
      </c>
      <c r="BF110">
        <v>3.5659999999999998</v>
      </c>
      <c r="BG110">
        <v>4.7619999999999996</v>
      </c>
      <c r="BH110">
        <v>4.4039999999999999</v>
      </c>
      <c r="BI110">
        <v>4.609</v>
      </c>
      <c r="BJ110">
        <v>4.8940000000000001</v>
      </c>
      <c r="BK110">
        <v>3.9769999999999999</v>
      </c>
      <c r="BL110">
        <v>4.3869999999999996</v>
      </c>
      <c r="BM110">
        <v>3.7320000000000002</v>
      </c>
      <c r="BN110">
        <v>4.47</v>
      </c>
      <c r="BO110">
        <v>4.6779999999999999</v>
      </c>
      <c r="BP110">
        <v>5.0140000000000002</v>
      </c>
      <c r="BQ110">
        <v>5.1829999999999998</v>
      </c>
      <c r="BR110">
        <v>4.5140000000000002</v>
      </c>
      <c r="BS110">
        <v>3.7719999999999998</v>
      </c>
      <c r="BT110">
        <v>4.1539999999999999</v>
      </c>
      <c r="BU110">
        <v>4.4640000000000004</v>
      </c>
      <c r="BV110">
        <v>4.7720000000000002</v>
      </c>
      <c r="BW110">
        <v>4.4829999999999997</v>
      </c>
      <c r="BX110">
        <v>4.8639999999999999</v>
      </c>
      <c r="BY110">
        <v>4.28</v>
      </c>
      <c r="BZ110">
        <v>4.2770000000000001</v>
      </c>
      <c r="CA110">
        <v>3.6019999999999999</v>
      </c>
      <c r="CB110">
        <v>4.29</v>
      </c>
      <c r="CC110">
        <v>4.57</v>
      </c>
      <c r="CD110">
        <v>4.5410000000000004</v>
      </c>
      <c r="CE110">
        <v>5.4459999999999997</v>
      </c>
      <c r="CF110">
        <v>4.43</v>
      </c>
      <c r="CG110">
        <v>4.0890000000000004</v>
      </c>
      <c r="CH110">
        <v>3.7250000000000001</v>
      </c>
      <c r="CI110">
        <v>4.41</v>
      </c>
      <c r="CJ110">
        <v>4.7830000000000004</v>
      </c>
      <c r="CK110">
        <v>4.8</v>
      </c>
      <c r="CL110">
        <v>4.9649999999999999</v>
      </c>
      <c r="CM110">
        <v>4.3490000000000002</v>
      </c>
      <c r="CN110">
        <v>4.1779999999999999</v>
      </c>
      <c r="CO110">
        <v>3.516</v>
      </c>
      <c r="CP110">
        <v>4.5330000000000004</v>
      </c>
      <c r="CQ110">
        <v>4.96</v>
      </c>
      <c r="CR110">
        <v>5.0220000000000002</v>
      </c>
      <c r="CS110">
        <v>5.2949999999999999</v>
      </c>
      <c r="CT110">
        <v>5.032</v>
      </c>
      <c r="CU110">
        <v>4.173</v>
      </c>
      <c r="CV110">
        <v>4.2640000000000002</v>
      </c>
      <c r="CW110">
        <v>4.0750000000000002</v>
      </c>
      <c r="CX110">
        <v>4.7990000000000004</v>
      </c>
      <c r="CY110">
        <v>5.3559999999999999</v>
      </c>
      <c r="CZ110">
        <v>5.4770000000000003</v>
      </c>
      <c r="DA110">
        <v>4.2779999999999996</v>
      </c>
      <c r="DB110">
        <v>4.8959999999999999</v>
      </c>
      <c r="DC110">
        <v>0.61899999999999999</v>
      </c>
      <c r="DD110">
        <v>5.3609999999999998</v>
      </c>
      <c r="DE110">
        <v>3.8140000000000001</v>
      </c>
      <c r="DF110">
        <v>5.4770000000000003</v>
      </c>
      <c r="DG110">
        <v>4.7130000000000001</v>
      </c>
      <c r="DH110">
        <v>4.5289999999999999</v>
      </c>
      <c r="DI110">
        <v>16.199915136085298</v>
      </c>
      <c r="DJ110">
        <v>20.923763053893499</v>
      </c>
    </row>
    <row r="111" spans="1:114" x14ac:dyDescent="0.35">
      <c r="A111" s="1">
        <v>45688</v>
      </c>
      <c r="B111">
        <v>248</v>
      </c>
      <c r="C111">
        <v>1</v>
      </c>
      <c r="D111">
        <v>3</v>
      </c>
      <c r="E111">
        <v>12</v>
      </c>
      <c r="F111">
        <v>12</v>
      </c>
      <c r="G111">
        <v>2</v>
      </c>
      <c r="H111">
        <v>237</v>
      </c>
      <c r="I111" t="s">
        <v>172</v>
      </c>
      <c r="J111" t="s">
        <v>173</v>
      </c>
      <c r="K111" t="s">
        <v>163</v>
      </c>
      <c r="L111" t="s">
        <v>144</v>
      </c>
      <c r="M111" t="s">
        <v>81</v>
      </c>
      <c r="N111" t="s">
        <v>82</v>
      </c>
      <c r="O111">
        <v>7.6959999999999997</v>
      </c>
      <c r="P111">
        <v>6.9459999999999997</v>
      </c>
      <c r="Q111">
        <v>8.1489999999999991</v>
      </c>
      <c r="R111">
        <v>7.859</v>
      </c>
      <c r="S111">
        <v>8.1750000000000007</v>
      </c>
      <c r="T111">
        <v>8.4969999999999999</v>
      </c>
      <c r="U111">
        <v>7.6989999999999998</v>
      </c>
      <c r="V111">
        <v>7.782</v>
      </c>
      <c r="W111">
        <v>7.056</v>
      </c>
      <c r="X111">
        <v>8.1820000000000004</v>
      </c>
      <c r="Y111">
        <v>8.1549999999999994</v>
      </c>
      <c r="Z111">
        <v>8.0630000000000006</v>
      </c>
      <c r="AA111">
        <v>7.8010000000000002</v>
      </c>
      <c r="AB111">
        <v>7.5229999999999997</v>
      </c>
      <c r="AC111">
        <v>7.0709999999999997</v>
      </c>
      <c r="AD111">
        <v>6.9279999999999999</v>
      </c>
      <c r="AE111">
        <v>8.0969999999999995</v>
      </c>
      <c r="AF111">
        <v>7.5620000000000003</v>
      </c>
      <c r="AG111">
        <v>8.3350000000000009</v>
      </c>
      <c r="AH111">
        <v>8.2210000000000001</v>
      </c>
      <c r="AI111">
        <v>7.9989999999999997</v>
      </c>
      <c r="AJ111">
        <v>7.7850000000000001</v>
      </c>
      <c r="AK111">
        <v>6.851</v>
      </c>
      <c r="AL111">
        <v>7.9619999999999997</v>
      </c>
      <c r="AM111">
        <v>7.6429999999999998</v>
      </c>
      <c r="AN111">
        <v>8.0429999999999993</v>
      </c>
      <c r="AO111">
        <v>8.3819999999999997</v>
      </c>
      <c r="AP111">
        <v>7.9409999999999998</v>
      </c>
      <c r="AQ111">
        <v>7.5940000000000003</v>
      </c>
      <c r="AR111">
        <v>6.7930000000000001</v>
      </c>
      <c r="AS111">
        <v>7.718</v>
      </c>
      <c r="AT111">
        <v>7.85</v>
      </c>
      <c r="AU111">
        <v>7.9880000000000004</v>
      </c>
      <c r="AV111">
        <v>7.4409999999999998</v>
      </c>
      <c r="AW111">
        <v>7.8170000000000002</v>
      </c>
      <c r="AX111">
        <v>7.4370000000000003</v>
      </c>
      <c r="AY111">
        <v>6.87</v>
      </c>
      <c r="AZ111">
        <v>7.6459999999999999</v>
      </c>
      <c r="BA111">
        <v>7.734</v>
      </c>
      <c r="BB111">
        <v>7.681</v>
      </c>
      <c r="BC111">
        <v>8.1069999999999993</v>
      </c>
      <c r="BD111">
        <v>7.7949999999999999</v>
      </c>
      <c r="BE111">
        <v>6.8209999999999997</v>
      </c>
      <c r="BF111">
        <v>6.2480000000000002</v>
      </c>
      <c r="BG111">
        <v>7.4669999999999996</v>
      </c>
      <c r="BH111">
        <v>7.335</v>
      </c>
      <c r="BI111">
        <v>8.2569999999999997</v>
      </c>
      <c r="BJ111">
        <v>8.4190000000000005</v>
      </c>
      <c r="BK111">
        <v>7.1</v>
      </c>
      <c r="BL111">
        <v>7.0389999999999997</v>
      </c>
      <c r="BM111">
        <v>6.774</v>
      </c>
      <c r="BN111">
        <v>7.1230000000000002</v>
      </c>
      <c r="BO111">
        <v>7.4909999999999997</v>
      </c>
      <c r="BP111">
        <v>8.0340000000000007</v>
      </c>
      <c r="BQ111">
        <v>8.0210000000000008</v>
      </c>
      <c r="BR111">
        <v>7.5039999999999996</v>
      </c>
      <c r="BS111">
        <v>6.9219999999999997</v>
      </c>
      <c r="BT111">
        <v>6.9279999999999999</v>
      </c>
      <c r="BU111">
        <v>7.165</v>
      </c>
      <c r="BV111">
        <v>7.65</v>
      </c>
      <c r="BW111">
        <v>8.0410000000000004</v>
      </c>
      <c r="BX111">
        <v>8.2219999999999995</v>
      </c>
      <c r="BY111">
        <v>7.3390000000000004</v>
      </c>
      <c r="BZ111">
        <v>6.9249999999999998</v>
      </c>
      <c r="CA111">
        <v>6.2149999999999999</v>
      </c>
      <c r="CB111">
        <v>7.6059999999999999</v>
      </c>
      <c r="CC111">
        <v>7.7670000000000003</v>
      </c>
      <c r="CD111">
        <v>7.8330000000000002</v>
      </c>
      <c r="CE111">
        <v>8.5530000000000008</v>
      </c>
      <c r="CF111">
        <v>7.48</v>
      </c>
      <c r="CG111">
        <v>6.9130000000000003</v>
      </c>
      <c r="CH111">
        <v>6.5739999999999998</v>
      </c>
      <c r="CI111">
        <v>7.2960000000000003</v>
      </c>
      <c r="CJ111">
        <v>7.798</v>
      </c>
      <c r="CK111">
        <v>8.3849999999999998</v>
      </c>
      <c r="CL111">
        <v>8.1150000000000002</v>
      </c>
      <c r="CM111">
        <v>7.4690000000000003</v>
      </c>
      <c r="CN111">
        <v>6.806</v>
      </c>
      <c r="CO111">
        <v>6.0229999999999997</v>
      </c>
      <c r="CP111">
        <v>7.7859999999999996</v>
      </c>
      <c r="CQ111">
        <v>7.5970000000000004</v>
      </c>
      <c r="CR111">
        <v>8.2010000000000005</v>
      </c>
      <c r="CS111">
        <v>8.0220000000000002</v>
      </c>
      <c r="CT111">
        <v>7.76</v>
      </c>
      <c r="CU111">
        <v>7.58</v>
      </c>
      <c r="CV111">
        <v>6.9059999999999997</v>
      </c>
      <c r="CW111">
        <v>7.609</v>
      </c>
      <c r="CX111">
        <v>7.6849999999999996</v>
      </c>
      <c r="CY111">
        <v>8.7050000000000001</v>
      </c>
      <c r="CZ111">
        <v>8.109</v>
      </c>
      <c r="DA111">
        <v>7.1980000000000004</v>
      </c>
      <c r="DB111">
        <v>8.0310000000000006</v>
      </c>
      <c r="DC111">
        <v>0.83299999999999996</v>
      </c>
      <c r="DD111">
        <v>8.6560000000000006</v>
      </c>
      <c r="DE111">
        <v>6.5730000000000004</v>
      </c>
      <c r="DF111">
        <v>8.109</v>
      </c>
      <c r="DG111">
        <v>7.7519999999999998</v>
      </c>
      <c r="DH111">
        <v>7.5620000000000003</v>
      </c>
      <c r="DI111">
        <v>4.5994803471722996</v>
      </c>
      <c r="DJ111">
        <v>7.2330634176874602</v>
      </c>
    </row>
    <row r="112" spans="1:114" x14ac:dyDescent="0.35">
      <c r="A112" s="1">
        <v>45688</v>
      </c>
      <c r="B112">
        <v>249</v>
      </c>
      <c r="C112">
        <v>1</v>
      </c>
      <c r="D112">
        <v>3</v>
      </c>
      <c r="E112">
        <v>13</v>
      </c>
      <c r="F112">
        <v>13</v>
      </c>
      <c r="G112">
        <v>2</v>
      </c>
      <c r="H112">
        <v>237</v>
      </c>
      <c r="I112" t="s">
        <v>172</v>
      </c>
      <c r="J112" t="s">
        <v>173</v>
      </c>
      <c r="K112" t="s">
        <v>164</v>
      </c>
      <c r="L112" t="s">
        <v>145</v>
      </c>
      <c r="M112" t="s">
        <v>81</v>
      </c>
      <c r="N112" t="s">
        <v>82</v>
      </c>
      <c r="O112">
        <v>2.964</v>
      </c>
      <c r="P112">
        <v>2.891</v>
      </c>
      <c r="Q112">
        <v>3.3029999999999999</v>
      </c>
      <c r="R112">
        <v>3.35</v>
      </c>
      <c r="S112">
        <v>3.5089999999999999</v>
      </c>
      <c r="T112">
        <v>3.5739999999999998</v>
      </c>
      <c r="U112">
        <v>3.2280000000000002</v>
      </c>
      <c r="V112">
        <v>3.1739999999999999</v>
      </c>
      <c r="W112">
        <v>2.8410000000000002</v>
      </c>
      <c r="X112">
        <v>3.302</v>
      </c>
      <c r="Y112">
        <v>3.52</v>
      </c>
      <c r="Z112">
        <v>3.3519999999999999</v>
      </c>
      <c r="AA112">
        <v>3.4980000000000002</v>
      </c>
      <c r="AB112">
        <v>3.0459999999999998</v>
      </c>
      <c r="AC112">
        <v>2.798</v>
      </c>
      <c r="AD112">
        <v>2.5449999999999999</v>
      </c>
      <c r="AE112">
        <v>3.3279999999999998</v>
      </c>
      <c r="AF112">
        <v>3.302</v>
      </c>
      <c r="AG112">
        <v>3.8439999999999999</v>
      </c>
      <c r="AH112">
        <v>3.2719999999999998</v>
      </c>
      <c r="AI112">
        <v>3.0720000000000001</v>
      </c>
      <c r="AJ112">
        <v>2.8660000000000001</v>
      </c>
      <c r="AK112">
        <v>3.036</v>
      </c>
      <c r="AL112">
        <v>3.5339999999999998</v>
      </c>
      <c r="AM112">
        <v>3.3759999999999999</v>
      </c>
      <c r="AN112">
        <v>3.452</v>
      </c>
      <c r="AO112">
        <v>3.4590000000000001</v>
      </c>
      <c r="AP112">
        <v>3.1859999999999999</v>
      </c>
      <c r="AQ112">
        <v>2.956</v>
      </c>
      <c r="AR112">
        <v>2.7320000000000002</v>
      </c>
      <c r="AS112">
        <v>3.1269999999999998</v>
      </c>
      <c r="AT112">
        <v>3.411</v>
      </c>
      <c r="AU112">
        <v>3.3679999999999999</v>
      </c>
      <c r="AV112">
        <v>3.2170000000000001</v>
      </c>
      <c r="AW112">
        <v>3.25</v>
      </c>
      <c r="AX112">
        <v>3.169</v>
      </c>
      <c r="AY112">
        <v>2.702</v>
      </c>
      <c r="AZ112">
        <v>3.4039999999999999</v>
      </c>
      <c r="BA112">
        <v>3.238</v>
      </c>
      <c r="BB112">
        <v>3.4990000000000001</v>
      </c>
      <c r="BC112">
        <v>3.2679999999999998</v>
      </c>
      <c r="BD112">
        <v>3.0430000000000001</v>
      </c>
      <c r="BE112">
        <v>2.746</v>
      </c>
      <c r="BF112">
        <v>2.6110000000000002</v>
      </c>
      <c r="BG112">
        <v>3.2160000000000002</v>
      </c>
      <c r="BH112">
        <v>3.153</v>
      </c>
      <c r="BI112">
        <v>3.4580000000000002</v>
      </c>
      <c r="BJ112">
        <v>3.073</v>
      </c>
      <c r="BK112">
        <v>2.94</v>
      </c>
      <c r="BL112">
        <v>3.117</v>
      </c>
      <c r="BM112">
        <v>2.6720000000000002</v>
      </c>
      <c r="BN112">
        <v>3.4220000000000002</v>
      </c>
      <c r="BO112">
        <v>3.4849999999999999</v>
      </c>
      <c r="BP112">
        <v>3.9489999999999998</v>
      </c>
      <c r="BQ112">
        <v>3.4550000000000001</v>
      </c>
      <c r="BR112">
        <v>3.2130000000000001</v>
      </c>
      <c r="BS112">
        <v>3.2120000000000002</v>
      </c>
      <c r="BT112">
        <v>2.8940000000000001</v>
      </c>
      <c r="BU112">
        <v>3.5110000000000001</v>
      </c>
      <c r="BV112">
        <v>3.52</v>
      </c>
      <c r="BW112">
        <v>3.49</v>
      </c>
      <c r="BX112">
        <v>3.61</v>
      </c>
      <c r="BY112">
        <v>3.5129999999999999</v>
      </c>
      <c r="BZ112">
        <v>3.1309999999999998</v>
      </c>
      <c r="CA112">
        <v>2.7909999999999999</v>
      </c>
      <c r="CB112">
        <v>3.1</v>
      </c>
      <c r="CC112">
        <v>3.2029999999999998</v>
      </c>
      <c r="CD112">
        <v>3.33</v>
      </c>
      <c r="CE112">
        <v>3.0960000000000001</v>
      </c>
      <c r="CF112">
        <v>2.9860000000000002</v>
      </c>
      <c r="CG112">
        <v>2.8570000000000002</v>
      </c>
      <c r="CH112">
        <v>2.7250000000000001</v>
      </c>
      <c r="CI112">
        <v>3.2320000000000002</v>
      </c>
      <c r="CJ112">
        <v>3.2949999999999999</v>
      </c>
      <c r="CK112">
        <v>3.2679999999999998</v>
      </c>
      <c r="CL112">
        <v>3.0950000000000002</v>
      </c>
      <c r="CM112">
        <v>2.9849999999999999</v>
      </c>
      <c r="CN112">
        <v>2.6819999999999999</v>
      </c>
      <c r="CO112">
        <v>2.2869999999999999</v>
      </c>
      <c r="CP112">
        <v>3.24</v>
      </c>
      <c r="CQ112">
        <v>3.2749999999999999</v>
      </c>
      <c r="CR112">
        <v>3.3580000000000001</v>
      </c>
      <c r="CS112">
        <v>3.7639999999999998</v>
      </c>
      <c r="CT112">
        <v>3.6629999999999998</v>
      </c>
      <c r="CU112">
        <v>2.76</v>
      </c>
      <c r="CV112">
        <v>2.6890000000000001</v>
      </c>
      <c r="CW112">
        <v>3.2130000000000001</v>
      </c>
      <c r="CX112">
        <v>3.6819999999999999</v>
      </c>
      <c r="CY112">
        <v>3.45</v>
      </c>
      <c r="CZ112">
        <v>2.9830000000000001</v>
      </c>
      <c r="DA112">
        <v>2.9849999999999999</v>
      </c>
      <c r="DB112">
        <v>3.419</v>
      </c>
      <c r="DC112">
        <v>0.434</v>
      </c>
      <c r="DD112">
        <v>3.7450000000000001</v>
      </c>
      <c r="DE112">
        <v>2.66</v>
      </c>
      <c r="DF112">
        <v>2.9830000000000001</v>
      </c>
      <c r="DG112">
        <v>3.3170000000000002</v>
      </c>
      <c r="DH112">
        <v>3.1760000000000002</v>
      </c>
      <c r="DI112">
        <v>-10.077085396838999</v>
      </c>
      <c r="DJ112">
        <v>-6.08668275789696</v>
      </c>
    </row>
    <row r="113" spans="1:114" x14ac:dyDescent="0.35">
      <c r="A113" s="1">
        <v>45688</v>
      </c>
      <c r="B113">
        <v>250</v>
      </c>
      <c r="C113">
        <v>1</v>
      </c>
      <c r="D113">
        <v>3</v>
      </c>
      <c r="E113">
        <v>14</v>
      </c>
      <c r="F113">
        <v>14</v>
      </c>
      <c r="G113">
        <v>2</v>
      </c>
      <c r="H113">
        <v>237</v>
      </c>
      <c r="I113" t="s">
        <v>172</v>
      </c>
      <c r="J113" t="s">
        <v>173</v>
      </c>
      <c r="K113" t="s">
        <v>165</v>
      </c>
      <c r="L113" t="s">
        <v>146</v>
      </c>
      <c r="M113" t="s">
        <v>81</v>
      </c>
      <c r="N113" t="s">
        <v>82</v>
      </c>
      <c r="O113">
        <v>3.766</v>
      </c>
      <c r="P113">
        <v>3.569</v>
      </c>
      <c r="Q113">
        <v>4.1399999999999997</v>
      </c>
      <c r="R113">
        <v>4.2439999999999998</v>
      </c>
      <c r="S113">
        <v>4.3849999999999998</v>
      </c>
      <c r="T113">
        <v>4.2960000000000003</v>
      </c>
      <c r="U113">
        <v>3.8570000000000002</v>
      </c>
      <c r="V113">
        <v>3.6739999999999999</v>
      </c>
      <c r="W113">
        <v>3.4039999999999999</v>
      </c>
      <c r="X113">
        <v>3.6349999999999998</v>
      </c>
      <c r="Y113">
        <v>4.0490000000000004</v>
      </c>
      <c r="Z113">
        <v>3.9630000000000001</v>
      </c>
      <c r="AA113">
        <v>4.0960000000000001</v>
      </c>
      <c r="AB113">
        <v>3.5670000000000002</v>
      </c>
      <c r="AC113">
        <v>3.3929999999999998</v>
      </c>
      <c r="AD113">
        <v>3.1389999999999998</v>
      </c>
      <c r="AE113">
        <v>3.8</v>
      </c>
      <c r="AF113">
        <v>3.8559999999999999</v>
      </c>
      <c r="AG113">
        <v>4.3879999999999999</v>
      </c>
      <c r="AH113">
        <v>3.8290000000000002</v>
      </c>
      <c r="AI113">
        <v>3.6640000000000001</v>
      </c>
      <c r="AJ113">
        <v>3.714</v>
      </c>
      <c r="AK113">
        <v>3.95</v>
      </c>
      <c r="AL113">
        <v>3.9670000000000001</v>
      </c>
      <c r="AM113">
        <v>4.13</v>
      </c>
      <c r="AN113">
        <v>4.2910000000000004</v>
      </c>
      <c r="AO113">
        <v>4.2389999999999999</v>
      </c>
      <c r="AP113">
        <v>3.7280000000000002</v>
      </c>
      <c r="AQ113">
        <v>3.7639999999999998</v>
      </c>
      <c r="AR113">
        <v>3.1789999999999998</v>
      </c>
      <c r="AS113">
        <v>3.6960000000000002</v>
      </c>
      <c r="AT113">
        <v>4.0339999999999998</v>
      </c>
      <c r="AU113">
        <v>3.9990000000000001</v>
      </c>
      <c r="AV113">
        <v>3.819</v>
      </c>
      <c r="AW113">
        <v>3.8740000000000001</v>
      </c>
      <c r="AX113">
        <v>3.9180000000000001</v>
      </c>
      <c r="AY113">
        <v>3.524</v>
      </c>
      <c r="AZ113">
        <v>4.0010000000000003</v>
      </c>
      <c r="BA113">
        <v>3.7410000000000001</v>
      </c>
      <c r="BB113">
        <v>3.8460000000000001</v>
      </c>
      <c r="BC113">
        <v>3.754</v>
      </c>
      <c r="BD113">
        <v>3.5939999999999999</v>
      </c>
      <c r="BE113">
        <v>3.5209999999999999</v>
      </c>
      <c r="BF113">
        <v>3.22</v>
      </c>
      <c r="BG113">
        <v>3.798</v>
      </c>
      <c r="BH113">
        <v>3.58</v>
      </c>
      <c r="BI113">
        <v>3.786</v>
      </c>
      <c r="BJ113">
        <v>3.6819999999999999</v>
      </c>
      <c r="BK113">
        <v>3.56</v>
      </c>
      <c r="BL113">
        <v>3.6110000000000002</v>
      </c>
      <c r="BM113">
        <v>3.2450000000000001</v>
      </c>
      <c r="BN113">
        <v>4.1379999999999999</v>
      </c>
      <c r="BO113">
        <v>3.9409999999999998</v>
      </c>
      <c r="BP113">
        <v>4.5039999999999996</v>
      </c>
      <c r="BQ113">
        <v>4.0570000000000004</v>
      </c>
      <c r="BR113">
        <v>3.7189999999999999</v>
      </c>
      <c r="BS113">
        <v>3.4039999999999999</v>
      </c>
      <c r="BT113">
        <v>3.5739999999999998</v>
      </c>
      <c r="BU113">
        <v>3.9550000000000001</v>
      </c>
      <c r="BV113">
        <v>4.048</v>
      </c>
      <c r="BW113">
        <v>4.2290000000000001</v>
      </c>
      <c r="BX113">
        <v>4.21</v>
      </c>
      <c r="BY113">
        <v>4.1230000000000002</v>
      </c>
      <c r="BZ113">
        <v>3.7440000000000002</v>
      </c>
      <c r="CA113">
        <v>3.4089999999999998</v>
      </c>
      <c r="CB113">
        <v>3.9609999999999999</v>
      </c>
      <c r="CC113">
        <v>3.9540000000000002</v>
      </c>
      <c r="CD113">
        <v>3.9159999999999999</v>
      </c>
      <c r="CE113">
        <v>3.7330000000000001</v>
      </c>
      <c r="CF113">
        <v>3.508</v>
      </c>
      <c r="CG113">
        <v>3.18</v>
      </c>
      <c r="CH113">
        <v>3.3119999999999998</v>
      </c>
      <c r="CI113">
        <v>3.7629999999999999</v>
      </c>
      <c r="CJ113">
        <v>3.8079999999999998</v>
      </c>
      <c r="CK113">
        <v>3.766</v>
      </c>
      <c r="CL113">
        <v>3.9870000000000001</v>
      </c>
      <c r="CM113">
        <v>3.8090000000000002</v>
      </c>
      <c r="CN113">
        <v>3.2949999999999999</v>
      </c>
      <c r="CO113">
        <v>2.8719999999999999</v>
      </c>
      <c r="CP113">
        <v>3.8610000000000002</v>
      </c>
      <c r="CQ113">
        <v>3.915</v>
      </c>
      <c r="CR113">
        <v>3.8769999999999998</v>
      </c>
      <c r="CS113">
        <v>4.0410000000000004</v>
      </c>
      <c r="CT113">
        <v>4.1070000000000002</v>
      </c>
      <c r="CU113">
        <v>3.4740000000000002</v>
      </c>
      <c r="CV113">
        <v>3.343</v>
      </c>
      <c r="CW113">
        <v>3.8140000000000001</v>
      </c>
      <c r="CX113">
        <v>3.8039999999999998</v>
      </c>
      <c r="CY113">
        <v>3.9009999999999998</v>
      </c>
      <c r="CZ113">
        <v>3.8740000000000001</v>
      </c>
      <c r="DA113">
        <v>3.5979999999999999</v>
      </c>
      <c r="DB113">
        <v>3.9820000000000002</v>
      </c>
      <c r="DC113">
        <v>0.38400000000000001</v>
      </c>
      <c r="DD113">
        <v>4.2699999999999996</v>
      </c>
      <c r="DE113">
        <v>3.31</v>
      </c>
      <c r="DF113">
        <v>3.8740000000000001</v>
      </c>
      <c r="DG113">
        <v>3.7829999999999999</v>
      </c>
      <c r="DH113">
        <v>3.7589999999999999</v>
      </c>
      <c r="DI113">
        <v>2.3938982026884199</v>
      </c>
      <c r="DJ113">
        <v>3.0648079174204499</v>
      </c>
    </row>
    <row r="114" spans="1:114" x14ac:dyDescent="0.35">
      <c r="A114" s="1">
        <v>45688</v>
      </c>
      <c r="B114">
        <v>251</v>
      </c>
      <c r="C114">
        <v>1</v>
      </c>
      <c r="D114">
        <v>3</v>
      </c>
      <c r="E114">
        <v>15</v>
      </c>
      <c r="F114">
        <v>15</v>
      </c>
      <c r="G114">
        <v>2</v>
      </c>
      <c r="H114">
        <v>237</v>
      </c>
      <c r="I114" t="s">
        <v>172</v>
      </c>
      <c r="J114" t="s">
        <v>173</v>
      </c>
      <c r="K114" t="s">
        <v>166</v>
      </c>
      <c r="L114" t="s">
        <v>147</v>
      </c>
      <c r="M114" t="s">
        <v>81</v>
      </c>
      <c r="N114" t="s">
        <v>82</v>
      </c>
      <c r="O114">
        <v>3.1280000000000001</v>
      </c>
      <c r="P114">
        <v>2.72</v>
      </c>
      <c r="Q114">
        <v>3.2490000000000001</v>
      </c>
      <c r="R114">
        <v>3.2810000000000001</v>
      </c>
      <c r="S114">
        <v>3.7229999999999999</v>
      </c>
      <c r="T114">
        <v>3.2839999999999998</v>
      </c>
      <c r="U114">
        <v>3.1669999999999998</v>
      </c>
      <c r="V114">
        <v>3.1190000000000002</v>
      </c>
      <c r="W114">
        <v>3.0649999999999999</v>
      </c>
      <c r="X114">
        <v>3.101</v>
      </c>
      <c r="Y114">
        <v>3.556</v>
      </c>
      <c r="Z114">
        <v>3.4590000000000001</v>
      </c>
      <c r="AA114">
        <v>3.3359999999999999</v>
      </c>
      <c r="AB114">
        <v>3.0310000000000001</v>
      </c>
      <c r="AC114">
        <v>3.125</v>
      </c>
      <c r="AD114">
        <v>2.7690000000000001</v>
      </c>
      <c r="AE114">
        <v>3.1579999999999999</v>
      </c>
      <c r="AF114">
        <v>3.4980000000000002</v>
      </c>
      <c r="AG114">
        <v>3.3450000000000002</v>
      </c>
      <c r="AH114">
        <v>3.3439999999999999</v>
      </c>
      <c r="AI114">
        <v>3.1459999999999999</v>
      </c>
      <c r="AJ114">
        <v>2.86</v>
      </c>
      <c r="AK114">
        <v>2.754</v>
      </c>
      <c r="AL114">
        <v>3.4119999999999999</v>
      </c>
      <c r="AM114">
        <v>3.4780000000000002</v>
      </c>
      <c r="AN114">
        <v>3.391</v>
      </c>
      <c r="AO114">
        <v>3.6339999999999999</v>
      </c>
      <c r="AP114">
        <v>3.0179999999999998</v>
      </c>
      <c r="AQ114">
        <v>2.9249999999999998</v>
      </c>
      <c r="AR114">
        <v>2.7360000000000002</v>
      </c>
      <c r="AS114">
        <v>3.194</v>
      </c>
      <c r="AT114">
        <v>3.2370000000000001</v>
      </c>
      <c r="AU114">
        <v>3.1480000000000001</v>
      </c>
      <c r="AV114">
        <v>2.7160000000000002</v>
      </c>
      <c r="AW114">
        <v>3.1230000000000002</v>
      </c>
      <c r="AX114">
        <v>2.91</v>
      </c>
      <c r="AY114">
        <v>2.7629999999999999</v>
      </c>
      <c r="AZ114">
        <v>3.3980000000000001</v>
      </c>
      <c r="BA114">
        <v>3.2170000000000001</v>
      </c>
      <c r="BB114">
        <v>3.2280000000000002</v>
      </c>
      <c r="BC114">
        <v>3.2</v>
      </c>
      <c r="BD114">
        <v>3.1379999999999999</v>
      </c>
      <c r="BE114">
        <v>2.7</v>
      </c>
      <c r="BF114">
        <v>2.58</v>
      </c>
      <c r="BG114">
        <v>3.1120000000000001</v>
      </c>
      <c r="BH114">
        <v>2.9470000000000001</v>
      </c>
      <c r="BI114">
        <v>3.2509999999999999</v>
      </c>
      <c r="BJ114">
        <v>3.4420000000000002</v>
      </c>
      <c r="BK114">
        <v>3.1230000000000002</v>
      </c>
      <c r="BL114">
        <v>2.831</v>
      </c>
      <c r="BM114">
        <v>2.7029999999999998</v>
      </c>
      <c r="BN114">
        <v>2.8319999999999999</v>
      </c>
      <c r="BO114">
        <v>3.008</v>
      </c>
      <c r="BP114">
        <v>2.9860000000000002</v>
      </c>
      <c r="BQ114">
        <v>3.4769999999999999</v>
      </c>
      <c r="BR114">
        <v>2.9950000000000001</v>
      </c>
      <c r="BS114">
        <v>2.7919999999999998</v>
      </c>
      <c r="BT114">
        <v>2.734</v>
      </c>
      <c r="BU114">
        <v>3.117</v>
      </c>
      <c r="BV114">
        <v>3.488</v>
      </c>
      <c r="BW114">
        <v>3.3410000000000002</v>
      </c>
      <c r="BX114">
        <v>3.4780000000000002</v>
      </c>
      <c r="BY114">
        <v>2.9289999999999998</v>
      </c>
      <c r="BZ114">
        <v>2.6480000000000001</v>
      </c>
      <c r="CA114">
        <v>2.2530000000000001</v>
      </c>
      <c r="CB114">
        <v>3.1619999999999999</v>
      </c>
      <c r="CC114">
        <v>3.008</v>
      </c>
      <c r="CD114">
        <v>2.9209999999999998</v>
      </c>
      <c r="CE114">
        <v>3.0310000000000001</v>
      </c>
      <c r="CF114">
        <v>2.927</v>
      </c>
      <c r="CG114">
        <v>2.7210000000000001</v>
      </c>
      <c r="CH114">
        <v>2.52</v>
      </c>
      <c r="CI114">
        <v>3.0209999999999999</v>
      </c>
      <c r="CJ114">
        <v>3.597</v>
      </c>
      <c r="CK114">
        <v>3.5790000000000002</v>
      </c>
      <c r="CL114">
        <v>3.3159999999999998</v>
      </c>
      <c r="CM114">
        <v>2.9239999999999999</v>
      </c>
      <c r="CN114">
        <v>2.6909999999999998</v>
      </c>
      <c r="CO114">
        <v>2.34</v>
      </c>
      <c r="CP114">
        <v>3.2330000000000001</v>
      </c>
      <c r="CQ114">
        <v>3.1230000000000002</v>
      </c>
      <c r="CR114">
        <v>3.1970000000000001</v>
      </c>
      <c r="CS114">
        <v>3.2450000000000001</v>
      </c>
      <c r="CT114">
        <v>3.121</v>
      </c>
      <c r="CU114">
        <v>2.879</v>
      </c>
      <c r="CV114">
        <v>2.6379999999999999</v>
      </c>
      <c r="CW114">
        <v>3.0529999999999999</v>
      </c>
      <c r="CX114">
        <v>3.4750000000000001</v>
      </c>
      <c r="CY114">
        <v>3.42</v>
      </c>
      <c r="CZ114">
        <v>3.109</v>
      </c>
      <c r="DA114">
        <v>2.9129999999999998</v>
      </c>
      <c r="DB114">
        <v>3.2829999999999999</v>
      </c>
      <c r="DC114">
        <v>0.37</v>
      </c>
      <c r="DD114">
        <v>3.5609999999999999</v>
      </c>
      <c r="DE114">
        <v>2.6349999999999998</v>
      </c>
      <c r="DF114">
        <v>3.109</v>
      </c>
      <c r="DG114">
        <v>3.1190000000000002</v>
      </c>
      <c r="DH114">
        <v>3.0430000000000001</v>
      </c>
      <c r="DI114">
        <v>-0.31148367001055199</v>
      </c>
      <c r="DJ114">
        <v>2.18122459711432</v>
      </c>
    </row>
    <row r="115" spans="1:114" x14ac:dyDescent="0.35">
      <c r="A115" s="1">
        <v>45688</v>
      </c>
      <c r="B115">
        <v>252</v>
      </c>
      <c r="C115">
        <v>1</v>
      </c>
      <c r="D115">
        <v>3</v>
      </c>
      <c r="E115">
        <v>16</v>
      </c>
      <c r="F115">
        <v>16</v>
      </c>
      <c r="G115">
        <v>2</v>
      </c>
      <c r="H115">
        <v>237</v>
      </c>
      <c r="I115" t="s">
        <v>172</v>
      </c>
      <c r="J115" t="s">
        <v>173</v>
      </c>
      <c r="K115" t="s">
        <v>167</v>
      </c>
      <c r="L115" t="s">
        <v>148</v>
      </c>
      <c r="M115" t="s">
        <v>81</v>
      </c>
      <c r="N115" t="s">
        <v>82</v>
      </c>
      <c r="O115">
        <v>1.0509999999999999</v>
      </c>
      <c r="P115">
        <v>0.95899999999999996</v>
      </c>
      <c r="Q115">
        <v>1.1850000000000001</v>
      </c>
      <c r="R115">
        <v>1.1839999999999999</v>
      </c>
      <c r="S115">
        <v>1.2490000000000001</v>
      </c>
      <c r="T115">
        <v>1.3260000000000001</v>
      </c>
      <c r="U115">
        <v>1.202</v>
      </c>
      <c r="V115">
        <v>1.0089999999999999</v>
      </c>
      <c r="W115">
        <v>0.877</v>
      </c>
      <c r="X115">
        <v>1.2010000000000001</v>
      </c>
      <c r="Y115">
        <v>1.1990000000000001</v>
      </c>
      <c r="Z115">
        <v>1.2909999999999999</v>
      </c>
      <c r="AA115">
        <v>1.2569999999999999</v>
      </c>
      <c r="AB115">
        <v>1.06</v>
      </c>
      <c r="AC115">
        <v>0.98599999999999999</v>
      </c>
      <c r="AD115">
        <v>0.96499999999999997</v>
      </c>
      <c r="AE115">
        <v>1.2390000000000001</v>
      </c>
      <c r="AF115">
        <v>1.02</v>
      </c>
      <c r="AG115">
        <v>1.306</v>
      </c>
      <c r="AH115">
        <v>1.127</v>
      </c>
      <c r="AI115">
        <v>1.232</v>
      </c>
      <c r="AJ115">
        <v>1.2629999999999999</v>
      </c>
      <c r="AK115">
        <v>1.159</v>
      </c>
      <c r="AL115">
        <v>1.6319999999999999</v>
      </c>
      <c r="AM115">
        <v>1.2749999999999999</v>
      </c>
      <c r="AN115">
        <v>1.353</v>
      </c>
      <c r="AO115">
        <v>1.5369999999999999</v>
      </c>
      <c r="AP115">
        <v>1.347</v>
      </c>
      <c r="AQ115">
        <v>1.232</v>
      </c>
      <c r="AR115">
        <v>1.0249999999999999</v>
      </c>
      <c r="AS115">
        <v>1.276</v>
      </c>
      <c r="AT115">
        <v>1.091</v>
      </c>
      <c r="AU115">
        <v>1.3560000000000001</v>
      </c>
      <c r="AV115">
        <v>1.262</v>
      </c>
      <c r="AW115">
        <v>1.3129999999999999</v>
      </c>
      <c r="AX115">
        <v>1.1850000000000001</v>
      </c>
      <c r="AY115">
        <v>1.0980000000000001</v>
      </c>
      <c r="AZ115">
        <v>1.2110000000000001</v>
      </c>
      <c r="BA115">
        <v>1.175</v>
      </c>
      <c r="BB115">
        <v>1.2609999999999999</v>
      </c>
      <c r="BC115">
        <v>1.43</v>
      </c>
      <c r="BD115">
        <v>1.2110000000000001</v>
      </c>
      <c r="BE115">
        <v>1.002</v>
      </c>
      <c r="BF115">
        <v>0.90100000000000002</v>
      </c>
      <c r="BG115">
        <v>1.1970000000000001</v>
      </c>
      <c r="BH115">
        <v>0.97399999999999998</v>
      </c>
      <c r="BI115">
        <v>1.22</v>
      </c>
      <c r="BJ115">
        <v>1.3220000000000001</v>
      </c>
      <c r="BK115">
        <v>1.1950000000000001</v>
      </c>
      <c r="BL115">
        <v>0.98399999999999999</v>
      </c>
      <c r="BM115">
        <v>0.90300000000000002</v>
      </c>
      <c r="BN115">
        <v>1.127</v>
      </c>
      <c r="BO115">
        <v>1.3380000000000001</v>
      </c>
      <c r="BP115">
        <v>1.331</v>
      </c>
      <c r="BQ115">
        <v>1.1859999999999999</v>
      </c>
      <c r="BR115">
        <v>1.1870000000000001</v>
      </c>
      <c r="BS115">
        <v>1.2070000000000001</v>
      </c>
      <c r="BT115">
        <v>1.19</v>
      </c>
      <c r="BU115">
        <v>1.333</v>
      </c>
      <c r="BV115">
        <v>1.48</v>
      </c>
      <c r="BW115">
        <v>1.4159999999999999</v>
      </c>
      <c r="BX115">
        <v>1.397</v>
      </c>
      <c r="BY115">
        <v>1.286</v>
      </c>
      <c r="BZ115">
        <v>1.236</v>
      </c>
      <c r="CA115">
        <v>1.125</v>
      </c>
      <c r="CB115">
        <v>1.252</v>
      </c>
      <c r="CC115">
        <v>1.2629999999999999</v>
      </c>
      <c r="CD115">
        <v>1.3720000000000001</v>
      </c>
      <c r="CE115">
        <v>1.3280000000000001</v>
      </c>
      <c r="CF115">
        <v>1.2050000000000001</v>
      </c>
      <c r="CG115">
        <v>1.1479999999999999</v>
      </c>
      <c r="CH115">
        <v>1.0760000000000001</v>
      </c>
      <c r="CI115">
        <v>1.2989999999999999</v>
      </c>
      <c r="CJ115">
        <v>1.413</v>
      </c>
      <c r="CK115">
        <v>1.363</v>
      </c>
      <c r="CL115">
        <v>1.458</v>
      </c>
      <c r="CM115">
        <v>1.1220000000000001</v>
      </c>
      <c r="CN115">
        <v>1.077</v>
      </c>
      <c r="CO115">
        <v>0.88</v>
      </c>
      <c r="CP115">
        <v>1.242</v>
      </c>
      <c r="CQ115">
        <v>1.2130000000000001</v>
      </c>
      <c r="CR115">
        <v>1.2170000000000001</v>
      </c>
      <c r="CS115">
        <v>1.472</v>
      </c>
      <c r="CT115">
        <v>1.1140000000000001</v>
      </c>
      <c r="CU115">
        <v>1.054</v>
      </c>
      <c r="CV115">
        <v>1.0640000000000001</v>
      </c>
      <c r="CW115">
        <v>1.1619999999999999</v>
      </c>
      <c r="CX115">
        <v>1.278</v>
      </c>
      <c r="CY115">
        <v>1.2350000000000001</v>
      </c>
      <c r="CZ115">
        <v>1.109</v>
      </c>
      <c r="DA115">
        <v>1.1160000000000001</v>
      </c>
      <c r="DB115">
        <v>1.2969999999999999</v>
      </c>
      <c r="DC115">
        <v>0.18099999999999999</v>
      </c>
      <c r="DD115">
        <v>1.4330000000000001</v>
      </c>
      <c r="DE115">
        <v>0.98</v>
      </c>
      <c r="DF115">
        <v>1.109</v>
      </c>
      <c r="DG115">
        <v>1.1970000000000001</v>
      </c>
      <c r="DH115">
        <v>1.242</v>
      </c>
      <c r="DI115">
        <v>-7.3517126148704897</v>
      </c>
      <c r="DJ115">
        <v>-10.6773699895293</v>
      </c>
    </row>
    <row r="116" spans="1:114" x14ac:dyDescent="0.35">
      <c r="A116" s="1">
        <v>45688</v>
      </c>
      <c r="B116">
        <v>253</v>
      </c>
      <c r="C116">
        <v>1</v>
      </c>
      <c r="D116">
        <v>3</v>
      </c>
      <c r="E116">
        <v>17</v>
      </c>
      <c r="F116">
        <v>17</v>
      </c>
      <c r="G116">
        <v>2</v>
      </c>
      <c r="H116">
        <v>237</v>
      </c>
      <c r="I116" t="s">
        <v>172</v>
      </c>
      <c r="J116" t="s">
        <v>173</v>
      </c>
      <c r="K116" t="s">
        <v>168</v>
      </c>
      <c r="L116" t="s">
        <v>149</v>
      </c>
      <c r="M116" t="s">
        <v>81</v>
      </c>
      <c r="N116" t="s">
        <v>82</v>
      </c>
      <c r="O116">
        <v>0.19700000000000001</v>
      </c>
      <c r="P116">
        <v>0.17899999999999999</v>
      </c>
      <c r="Q116">
        <v>0.19700000000000001</v>
      </c>
      <c r="R116">
        <v>0.189</v>
      </c>
      <c r="S116">
        <v>0.16500000000000001</v>
      </c>
      <c r="T116">
        <v>0.22800000000000001</v>
      </c>
      <c r="U116">
        <v>0.19600000000000001</v>
      </c>
      <c r="V116">
        <v>0.17100000000000001</v>
      </c>
      <c r="W116">
        <v>0.12</v>
      </c>
      <c r="X116">
        <v>0.17599999999999999</v>
      </c>
      <c r="Y116">
        <v>0.219</v>
      </c>
      <c r="Z116">
        <v>0.20899999999999999</v>
      </c>
      <c r="AA116">
        <v>0.17899999999999999</v>
      </c>
      <c r="AB116">
        <v>0.23499999999999999</v>
      </c>
      <c r="AC116">
        <v>0.13600000000000001</v>
      </c>
      <c r="AD116">
        <v>0.13100000000000001</v>
      </c>
      <c r="AE116">
        <v>0.14499999999999999</v>
      </c>
      <c r="AF116">
        <v>0.189</v>
      </c>
      <c r="AG116">
        <v>0.26400000000000001</v>
      </c>
      <c r="AH116">
        <v>0.16400000000000001</v>
      </c>
      <c r="AI116">
        <v>0.20599999999999999</v>
      </c>
      <c r="AJ116">
        <v>0.17299999999999999</v>
      </c>
      <c r="AK116">
        <v>0.14399999999999999</v>
      </c>
      <c r="AL116">
        <v>0.156</v>
      </c>
      <c r="AM116">
        <v>0.22500000000000001</v>
      </c>
      <c r="AN116">
        <v>0.214</v>
      </c>
      <c r="AO116">
        <v>0.28299999999999997</v>
      </c>
      <c r="AP116">
        <v>0.17699999999999999</v>
      </c>
      <c r="AQ116">
        <v>0.17399999999999999</v>
      </c>
      <c r="AR116">
        <v>0.17</v>
      </c>
      <c r="AS116">
        <v>0.23</v>
      </c>
      <c r="AT116">
        <v>0.154</v>
      </c>
      <c r="AU116">
        <v>0.26500000000000001</v>
      </c>
      <c r="AV116">
        <v>0.18</v>
      </c>
      <c r="AW116">
        <v>0.14599999999999999</v>
      </c>
      <c r="AX116">
        <v>0.18099999999999999</v>
      </c>
      <c r="AY116">
        <v>0.16900000000000001</v>
      </c>
      <c r="AZ116">
        <v>0.217</v>
      </c>
      <c r="BA116">
        <v>0.105</v>
      </c>
      <c r="BB116">
        <v>0.23</v>
      </c>
      <c r="BC116">
        <v>0.18099999999999999</v>
      </c>
      <c r="BD116">
        <v>0.13900000000000001</v>
      </c>
      <c r="BE116">
        <v>7.8E-2</v>
      </c>
      <c r="BF116">
        <v>0.151</v>
      </c>
      <c r="BG116">
        <v>0.13600000000000001</v>
      </c>
      <c r="BH116">
        <v>0.23799999999999999</v>
      </c>
      <c r="BI116">
        <v>0.19600000000000001</v>
      </c>
      <c r="BJ116">
        <v>0.20100000000000001</v>
      </c>
      <c r="BK116">
        <v>0.17299999999999999</v>
      </c>
      <c r="BL116">
        <v>0.17499999999999999</v>
      </c>
      <c r="BM116">
        <v>0.13100000000000001</v>
      </c>
      <c r="BN116">
        <v>0.17199999999999999</v>
      </c>
      <c r="BO116">
        <v>0.26800000000000002</v>
      </c>
      <c r="BP116">
        <v>0.18099999999999999</v>
      </c>
      <c r="BQ116">
        <v>0.16900000000000001</v>
      </c>
      <c r="BR116">
        <v>0.16300000000000001</v>
      </c>
      <c r="BS116">
        <v>0.16600000000000001</v>
      </c>
      <c r="BT116">
        <v>0.215</v>
      </c>
      <c r="BU116">
        <v>0.16500000000000001</v>
      </c>
      <c r="BV116">
        <v>0.24399999999999999</v>
      </c>
      <c r="BW116">
        <v>0.186</v>
      </c>
      <c r="BX116">
        <v>0.20399999999999999</v>
      </c>
      <c r="BY116">
        <v>0.21099999999999999</v>
      </c>
      <c r="BZ116">
        <v>0.23599999999999999</v>
      </c>
      <c r="CA116">
        <v>0.16300000000000001</v>
      </c>
      <c r="CB116">
        <v>0.20399999999999999</v>
      </c>
      <c r="CC116">
        <v>0.183</v>
      </c>
      <c r="CD116">
        <v>0.23799999999999999</v>
      </c>
      <c r="CE116">
        <v>0.18</v>
      </c>
      <c r="CF116">
        <v>0.19700000000000001</v>
      </c>
      <c r="CG116">
        <v>0.159</v>
      </c>
      <c r="CH116">
        <v>0.16</v>
      </c>
      <c r="CI116">
        <v>0.192</v>
      </c>
      <c r="CJ116">
        <v>0.189</v>
      </c>
      <c r="CK116">
        <v>0.19900000000000001</v>
      </c>
      <c r="CL116">
        <v>0.20300000000000001</v>
      </c>
      <c r="CM116">
        <v>0.17</v>
      </c>
      <c r="CN116">
        <v>0.14000000000000001</v>
      </c>
      <c r="CO116">
        <v>0.122</v>
      </c>
      <c r="CP116">
        <v>0.17499999999999999</v>
      </c>
      <c r="CQ116">
        <v>0.153</v>
      </c>
      <c r="CR116">
        <v>0.17899999999999999</v>
      </c>
      <c r="CS116">
        <v>0.224</v>
      </c>
      <c r="CT116">
        <v>0.14799999999999999</v>
      </c>
      <c r="CU116">
        <v>0.14599999999999999</v>
      </c>
      <c r="CV116">
        <v>0.20300000000000001</v>
      </c>
      <c r="CW116">
        <v>0.2</v>
      </c>
      <c r="CX116">
        <v>0.17599999999999999</v>
      </c>
      <c r="CY116">
        <v>0.23200000000000001</v>
      </c>
      <c r="CZ116">
        <v>0.14899999999999999</v>
      </c>
      <c r="DA116">
        <v>0.16300000000000001</v>
      </c>
      <c r="DB116">
        <v>0.20399999999999999</v>
      </c>
      <c r="DC116">
        <v>4.1000000000000002E-2</v>
      </c>
      <c r="DD116">
        <v>0.23499999999999999</v>
      </c>
      <c r="DE116">
        <v>0.13200000000000001</v>
      </c>
      <c r="DF116">
        <v>0.14899999999999999</v>
      </c>
      <c r="DG116">
        <v>0.19</v>
      </c>
      <c r="DH116">
        <v>0.187</v>
      </c>
      <c r="DI116">
        <v>-21.5199398043641</v>
      </c>
      <c r="DJ116">
        <v>-20.405982905982899</v>
      </c>
    </row>
    <row r="117" spans="1:114" x14ac:dyDescent="0.35">
      <c r="A117" s="1">
        <v>45688</v>
      </c>
      <c r="B117">
        <v>254</v>
      </c>
      <c r="C117">
        <v>1</v>
      </c>
      <c r="D117">
        <v>3</v>
      </c>
      <c r="E117">
        <v>18</v>
      </c>
      <c r="F117">
        <v>18</v>
      </c>
      <c r="G117">
        <v>2</v>
      </c>
      <c r="H117">
        <v>237</v>
      </c>
      <c r="I117" t="s">
        <v>172</v>
      </c>
      <c r="J117" t="s">
        <v>173</v>
      </c>
      <c r="K117" t="s">
        <v>169</v>
      </c>
      <c r="L117" t="s">
        <v>150</v>
      </c>
      <c r="M117" t="s">
        <v>81</v>
      </c>
      <c r="N117" t="s">
        <v>82</v>
      </c>
      <c r="O117">
        <v>0.84899999999999998</v>
      </c>
      <c r="P117">
        <v>0.67800000000000005</v>
      </c>
      <c r="Q117">
        <v>0.95699999999999996</v>
      </c>
      <c r="R117">
        <v>0.76200000000000001</v>
      </c>
      <c r="S117">
        <v>0.66700000000000004</v>
      </c>
      <c r="T117">
        <v>0.67500000000000004</v>
      </c>
      <c r="U117">
        <v>0.61499999999999999</v>
      </c>
      <c r="V117">
        <v>0.55500000000000005</v>
      </c>
      <c r="W117">
        <v>0.55000000000000004</v>
      </c>
      <c r="X117">
        <v>0.629</v>
      </c>
      <c r="Y117">
        <v>0.65600000000000003</v>
      </c>
      <c r="Z117">
        <v>0.72499999999999998</v>
      </c>
      <c r="AA117">
        <v>0.67100000000000004</v>
      </c>
      <c r="AB117">
        <v>0.62</v>
      </c>
      <c r="AC117">
        <v>0.55400000000000005</v>
      </c>
      <c r="AD117">
        <v>0.55200000000000005</v>
      </c>
      <c r="AE117">
        <v>0.623</v>
      </c>
      <c r="AF117">
        <v>0.61399999999999999</v>
      </c>
      <c r="AG117">
        <v>0.76800000000000002</v>
      </c>
      <c r="AH117">
        <v>0.68500000000000005</v>
      </c>
      <c r="AI117">
        <v>0.56599999999999995</v>
      </c>
      <c r="AJ117">
        <v>0.66</v>
      </c>
      <c r="AK117">
        <v>0.56100000000000005</v>
      </c>
      <c r="AL117">
        <v>0.745</v>
      </c>
      <c r="AM117">
        <v>0.71</v>
      </c>
      <c r="AN117">
        <v>0.78300000000000003</v>
      </c>
      <c r="AO117">
        <v>0.76900000000000002</v>
      </c>
      <c r="AP117">
        <v>0.57199999999999995</v>
      </c>
      <c r="AQ117">
        <v>0.56799999999999995</v>
      </c>
      <c r="AR117">
        <v>0.81499999999999995</v>
      </c>
      <c r="AS117">
        <v>0.72</v>
      </c>
      <c r="AT117">
        <v>0.84599999999999997</v>
      </c>
      <c r="AU117">
        <v>0.95099999999999996</v>
      </c>
      <c r="AV117">
        <v>0.69799999999999995</v>
      </c>
      <c r="AW117">
        <v>0.71699999999999997</v>
      </c>
      <c r="AX117">
        <v>0.59299999999999997</v>
      </c>
      <c r="AY117">
        <v>0.627</v>
      </c>
      <c r="AZ117">
        <v>0.60899999999999999</v>
      </c>
      <c r="BA117">
        <v>0.64300000000000002</v>
      </c>
      <c r="BB117">
        <v>0.60699999999999998</v>
      </c>
      <c r="BC117">
        <v>0.63900000000000001</v>
      </c>
      <c r="BD117">
        <v>0.501</v>
      </c>
      <c r="BE117">
        <v>0.58199999999999996</v>
      </c>
      <c r="BF117">
        <v>0.41299999999999998</v>
      </c>
      <c r="BG117">
        <v>0.63400000000000001</v>
      </c>
      <c r="BH117">
        <v>0.65</v>
      </c>
      <c r="BI117">
        <v>0.66700000000000004</v>
      </c>
      <c r="BJ117">
        <v>0.57099999999999995</v>
      </c>
      <c r="BK117">
        <v>0.55900000000000005</v>
      </c>
      <c r="BL117">
        <v>0.52800000000000002</v>
      </c>
      <c r="BM117">
        <v>0.496</v>
      </c>
      <c r="BN117">
        <v>0.57699999999999996</v>
      </c>
      <c r="BO117">
        <v>0.60699999999999998</v>
      </c>
      <c r="BP117">
        <v>0.66900000000000004</v>
      </c>
      <c r="BQ117">
        <v>0.64</v>
      </c>
      <c r="BR117">
        <v>0.77300000000000002</v>
      </c>
      <c r="BS117">
        <v>0.59599999999999997</v>
      </c>
      <c r="BT117">
        <v>0.57999999999999996</v>
      </c>
      <c r="BU117">
        <v>0.82399999999999995</v>
      </c>
      <c r="BV117">
        <v>0.626</v>
      </c>
      <c r="BW117">
        <v>0.82599999999999996</v>
      </c>
      <c r="BX117">
        <v>0.68400000000000005</v>
      </c>
      <c r="BY117">
        <v>0.61599999999999999</v>
      </c>
      <c r="BZ117">
        <v>0.70899999999999996</v>
      </c>
      <c r="CA117">
        <v>0.54900000000000004</v>
      </c>
      <c r="CB117">
        <v>0.77600000000000002</v>
      </c>
      <c r="CC117">
        <v>0.66500000000000004</v>
      </c>
      <c r="CD117">
        <v>0.74099999999999999</v>
      </c>
      <c r="CE117">
        <v>0.64200000000000002</v>
      </c>
      <c r="CF117">
        <v>0.51200000000000001</v>
      </c>
      <c r="CG117">
        <v>0.49199999999999999</v>
      </c>
      <c r="CH117">
        <v>0.47099999999999997</v>
      </c>
      <c r="CI117">
        <v>0.56299999999999994</v>
      </c>
      <c r="CJ117">
        <v>0.627</v>
      </c>
      <c r="CK117">
        <v>0.67200000000000004</v>
      </c>
      <c r="CL117">
        <v>0.61499999999999999</v>
      </c>
      <c r="CM117">
        <v>0.56599999999999995</v>
      </c>
      <c r="CN117">
        <v>0.5</v>
      </c>
      <c r="CO117">
        <v>0.40200000000000002</v>
      </c>
      <c r="CP117">
        <v>0.67900000000000005</v>
      </c>
      <c r="CQ117">
        <v>0.59599999999999997</v>
      </c>
      <c r="CR117">
        <v>0.76900000000000002</v>
      </c>
      <c r="CS117">
        <v>0.54800000000000004</v>
      </c>
      <c r="CT117">
        <v>0.51100000000000001</v>
      </c>
      <c r="CU117">
        <v>0.56299999999999994</v>
      </c>
      <c r="CV117">
        <v>0.57599999999999996</v>
      </c>
      <c r="CW117">
        <v>0.79500000000000004</v>
      </c>
      <c r="CX117">
        <v>0.78100000000000003</v>
      </c>
      <c r="CY117">
        <v>0.71799999999999997</v>
      </c>
      <c r="CZ117">
        <v>0.77600000000000002</v>
      </c>
      <c r="DA117">
        <v>0.56899999999999995</v>
      </c>
      <c r="DB117">
        <v>0.71499999999999997</v>
      </c>
      <c r="DC117">
        <v>0.14599999999999999</v>
      </c>
      <c r="DD117">
        <v>0.82499999999999996</v>
      </c>
      <c r="DE117">
        <v>0.45900000000000002</v>
      </c>
      <c r="DF117">
        <v>0.77600000000000002</v>
      </c>
      <c r="DG117">
        <v>0.64200000000000002</v>
      </c>
      <c r="DH117">
        <v>0.626</v>
      </c>
      <c r="DI117">
        <v>20.9260908281389</v>
      </c>
      <c r="DJ117">
        <v>23.895689196380999</v>
      </c>
    </row>
    <row r="118" spans="1:114" x14ac:dyDescent="0.35">
      <c r="A118" s="1">
        <v>45688</v>
      </c>
      <c r="B118">
        <v>255</v>
      </c>
      <c r="C118">
        <v>1</v>
      </c>
      <c r="D118">
        <v>3</v>
      </c>
      <c r="E118">
        <v>19</v>
      </c>
      <c r="F118">
        <v>19</v>
      </c>
      <c r="G118">
        <v>2</v>
      </c>
      <c r="H118">
        <v>237</v>
      </c>
      <c r="I118" t="s">
        <v>172</v>
      </c>
      <c r="J118" t="s">
        <v>173</v>
      </c>
      <c r="K118" t="s">
        <v>170</v>
      </c>
      <c r="L118" t="s">
        <v>174</v>
      </c>
      <c r="M118" t="s">
        <v>81</v>
      </c>
      <c r="N118" t="s">
        <v>79</v>
      </c>
      <c r="O118">
        <v>2.8559999999999999</v>
      </c>
      <c r="P118">
        <v>2.9460000000000002</v>
      </c>
      <c r="Q118">
        <v>3.8050000000000002</v>
      </c>
      <c r="R118">
        <v>3.4260000000000002</v>
      </c>
      <c r="S118">
        <v>3.19</v>
      </c>
      <c r="T118">
        <v>3.5880000000000001</v>
      </c>
      <c r="U118">
        <v>3.5259999999999998</v>
      </c>
      <c r="V118">
        <v>4.024</v>
      </c>
      <c r="W118">
        <v>3.569</v>
      </c>
      <c r="X118">
        <v>3.9940000000000002</v>
      </c>
      <c r="Y118">
        <v>3.69</v>
      </c>
      <c r="Z118">
        <v>3.8050000000000002</v>
      </c>
      <c r="AA118">
        <v>3.3919999999999999</v>
      </c>
      <c r="AB118">
        <v>3.2309999999999999</v>
      </c>
      <c r="AC118">
        <v>3.097</v>
      </c>
      <c r="AD118">
        <v>2.617</v>
      </c>
      <c r="AE118">
        <v>3.4350000000000001</v>
      </c>
      <c r="AF118">
        <v>3.91</v>
      </c>
      <c r="AG118">
        <v>3.9350000000000001</v>
      </c>
      <c r="AH118">
        <v>3.6349999999999998</v>
      </c>
      <c r="AI118">
        <v>3.1669999999999998</v>
      </c>
      <c r="AJ118">
        <v>3.1379999999999999</v>
      </c>
      <c r="AK118">
        <v>2.726</v>
      </c>
      <c r="AL118">
        <v>3.5</v>
      </c>
      <c r="AM118">
        <v>3.4049999999999998</v>
      </c>
      <c r="AN118">
        <v>3.6360000000000001</v>
      </c>
      <c r="AO118">
        <v>3.5779999999999998</v>
      </c>
      <c r="AP118">
        <v>3.2970000000000002</v>
      </c>
      <c r="AQ118">
        <v>2.992</v>
      </c>
      <c r="AR118">
        <v>3.036</v>
      </c>
      <c r="AS118">
        <v>3.6110000000000002</v>
      </c>
      <c r="AT118">
        <v>3.53</v>
      </c>
      <c r="AU118">
        <v>3.363</v>
      </c>
      <c r="AV118">
        <v>2.9329999999999998</v>
      </c>
      <c r="AW118">
        <v>3.3860000000000001</v>
      </c>
      <c r="AX118">
        <v>2.8069999999999999</v>
      </c>
      <c r="AY118">
        <v>2.9140000000000001</v>
      </c>
      <c r="AZ118">
        <v>3.4409999999999998</v>
      </c>
      <c r="BA118">
        <v>3.5870000000000002</v>
      </c>
      <c r="BB118">
        <v>3.7290000000000001</v>
      </c>
      <c r="BC118">
        <v>3.8159999999999998</v>
      </c>
      <c r="BD118">
        <v>3.004</v>
      </c>
      <c r="BE118">
        <v>2.8250000000000002</v>
      </c>
      <c r="BF118">
        <v>2.6819999999999999</v>
      </c>
      <c r="BG118">
        <v>3.6230000000000002</v>
      </c>
      <c r="BH118">
        <v>3.2240000000000002</v>
      </c>
      <c r="BI118">
        <v>3.6880000000000002</v>
      </c>
      <c r="BJ118">
        <v>3.4260000000000002</v>
      </c>
      <c r="BK118">
        <v>3.036</v>
      </c>
      <c r="BL118">
        <v>3.044</v>
      </c>
      <c r="BM118">
        <v>2.7930000000000001</v>
      </c>
      <c r="BN118">
        <v>3.3359999999999999</v>
      </c>
      <c r="BO118">
        <v>3.0510000000000002</v>
      </c>
      <c r="BP118">
        <v>3.3140000000000001</v>
      </c>
      <c r="BQ118">
        <v>3.6139999999999999</v>
      </c>
      <c r="BR118">
        <v>3.12</v>
      </c>
      <c r="BS118">
        <v>2.746</v>
      </c>
      <c r="BT118">
        <v>2.8439999999999999</v>
      </c>
      <c r="BU118">
        <v>3.633</v>
      </c>
      <c r="BV118">
        <v>3.1219999999999999</v>
      </c>
      <c r="BW118">
        <v>3.26</v>
      </c>
      <c r="BX118">
        <v>3.6160000000000001</v>
      </c>
      <c r="BY118">
        <v>3.2690000000000001</v>
      </c>
      <c r="BZ118">
        <v>3.0760000000000001</v>
      </c>
      <c r="CA118">
        <v>2.5070000000000001</v>
      </c>
      <c r="CB118">
        <v>3.4119999999999999</v>
      </c>
      <c r="CC118">
        <v>3.1059999999999999</v>
      </c>
      <c r="CD118">
        <v>3.181</v>
      </c>
      <c r="CE118">
        <v>2.9929999999999999</v>
      </c>
      <c r="CF118">
        <v>3.2090000000000001</v>
      </c>
      <c r="CG118">
        <v>2.8570000000000002</v>
      </c>
      <c r="CH118">
        <v>2.5379999999999998</v>
      </c>
      <c r="CI118">
        <v>3.4820000000000002</v>
      </c>
      <c r="CJ118">
        <v>3.657</v>
      </c>
      <c r="CK118">
        <v>3.5419999999999998</v>
      </c>
      <c r="CL118">
        <v>3.5310000000000001</v>
      </c>
      <c r="CM118">
        <v>2.9390000000000001</v>
      </c>
      <c r="CN118">
        <v>3.1280000000000001</v>
      </c>
      <c r="CO118">
        <v>2.5790000000000002</v>
      </c>
      <c r="CP118">
        <v>3.395</v>
      </c>
      <c r="CQ118">
        <v>3.29</v>
      </c>
      <c r="CR118">
        <v>3.5779999999999998</v>
      </c>
      <c r="CS118">
        <v>3.5630000000000002</v>
      </c>
      <c r="CT118">
        <v>3.0910000000000002</v>
      </c>
      <c r="CU118">
        <v>2.8530000000000002</v>
      </c>
      <c r="CV118">
        <v>2.984</v>
      </c>
      <c r="CW118">
        <v>3.3130000000000002</v>
      </c>
      <c r="CX118">
        <v>3.9119999999999999</v>
      </c>
      <c r="CY118">
        <v>3.5630000000000002</v>
      </c>
      <c r="CZ118">
        <v>3.2240000000000002</v>
      </c>
      <c r="DA118">
        <v>3.036</v>
      </c>
      <c r="DB118">
        <v>3.5760000000000001</v>
      </c>
      <c r="DC118">
        <v>0.54</v>
      </c>
      <c r="DD118">
        <v>3.9809999999999999</v>
      </c>
      <c r="DE118">
        <v>2.6309999999999998</v>
      </c>
      <c r="DF118">
        <v>3.2240000000000002</v>
      </c>
      <c r="DG118">
        <v>3.3260000000000001</v>
      </c>
      <c r="DH118">
        <v>3.218</v>
      </c>
      <c r="DI118">
        <v>-3.0542549078568602</v>
      </c>
      <c r="DJ118">
        <v>0.18022497048038599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69"/>
  <sheetViews>
    <sheetView zoomScale="71" zoomScaleNormal="71" workbookViewId="0">
      <pane ySplit="1" topLeftCell="A2" activePane="bottomLeft" state="frozen"/>
      <selection activeCell="C1" sqref="C1"/>
      <selection pane="bottomLeft" activeCell="B24" sqref="B24"/>
    </sheetView>
  </sheetViews>
  <sheetFormatPr defaultRowHeight="14.5" x14ac:dyDescent="0.35"/>
  <cols>
    <col min="1" max="1" width="12.7265625" bestFit="1" customWidth="1"/>
    <col min="2" max="2" width="50" bestFit="1" customWidth="1"/>
    <col min="3" max="3" width="34.08984375" bestFit="1" customWidth="1"/>
    <col min="4" max="4" width="20.7265625" bestFit="1" customWidth="1"/>
    <col min="5" max="5" width="10.6328125" bestFit="1" customWidth="1"/>
    <col min="6" max="6" width="11" bestFit="1" customWidth="1"/>
    <col min="7" max="8" width="9.6328125" customWidth="1"/>
    <col min="9" max="9" width="10" customWidth="1"/>
    <col min="10" max="10" width="10.6328125" bestFit="1" customWidth="1"/>
    <col min="11" max="11" width="11.6328125" bestFit="1" customWidth="1"/>
    <col min="12" max="12" width="18.90625" bestFit="1" customWidth="1"/>
    <col min="13" max="13" width="19.81640625" bestFit="1" customWidth="1"/>
    <col min="14" max="14" width="13.1796875" bestFit="1" customWidth="1"/>
    <col min="15" max="17" width="10.54296875" hidden="1" customWidth="1"/>
    <col min="18" max="26" width="9" hidden="1" customWidth="1"/>
    <col min="27" max="29" width="10" hidden="1" customWidth="1"/>
    <col min="30" max="47" width="10.54296875" hidden="1" customWidth="1"/>
    <col min="48" max="56" width="10" hidden="1" customWidth="1"/>
    <col min="57" max="59" width="11" hidden="1" customWidth="1"/>
    <col min="60" max="78" width="10.54296875" hidden="1" customWidth="1"/>
    <col min="79" max="87" width="10" hidden="1" customWidth="1"/>
    <col min="88" max="90" width="11" hidden="1" customWidth="1"/>
    <col min="91" max="104" width="10.54296875" hidden="1" customWidth="1"/>
    <col min="105" max="106" width="11.26953125" bestFit="1" customWidth="1"/>
    <col min="107" max="107" width="10.1796875" bestFit="1" customWidth="1"/>
    <col min="108" max="109" width="12.26953125" bestFit="1" customWidth="1"/>
    <col min="110" max="110" width="9.453125" bestFit="1" customWidth="1"/>
    <col min="111" max="112" width="12.26953125" bestFit="1" customWidth="1"/>
    <col min="113" max="113" width="19.54296875" bestFit="1" customWidth="1"/>
    <col min="114" max="114" width="20.54296875" bestFit="1" customWidth="1"/>
  </cols>
  <sheetData>
    <row r="1" spans="1:90" s="8" customFormat="1" x14ac:dyDescent="0.35">
      <c r="A1" s="8" t="s">
        <v>9</v>
      </c>
      <c r="B1" s="8" t="s">
        <v>10</v>
      </c>
      <c r="C1" s="8" t="s">
        <v>11</v>
      </c>
      <c r="D1" s="8" t="s">
        <v>12</v>
      </c>
      <c r="E1" s="8" t="s">
        <v>68</v>
      </c>
      <c r="F1" s="8" t="s">
        <v>69</v>
      </c>
      <c r="G1" s="8" t="s">
        <v>70</v>
      </c>
      <c r="H1" s="8" t="s">
        <v>71</v>
      </c>
      <c r="I1" s="8" t="s">
        <v>72</v>
      </c>
      <c r="J1" s="8" t="s">
        <v>74</v>
      </c>
      <c r="K1" s="8" t="s">
        <v>75</v>
      </c>
      <c r="L1" s="8" t="s">
        <v>76</v>
      </c>
      <c r="M1" s="8" t="s">
        <v>77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</row>
    <row r="2" spans="1:90" x14ac:dyDescent="0.35">
      <c r="A2" s="1" t="s">
        <v>128</v>
      </c>
      <c r="B2" t="s">
        <v>110</v>
      </c>
      <c r="C2" t="s">
        <v>111</v>
      </c>
      <c r="D2" t="s">
        <v>129</v>
      </c>
      <c r="E2" s="5">
        <v>141448</v>
      </c>
      <c r="F2" s="5">
        <v>167851</v>
      </c>
      <c r="G2" s="5">
        <v>26403</v>
      </c>
      <c r="H2" s="5">
        <v>200855</v>
      </c>
      <c r="I2" s="5">
        <v>108444</v>
      </c>
      <c r="J2" s="5">
        <v>151650</v>
      </c>
      <c r="K2" s="5">
        <v>153224</v>
      </c>
      <c r="L2" s="7">
        <v>-0.01</v>
      </c>
      <c r="M2" s="7">
        <v>-0.02</v>
      </c>
    </row>
    <row r="3" spans="1:90" x14ac:dyDescent="0.35">
      <c r="A3" s="1" t="s">
        <v>128</v>
      </c>
      <c r="B3" t="s">
        <v>108</v>
      </c>
      <c r="C3" t="s">
        <v>109</v>
      </c>
      <c r="D3" t="s">
        <v>129</v>
      </c>
      <c r="E3" s="5">
        <v>122983</v>
      </c>
      <c r="F3" s="5">
        <v>144309</v>
      </c>
      <c r="G3" s="5">
        <v>21326</v>
      </c>
      <c r="H3" s="5">
        <v>170967</v>
      </c>
      <c r="I3" s="5">
        <v>96326</v>
      </c>
      <c r="J3" s="5">
        <v>132806</v>
      </c>
      <c r="K3" s="5">
        <v>132876</v>
      </c>
      <c r="L3" s="7">
        <v>-0.01</v>
      </c>
      <c r="M3" s="7">
        <v>-0.01</v>
      </c>
    </row>
    <row r="4" spans="1:90" x14ac:dyDescent="0.35">
      <c r="A4" s="1" t="s">
        <v>128</v>
      </c>
      <c r="B4" t="s">
        <v>97</v>
      </c>
      <c r="C4" t="s">
        <v>97</v>
      </c>
      <c r="D4" t="s">
        <v>129</v>
      </c>
      <c r="E4" s="5">
        <v>2114343</v>
      </c>
      <c r="F4" s="5">
        <v>2447560</v>
      </c>
      <c r="G4" s="5">
        <v>333217</v>
      </c>
      <c r="H4" s="5">
        <v>2864081</v>
      </c>
      <c r="I4" s="5">
        <v>1697822</v>
      </c>
      <c r="J4" s="5">
        <v>2298728</v>
      </c>
      <c r="K4" s="5">
        <v>2263179</v>
      </c>
      <c r="L4" s="7">
        <v>-0.01</v>
      </c>
      <c r="M4" s="7">
        <v>0.01</v>
      </c>
    </row>
    <row r="5" spans="1:90" x14ac:dyDescent="0.35">
      <c r="A5" s="1" t="s">
        <v>128</v>
      </c>
      <c r="B5" t="s">
        <v>85</v>
      </c>
      <c r="C5" t="s">
        <v>86</v>
      </c>
      <c r="D5" t="s">
        <v>129</v>
      </c>
      <c r="E5">
        <v>3.57</v>
      </c>
      <c r="F5">
        <v>3.82</v>
      </c>
      <c r="G5">
        <v>0.25</v>
      </c>
      <c r="H5">
        <v>4</v>
      </c>
      <c r="I5">
        <v>3.38</v>
      </c>
      <c r="J5">
        <v>4</v>
      </c>
      <c r="K5">
        <v>3.8</v>
      </c>
      <c r="L5" s="7">
        <v>-0.03</v>
      </c>
      <c r="M5" s="7">
        <v>0.01</v>
      </c>
    </row>
    <row r="8" spans="1:90" x14ac:dyDescent="0.35">
      <c r="A8" s="1" t="s">
        <v>128</v>
      </c>
      <c r="B8" t="s">
        <v>93</v>
      </c>
      <c r="C8" t="s">
        <v>94</v>
      </c>
      <c r="D8" t="s">
        <v>129</v>
      </c>
      <c r="E8" s="6">
        <v>3.5000000000000003E-2</v>
      </c>
      <c r="F8" s="6">
        <v>3.7999999999999999E-2</v>
      </c>
      <c r="G8" s="6">
        <v>3.0000000000000001E-3</v>
      </c>
      <c r="H8" s="6">
        <v>0.04</v>
      </c>
      <c r="I8" s="6">
        <v>3.3000000000000002E-2</v>
      </c>
      <c r="J8" s="6">
        <v>4.1000000000000002E-2</v>
      </c>
      <c r="K8" s="6">
        <v>3.6999999999999998E-2</v>
      </c>
      <c r="L8" s="7">
        <v>0.04</v>
      </c>
      <c r="M8" s="7">
        <v>0.15</v>
      </c>
    </row>
    <row r="9" spans="1:90" x14ac:dyDescent="0.35">
      <c r="A9" s="1" t="s">
        <v>128</v>
      </c>
      <c r="B9" t="s">
        <v>102</v>
      </c>
      <c r="C9" t="s">
        <v>103</v>
      </c>
      <c r="D9" t="s">
        <v>129</v>
      </c>
      <c r="E9" s="6">
        <v>4.7E-2</v>
      </c>
      <c r="F9" s="6">
        <v>5.2999999999999999E-2</v>
      </c>
      <c r="G9" s="6">
        <v>6.0000000000000001E-3</v>
      </c>
      <c r="H9" s="6">
        <v>5.8000000000000003E-2</v>
      </c>
      <c r="I9" s="6">
        <v>4.2000000000000003E-2</v>
      </c>
      <c r="J9" s="6">
        <v>5.2999999999999999E-2</v>
      </c>
      <c r="K9" s="6">
        <v>5.6000000000000001E-2</v>
      </c>
      <c r="L9" s="7">
        <v>-0.08</v>
      </c>
      <c r="M9" s="7">
        <v>-0.14000000000000001</v>
      </c>
    </row>
    <row r="10" spans="1:90" x14ac:dyDescent="0.35">
      <c r="A10" s="1" t="s">
        <v>128</v>
      </c>
      <c r="B10" t="s">
        <v>114</v>
      </c>
      <c r="C10" t="s">
        <v>115</v>
      </c>
      <c r="D10" t="s">
        <v>129</v>
      </c>
      <c r="E10" s="6">
        <v>4.2000000000000003E-2</v>
      </c>
      <c r="F10" s="6">
        <v>4.5999999999999999E-2</v>
      </c>
      <c r="G10" s="6">
        <v>4.0000000000000001E-3</v>
      </c>
      <c r="H10" s="6">
        <v>0.05</v>
      </c>
      <c r="I10" s="6">
        <v>3.7999999999999999E-2</v>
      </c>
      <c r="J10" s="6">
        <v>4.5999999999999999E-2</v>
      </c>
      <c r="K10" s="6">
        <v>4.3999999999999997E-2</v>
      </c>
      <c r="L10" s="7">
        <v>0.02</v>
      </c>
      <c r="M10" s="7">
        <v>7.0000000000000007E-2</v>
      </c>
    </row>
    <row r="11" spans="1:90" x14ac:dyDescent="0.35">
      <c r="A11" s="1" t="s">
        <v>128</v>
      </c>
      <c r="B11" t="s">
        <v>116</v>
      </c>
      <c r="C11" t="s">
        <v>117</v>
      </c>
      <c r="D11" t="s">
        <v>129</v>
      </c>
      <c r="E11" s="6">
        <v>2.9000000000000001E-2</v>
      </c>
      <c r="F11" s="6">
        <v>3.2000000000000001E-2</v>
      </c>
      <c r="G11" s="6">
        <v>3.0000000000000001E-3</v>
      </c>
      <c r="H11" s="6">
        <v>3.4000000000000002E-2</v>
      </c>
      <c r="I11" s="6">
        <v>2.7E-2</v>
      </c>
      <c r="J11" s="6">
        <v>3.1E-2</v>
      </c>
      <c r="K11" s="6">
        <v>0.03</v>
      </c>
      <c r="L11" s="7">
        <v>0.03</v>
      </c>
      <c r="M11" s="7">
        <v>7.0000000000000007E-2</v>
      </c>
    </row>
    <row r="12" spans="1:90" x14ac:dyDescent="0.35">
      <c r="A12" s="1" t="s">
        <v>128</v>
      </c>
      <c r="B12" t="s">
        <v>112</v>
      </c>
      <c r="C12" t="s">
        <v>113</v>
      </c>
      <c r="D12" t="s">
        <v>129</v>
      </c>
      <c r="E12" s="6">
        <v>1.4E-2</v>
      </c>
      <c r="F12" s="6">
        <v>1.6E-2</v>
      </c>
      <c r="G12" s="6">
        <v>2E-3</v>
      </c>
      <c r="H12" s="6">
        <v>1.7999999999999999E-2</v>
      </c>
      <c r="I12" s="6">
        <v>1.2999999999999999E-2</v>
      </c>
      <c r="J12" s="6">
        <v>1.7000000000000001E-2</v>
      </c>
      <c r="K12" s="6">
        <v>1.6E-2</v>
      </c>
      <c r="L12" s="7">
        <v>-0.02</v>
      </c>
      <c r="M12" s="7">
        <v>0.05</v>
      </c>
    </row>
    <row r="13" spans="1:90" x14ac:dyDescent="0.35">
      <c r="A13" s="1" t="s">
        <v>128</v>
      </c>
      <c r="B13" t="s">
        <v>118</v>
      </c>
      <c r="C13" t="s">
        <v>119</v>
      </c>
      <c r="D13" t="s">
        <v>129</v>
      </c>
      <c r="E13" s="6">
        <v>0.52800000000000002</v>
      </c>
      <c r="F13" s="6">
        <v>0.55300000000000005</v>
      </c>
      <c r="G13" s="6">
        <v>2.5000000000000001E-2</v>
      </c>
      <c r="H13" s="6">
        <v>0.57099999999999995</v>
      </c>
      <c r="I13" s="6">
        <v>0.50900000000000001</v>
      </c>
      <c r="J13" s="6">
        <v>0.54500000000000004</v>
      </c>
      <c r="K13" s="6">
        <v>0.54</v>
      </c>
      <c r="L13" s="7">
        <v>-0.01</v>
      </c>
      <c r="M13" s="7">
        <v>0</v>
      </c>
    </row>
    <row r="14" spans="1:90" x14ac:dyDescent="0.35">
      <c r="A14" s="1" t="s">
        <v>128</v>
      </c>
      <c r="B14" t="s">
        <v>120</v>
      </c>
      <c r="C14" t="s">
        <v>121</v>
      </c>
      <c r="D14" t="s">
        <v>129</v>
      </c>
      <c r="E14" s="6">
        <v>1.0999999999999999E-2</v>
      </c>
      <c r="F14" s="6">
        <v>1.2E-2</v>
      </c>
      <c r="G14" s="6">
        <v>1E-3</v>
      </c>
      <c r="H14" s="6">
        <v>1.2999999999999999E-2</v>
      </c>
      <c r="I14" s="6">
        <v>0.01</v>
      </c>
      <c r="J14" s="6">
        <v>1.0999999999999999E-2</v>
      </c>
      <c r="K14" s="6">
        <v>1.0999999999999999E-2</v>
      </c>
      <c r="L14" s="7">
        <v>0.08</v>
      </c>
      <c r="M14" s="7">
        <v>0.11</v>
      </c>
    </row>
    <row r="15" spans="1:90" x14ac:dyDescent="0.35">
      <c r="A15" s="1" t="s">
        <v>128</v>
      </c>
      <c r="B15" t="s">
        <v>122</v>
      </c>
      <c r="C15" t="s">
        <v>123</v>
      </c>
      <c r="D15" t="s">
        <v>129</v>
      </c>
      <c r="E15" s="6">
        <v>0.30599999999999999</v>
      </c>
      <c r="F15" s="6">
        <v>0.32</v>
      </c>
      <c r="G15" s="6">
        <v>1.4E-2</v>
      </c>
      <c r="H15" s="6">
        <v>0.33</v>
      </c>
      <c r="I15" s="6">
        <v>0.29599999999999999</v>
      </c>
      <c r="J15" s="6">
        <v>0.315</v>
      </c>
      <c r="K15" s="6">
        <v>0.314</v>
      </c>
      <c r="L15" s="7">
        <v>0.01</v>
      </c>
      <c r="M15" s="7">
        <v>0.01</v>
      </c>
    </row>
    <row r="16" spans="1:90" x14ac:dyDescent="0.35">
      <c r="A16" s="1" t="s">
        <v>128</v>
      </c>
      <c r="B16" t="s">
        <v>95</v>
      </c>
      <c r="C16" t="s">
        <v>96</v>
      </c>
      <c r="D16" t="s">
        <v>129</v>
      </c>
      <c r="E16" s="6">
        <v>0.13900000000000001</v>
      </c>
      <c r="F16" s="6">
        <v>0.152</v>
      </c>
      <c r="G16" s="6">
        <v>1.2999999999999999E-2</v>
      </c>
      <c r="H16" s="6">
        <v>0.16200000000000001</v>
      </c>
      <c r="I16" s="6">
        <v>0.129</v>
      </c>
      <c r="J16" s="6">
        <v>0.14000000000000001</v>
      </c>
      <c r="K16" s="6">
        <v>0.14499999999999999</v>
      </c>
      <c r="L16" s="7">
        <v>0</v>
      </c>
      <c r="M16" s="7">
        <v>-0.04</v>
      </c>
    </row>
    <row r="17" spans="1:13" x14ac:dyDescent="0.35">
      <c r="A17" s="1" t="s">
        <v>128</v>
      </c>
      <c r="B17" t="s">
        <v>110</v>
      </c>
      <c r="C17" t="s">
        <v>111</v>
      </c>
      <c r="D17" t="s">
        <v>130</v>
      </c>
      <c r="E17" s="5">
        <v>107856</v>
      </c>
      <c r="F17" s="5">
        <v>127210</v>
      </c>
      <c r="G17" s="5">
        <v>19354</v>
      </c>
      <c r="H17" s="5">
        <v>151403</v>
      </c>
      <c r="I17" s="5">
        <v>83664</v>
      </c>
      <c r="J17" s="5">
        <v>115515</v>
      </c>
      <c r="K17" s="5">
        <v>116399</v>
      </c>
      <c r="L17" s="7">
        <v>-0.01</v>
      </c>
      <c r="M17" s="7">
        <v>-0.02</v>
      </c>
    </row>
    <row r="18" spans="1:13" x14ac:dyDescent="0.35">
      <c r="A18" s="1" t="s">
        <v>128</v>
      </c>
      <c r="B18" t="s">
        <v>108</v>
      </c>
      <c r="C18" t="s">
        <v>109</v>
      </c>
      <c r="D18" t="s">
        <v>130</v>
      </c>
      <c r="E18" s="5">
        <v>92064</v>
      </c>
      <c r="F18" s="5">
        <v>108297</v>
      </c>
      <c r="G18" s="5">
        <v>16233</v>
      </c>
      <c r="H18" s="5">
        <v>128588</v>
      </c>
      <c r="I18" s="5">
        <v>71773</v>
      </c>
      <c r="J18" s="5">
        <v>100176</v>
      </c>
      <c r="K18" s="5">
        <v>100016</v>
      </c>
      <c r="L18" s="7">
        <v>-0.01</v>
      </c>
      <c r="M18" s="7">
        <v>0</v>
      </c>
    </row>
    <row r="19" spans="1:13" x14ac:dyDescent="0.35">
      <c r="A19" s="1" t="s">
        <v>128</v>
      </c>
      <c r="B19" t="s">
        <v>97</v>
      </c>
      <c r="C19" t="s">
        <v>97</v>
      </c>
      <c r="D19" t="s">
        <v>130</v>
      </c>
      <c r="E19" s="5">
        <v>1414167</v>
      </c>
      <c r="F19" s="5">
        <v>1630633</v>
      </c>
      <c r="G19" s="5">
        <v>216466</v>
      </c>
      <c r="H19" s="5">
        <v>1901216</v>
      </c>
      <c r="I19" s="5">
        <v>1143585</v>
      </c>
      <c r="J19" s="5">
        <v>1528095</v>
      </c>
      <c r="K19" s="5">
        <v>1503311</v>
      </c>
      <c r="L19" s="7">
        <v>0</v>
      </c>
      <c r="M19" s="7">
        <v>0.02</v>
      </c>
    </row>
    <row r="20" spans="1:13" x14ac:dyDescent="0.35">
      <c r="A20" s="1" t="s">
        <v>128</v>
      </c>
      <c r="B20" t="s">
        <v>85</v>
      </c>
      <c r="C20" t="s">
        <v>86</v>
      </c>
      <c r="D20" t="s">
        <v>130</v>
      </c>
      <c r="E20">
        <v>3</v>
      </c>
      <c r="F20">
        <v>4</v>
      </c>
      <c r="G20">
        <v>0</v>
      </c>
      <c r="H20">
        <v>4</v>
      </c>
      <c r="I20">
        <v>3</v>
      </c>
      <c r="J20">
        <v>3.8</v>
      </c>
      <c r="K20">
        <v>3.6</v>
      </c>
      <c r="L20" s="7">
        <v>-0.03</v>
      </c>
      <c r="M20" s="7">
        <v>0.02</v>
      </c>
    </row>
    <row r="21" spans="1:13" x14ac:dyDescent="0.35">
      <c r="A21" s="1" t="s">
        <v>128</v>
      </c>
      <c r="C21" s="11" t="s">
        <v>126</v>
      </c>
      <c r="D21" t="s">
        <v>130</v>
      </c>
      <c r="E21" s="5">
        <v>392297</v>
      </c>
      <c r="F21" s="5">
        <v>447389</v>
      </c>
      <c r="G21" s="5">
        <v>55092</v>
      </c>
      <c r="H21" s="5">
        <v>488709</v>
      </c>
      <c r="I21" s="5">
        <v>350978</v>
      </c>
      <c r="J21" s="5">
        <v>439721</v>
      </c>
      <c r="K21" s="5">
        <v>424043</v>
      </c>
      <c r="L21" s="7">
        <v>-0.04</v>
      </c>
      <c r="M21" s="7">
        <v>0</v>
      </c>
    </row>
    <row r="22" spans="1:13" x14ac:dyDescent="0.35">
      <c r="A22" s="1" t="s">
        <v>128</v>
      </c>
      <c r="C22" s="11" t="s">
        <v>127</v>
      </c>
      <c r="D22" t="s">
        <v>130</v>
      </c>
      <c r="E22">
        <v>13</v>
      </c>
      <c r="F22">
        <v>13</v>
      </c>
      <c r="G22">
        <v>0</v>
      </c>
      <c r="H22">
        <v>13</v>
      </c>
      <c r="I22">
        <v>12</v>
      </c>
      <c r="J22">
        <v>13.23</v>
      </c>
      <c r="K22">
        <v>12.95</v>
      </c>
      <c r="L22" s="7">
        <v>0.01</v>
      </c>
      <c r="M22" s="7">
        <v>0.03</v>
      </c>
    </row>
    <row r="23" spans="1:13" x14ac:dyDescent="0.35">
      <c r="A23" s="1" t="s">
        <v>128</v>
      </c>
      <c r="B23" t="s">
        <v>93</v>
      </c>
      <c r="C23" t="s">
        <v>94</v>
      </c>
      <c r="D23" t="s">
        <v>130</v>
      </c>
      <c r="E23" s="7">
        <v>0.03</v>
      </c>
      <c r="F23" s="7">
        <v>0.03</v>
      </c>
      <c r="G23" s="7">
        <v>0</v>
      </c>
      <c r="H23" s="7">
        <v>0.04</v>
      </c>
      <c r="I23" s="7">
        <v>0.03</v>
      </c>
      <c r="J23" s="6">
        <v>3.7999999999999999E-2</v>
      </c>
      <c r="K23" s="6">
        <v>3.4000000000000002E-2</v>
      </c>
      <c r="L23" s="7">
        <v>0.06</v>
      </c>
      <c r="M23" s="7">
        <v>0.18</v>
      </c>
    </row>
    <row r="24" spans="1:13" x14ac:dyDescent="0.35">
      <c r="A24" s="1" t="s">
        <v>128</v>
      </c>
      <c r="B24" t="s">
        <v>102</v>
      </c>
      <c r="C24" t="s">
        <v>103</v>
      </c>
      <c r="D24" t="s">
        <v>130</v>
      </c>
      <c r="E24" s="7">
        <v>0.01</v>
      </c>
      <c r="F24" s="7">
        <v>0.02</v>
      </c>
      <c r="G24" s="7">
        <v>0</v>
      </c>
      <c r="H24" s="7">
        <v>0.02</v>
      </c>
      <c r="I24" s="7">
        <v>0.01</v>
      </c>
      <c r="J24" s="6">
        <v>1.7000000000000001E-2</v>
      </c>
      <c r="K24" s="6">
        <v>1.9E-2</v>
      </c>
      <c r="L24" s="7">
        <v>-0.04</v>
      </c>
      <c r="M24" s="7">
        <v>-0.15</v>
      </c>
    </row>
    <row r="25" spans="1:13" x14ac:dyDescent="0.35">
      <c r="A25" s="1" t="s">
        <v>128</v>
      </c>
      <c r="B25" t="s">
        <v>114</v>
      </c>
      <c r="C25" t="s">
        <v>115</v>
      </c>
      <c r="D25" t="s">
        <v>130</v>
      </c>
      <c r="E25" s="7">
        <v>0.04</v>
      </c>
      <c r="F25" s="7">
        <v>0.05</v>
      </c>
      <c r="G25" s="7">
        <v>0</v>
      </c>
      <c r="H25" s="7">
        <v>0.05</v>
      </c>
      <c r="I25" s="7">
        <v>0.04</v>
      </c>
      <c r="J25" s="6">
        <v>4.5999999999999999E-2</v>
      </c>
      <c r="K25" s="6">
        <v>4.3999999999999997E-2</v>
      </c>
      <c r="L25" s="7">
        <v>0.03</v>
      </c>
      <c r="M25" s="7">
        <v>7.0000000000000007E-2</v>
      </c>
    </row>
    <row r="26" spans="1:13" x14ac:dyDescent="0.35">
      <c r="A26" s="1" t="s">
        <v>128</v>
      </c>
      <c r="B26" t="s">
        <v>116</v>
      </c>
      <c r="C26" t="s">
        <v>117</v>
      </c>
      <c r="D26" t="s">
        <v>130</v>
      </c>
      <c r="E26" s="7">
        <v>0.03</v>
      </c>
      <c r="F26" s="7">
        <v>0.03</v>
      </c>
      <c r="G26" s="7">
        <v>0</v>
      </c>
      <c r="H26" s="7">
        <v>0.03</v>
      </c>
      <c r="I26" s="7">
        <v>0.03</v>
      </c>
      <c r="J26" s="6">
        <v>3.1E-2</v>
      </c>
      <c r="K26" s="6">
        <v>0.03</v>
      </c>
      <c r="L26" s="7">
        <v>0.04</v>
      </c>
      <c r="M26" s="7">
        <v>0.08</v>
      </c>
    </row>
    <row r="27" spans="1:13" x14ac:dyDescent="0.35">
      <c r="A27" s="1" t="s">
        <v>128</v>
      </c>
      <c r="B27" t="s">
        <v>112</v>
      </c>
      <c r="C27" t="s">
        <v>113</v>
      </c>
      <c r="D27" t="s">
        <v>130</v>
      </c>
      <c r="E27" s="7">
        <v>0.02</v>
      </c>
      <c r="F27" s="7">
        <v>0.02</v>
      </c>
      <c r="G27" s="7">
        <v>0</v>
      </c>
      <c r="H27" s="7">
        <v>0.02</v>
      </c>
      <c r="I27" s="7">
        <v>0.01</v>
      </c>
      <c r="J27" s="6">
        <v>1.7999999999999999E-2</v>
      </c>
      <c r="K27" s="6">
        <v>1.7000000000000001E-2</v>
      </c>
      <c r="L27" s="7">
        <v>-0.01</v>
      </c>
      <c r="M27" s="7">
        <v>0.05</v>
      </c>
    </row>
    <row r="28" spans="1:13" x14ac:dyDescent="0.35">
      <c r="A28" s="1" t="s">
        <v>128</v>
      </c>
      <c r="B28" t="s">
        <v>118</v>
      </c>
      <c r="C28" t="s">
        <v>119</v>
      </c>
      <c r="D28" t="s">
        <v>130</v>
      </c>
      <c r="E28" s="7">
        <v>0.53</v>
      </c>
      <c r="F28" s="7">
        <v>0.55000000000000004</v>
      </c>
      <c r="G28" s="7">
        <v>0.02</v>
      </c>
      <c r="H28" s="7">
        <v>0.56999999999999995</v>
      </c>
      <c r="I28" s="7">
        <v>0.51</v>
      </c>
      <c r="J28" s="6">
        <v>0.54400000000000004</v>
      </c>
      <c r="K28" s="6">
        <v>0.54100000000000004</v>
      </c>
      <c r="L28" s="7">
        <v>0</v>
      </c>
      <c r="M28" s="7">
        <v>0</v>
      </c>
    </row>
    <row r="29" spans="1:13" x14ac:dyDescent="0.35">
      <c r="A29" s="1" t="s">
        <v>128</v>
      </c>
      <c r="B29" t="s">
        <v>120</v>
      </c>
      <c r="C29" t="s">
        <v>121</v>
      </c>
      <c r="D29" t="s">
        <v>130</v>
      </c>
      <c r="E29" s="7">
        <v>0.01</v>
      </c>
      <c r="F29" s="7">
        <v>0.01</v>
      </c>
      <c r="G29" s="7">
        <v>0</v>
      </c>
      <c r="H29" s="7">
        <v>0.01</v>
      </c>
      <c r="I29" s="7">
        <v>0.01</v>
      </c>
      <c r="J29" s="6">
        <v>1.0999999999999999E-2</v>
      </c>
      <c r="K29" s="6">
        <v>1.0999999999999999E-2</v>
      </c>
      <c r="L29" s="7">
        <v>0.09</v>
      </c>
      <c r="M29" s="7">
        <v>0.12</v>
      </c>
    </row>
    <row r="30" spans="1:13" x14ac:dyDescent="0.35">
      <c r="A30" s="1" t="s">
        <v>128</v>
      </c>
      <c r="B30" t="s">
        <v>122</v>
      </c>
      <c r="C30" t="s">
        <v>123</v>
      </c>
      <c r="D30" t="s">
        <v>130</v>
      </c>
      <c r="E30" s="7">
        <v>0.31</v>
      </c>
      <c r="F30" s="7">
        <v>0.32</v>
      </c>
      <c r="G30" s="7">
        <v>0.01</v>
      </c>
      <c r="H30" s="7">
        <v>0.33</v>
      </c>
      <c r="I30" s="7">
        <v>0.3</v>
      </c>
      <c r="J30" s="6">
        <v>0.315</v>
      </c>
      <c r="K30" s="6">
        <v>0.315</v>
      </c>
      <c r="L30" s="7">
        <v>0.01</v>
      </c>
      <c r="M30" s="7">
        <v>0.01</v>
      </c>
    </row>
    <row r="31" spans="1:13" x14ac:dyDescent="0.35">
      <c r="A31" s="1" t="s">
        <v>128</v>
      </c>
      <c r="B31" t="s">
        <v>95</v>
      </c>
      <c r="C31" t="s">
        <v>96</v>
      </c>
      <c r="D31" t="s">
        <v>130</v>
      </c>
      <c r="E31" s="7">
        <v>0.14000000000000001</v>
      </c>
      <c r="F31" s="7">
        <v>0.15</v>
      </c>
      <c r="G31" s="7">
        <v>0.01</v>
      </c>
      <c r="H31" s="7">
        <v>0.16</v>
      </c>
      <c r="I31" s="7">
        <v>0.13</v>
      </c>
      <c r="J31" s="6">
        <v>0.13700000000000001</v>
      </c>
      <c r="K31" s="6">
        <v>0.14099999999999999</v>
      </c>
      <c r="L31" s="7">
        <v>-0.01</v>
      </c>
      <c r="M31" s="7">
        <v>-0.04</v>
      </c>
    </row>
    <row r="32" spans="1:13" x14ac:dyDescent="0.35">
      <c r="A32" s="1" t="s">
        <v>128</v>
      </c>
      <c r="B32" t="s">
        <v>110</v>
      </c>
      <c r="C32" t="s">
        <v>111</v>
      </c>
      <c r="D32" t="s">
        <v>131</v>
      </c>
      <c r="E32" s="5">
        <v>34162</v>
      </c>
      <c r="F32" s="5">
        <v>40341</v>
      </c>
      <c r="G32" s="5">
        <v>6179</v>
      </c>
      <c r="H32" s="5">
        <v>48065</v>
      </c>
      <c r="I32" s="5">
        <v>26438</v>
      </c>
      <c r="J32" s="5">
        <v>36134</v>
      </c>
      <c r="K32" s="5">
        <v>36825</v>
      </c>
      <c r="L32" s="7">
        <v>-0.01</v>
      </c>
      <c r="M32" s="7">
        <v>-0.03</v>
      </c>
    </row>
    <row r="33" spans="1:13" x14ac:dyDescent="0.35">
      <c r="A33" s="1" t="s">
        <v>128</v>
      </c>
      <c r="B33" t="s">
        <v>108</v>
      </c>
      <c r="C33" t="s">
        <v>109</v>
      </c>
      <c r="D33" t="s">
        <v>131</v>
      </c>
      <c r="E33" s="5">
        <v>30711</v>
      </c>
      <c r="F33" s="5">
        <v>35882</v>
      </c>
      <c r="G33" s="5">
        <v>5171</v>
      </c>
      <c r="H33" s="5">
        <v>42346</v>
      </c>
      <c r="I33" s="5">
        <v>24247</v>
      </c>
      <c r="J33" s="5">
        <v>32630</v>
      </c>
      <c r="K33" s="5">
        <v>32861</v>
      </c>
      <c r="L33" s="7">
        <v>-0.01</v>
      </c>
      <c r="M33" s="7">
        <v>-0.02</v>
      </c>
    </row>
    <row r="34" spans="1:13" x14ac:dyDescent="0.35">
      <c r="A34" s="1" t="s">
        <v>128</v>
      </c>
      <c r="B34" t="s">
        <v>97</v>
      </c>
      <c r="C34" t="s">
        <v>97</v>
      </c>
      <c r="D34" t="s">
        <v>131</v>
      </c>
      <c r="E34" s="5">
        <v>700176</v>
      </c>
      <c r="F34" s="5">
        <v>810045</v>
      </c>
      <c r="G34" s="5">
        <v>109869</v>
      </c>
      <c r="H34" s="5">
        <v>947381</v>
      </c>
      <c r="I34" s="5">
        <v>562840</v>
      </c>
      <c r="J34" s="5">
        <v>770633</v>
      </c>
      <c r="K34" s="5">
        <v>759868</v>
      </c>
      <c r="L34" s="7">
        <v>-0.02</v>
      </c>
      <c r="M34" s="7">
        <v>-0.01</v>
      </c>
    </row>
    <row r="35" spans="1:13" x14ac:dyDescent="0.35">
      <c r="A35" s="1" t="s">
        <v>128</v>
      </c>
      <c r="B35" t="s">
        <v>85</v>
      </c>
      <c r="C35" t="s">
        <v>86</v>
      </c>
      <c r="D35" t="s">
        <v>131</v>
      </c>
      <c r="E35">
        <v>4</v>
      </c>
      <c r="F35">
        <v>4</v>
      </c>
      <c r="G35">
        <v>0</v>
      </c>
      <c r="H35">
        <v>5</v>
      </c>
      <c r="I35">
        <v>4</v>
      </c>
      <c r="J35">
        <v>4.7</v>
      </c>
      <c r="K35">
        <v>4.5</v>
      </c>
      <c r="L35" s="7">
        <v>-0.04</v>
      </c>
      <c r="M35" s="7">
        <v>0.01</v>
      </c>
    </row>
    <row r="36" spans="1:13" x14ac:dyDescent="0.35">
      <c r="A36" s="1" t="s">
        <v>128</v>
      </c>
      <c r="C36" s="11" t="s">
        <v>126</v>
      </c>
      <c r="D36" t="s">
        <v>131</v>
      </c>
      <c r="E36" s="5">
        <v>148956</v>
      </c>
      <c r="F36" s="5">
        <v>169395</v>
      </c>
      <c r="G36" s="5">
        <v>20439</v>
      </c>
      <c r="H36" s="5">
        <v>184724</v>
      </c>
      <c r="I36" s="5">
        <v>133627</v>
      </c>
      <c r="J36" s="5">
        <v>170040</v>
      </c>
      <c r="K36" s="5">
        <v>164177</v>
      </c>
      <c r="L36" s="7">
        <v>-0.06</v>
      </c>
      <c r="M36" s="7">
        <v>-0.02</v>
      </c>
    </row>
    <row r="37" spans="1:13" x14ac:dyDescent="0.35">
      <c r="A37" s="1" t="s">
        <v>128</v>
      </c>
      <c r="C37" s="11" t="s">
        <v>127</v>
      </c>
      <c r="D37" t="s">
        <v>131</v>
      </c>
      <c r="E37">
        <v>20</v>
      </c>
      <c r="F37">
        <v>21</v>
      </c>
      <c r="G37">
        <v>1</v>
      </c>
      <c r="H37">
        <v>21</v>
      </c>
      <c r="I37">
        <v>20</v>
      </c>
      <c r="J37">
        <v>21.33</v>
      </c>
      <c r="K37">
        <v>20.69</v>
      </c>
      <c r="L37" s="7">
        <v>-0.01</v>
      </c>
      <c r="M37" s="7">
        <v>0.02</v>
      </c>
    </row>
    <row r="38" spans="1:13" x14ac:dyDescent="0.35">
      <c r="A38" s="1" t="s">
        <v>128</v>
      </c>
      <c r="B38" t="s">
        <v>93</v>
      </c>
      <c r="C38" t="s">
        <v>94</v>
      </c>
      <c r="D38" t="s">
        <v>131</v>
      </c>
      <c r="E38" s="7">
        <v>0.05</v>
      </c>
      <c r="F38" s="7">
        <v>0.05</v>
      </c>
      <c r="G38" s="7">
        <v>0</v>
      </c>
      <c r="H38" s="7">
        <v>0.05</v>
      </c>
      <c r="I38" s="7">
        <v>0.04</v>
      </c>
      <c r="J38" s="6">
        <v>5.2999999999999999E-2</v>
      </c>
      <c r="K38" s="6">
        <v>4.9000000000000002E-2</v>
      </c>
      <c r="L38" s="7">
        <v>0.01</v>
      </c>
      <c r="M38" s="7">
        <v>0.09</v>
      </c>
    </row>
    <row r="39" spans="1:13" x14ac:dyDescent="0.35">
      <c r="A39" t="s">
        <v>128</v>
      </c>
      <c r="B39" t="s">
        <v>102</v>
      </c>
      <c r="C39" t="s">
        <v>103</v>
      </c>
      <c r="D39" t="s">
        <v>131</v>
      </c>
      <c r="E39" s="7">
        <v>0.15</v>
      </c>
      <c r="F39" s="7">
        <v>0.17</v>
      </c>
      <c r="G39" s="7">
        <v>0.02</v>
      </c>
      <c r="H39" s="7">
        <v>0.18</v>
      </c>
      <c r="I39" s="7">
        <v>0.13</v>
      </c>
      <c r="J39" s="6">
        <v>0.16600000000000001</v>
      </c>
      <c r="K39" s="6">
        <v>0.17199999999999999</v>
      </c>
      <c r="L39" s="7">
        <v>-0.09</v>
      </c>
      <c r="M39" s="7">
        <v>-0.12</v>
      </c>
    </row>
    <row r="40" spans="1:13" x14ac:dyDescent="0.35">
      <c r="A40" t="s">
        <v>128</v>
      </c>
      <c r="B40" t="s">
        <v>114</v>
      </c>
      <c r="C40" t="s">
        <v>115</v>
      </c>
      <c r="D40" t="s">
        <v>131</v>
      </c>
      <c r="E40" s="7">
        <v>0.04</v>
      </c>
      <c r="F40" s="7">
        <v>0.04</v>
      </c>
      <c r="G40" s="7">
        <v>0</v>
      </c>
      <c r="H40" s="7">
        <v>0.05</v>
      </c>
      <c r="I40" s="7">
        <v>0.04</v>
      </c>
      <c r="J40" s="6">
        <v>4.4999999999999998E-2</v>
      </c>
      <c r="K40" s="6">
        <v>4.2999999999999997E-2</v>
      </c>
      <c r="L40" s="7">
        <v>-0.01</v>
      </c>
      <c r="M40" s="7">
        <v>0.05</v>
      </c>
    </row>
    <row r="41" spans="1:13" x14ac:dyDescent="0.35">
      <c r="A41" t="s">
        <v>128</v>
      </c>
      <c r="B41" t="s">
        <v>116</v>
      </c>
      <c r="C41" t="s">
        <v>117</v>
      </c>
      <c r="D41" t="s">
        <v>131</v>
      </c>
      <c r="E41" s="7">
        <v>0.03</v>
      </c>
      <c r="F41" s="7">
        <v>0.03</v>
      </c>
      <c r="G41" s="7">
        <v>0</v>
      </c>
      <c r="H41" s="7">
        <v>0.04</v>
      </c>
      <c r="I41" s="7">
        <v>0.03</v>
      </c>
      <c r="J41" s="6">
        <v>3.3000000000000002E-2</v>
      </c>
      <c r="K41" s="6">
        <v>3.2000000000000001E-2</v>
      </c>
      <c r="L41" s="7">
        <v>0.02</v>
      </c>
      <c r="M41" s="7">
        <v>0.06</v>
      </c>
    </row>
    <row r="42" spans="1:13" x14ac:dyDescent="0.35">
      <c r="A42" t="s">
        <v>128</v>
      </c>
      <c r="B42" t="s">
        <v>112</v>
      </c>
      <c r="C42" t="s">
        <v>113</v>
      </c>
      <c r="D42" t="s">
        <v>131</v>
      </c>
      <c r="E42" s="7">
        <v>0.01</v>
      </c>
      <c r="F42" s="7">
        <v>0.01</v>
      </c>
      <c r="G42" s="7">
        <v>0</v>
      </c>
      <c r="H42" s="7">
        <v>0.02</v>
      </c>
      <c r="I42" s="7">
        <v>0.01</v>
      </c>
      <c r="J42" s="6">
        <v>1.4999999999999999E-2</v>
      </c>
      <c r="K42" s="6">
        <v>1.4E-2</v>
      </c>
      <c r="L42" s="7">
        <v>-0.08</v>
      </c>
      <c r="M42" s="7">
        <v>0.02</v>
      </c>
    </row>
    <row r="43" spans="1:13" x14ac:dyDescent="0.35">
      <c r="A43" t="s">
        <v>128</v>
      </c>
      <c r="B43" t="s">
        <v>118</v>
      </c>
      <c r="C43" t="s">
        <v>119</v>
      </c>
      <c r="D43" t="s">
        <v>131</v>
      </c>
      <c r="E43" s="7">
        <v>0.53</v>
      </c>
      <c r="F43" s="7">
        <v>0.55000000000000004</v>
      </c>
      <c r="G43" s="7">
        <v>0.02</v>
      </c>
      <c r="H43" s="7">
        <v>0.56999999999999995</v>
      </c>
      <c r="I43" s="7">
        <v>0.51</v>
      </c>
      <c r="J43" s="6">
        <v>0.54900000000000004</v>
      </c>
      <c r="K43" s="6">
        <v>0.53900000000000003</v>
      </c>
      <c r="L43" s="7">
        <v>-0.02</v>
      </c>
      <c r="M43" s="7">
        <v>0</v>
      </c>
    </row>
    <row r="44" spans="1:13" x14ac:dyDescent="0.35">
      <c r="A44" t="s">
        <v>128</v>
      </c>
      <c r="B44" t="s">
        <v>120</v>
      </c>
      <c r="C44" t="s">
        <v>121</v>
      </c>
      <c r="D44" t="s">
        <v>131</v>
      </c>
      <c r="E44" s="7">
        <v>0.01</v>
      </c>
      <c r="F44" s="7">
        <v>0.01</v>
      </c>
      <c r="G44" s="7">
        <v>0</v>
      </c>
      <c r="H44" s="7">
        <v>0.01</v>
      </c>
      <c r="I44" s="7">
        <v>0.01</v>
      </c>
      <c r="J44" s="6">
        <v>1.0999999999999999E-2</v>
      </c>
      <c r="K44" s="6">
        <v>1.0999999999999999E-2</v>
      </c>
      <c r="L44" s="7">
        <v>0.08</v>
      </c>
      <c r="M44" s="7">
        <v>0.08</v>
      </c>
    </row>
    <row r="45" spans="1:13" x14ac:dyDescent="0.35">
      <c r="A45" t="s">
        <v>128</v>
      </c>
      <c r="B45" t="s">
        <v>122</v>
      </c>
      <c r="C45" t="s">
        <v>123</v>
      </c>
      <c r="D45" t="s">
        <v>131</v>
      </c>
      <c r="E45" s="7">
        <v>0.3</v>
      </c>
      <c r="F45" s="7">
        <v>0.32</v>
      </c>
      <c r="G45" s="7">
        <v>0.01</v>
      </c>
      <c r="H45" s="7">
        <v>0.33</v>
      </c>
      <c r="I45" s="7">
        <v>0.28999999999999998</v>
      </c>
      <c r="J45" s="6">
        <v>0.314</v>
      </c>
      <c r="K45" s="6">
        <v>0.312</v>
      </c>
      <c r="L45" s="7">
        <v>0.02</v>
      </c>
      <c r="M45" s="7">
        <v>0.03</v>
      </c>
    </row>
    <row r="46" spans="1:13" x14ac:dyDescent="0.35">
      <c r="A46" t="s">
        <v>128</v>
      </c>
      <c r="B46" t="s">
        <v>95</v>
      </c>
      <c r="C46" t="s">
        <v>96</v>
      </c>
      <c r="D46" t="s">
        <v>131</v>
      </c>
      <c r="E46" s="7">
        <v>0.15</v>
      </c>
      <c r="F46" s="7">
        <v>0.17</v>
      </c>
      <c r="G46" s="7">
        <v>0.01</v>
      </c>
      <c r="H46" s="7">
        <v>0.18</v>
      </c>
      <c r="I46" s="7">
        <v>0.14000000000000001</v>
      </c>
      <c r="J46" s="6">
        <v>0.14699999999999999</v>
      </c>
      <c r="K46" s="6">
        <v>0.158</v>
      </c>
      <c r="L46" s="7">
        <v>0.02</v>
      </c>
      <c r="M46" s="7">
        <v>-0.05</v>
      </c>
    </row>
    <row r="48" spans="1:13" s="12" customFormat="1" x14ac:dyDescent="0.35"/>
    <row r="49" spans="1:13" x14ac:dyDescent="0.35">
      <c r="A49" t="s">
        <v>132</v>
      </c>
      <c r="B49" s="4" t="s">
        <v>89</v>
      </c>
      <c r="C49" s="2" t="s">
        <v>90</v>
      </c>
      <c r="D49" t="s">
        <v>129</v>
      </c>
      <c r="E49" s="5">
        <v>140824</v>
      </c>
      <c r="F49" s="5">
        <v>167102</v>
      </c>
      <c r="G49" s="5">
        <v>26278</v>
      </c>
      <c r="H49" s="5">
        <v>199950</v>
      </c>
      <c r="I49" s="5">
        <v>107977</v>
      </c>
      <c r="J49" s="5">
        <v>150968</v>
      </c>
      <c r="K49" s="5">
        <v>152533</v>
      </c>
      <c r="L49" s="7">
        <v>-0.01</v>
      </c>
      <c r="M49" s="7">
        <v>-0.02</v>
      </c>
    </row>
    <row r="50" spans="1:13" x14ac:dyDescent="0.35">
      <c r="A50" t="s">
        <v>132</v>
      </c>
      <c r="B50" s="4" t="s">
        <v>91</v>
      </c>
      <c r="C50" s="3" t="s">
        <v>92</v>
      </c>
      <c r="D50" t="s">
        <v>129</v>
      </c>
      <c r="E50" s="6">
        <v>0.84699999999999998</v>
      </c>
      <c r="F50" s="6">
        <v>0.86</v>
      </c>
      <c r="G50" s="6">
        <v>1.2999999999999999E-2</v>
      </c>
      <c r="H50" s="6">
        <v>0.87</v>
      </c>
      <c r="I50" s="6">
        <v>0.83699999999999997</v>
      </c>
      <c r="J50" s="6">
        <v>0.86</v>
      </c>
      <c r="K50" s="6">
        <v>0.85399999999999998</v>
      </c>
      <c r="L50" s="7">
        <v>0</v>
      </c>
      <c r="M50" s="7">
        <v>0.01</v>
      </c>
    </row>
    <row r="51" spans="1:13" x14ac:dyDescent="0.35">
      <c r="A51" t="s">
        <v>132</v>
      </c>
      <c r="B51" s="4" t="s">
        <v>104</v>
      </c>
      <c r="C51" s="3" t="s">
        <v>105</v>
      </c>
      <c r="D51" t="s">
        <v>129</v>
      </c>
      <c r="E51" s="6">
        <v>0.76</v>
      </c>
      <c r="F51" s="6">
        <v>0.76700000000000002</v>
      </c>
      <c r="G51" s="6">
        <v>7.0000000000000001E-3</v>
      </c>
      <c r="H51" s="6">
        <v>0.77200000000000002</v>
      </c>
      <c r="I51" s="6">
        <v>0.755</v>
      </c>
      <c r="J51" s="6">
        <v>0.76500000000000001</v>
      </c>
      <c r="K51" s="6">
        <v>0.76200000000000001</v>
      </c>
      <c r="L51" s="7">
        <v>0</v>
      </c>
      <c r="M51" s="7">
        <v>0</v>
      </c>
    </row>
    <row r="52" spans="1:13" x14ac:dyDescent="0.35">
      <c r="A52" t="s">
        <v>132</v>
      </c>
      <c r="B52" s="4" t="s">
        <v>124</v>
      </c>
      <c r="C52" s="3" t="s">
        <v>125</v>
      </c>
      <c r="D52" t="s">
        <v>129</v>
      </c>
      <c r="E52" s="6">
        <v>0.129</v>
      </c>
      <c r="F52" s="6">
        <v>0.13500000000000001</v>
      </c>
      <c r="G52" s="6">
        <v>6.0000000000000001E-3</v>
      </c>
      <c r="H52" s="6">
        <v>0.13900000000000001</v>
      </c>
      <c r="I52" s="6">
        <v>0.124</v>
      </c>
      <c r="J52" s="6">
        <v>0.14000000000000001</v>
      </c>
      <c r="K52" s="6">
        <v>0.13600000000000001</v>
      </c>
      <c r="L52" s="7">
        <v>0</v>
      </c>
      <c r="M52" s="7">
        <v>0.03</v>
      </c>
    </row>
    <row r="53" spans="1:13" x14ac:dyDescent="0.35">
      <c r="A53" t="s">
        <v>132</v>
      </c>
      <c r="B53" s="4" t="s">
        <v>106</v>
      </c>
      <c r="C53" s="3" t="s">
        <v>107</v>
      </c>
      <c r="D53" t="s">
        <v>129</v>
      </c>
      <c r="E53" s="6">
        <v>8.9999999999999993E-3</v>
      </c>
      <c r="F53" s="6">
        <v>8.9999999999999993E-3</v>
      </c>
      <c r="G53" s="6">
        <v>1E-3</v>
      </c>
      <c r="H53" s="6">
        <v>0.01</v>
      </c>
      <c r="I53" s="6">
        <v>8.0000000000000002E-3</v>
      </c>
      <c r="J53" s="6">
        <v>8.9999999999999993E-3</v>
      </c>
      <c r="K53" s="6">
        <v>8.9999999999999993E-3</v>
      </c>
      <c r="L53" s="7">
        <v>-0.02</v>
      </c>
      <c r="M53" s="7">
        <v>-0.02</v>
      </c>
    </row>
    <row r="54" spans="1:13" x14ac:dyDescent="0.35">
      <c r="A54" t="s">
        <v>132</v>
      </c>
      <c r="B54" s="4" t="s">
        <v>98</v>
      </c>
      <c r="C54" s="3" t="s">
        <v>99</v>
      </c>
      <c r="D54" t="s">
        <v>129</v>
      </c>
      <c r="E54" s="6">
        <v>1.2E-2</v>
      </c>
      <c r="F54" s="6">
        <v>1.2999999999999999E-2</v>
      </c>
      <c r="G54" s="6">
        <v>1E-3</v>
      </c>
      <c r="H54" s="6">
        <v>1.4E-2</v>
      </c>
      <c r="I54" s="6">
        <v>1.2E-2</v>
      </c>
      <c r="J54" s="6">
        <v>1.2999999999999999E-2</v>
      </c>
      <c r="K54" s="6">
        <v>1.2999999999999999E-2</v>
      </c>
      <c r="L54" s="7">
        <v>0.01</v>
      </c>
      <c r="M54" s="7">
        <v>0.02</v>
      </c>
    </row>
    <row r="55" spans="1:13" x14ac:dyDescent="0.35">
      <c r="A55" t="s">
        <v>132</v>
      </c>
      <c r="B55" s="4" t="s">
        <v>100</v>
      </c>
      <c r="C55" s="3" t="s">
        <v>101</v>
      </c>
      <c r="D55" t="s">
        <v>129</v>
      </c>
      <c r="E55" s="6">
        <v>1.0999999999999999E-2</v>
      </c>
      <c r="F55" s="6">
        <v>1.2E-2</v>
      </c>
      <c r="G55" s="6">
        <v>1E-3</v>
      </c>
      <c r="H55" s="6">
        <v>1.2999999999999999E-2</v>
      </c>
      <c r="I55" s="6">
        <v>8.9999999999999993E-3</v>
      </c>
      <c r="J55" s="6">
        <v>1.0999999999999999E-2</v>
      </c>
      <c r="K55" s="6">
        <v>1.0999999999999999E-2</v>
      </c>
      <c r="L55" s="7">
        <v>0.02</v>
      </c>
      <c r="M55" s="7">
        <v>0.04</v>
      </c>
    </row>
    <row r="56" spans="1:13" x14ac:dyDescent="0.35">
      <c r="A56" t="s">
        <v>132</v>
      </c>
      <c r="B56" s="4" t="s">
        <v>89</v>
      </c>
      <c r="C56" s="2" t="s">
        <v>90</v>
      </c>
      <c r="D56" t="s">
        <v>130</v>
      </c>
      <c r="E56" s="5">
        <v>107478</v>
      </c>
      <c r="F56" s="5">
        <v>126718</v>
      </c>
      <c r="G56" s="5">
        <v>19240</v>
      </c>
      <c r="H56" s="5">
        <v>150768</v>
      </c>
      <c r="I56" s="5">
        <v>83428</v>
      </c>
      <c r="J56" s="5">
        <v>115054</v>
      </c>
      <c r="K56" s="5">
        <v>115948</v>
      </c>
      <c r="L56" s="7">
        <v>-0.01</v>
      </c>
      <c r="M56" s="7">
        <v>-0.02</v>
      </c>
    </row>
    <row r="57" spans="1:13" x14ac:dyDescent="0.35">
      <c r="A57" t="s">
        <v>132</v>
      </c>
      <c r="B57" s="4" t="s">
        <v>91</v>
      </c>
      <c r="C57" s="3" t="s">
        <v>92</v>
      </c>
      <c r="D57" t="s">
        <v>130</v>
      </c>
      <c r="E57" s="7">
        <v>0.85</v>
      </c>
      <c r="F57" s="7">
        <v>0.86</v>
      </c>
      <c r="G57" s="7">
        <v>0.01</v>
      </c>
      <c r="H57" s="7">
        <v>0.87</v>
      </c>
      <c r="I57" s="7">
        <v>0.84</v>
      </c>
      <c r="J57" s="6">
        <v>0.86099999999999999</v>
      </c>
      <c r="K57" s="6">
        <v>0.85799999999999998</v>
      </c>
      <c r="L57" s="7">
        <v>0</v>
      </c>
      <c r="M57" s="7">
        <v>0.01</v>
      </c>
    </row>
    <row r="58" spans="1:13" x14ac:dyDescent="0.35">
      <c r="A58" t="s">
        <v>132</v>
      </c>
      <c r="B58" s="4" t="s">
        <v>104</v>
      </c>
      <c r="C58" s="3" t="s">
        <v>105</v>
      </c>
      <c r="D58" t="s">
        <v>130</v>
      </c>
      <c r="E58" s="7">
        <v>0.84</v>
      </c>
      <c r="F58" s="7">
        <v>0.85</v>
      </c>
      <c r="G58" s="7">
        <v>0.01</v>
      </c>
      <c r="H58" s="7">
        <v>0.85</v>
      </c>
      <c r="I58" s="7">
        <v>0.83</v>
      </c>
      <c r="J58" s="6">
        <v>0.84299999999999997</v>
      </c>
      <c r="K58" s="6">
        <v>0.83899999999999997</v>
      </c>
      <c r="L58" s="7">
        <v>0</v>
      </c>
      <c r="M58" s="7">
        <v>0</v>
      </c>
    </row>
    <row r="59" spans="1:13" x14ac:dyDescent="0.35">
      <c r="A59" t="s">
        <v>132</v>
      </c>
      <c r="B59" s="4" t="s">
        <v>124</v>
      </c>
      <c r="C59" s="3" t="s">
        <v>125</v>
      </c>
      <c r="D59" t="s">
        <v>130</v>
      </c>
      <c r="E59" s="7">
        <v>0.15</v>
      </c>
      <c r="F59" s="7">
        <v>0.16</v>
      </c>
      <c r="G59" s="7">
        <v>0.01</v>
      </c>
      <c r="H59" s="7">
        <v>0.16</v>
      </c>
      <c r="I59" s="7">
        <v>0.14000000000000001</v>
      </c>
      <c r="J59" s="6">
        <v>0.16200000000000001</v>
      </c>
      <c r="K59" s="6">
        <v>0.158</v>
      </c>
      <c r="L59" s="7">
        <v>0</v>
      </c>
      <c r="M59" s="7">
        <v>0.03</v>
      </c>
    </row>
    <row r="60" spans="1:13" x14ac:dyDescent="0.35">
      <c r="A60" t="s">
        <v>132</v>
      </c>
      <c r="B60" s="4" t="s">
        <v>106</v>
      </c>
      <c r="C60" s="3" t="s">
        <v>107</v>
      </c>
      <c r="D60" t="s">
        <v>130</v>
      </c>
      <c r="E60" s="7">
        <v>0.01</v>
      </c>
      <c r="F60" s="7">
        <v>0.01</v>
      </c>
      <c r="G60" s="7">
        <v>0</v>
      </c>
      <c r="H60" s="7">
        <v>0.01</v>
      </c>
      <c r="I60" s="7">
        <v>0.01</v>
      </c>
      <c r="J60" s="6">
        <v>7.0000000000000001E-3</v>
      </c>
      <c r="K60" s="6">
        <v>7.0000000000000001E-3</v>
      </c>
      <c r="L60" s="7">
        <v>-0.04</v>
      </c>
      <c r="M60" s="7">
        <v>-0.02</v>
      </c>
    </row>
    <row r="61" spans="1:13" x14ac:dyDescent="0.35">
      <c r="A61" t="s">
        <v>132</v>
      </c>
      <c r="B61" s="4" t="s">
        <v>98</v>
      </c>
      <c r="C61" s="3" t="s">
        <v>99</v>
      </c>
      <c r="D61" t="s">
        <v>130</v>
      </c>
      <c r="E61" s="7">
        <v>0.01</v>
      </c>
      <c r="F61" s="7">
        <v>0.01</v>
      </c>
      <c r="G61" s="7">
        <v>0</v>
      </c>
      <c r="H61" s="7">
        <v>0.01</v>
      </c>
      <c r="I61" s="7">
        <v>0.01</v>
      </c>
      <c r="J61" s="6">
        <v>1.0999999999999999E-2</v>
      </c>
      <c r="K61" s="6">
        <v>1.0999999999999999E-2</v>
      </c>
      <c r="L61" s="7">
        <v>0.03</v>
      </c>
      <c r="M61" s="7">
        <v>0.04</v>
      </c>
    </row>
    <row r="62" spans="1:13" x14ac:dyDescent="0.35">
      <c r="A62" t="s">
        <v>132</v>
      </c>
      <c r="B62" s="4" t="s">
        <v>100</v>
      </c>
      <c r="C62" s="3" t="s">
        <v>101</v>
      </c>
      <c r="D62" t="s">
        <v>130</v>
      </c>
      <c r="E62" s="7">
        <v>0.01</v>
      </c>
      <c r="F62" s="7">
        <v>0.01</v>
      </c>
      <c r="G62" s="7">
        <v>0</v>
      </c>
      <c r="H62" s="7">
        <v>0.01</v>
      </c>
      <c r="I62" s="7">
        <v>0.01</v>
      </c>
      <c r="J62" s="6">
        <v>8.0000000000000002E-3</v>
      </c>
      <c r="K62" s="6">
        <v>8.0000000000000002E-3</v>
      </c>
      <c r="L62" s="7">
        <v>0.08</v>
      </c>
      <c r="M62" s="7">
        <v>0.1</v>
      </c>
    </row>
    <row r="63" spans="1:13" x14ac:dyDescent="0.35">
      <c r="A63" t="s">
        <v>132</v>
      </c>
      <c r="B63" s="4" t="s">
        <v>89</v>
      </c>
      <c r="C63" s="2" t="s">
        <v>90</v>
      </c>
      <c r="D63" t="s">
        <v>131</v>
      </c>
      <c r="E63" s="5">
        <v>33940</v>
      </c>
      <c r="F63" s="5">
        <v>40068</v>
      </c>
      <c r="G63" s="5">
        <v>6128</v>
      </c>
      <c r="H63" s="5">
        <v>47728</v>
      </c>
      <c r="I63" s="5">
        <v>26280</v>
      </c>
      <c r="J63" s="5">
        <v>35914</v>
      </c>
      <c r="K63" s="5">
        <v>36585</v>
      </c>
      <c r="L63" s="7">
        <v>-0.01</v>
      </c>
      <c r="M63" s="7">
        <v>-0.03</v>
      </c>
    </row>
    <row r="64" spans="1:13" x14ac:dyDescent="0.35">
      <c r="A64" t="s">
        <v>132</v>
      </c>
      <c r="B64" s="4" t="s">
        <v>91</v>
      </c>
      <c r="C64" s="3" t="s">
        <v>92</v>
      </c>
      <c r="D64" t="s">
        <v>131</v>
      </c>
      <c r="E64" s="7">
        <v>0.83</v>
      </c>
      <c r="F64" s="7">
        <v>0.85</v>
      </c>
      <c r="G64" s="7">
        <v>0.01</v>
      </c>
      <c r="H64" s="7">
        <v>0.86</v>
      </c>
      <c r="I64" s="7">
        <v>0.82</v>
      </c>
      <c r="J64" s="6">
        <v>0.85399999999999998</v>
      </c>
      <c r="K64" s="6">
        <v>0.84299999999999997</v>
      </c>
      <c r="L64" s="7">
        <v>0</v>
      </c>
      <c r="M64" s="7">
        <v>0.01</v>
      </c>
    </row>
    <row r="65" spans="1:13" x14ac:dyDescent="0.35">
      <c r="A65" t="s">
        <v>132</v>
      </c>
      <c r="B65" s="4" t="s">
        <v>104</v>
      </c>
      <c r="C65" s="3" t="s">
        <v>105</v>
      </c>
      <c r="D65" t="s">
        <v>131</v>
      </c>
      <c r="E65" s="7">
        <v>0.51</v>
      </c>
      <c r="F65" s="7">
        <v>0.52</v>
      </c>
      <c r="G65" s="7">
        <v>0.01</v>
      </c>
      <c r="H65" s="7">
        <v>0.52</v>
      </c>
      <c r="I65" s="7">
        <v>0.5</v>
      </c>
      <c r="J65" s="6">
        <v>0.51200000000000001</v>
      </c>
      <c r="K65" s="6">
        <v>0.51200000000000001</v>
      </c>
      <c r="L65" s="7">
        <v>0.01</v>
      </c>
      <c r="M65" s="7">
        <v>0.01</v>
      </c>
    </row>
    <row r="66" spans="1:13" x14ac:dyDescent="0.35">
      <c r="A66" t="s">
        <v>132</v>
      </c>
      <c r="B66" s="4" t="s">
        <v>124</v>
      </c>
      <c r="C66" s="3" t="s">
        <v>125</v>
      </c>
      <c r="D66" t="s">
        <v>131</v>
      </c>
      <c r="E66" s="7">
        <v>0.06</v>
      </c>
      <c r="F66" s="7">
        <v>7.0000000000000007E-2</v>
      </c>
      <c r="G66" s="7">
        <v>0</v>
      </c>
      <c r="H66" s="7">
        <v>7.0000000000000007E-2</v>
      </c>
      <c r="I66" s="7">
        <v>0.06</v>
      </c>
      <c r="J66" s="6">
        <v>6.8000000000000005E-2</v>
      </c>
      <c r="K66" s="6">
        <v>6.6000000000000003E-2</v>
      </c>
      <c r="L66" s="7">
        <v>-0.04</v>
      </c>
      <c r="M66" s="7">
        <v>-0.02</v>
      </c>
    </row>
    <row r="67" spans="1:13" x14ac:dyDescent="0.35">
      <c r="A67" t="s">
        <v>132</v>
      </c>
      <c r="B67" s="4" t="s">
        <v>106</v>
      </c>
      <c r="C67" s="3" t="s">
        <v>107</v>
      </c>
      <c r="D67" t="s">
        <v>131</v>
      </c>
      <c r="E67" s="7">
        <v>0.02</v>
      </c>
      <c r="F67" s="7">
        <v>0.02</v>
      </c>
      <c r="G67" s="7">
        <v>0</v>
      </c>
      <c r="H67" s="7">
        <v>0.02</v>
      </c>
      <c r="I67" s="7">
        <v>0.01</v>
      </c>
      <c r="J67" s="6">
        <v>1.4999999999999999E-2</v>
      </c>
      <c r="K67" s="6">
        <v>1.6E-2</v>
      </c>
      <c r="L67" s="7">
        <v>0.01</v>
      </c>
      <c r="M67" s="7">
        <v>-0.01</v>
      </c>
    </row>
    <row r="68" spans="1:13" x14ac:dyDescent="0.35">
      <c r="A68" t="s">
        <v>132</v>
      </c>
      <c r="B68" s="4" t="s">
        <v>98</v>
      </c>
      <c r="C68" s="3" t="s">
        <v>99</v>
      </c>
      <c r="D68" t="s">
        <v>131</v>
      </c>
      <c r="E68" s="7">
        <v>0.02</v>
      </c>
      <c r="F68" s="7">
        <v>0.02</v>
      </c>
      <c r="G68" s="7">
        <v>0</v>
      </c>
      <c r="H68" s="7">
        <v>0.02</v>
      </c>
      <c r="I68" s="7">
        <v>0.02</v>
      </c>
      <c r="J68" s="6">
        <v>1.9E-2</v>
      </c>
      <c r="K68" s="6">
        <v>1.9E-2</v>
      </c>
      <c r="L68" s="7">
        <v>-0.01</v>
      </c>
      <c r="M68" s="7">
        <v>-0.02</v>
      </c>
    </row>
    <row r="69" spans="1:13" x14ac:dyDescent="0.35">
      <c r="A69" t="s">
        <v>132</v>
      </c>
      <c r="B69" s="4" t="s">
        <v>100</v>
      </c>
      <c r="C69" s="3" t="s">
        <v>101</v>
      </c>
      <c r="D69" t="s">
        <v>131</v>
      </c>
      <c r="E69" s="7">
        <v>0.02</v>
      </c>
      <c r="F69" s="7">
        <v>0.02</v>
      </c>
      <c r="G69" s="7">
        <v>0</v>
      </c>
      <c r="H69" s="7">
        <v>0.02</v>
      </c>
      <c r="I69" s="7">
        <v>0.02</v>
      </c>
      <c r="J69" s="6">
        <v>2.1999999999999999E-2</v>
      </c>
      <c r="K69" s="6">
        <v>2.1999999999999999E-2</v>
      </c>
      <c r="L69" s="7">
        <v>-0.05</v>
      </c>
      <c r="M69" s="7">
        <v>-0.02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18"/>
  <sheetViews>
    <sheetView zoomScale="71" zoomScaleNormal="71" workbookViewId="0">
      <pane ySplit="1" topLeftCell="A28" activePane="bottomLeft" state="frozen"/>
      <selection activeCell="C1" sqref="C1"/>
      <selection pane="bottomLeft" activeCell="L1" sqref="L1:M1"/>
    </sheetView>
  </sheetViews>
  <sheetFormatPr defaultRowHeight="14.5" x14ac:dyDescent="0.35"/>
  <cols>
    <col min="1" max="1" width="12.7265625" bestFit="1" customWidth="1"/>
    <col min="2" max="2" width="50" bestFit="1" customWidth="1"/>
    <col min="3" max="3" width="34.08984375" bestFit="1" customWidth="1"/>
    <col min="4" max="4" width="20.7265625" bestFit="1" customWidth="1"/>
    <col min="5" max="5" width="10.6328125" bestFit="1" customWidth="1"/>
    <col min="6" max="6" width="11" bestFit="1" customWidth="1"/>
    <col min="7" max="8" width="9.6328125" customWidth="1"/>
    <col min="9" max="9" width="10" customWidth="1"/>
    <col min="10" max="10" width="10.6328125" bestFit="1" customWidth="1"/>
    <col min="11" max="11" width="11.6328125" bestFit="1" customWidth="1"/>
    <col min="12" max="12" width="18.90625" bestFit="1" customWidth="1"/>
    <col min="13" max="13" width="19.81640625" bestFit="1" customWidth="1"/>
    <col min="14" max="14" width="13.1796875" bestFit="1" customWidth="1"/>
    <col min="15" max="17" width="10.54296875" hidden="1" customWidth="1"/>
    <col min="18" max="26" width="9" hidden="1" customWidth="1"/>
    <col min="27" max="29" width="10" hidden="1" customWidth="1"/>
    <col min="30" max="47" width="10.54296875" hidden="1" customWidth="1"/>
    <col min="48" max="56" width="10" hidden="1" customWidth="1"/>
    <col min="57" max="59" width="11" hidden="1" customWidth="1"/>
    <col min="60" max="78" width="10.54296875" hidden="1" customWidth="1"/>
    <col min="79" max="87" width="10" hidden="1" customWidth="1"/>
    <col min="88" max="90" width="11" hidden="1" customWidth="1"/>
    <col min="91" max="104" width="10.54296875" hidden="1" customWidth="1"/>
    <col min="105" max="106" width="11.26953125" bestFit="1" customWidth="1"/>
    <col min="107" max="107" width="10.1796875" bestFit="1" customWidth="1"/>
    <col min="108" max="109" width="12.26953125" bestFit="1" customWidth="1"/>
    <col min="110" max="110" width="9.453125" bestFit="1" customWidth="1"/>
    <col min="111" max="112" width="12.26953125" bestFit="1" customWidth="1"/>
    <col min="113" max="113" width="19.54296875" bestFit="1" customWidth="1"/>
    <col min="114" max="114" width="20.54296875" bestFit="1" customWidth="1"/>
  </cols>
  <sheetData>
    <row r="1" spans="1:90" s="8" customFormat="1" x14ac:dyDescent="0.35">
      <c r="A1" s="8" t="s">
        <v>9</v>
      </c>
      <c r="B1" s="8" t="s">
        <v>10</v>
      </c>
      <c r="C1" s="8" t="s">
        <v>11</v>
      </c>
      <c r="D1" s="8" t="s">
        <v>12</v>
      </c>
      <c r="E1" s="8" t="s">
        <v>68</v>
      </c>
      <c r="F1" s="8" t="s">
        <v>69</v>
      </c>
      <c r="G1" s="8" t="s">
        <v>70</v>
      </c>
      <c r="H1" s="8" t="s">
        <v>71</v>
      </c>
      <c r="I1" s="8" t="s">
        <v>72</v>
      </c>
      <c r="J1" s="8" t="s">
        <v>74</v>
      </c>
      <c r="K1" s="8" t="s">
        <v>75</v>
      </c>
      <c r="L1" s="8" t="s">
        <v>76</v>
      </c>
      <c r="M1" s="8" t="s">
        <v>77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</row>
    <row r="2" spans="1:90" x14ac:dyDescent="0.35">
      <c r="A2" s="1" t="s">
        <v>128</v>
      </c>
      <c r="B2" t="s">
        <v>110</v>
      </c>
      <c r="C2" t="s">
        <v>111</v>
      </c>
      <c r="D2" t="s">
        <v>129</v>
      </c>
      <c r="E2">
        <v>141448</v>
      </c>
      <c r="F2">
        <v>167851</v>
      </c>
      <c r="G2">
        <v>26403</v>
      </c>
      <c r="H2">
        <v>200855</v>
      </c>
      <c r="I2">
        <v>108444</v>
      </c>
      <c r="J2">
        <v>151650</v>
      </c>
      <c r="K2">
        <v>153224</v>
      </c>
      <c r="L2">
        <v>-1</v>
      </c>
      <c r="M2">
        <v>-2</v>
      </c>
    </row>
    <row r="3" spans="1:90" x14ac:dyDescent="0.35">
      <c r="A3" s="1" t="s">
        <v>128</v>
      </c>
      <c r="B3" t="s">
        <v>108</v>
      </c>
      <c r="C3" t="s">
        <v>109</v>
      </c>
      <c r="D3" t="s">
        <v>129</v>
      </c>
      <c r="E3">
        <v>122983</v>
      </c>
      <c r="F3">
        <v>144309</v>
      </c>
      <c r="G3">
        <v>21326</v>
      </c>
      <c r="H3">
        <v>170967</v>
      </c>
      <c r="I3">
        <v>96326</v>
      </c>
      <c r="J3">
        <v>132806</v>
      </c>
      <c r="K3">
        <v>132876</v>
      </c>
      <c r="L3">
        <v>-1</v>
      </c>
      <c r="M3">
        <v>-1</v>
      </c>
    </row>
    <row r="4" spans="1:90" x14ac:dyDescent="0.35">
      <c r="A4" s="1" t="s">
        <v>128</v>
      </c>
      <c r="B4" t="s">
        <v>97</v>
      </c>
      <c r="C4" t="s">
        <v>97</v>
      </c>
      <c r="D4" t="s">
        <v>129</v>
      </c>
      <c r="E4">
        <v>2114343</v>
      </c>
      <c r="F4">
        <v>2447560</v>
      </c>
      <c r="G4">
        <v>333217</v>
      </c>
      <c r="H4">
        <v>2864081</v>
      </c>
      <c r="I4">
        <v>1697822</v>
      </c>
      <c r="J4">
        <v>2298728</v>
      </c>
      <c r="K4">
        <v>2263179</v>
      </c>
      <c r="L4">
        <v>-1</v>
      </c>
      <c r="M4">
        <v>1</v>
      </c>
    </row>
    <row r="5" spans="1:90" x14ac:dyDescent="0.35">
      <c r="A5" s="1" t="s">
        <v>128</v>
      </c>
      <c r="B5" t="s">
        <v>85</v>
      </c>
      <c r="C5" t="s">
        <v>86</v>
      </c>
      <c r="D5" t="s">
        <v>129</v>
      </c>
      <c r="E5">
        <v>3.57</v>
      </c>
      <c r="F5">
        <v>3.82</v>
      </c>
      <c r="G5">
        <v>0.25</v>
      </c>
      <c r="H5">
        <v>4</v>
      </c>
      <c r="I5">
        <v>3.38</v>
      </c>
      <c r="J5">
        <v>4</v>
      </c>
      <c r="K5">
        <v>3.8</v>
      </c>
      <c r="L5">
        <v>-3</v>
      </c>
      <c r="M5">
        <v>1</v>
      </c>
    </row>
    <row r="6" spans="1:90" x14ac:dyDescent="0.35">
      <c r="A6" s="1" t="s">
        <v>128</v>
      </c>
      <c r="B6" t="s">
        <v>93</v>
      </c>
      <c r="C6" t="s">
        <v>94</v>
      </c>
      <c r="D6" t="s">
        <v>129</v>
      </c>
      <c r="E6">
        <v>3.5</v>
      </c>
      <c r="F6">
        <v>3.8</v>
      </c>
      <c r="G6">
        <v>0.3</v>
      </c>
      <c r="H6">
        <v>4</v>
      </c>
      <c r="I6">
        <v>3.3</v>
      </c>
      <c r="J6">
        <v>4.0999999999999996</v>
      </c>
      <c r="K6">
        <v>3.7</v>
      </c>
      <c r="L6">
        <v>4</v>
      </c>
      <c r="M6">
        <v>15</v>
      </c>
    </row>
    <row r="7" spans="1:90" x14ac:dyDescent="0.35">
      <c r="A7" s="1" t="s">
        <v>128</v>
      </c>
      <c r="B7" t="s">
        <v>102</v>
      </c>
      <c r="C7" t="s">
        <v>103</v>
      </c>
      <c r="D7" t="s">
        <v>129</v>
      </c>
      <c r="E7">
        <v>4.7</v>
      </c>
      <c r="F7">
        <v>5.3</v>
      </c>
      <c r="G7">
        <v>0.6</v>
      </c>
      <c r="H7">
        <v>5.8</v>
      </c>
      <c r="I7">
        <v>4.2</v>
      </c>
      <c r="J7">
        <v>5.3</v>
      </c>
      <c r="K7">
        <v>5.6</v>
      </c>
      <c r="L7">
        <v>-8</v>
      </c>
      <c r="M7">
        <v>-14</v>
      </c>
    </row>
    <row r="8" spans="1:90" x14ac:dyDescent="0.35">
      <c r="A8" s="1" t="s">
        <v>128</v>
      </c>
      <c r="B8" t="s">
        <v>114</v>
      </c>
      <c r="C8" t="s">
        <v>115</v>
      </c>
      <c r="D8" t="s">
        <v>129</v>
      </c>
      <c r="E8" s="15">
        <v>4.2</v>
      </c>
      <c r="F8">
        <v>4.5999999999999996</v>
      </c>
      <c r="G8">
        <v>0.4</v>
      </c>
      <c r="H8">
        <v>5</v>
      </c>
      <c r="I8">
        <v>3.8</v>
      </c>
      <c r="J8">
        <v>4.5999999999999996</v>
      </c>
      <c r="K8">
        <v>4.4000000000000004</v>
      </c>
      <c r="L8">
        <v>2</v>
      </c>
      <c r="M8">
        <v>7</v>
      </c>
    </row>
    <row r="9" spans="1:90" x14ac:dyDescent="0.35">
      <c r="A9" s="1" t="s">
        <v>128</v>
      </c>
      <c r="B9" t="s">
        <v>116</v>
      </c>
      <c r="C9" t="s">
        <v>117</v>
      </c>
      <c r="D9" t="s">
        <v>129</v>
      </c>
      <c r="E9">
        <v>2.9</v>
      </c>
      <c r="F9">
        <v>3.2</v>
      </c>
      <c r="G9">
        <v>0.3</v>
      </c>
      <c r="H9">
        <v>3.4</v>
      </c>
      <c r="I9">
        <v>2.7</v>
      </c>
      <c r="J9">
        <v>3.1</v>
      </c>
      <c r="K9">
        <v>3</v>
      </c>
      <c r="L9">
        <v>3</v>
      </c>
      <c r="M9">
        <v>7</v>
      </c>
    </row>
    <row r="10" spans="1:90" x14ac:dyDescent="0.35">
      <c r="A10" s="1" t="s">
        <v>128</v>
      </c>
      <c r="B10" t="s">
        <v>112</v>
      </c>
      <c r="C10" t="s">
        <v>113</v>
      </c>
      <c r="D10" t="s">
        <v>129</v>
      </c>
      <c r="E10">
        <v>1.4</v>
      </c>
      <c r="F10">
        <v>1.6</v>
      </c>
      <c r="G10">
        <v>0.2</v>
      </c>
      <c r="H10">
        <v>1.8</v>
      </c>
      <c r="I10">
        <v>1.3</v>
      </c>
      <c r="J10">
        <v>1.7</v>
      </c>
      <c r="K10">
        <v>1.6</v>
      </c>
      <c r="L10">
        <v>-2</v>
      </c>
      <c r="M10">
        <v>5</v>
      </c>
    </row>
    <row r="11" spans="1:90" x14ac:dyDescent="0.35">
      <c r="A11" s="1" t="s">
        <v>128</v>
      </c>
      <c r="B11" t="s">
        <v>118</v>
      </c>
      <c r="C11" t="s">
        <v>119</v>
      </c>
      <c r="D11" t="s">
        <v>129</v>
      </c>
      <c r="E11">
        <v>52.8</v>
      </c>
      <c r="F11">
        <v>55.3</v>
      </c>
      <c r="G11">
        <v>2.5</v>
      </c>
      <c r="H11">
        <v>57.1</v>
      </c>
      <c r="I11">
        <v>50.9</v>
      </c>
      <c r="J11">
        <v>54.5</v>
      </c>
      <c r="K11">
        <v>54</v>
      </c>
      <c r="L11">
        <v>-1</v>
      </c>
      <c r="M11">
        <v>0</v>
      </c>
    </row>
    <row r="12" spans="1:90" x14ac:dyDescent="0.35">
      <c r="A12" s="1" t="s">
        <v>128</v>
      </c>
      <c r="B12" t="s">
        <v>120</v>
      </c>
      <c r="C12" t="s">
        <v>121</v>
      </c>
      <c r="D12" t="s">
        <v>129</v>
      </c>
      <c r="E12">
        <v>1.1000000000000001</v>
      </c>
      <c r="F12">
        <v>1.2</v>
      </c>
      <c r="G12">
        <v>0.1</v>
      </c>
      <c r="H12">
        <v>1.3</v>
      </c>
      <c r="I12">
        <v>1</v>
      </c>
      <c r="J12">
        <v>1.1000000000000001</v>
      </c>
      <c r="K12">
        <v>1.1000000000000001</v>
      </c>
      <c r="L12">
        <v>8</v>
      </c>
      <c r="M12">
        <v>11</v>
      </c>
    </row>
    <row r="13" spans="1:90" x14ac:dyDescent="0.35">
      <c r="A13" s="1" t="s">
        <v>128</v>
      </c>
      <c r="B13" t="s">
        <v>122</v>
      </c>
      <c r="C13" t="s">
        <v>123</v>
      </c>
      <c r="D13" t="s">
        <v>129</v>
      </c>
      <c r="E13">
        <v>30.6</v>
      </c>
      <c r="F13">
        <v>32</v>
      </c>
      <c r="G13">
        <v>1.4</v>
      </c>
      <c r="H13">
        <v>33</v>
      </c>
      <c r="I13">
        <v>29.6</v>
      </c>
      <c r="J13">
        <v>31.5</v>
      </c>
      <c r="K13">
        <v>31.4</v>
      </c>
      <c r="L13">
        <v>1</v>
      </c>
      <c r="M13">
        <v>1</v>
      </c>
    </row>
    <row r="14" spans="1:90" x14ac:dyDescent="0.35">
      <c r="A14" s="1" t="s">
        <v>128</v>
      </c>
      <c r="B14" t="s">
        <v>95</v>
      </c>
      <c r="C14" t="s">
        <v>96</v>
      </c>
      <c r="D14" t="s">
        <v>129</v>
      </c>
      <c r="E14">
        <v>13.9</v>
      </c>
      <c r="F14">
        <v>15.2</v>
      </c>
      <c r="G14">
        <v>1.3</v>
      </c>
      <c r="H14">
        <v>16.2</v>
      </c>
      <c r="I14">
        <v>12.9</v>
      </c>
      <c r="J14">
        <v>14</v>
      </c>
      <c r="K14">
        <v>14.5</v>
      </c>
      <c r="L14">
        <v>0</v>
      </c>
      <c r="M14">
        <v>-4</v>
      </c>
    </row>
    <row r="15" spans="1:90" x14ac:dyDescent="0.35">
      <c r="A15" s="1" t="s">
        <v>128</v>
      </c>
      <c r="B15" t="s">
        <v>110</v>
      </c>
      <c r="C15" t="s">
        <v>111</v>
      </c>
      <c r="D15" t="s">
        <v>130</v>
      </c>
      <c r="E15">
        <v>107856</v>
      </c>
      <c r="F15">
        <v>127210</v>
      </c>
      <c r="G15">
        <v>19354</v>
      </c>
      <c r="H15">
        <v>151403</v>
      </c>
      <c r="I15">
        <v>83664</v>
      </c>
      <c r="J15">
        <v>115515</v>
      </c>
      <c r="K15">
        <v>116399</v>
      </c>
      <c r="L15">
        <v>-1</v>
      </c>
      <c r="M15">
        <v>-2</v>
      </c>
    </row>
    <row r="16" spans="1:90" x14ac:dyDescent="0.35">
      <c r="A16" s="1" t="s">
        <v>128</v>
      </c>
      <c r="B16" t="s">
        <v>108</v>
      </c>
      <c r="C16" t="s">
        <v>109</v>
      </c>
      <c r="D16" t="s">
        <v>130</v>
      </c>
      <c r="E16">
        <v>92064</v>
      </c>
      <c r="F16">
        <v>108297</v>
      </c>
      <c r="G16">
        <v>16233</v>
      </c>
      <c r="H16">
        <v>128588</v>
      </c>
      <c r="I16">
        <v>71773</v>
      </c>
      <c r="J16">
        <v>100176</v>
      </c>
      <c r="K16">
        <v>100016</v>
      </c>
      <c r="L16">
        <v>-1</v>
      </c>
      <c r="M16">
        <v>0</v>
      </c>
    </row>
    <row r="17" spans="1:13" x14ac:dyDescent="0.35">
      <c r="A17" s="1" t="s">
        <v>128</v>
      </c>
      <c r="B17" t="s">
        <v>97</v>
      </c>
      <c r="C17" t="s">
        <v>97</v>
      </c>
      <c r="D17" t="s">
        <v>130</v>
      </c>
      <c r="E17">
        <v>1414167</v>
      </c>
      <c r="F17">
        <v>1630633</v>
      </c>
      <c r="G17">
        <v>216466</v>
      </c>
      <c r="H17">
        <v>1901216</v>
      </c>
      <c r="I17">
        <v>1143585</v>
      </c>
      <c r="J17">
        <v>1528095</v>
      </c>
      <c r="K17">
        <v>1503311</v>
      </c>
      <c r="L17">
        <v>0</v>
      </c>
      <c r="M17">
        <v>2</v>
      </c>
    </row>
    <row r="18" spans="1:13" x14ac:dyDescent="0.35">
      <c r="A18" s="1" t="s">
        <v>128</v>
      </c>
      <c r="B18" t="s">
        <v>85</v>
      </c>
      <c r="C18" t="s">
        <v>86</v>
      </c>
      <c r="D18" t="s">
        <v>130</v>
      </c>
      <c r="E18">
        <v>3</v>
      </c>
      <c r="F18">
        <v>4</v>
      </c>
      <c r="G18">
        <v>0</v>
      </c>
      <c r="H18">
        <v>4</v>
      </c>
      <c r="I18">
        <v>3</v>
      </c>
      <c r="J18">
        <v>3.8</v>
      </c>
      <c r="K18">
        <v>3.6</v>
      </c>
      <c r="L18">
        <v>-3</v>
      </c>
      <c r="M18">
        <v>2</v>
      </c>
    </row>
    <row r="19" spans="1:13" x14ac:dyDescent="0.35">
      <c r="A19" s="1" t="s">
        <v>128</v>
      </c>
      <c r="B19" t="s">
        <v>93</v>
      </c>
      <c r="C19" t="s">
        <v>94</v>
      </c>
      <c r="D19" t="s">
        <v>130</v>
      </c>
      <c r="E19">
        <v>3</v>
      </c>
      <c r="F19">
        <v>3</v>
      </c>
      <c r="G19">
        <v>0</v>
      </c>
      <c r="H19">
        <v>4</v>
      </c>
      <c r="I19">
        <v>3</v>
      </c>
      <c r="J19">
        <v>3.8</v>
      </c>
      <c r="K19">
        <v>3.4</v>
      </c>
      <c r="L19">
        <v>6</v>
      </c>
      <c r="M19">
        <v>18</v>
      </c>
    </row>
    <row r="20" spans="1:13" x14ac:dyDescent="0.35">
      <c r="A20" s="1" t="s">
        <v>128</v>
      </c>
      <c r="B20" t="s">
        <v>102</v>
      </c>
      <c r="C20" t="s">
        <v>103</v>
      </c>
      <c r="D20" t="s">
        <v>130</v>
      </c>
      <c r="E20">
        <v>1</v>
      </c>
      <c r="F20">
        <v>2</v>
      </c>
      <c r="G20">
        <v>0</v>
      </c>
      <c r="H20">
        <v>2</v>
      </c>
      <c r="I20">
        <v>1</v>
      </c>
      <c r="J20">
        <v>1.7</v>
      </c>
      <c r="K20">
        <v>1.9</v>
      </c>
      <c r="L20">
        <v>-4</v>
      </c>
      <c r="M20">
        <v>-15</v>
      </c>
    </row>
    <row r="21" spans="1:13" x14ac:dyDescent="0.35">
      <c r="A21" s="1" t="s">
        <v>128</v>
      </c>
      <c r="B21" t="s">
        <v>114</v>
      </c>
      <c r="C21" t="s">
        <v>115</v>
      </c>
      <c r="D21" t="s">
        <v>130</v>
      </c>
      <c r="E21">
        <v>4</v>
      </c>
      <c r="F21">
        <v>5</v>
      </c>
      <c r="G21">
        <v>0</v>
      </c>
      <c r="H21">
        <v>5</v>
      </c>
      <c r="I21">
        <v>4</v>
      </c>
      <c r="J21">
        <v>4.5999999999999996</v>
      </c>
      <c r="K21">
        <v>4.4000000000000004</v>
      </c>
      <c r="L21">
        <v>3</v>
      </c>
      <c r="M21">
        <v>7</v>
      </c>
    </row>
    <row r="22" spans="1:13" x14ac:dyDescent="0.35">
      <c r="A22" s="1" t="s">
        <v>128</v>
      </c>
      <c r="B22" t="s">
        <v>116</v>
      </c>
      <c r="C22" t="s">
        <v>117</v>
      </c>
      <c r="D22" t="s">
        <v>130</v>
      </c>
      <c r="E22">
        <v>3</v>
      </c>
      <c r="F22">
        <v>3</v>
      </c>
      <c r="G22">
        <v>0</v>
      </c>
      <c r="H22">
        <v>3</v>
      </c>
      <c r="I22">
        <v>3</v>
      </c>
      <c r="J22">
        <v>3.1</v>
      </c>
      <c r="K22">
        <v>3</v>
      </c>
      <c r="L22">
        <v>4</v>
      </c>
      <c r="M22">
        <v>8</v>
      </c>
    </row>
    <row r="23" spans="1:13" x14ac:dyDescent="0.35">
      <c r="A23" s="1" t="s">
        <v>128</v>
      </c>
      <c r="B23" t="s">
        <v>112</v>
      </c>
      <c r="C23" t="s">
        <v>113</v>
      </c>
      <c r="D23" t="s">
        <v>130</v>
      </c>
      <c r="E23">
        <v>2</v>
      </c>
      <c r="F23">
        <v>2</v>
      </c>
      <c r="G23">
        <v>0</v>
      </c>
      <c r="H23">
        <v>2</v>
      </c>
      <c r="I23">
        <v>1</v>
      </c>
      <c r="J23">
        <v>1.8</v>
      </c>
      <c r="K23">
        <v>1.7</v>
      </c>
      <c r="L23">
        <v>-1</v>
      </c>
      <c r="M23">
        <v>5</v>
      </c>
    </row>
    <row r="24" spans="1:13" x14ac:dyDescent="0.35">
      <c r="A24" s="1" t="s">
        <v>128</v>
      </c>
      <c r="B24" t="s">
        <v>118</v>
      </c>
      <c r="C24" t="s">
        <v>119</v>
      </c>
      <c r="D24" t="s">
        <v>130</v>
      </c>
      <c r="E24">
        <v>53</v>
      </c>
      <c r="F24">
        <v>55</v>
      </c>
      <c r="G24">
        <v>2</v>
      </c>
      <c r="H24">
        <v>57</v>
      </c>
      <c r="I24">
        <v>51</v>
      </c>
      <c r="J24">
        <v>54.4</v>
      </c>
      <c r="K24">
        <v>54.1</v>
      </c>
      <c r="L24">
        <v>0</v>
      </c>
      <c r="M24">
        <v>0</v>
      </c>
    </row>
    <row r="25" spans="1:13" x14ac:dyDescent="0.35">
      <c r="A25" s="1" t="s">
        <v>128</v>
      </c>
      <c r="B25" t="s">
        <v>120</v>
      </c>
      <c r="C25" t="s">
        <v>121</v>
      </c>
      <c r="D25" t="s">
        <v>130</v>
      </c>
      <c r="E25">
        <v>1</v>
      </c>
      <c r="F25">
        <v>1</v>
      </c>
      <c r="G25">
        <v>0</v>
      </c>
      <c r="H25">
        <v>1</v>
      </c>
      <c r="I25">
        <v>1</v>
      </c>
      <c r="J25">
        <v>1.1000000000000001</v>
      </c>
      <c r="K25">
        <v>1.1000000000000001</v>
      </c>
      <c r="L25">
        <v>9</v>
      </c>
      <c r="M25">
        <v>12</v>
      </c>
    </row>
    <row r="26" spans="1:13" x14ac:dyDescent="0.35">
      <c r="A26" s="1" t="s">
        <v>128</v>
      </c>
      <c r="B26" t="s">
        <v>122</v>
      </c>
      <c r="C26" t="s">
        <v>123</v>
      </c>
      <c r="D26" t="s">
        <v>130</v>
      </c>
      <c r="E26">
        <v>31</v>
      </c>
      <c r="F26">
        <v>32</v>
      </c>
      <c r="G26">
        <v>1</v>
      </c>
      <c r="H26">
        <v>33</v>
      </c>
      <c r="I26">
        <v>30</v>
      </c>
      <c r="J26">
        <v>31.5</v>
      </c>
      <c r="K26">
        <v>31.5</v>
      </c>
      <c r="L26">
        <v>1</v>
      </c>
      <c r="M26">
        <v>1</v>
      </c>
    </row>
    <row r="27" spans="1:13" x14ac:dyDescent="0.35">
      <c r="A27" s="1" t="s">
        <v>128</v>
      </c>
      <c r="B27" t="s">
        <v>95</v>
      </c>
      <c r="C27" t="s">
        <v>96</v>
      </c>
      <c r="D27" t="s">
        <v>130</v>
      </c>
      <c r="E27">
        <v>14</v>
      </c>
      <c r="F27">
        <v>15</v>
      </c>
      <c r="G27">
        <v>1</v>
      </c>
      <c r="H27">
        <v>16</v>
      </c>
      <c r="I27">
        <v>13</v>
      </c>
      <c r="J27">
        <v>13.7</v>
      </c>
      <c r="K27">
        <v>14.1</v>
      </c>
      <c r="L27">
        <v>-1</v>
      </c>
      <c r="M27">
        <v>-4</v>
      </c>
    </row>
    <row r="28" spans="1:13" x14ac:dyDescent="0.35">
      <c r="A28" s="1" t="s">
        <v>128</v>
      </c>
      <c r="B28" t="s">
        <v>110</v>
      </c>
      <c r="C28" t="s">
        <v>111</v>
      </c>
      <c r="D28" t="s">
        <v>131</v>
      </c>
      <c r="E28">
        <v>34162</v>
      </c>
      <c r="F28">
        <v>40341</v>
      </c>
      <c r="G28">
        <v>6179</v>
      </c>
      <c r="H28">
        <v>48065</v>
      </c>
      <c r="I28">
        <v>26438</v>
      </c>
      <c r="J28">
        <v>36134</v>
      </c>
      <c r="K28">
        <v>36825</v>
      </c>
      <c r="L28">
        <v>-1</v>
      </c>
      <c r="M28">
        <v>-3</v>
      </c>
    </row>
    <row r="29" spans="1:13" x14ac:dyDescent="0.35">
      <c r="A29" s="1" t="s">
        <v>128</v>
      </c>
      <c r="B29" t="s">
        <v>108</v>
      </c>
      <c r="C29" t="s">
        <v>109</v>
      </c>
      <c r="D29" t="s">
        <v>131</v>
      </c>
      <c r="E29">
        <v>30711</v>
      </c>
      <c r="F29">
        <v>35882</v>
      </c>
      <c r="G29">
        <v>5171</v>
      </c>
      <c r="H29">
        <v>42346</v>
      </c>
      <c r="I29">
        <v>24247</v>
      </c>
      <c r="J29">
        <v>32630</v>
      </c>
      <c r="K29">
        <v>32861</v>
      </c>
      <c r="L29">
        <v>-1</v>
      </c>
      <c r="M29">
        <v>-2</v>
      </c>
    </row>
    <row r="30" spans="1:13" x14ac:dyDescent="0.35">
      <c r="A30" s="1" t="s">
        <v>128</v>
      </c>
      <c r="B30" t="s">
        <v>97</v>
      </c>
      <c r="C30" t="s">
        <v>97</v>
      </c>
      <c r="D30" t="s">
        <v>131</v>
      </c>
      <c r="E30">
        <v>700176</v>
      </c>
      <c r="F30">
        <v>810045</v>
      </c>
      <c r="G30">
        <v>109869</v>
      </c>
      <c r="H30">
        <v>947381</v>
      </c>
      <c r="I30">
        <v>562840</v>
      </c>
      <c r="J30">
        <v>770633</v>
      </c>
      <c r="K30">
        <v>759868</v>
      </c>
      <c r="L30">
        <v>-2</v>
      </c>
      <c r="M30">
        <v>-1</v>
      </c>
    </row>
    <row r="31" spans="1:13" x14ac:dyDescent="0.35">
      <c r="A31" s="1" t="s">
        <v>128</v>
      </c>
      <c r="B31" t="s">
        <v>85</v>
      </c>
      <c r="C31" t="s">
        <v>86</v>
      </c>
      <c r="D31" t="s">
        <v>131</v>
      </c>
      <c r="E31">
        <v>4</v>
      </c>
      <c r="F31">
        <v>4</v>
      </c>
      <c r="G31">
        <v>0</v>
      </c>
      <c r="H31">
        <v>5</v>
      </c>
      <c r="I31">
        <v>4</v>
      </c>
      <c r="J31">
        <v>4.7</v>
      </c>
      <c r="K31">
        <v>4.5</v>
      </c>
      <c r="L31">
        <v>-4</v>
      </c>
      <c r="M31">
        <v>1</v>
      </c>
    </row>
    <row r="32" spans="1:13" x14ac:dyDescent="0.35">
      <c r="A32" s="1" t="s">
        <v>128</v>
      </c>
      <c r="B32" t="s">
        <v>93</v>
      </c>
      <c r="C32" t="s">
        <v>94</v>
      </c>
      <c r="D32" t="s">
        <v>131</v>
      </c>
      <c r="E32">
        <v>5</v>
      </c>
      <c r="F32">
        <v>5</v>
      </c>
      <c r="G32">
        <v>0</v>
      </c>
      <c r="H32">
        <v>5</v>
      </c>
      <c r="I32">
        <v>4</v>
      </c>
      <c r="J32">
        <v>5.3</v>
      </c>
      <c r="K32">
        <v>4.9000000000000004</v>
      </c>
      <c r="L32">
        <v>1</v>
      </c>
      <c r="M32">
        <v>9</v>
      </c>
    </row>
    <row r="33" spans="1:13" x14ac:dyDescent="0.35">
      <c r="A33" t="s">
        <v>128</v>
      </c>
      <c r="B33" t="s">
        <v>102</v>
      </c>
      <c r="C33" t="s">
        <v>103</v>
      </c>
      <c r="D33" t="s">
        <v>131</v>
      </c>
      <c r="E33">
        <v>15</v>
      </c>
      <c r="F33">
        <v>17</v>
      </c>
      <c r="G33">
        <v>2</v>
      </c>
      <c r="H33">
        <v>18</v>
      </c>
      <c r="I33">
        <v>13</v>
      </c>
      <c r="J33">
        <v>16.600000000000001</v>
      </c>
      <c r="K33">
        <v>17.2</v>
      </c>
      <c r="L33">
        <v>-9</v>
      </c>
      <c r="M33">
        <v>-12</v>
      </c>
    </row>
    <row r="34" spans="1:13" x14ac:dyDescent="0.35">
      <c r="A34" t="s">
        <v>128</v>
      </c>
      <c r="B34" t="s">
        <v>114</v>
      </c>
      <c r="C34" t="s">
        <v>115</v>
      </c>
      <c r="D34" t="s">
        <v>131</v>
      </c>
      <c r="E34">
        <v>4</v>
      </c>
      <c r="F34">
        <v>4</v>
      </c>
      <c r="G34">
        <v>0</v>
      </c>
      <c r="H34">
        <v>5</v>
      </c>
      <c r="I34">
        <v>4</v>
      </c>
      <c r="J34">
        <v>4.5</v>
      </c>
      <c r="K34">
        <v>4.3</v>
      </c>
      <c r="L34">
        <v>-1</v>
      </c>
      <c r="M34">
        <v>5</v>
      </c>
    </row>
    <row r="35" spans="1:13" x14ac:dyDescent="0.35">
      <c r="A35" t="s">
        <v>128</v>
      </c>
      <c r="B35" t="s">
        <v>116</v>
      </c>
      <c r="C35" t="s">
        <v>117</v>
      </c>
      <c r="D35" t="s">
        <v>131</v>
      </c>
      <c r="E35">
        <v>3</v>
      </c>
      <c r="F35">
        <v>3</v>
      </c>
      <c r="G35">
        <v>0</v>
      </c>
      <c r="H35">
        <v>4</v>
      </c>
      <c r="I35">
        <v>3</v>
      </c>
      <c r="J35">
        <v>3.3</v>
      </c>
      <c r="K35">
        <v>3.2</v>
      </c>
      <c r="L35">
        <v>2</v>
      </c>
      <c r="M35">
        <v>6</v>
      </c>
    </row>
    <row r="36" spans="1:13" x14ac:dyDescent="0.35">
      <c r="A36" t="s">
        <v>128</v>
      </c>
      <c r="B36" t="s">
        <v>112</v>
      </c>
      <c r="C36" t="s">
        <v>113</v>
      </c>
      <c r="D36" t="s">
        <v>131</v>
      </c>
      <c r="E36">
        <v>1</v>
      </c>
      <c r="F36">
        <v>1</v>
      </c>
      <c r="G36">
        <v>0</v>
      </c>
      <c r="H36">
        <v>2</v>
      </c>
      <c r="I36">
        <v>1</v>
      </c>
      <c r="J36">
        <v>1.5</v>
      </c>
      <c r="K36">
        <v>1.4</v>
      </c>
      <c r="L36">
        <v>-8</v>
      </c>
      <c r="M36">
        <v>2</v>
      </c>
    </row>
    <row r="37" spans="1:13" x14ac:dyDescent="0.35">
      <c r="A37" t="s">
        <v>128</v>
      </c>
      <c r="B37" t="s">
        <v>118</v>
      </c>
      <c r="C37" t="s">
        <v>119</v>
      </c>
      <c r="D37" t="s">
        <v>131</v>
      </c>
      <c r="E37">
        <v>53</v>
      </c>
      <c r="F37">
        <v>55</v>
      </c>
      <c r="G37">
        <v>2</v>
      </c>
      <c r="H37">
        <v>57</v>
      </c>
      <c r="I37">
        <v>51</v>
      </c>
      <c r="J37">
        <v>54.9</v>
      </c>
      <c r="K37">
        <v>53.9</v>
      </c>
      <c r="L37">
        <v>-2</v>
      </c>
      <c r="M37">
        <v>0</v>
      </c>
    </row>
    <row r="38" spans="1:13" x14ac:dyDescent="0.35">
      <c r="A38" t="s">
        <v>128</v>
      </c>
      <c r="B38" t="s">
        <v>120</v>
      </c>
      <c r="C38" t="s">
        <v>121</v>
      </c>
      <c r="D38" t="s">
        <v>131</v>
      </c>
      <c r="E38">
        <v>1</v>
      </c>
      <c r="F38">
        <v>1</v>
      </c>
      <c r="G38">
        <v>0</v>
      </c>
      <c r="H38">
        <v>1</v>
      </c>
      <c r="I38">
        <v>1</v>
      </c>
      <c r="J38">
        <v>1.1000000000000001</v>
      </c>
      <c r="K38">
        <v>1.1000000000000001</v>
      </c>
      <c r="L38">
        <v>8</v>
      </c>
      <c r="M38">
        <v>8</v>
      </c>
    </row>
    <row r="39" spans="1:13" x14ac:dyDescent="0.35">
      <c r="A39" t="s">
        <v>128</v>
      </c>
      <c r="B39" t="s">
        <v>122</v>
      </c>
      <c r="C39" t="s">
        <v>123</v>
      </c>
      <c r="D39" t="s">
        <v>131</v>
      </c>
      <c r="E39">
        <v>30</v>
      </c>
      <c r="F39">
        <v>32</v>
      </c>
      <c r="G39">
        <v>1</v>
      </c>
      <c r="H39">
        <v>33</v>
      </c>
      <c r="I39">
        <v>29</v>
      </c>
      <c r="J39">
        <v>31.4</v>
      </c>
      <c r="K39">
        <v>31.2</v>
      </c>
      <c r="L39">
        <v>2</v>
      </c>
      <c r="M39">
        <v>3</v>
      </c>
    </row>
    <row r="40" spans="1:13" x14ac:dyDescent="0.35">
      <c r="A40" t="s">
        <v>128</v>
      </c>
      <c r="B40" t="s">
        <v>95</v>
      </c>
      <c r="C40" t="s">
        <v>96</v>
      </c>
      <c r="D40" t="s">
        <v>131</v>
      </c>
      <c r="E40">
        <v>15</v>
      </c>
      <c r="F40">
        <v>17</v>
      </c>
      <c r="G40">
        <v>1</v>
      </c>
      <c r="H40">
        <v>18</v>
      </c>
      <c r="I40">
        <v>14</v>
      </c>
      <c r="J40">
        <v>14.7</v>
      </c>
      <c r="K40">
        <v>15.8</v>
      </c>
      <c r="L40">
        <v>2</v>
      </c>
      <c r="M40">
        <v>-5</v>
      </c>
    </row>
    <row r="41" spans="1:13" s="20" customFormat="1" x14ac:dyDescent="0.35">
      <c r="A41" s="20" t="s">
        <v>132</v>
      </c>
      <c r="B41" s="21" t="s">
        <v>89</v>
      </c>
      <c r="C41" s="27" t="s">
        <v>90</v>
      </c>
      <c r="D41" s="20" t="s">
        <v>129</v>
      </c>
      <c r="E41" s="20">
        <v>140824</v>
      </c>
      <c r="F41" s="20">
        <v>167102</v>
      </c>
      <c r="G41" s="20">
        <v>26278</v>
      </c>
      <c r="H41" s="20">
        <v>199950</v>
      </c>
      <c r="I41" s="20">
        <v>107977</v>
      </c>
      <c r="J41" s="20">
        <v>150968</v>
      </c>
      <c r="K41" s="20">
        <v>152533</v>
      </c>
      <c r="L41" s="20">
        <v>-1</v>
      </c>
      <c r="M41" s="20">
        <v>-2</v>
      </c>
    </row>
    <row r="42" spans="1:13" x14ac:dyDescent="0.35">
      <c r="A42" t="s">
        <v>132</v>
      </c>
      <c r="B42" s="4" t="s">
        <v>91</v>
      </c>
      <c r="C42" s="3" t="s">
        <v>92</v>
      </c>
      <c r="D42" t="s">
        <v>129</v>
      </c>
      <c r="E42">
        <v>84.7</v>
      </c>
      <c r="F42">
        <v>86</v>
      </c>
      <c r="G42">
        <v>1.3</v>
      </c>
      <c r="H42">
        <v>87</v>
      </c>
      <c r="I42">
        <v>83.7</v>
      </c>
      <c r="J42">
        <v>86</v>
      </c>
      <c r="K42">
        <v>85.4</v>
      </c>
      <c r="L42">
        <v>0</v>
      </c>
      <c r="M42">
        <v>1</v>
      </c>
    </row>
    <row r="43" spans="1:13" x14ac:dyDescent="0.35">
      <c r="A43" t="s">
        <v>132</v>
      </c>
      <c r="B43" s="4" t="s">
        <v>104</v>
      </c>
      <c r="C43" s="3" t="s">
        <v>105</v>
      </c>
      <c r="D43" t="s">
        <v>129</v>
      </c>
      <c r="E43">
        <v>76</v>
      </c>
      <c r="F43">
        <v>76.7</v>
      </c>
      <c r="G43">
        <v>0.7</v>
      </c>
      <c r="H43">
        <v>77.2</v>
      </c>
      <c r="I43">
        <v>75.5</v>
      </c>
      <c r="J43">
        <v>76.5</v>
      </c>
      <c r="K43">
        <v>76.2</v>
      </c>
      <c r="L43">
        <v>0</v>
      </c>
      <c r="M43">
        <v>0</v>
      </c>
    </row>
    <row r="44" spans="1:13" x14ac:dyDescent="0.35">
      <c r="A44" t="s">
        <v>132</v>
      </c>
      <c r="B44" s="4" t="s">
        <v>124</v>
      </c>
      <c r="C44" s="3" t="s">
        <v>125</v>
      </c>
      <c r="D44" t="s">
        <v>129</v>
      </c>
      <c r="E44">
        <v>12.9</v>
      </c>
      <c r="F44">
        <v>13.5</v>
      </c>
      <c r="G44">
        <v>0.6</v>
      </c>
      <c r="H44">
        <v>13.9</v>
      </c>
      <c r="I44">
        <v>12.4</v>
      </c>
      <c r="J44">
        <v>14</v>
      </c>
      <c r="K44">
        <v>13.6</v>
      </c>
      <c r="L44">
        <v>0</v>
      </c>
      <c r="M44">
        <v>3</v>
      </c>
    </row>
    <row r="45" spans="1:13" x14ac:dyDescent="0.35">
      <c r="A45" t="s">
        <v>132</v>
      </c>
      <c r="B45" s="4" t="s">
        <v>106</v>
      </c>
      <c r="C45" s="3" t="s">
        <v>107</v>
      </c>
      <c r="D45" t="s">
        <v>129</v>
      </c>
      <c r="E45">
        <v>0.9</v>
      </c>
      <c r="F45">
        <v>0.9</v>
      </c>
      <c r="G45">
        <v>0.1</v>
      </c>
      <c r="H45">
        <v>1</v>
      </c>
      <c r="I45">
        <v>0.8</v>
      </c>
      <c r="J45">
        <v>0.9</v>
      </c>
      <c r="K45">
        <v>0.9</v>
      </c>
      <c r="L45">
        <v>-2</v>
      </c>
      <c r="M45">
        <v>-2</v>
      </c>
    </row>
    <row r="46" spans="1:13" x14ac:dyDescent="0.35">
      <c r="A46" t="s">
        <v>132</v>
      </c>
      <c r="B46" s="4" t="s">
        <v>98</v>
      </c>
      <c r="C46" s="3" t="s">
        <v>99</v>
      </c>
      <c r="D46" t="s">
        <v>129</v>
      </c>
      <c r="E46">
        <v>1.2</v>
      </c>
      <c r="F46">
        <v>1.3</v>
      </c>
      <c r="G46">
        <v>0.1</v>
      </c>
      <c r="H46">
        <v>1.4</v>
      </c>
      <c r="I46">
        <v>1.2</v>
      </c>
      <c r="J46">
        <v>1.3</v>
      </c>
      <c r="K46">
        <v>1.3</v>
      </c>
      <c r="L46">
        <v>1</v>
      </c>
      <c r="M46">
        <v>2</v>
      </c>
    </row>
    <row r="47" spans="1:13" x14ac:dyDescent="0.35">
      <c r="A47" t="s">
        <v>132</v>
      </c>
      <c r="B47" s="4" t="s">
        <v>100</v>
      </c>
      <c r="C47" s="3" t="s">
        <v>101</v>
      </c>
      <c r="D47" t="s">
        <v>129</v>
      </c>
      <c r="E47">
        <v>1.1000000000000001</v>
      </c>
      <c r="F47">
        <v>1.2</v>
      </c>
      <c r="G47">
        <v>0.1</v>
      </c>
      <c r="H47">
        <v>1.3</v>
      </c>
      <c r="I47">
        <v>0.9</v>
      </c>
      <c r="J47">
        <v>1.1000000000000001</v>
      </c>
      <c r="K47">
        <v>1.1000000000000001</v>
      </c>
      <c r="L47">
        <v>2</v>
      </c>
      <c r="M47">
        <v>4</v>
      </c>
    </row>
    <row r="48" spans="1:13" x14ac:dyDescent="0.35">
      <c r="A48" t="s">
        <v>132</v>
      </c>
      <c r="B48" s="4" t="s">
        <v>89</v>
      </c>
      <c r="C48" s="2" t="s">
        <v>90</v>
      </c>
      <c r="D48" t="s">
        <v>130</v>
      </c>
      <c r="E48">
        <v>107478</v>
      </c>
      <c r="F48">
        <v>126718</v>
      </c>
      <c r="G48">
        <v>19240</v>
      </c>
      <c r="H48">
        <v>150768</v>
      </c>
      <c r="I48">
        <v>83428</v>
      </c>
      <c r="J48">
        <v>115054</v>
      </c>
      <c r="K48">
        <v>115948</v>
      </c>
      <c r="L48">
        <v>-1</v>
      </c>
      <c r="M48">
        <v>-2</v>
      </c>
    </row>
    <row r="49" spans="1:13" x14ac:dyDescent="0.35">
      <c r="A49" t="s">
        <v>132</v>
      </c>
      <c r="B49" s="4" t="s">
        <v>91</v>
      </c>
      <c r="C49" s="3" t="s">
        <v>92</v>
      </c>
      <c r="D49" t="s">
        <v>130</v>
      </c>
      <c r="E49">
        <v>85</v>
      </c>
      <c r="F49">
        <v>86</v>
      </c>
      <c r="G49">
        <v>1</v>
      </c>
      <c r="H49">
        <v>87</v>
      </c>
      <c r="I49">
        <v>84</v>
      </c>
      <c r="J49">
        <v>86.1</v>
      </c>
      <c r="K49">
        <v>85.8</v>
      </c>
      <c r="L49">
        <v>0</v>
      </c>
      <c r="M49">
        <v>1</v>
      </c>
    </row>
    <row r="50" spans="1:13" x14ac:dyDescent="0.35">
      <c r="A50" t="s">
        <v>132</v>
      </c>
      <c r="B50" s="4" t="s">
        <v>104</v>
      </c>
      <c r="C50" s="3" t="s">
        <v>105</v>
      </c>
      <c r="D50" t="s">
        <v>130</v>
      </c>
      <c r="E50">
        <v>84</v>
      </c>
      <c r="F50">
        <v>85</v>
      </c>
      <c r="G50">
        <v>1</v>
      </c>
      <c r="H50">
        <v>85</v>
      </c>
      <c r="I50">
        <v>83</v>
      </c>
      <c r="J50">
        <v>84.3</v>
      </c>
      <c r="K50">
        <v>83.9</v>
      </c>
      <c r="L50">
        <v>0</v>
      </c>
      <c r="M50">
        <v>0</v>
      </c>
    </row>
    <row r="51" spans="1:13" x14ac:dyDescent="0.35">
      <c r="A51" t="s">
        <v>132</v>
      </c>
      <c r="B51" s="4" t="s">
        <v>124</v>
      </c>
      <c r="C51" s="3" t="s">
        <v>125</v>
      </c>
      <c r="D51" t="s">
        <v>130</v>
      </c>
      <c r="E51">
        <v>15</v>
      </c>
      <c r="F51">
        <v>16</v>
      </c>
      <c r="G51">
        <v>1</v>
      </c>
      <c r="H51">
        <v>16</v>
      </c>
      <c r="I51">
        <v>14</v>
      </c>
      <c r="J51">
        <v>16.2</v>
      </c>
      <c r="K51">
        <v>15.8</v>
      </c>
      <c r="L51">
        <v>0</v>
      </c>
      <c r="M51">
        <v>3</v>
      </c>
    </row>
    <row r="52" spans="1:13" x14ac:dyDescent="0.35">
      <c r="A52" t="s">
        <v>132</v>
      </c>
      <c r="B52" s="4" t="s">
        <v>106</v>
      </c>
      <c r="C52" s="3" t="s">
        <v>107</v>
      </c>
      <c r="D52" t="s">
        <v>130</v>
      </c>
      <c r="E52">
        <v>1</v>
      </c>
      <c r="F52">
        <v>1</v>
      </c>
      <c r="G52">
        <v>0</v>
      </c>
      <c r="H52">
        <v>1</v>
      </c>
      <c r="I52">
        <v>1</v>
      </c>
      <c r="J52">
        <v>0.7</v>
      </c>
      <c r="K52">
        <v>0.7</v>
      </c>
      <c r="L52">
        <v>-4</v>
      </c>
      <c r="M52">
        <v>-2</v>
      </c>
    </row>
    <row r="53" spans="1:13" x14ac:dyDescent="0.35">
      <c r="A53" t="s">
        <v>132</v>
      </c>
      <c r="B53" s="4" t="s">
        <v>98</v>
      </c>
      <c r="C53" s="3" t="s">
        <v>99</v>
      </c>
      <c r="D53" t="s">
        <v>130</v>
      </c>
      <c r="E53">
        <v>1</v>
      </c>
      <c r="F53">
        <v>1</v>
      </c>
      <c r="G53">
        <v>0</v>
      </c>
      <c r="H53">
        <v>1</v>
      </c>
      <c r="I53">
        <v>1</v>
      </c>
      <c r="J53">
        <v>1.1000000000000001</v>
      </c>
      <c r="K53">
        <v>1.1000000000000001</v>
      </c>
      <c r="L53">
        <v>3</v>
      </c>
      <c r="M53">
        <v>4</v>
      </c>
    </row>
    <row r="54" spans="1:13" x14ac:dyDescent="0.35">
      <c r="A54" t="s">
        <v>132</v>
      </c>
      <c r="B54" s="4" t="s">
        <v>100</v>
      </c>
      <c r="C54" s="3" t="s">
        <v>101</v>
      </c>
      <c r="D54" t="s">
        <v>130</v>
      </c>
      <c r="E54">
        <v>1</v>
      </c>
      <c r="F54">
        <v>1</v>
      </c>
      <c r="G54">
        <v>0</v>
      </c>
      <c r="H54">
        <v>1</v>
      </c>
      <c r="I54">
        <v>1</v>
      </c>
      <c r="J54">
        <v>0.8</v>
      </c>
      <c r="K54">
        <v>0.8</v>
      </c>
      <c r="L54">
        <v>8</v>
      </c>
      <c r="M54">
        <v>10</v>
      </c>
    </row>
    <row r="55" spans="1:13" x14ac:dyDescent="0.35">
      <c r="A55" t="s">
        <v>132</v>
      </c>
      <c r="B55" s="4" t="s">
        <v>89</v>
      </c>
      <c r="C55" s="2" t="s">
        <v>90</v>
      </c>
      <c r="D55" t="s">
        <v>131</v>
      </c>
      <c r="E55">
        <v>33940</v>
      </c>
      <c r="F55">
        <v>40068</v>
      </c>
      <c r="G55">
        <v>6128</v>
      </c>
      <c r="H55">
        <v>47728</v>
      </c>
      <c r="I55">
        <v>26280</v>
      </c>
      <c r="J55">
        <v>35914</v>
      </c>
      <c r="K55">
        <v>36585</v>
      </c>
      <c r="L55">
        <v>-1</v>
      </c>
      <c r="M55">
        <v>-3</v>
      </c>
    </row>
    <row r="56" spans="1:13" x14ac:dyDescent="0.35">
      <c r="A56" t="s">
        <v>132</v>
      </c>
      <c r="B56" s="4" t="s">
        <v>91</v>
      </c>
      <c r="C56" s="3" t="s">
        <v>92</v>
      </c>
      <c r="D56" t="s">
        <v>131</v>
      </c>
      <c r="E56">
        <v>83</v>
      </c>
      <c r="F56">
        <v>85</v>
      </c>
      <c r="G56">
        <v>1</v>
      </c>
      <c r="H56">
        <v>86</v>
      </c>
      <c r="I56">
        <v>82</v>
      </c>
      <c r="J56">
        <v>85.4</v>
      </c>
      <c r="K56">
        <v>84.3</v>
      </c>
      <c r="L56">
        <v>0</v>
      </c>
      <c r="M56">
        <v>1</v>
      </c>
    </row>
    <row r="57" spans="1:13" x14ac:dyDescent="0.35">
      <c r="A57" t="s">
        <v>132</v>
      </c>
      <c r="B57" s="4" t="s">
        <v>104</v>
      </c>
      <c r="C57" s="3" t="s">
        <v>105</v>
      </c>
      <c r="D57" t="s">
        <v>131</v>
      </c>
      <c r="E57">
        <v>51</v>
      </c>
      <c r="F57">
        <v>52</v>
      </c>
      <c r="G57">
        <v>1</v>
      </c>
      <c r="H57">
        <v>52</v>
      </c>
      <c r="I57">
        <v>50</v>
      </c>
      <c r="J57">
        <v>51.2</v>
      </c>
      <c r="K57">
        <v>51.2</v>
      </c>
      <c r="L57">
        <v>1</v>
      </c>
      <c r="M57">
        <v>1</v>
      </c>
    </row>
    <row r="58" spans="1:13" x14ac:dyDescent="0.35">
      <c r="A58" t="s">
        <v>132</v>
      </c>
      <c r="B58" s="4" t="s">
        <v>124</v>
      </c>
      <c r="C58" s="3" t="s">
        <v>125</v>
      </c>
      <c r="D58" t="s">
        <v>131</v>
      </c>
      <c r="E58">
        <v>6</v>
      </c>
      <c r="F58">
        <v>7</v>
      </c>
      <c r="G58">
        <v>0</v>
      </c>
      <c r="H58">
        <v>7</v>
      </c>
      <c r="I58">
        <v>6</v>
      </c>
      <c r="J58">
        <v>6.8</v>
      </c>
      <c r="K58">
        <v>6.6</v>
      </c>
      <c r="L58">
        <v>-4</v>
      </c>
      <c r="M58">
        <v>-2</v>
      </c>
    </row>
    <row r="59" spans="1:13" x14ac:dyDescent="0.35">
      <c r="A59" t="s">
        <v>132</v>
      </c>
      <c r="B59" s="4" t="s">
        <v>106</v>
      </c>
      <c r="C59" s="3" t="s">
        <v>107</v>
      </c>
      <c r="D59" t="s">
        <v>131</v>
      </c>
      <c r="E59">
        <v>2</v>
      </c>
      <c r="F59">
        <v>2</v>
      </c>
      <c r="G59">
        <v>0</v>
      </c>
      <c r="H59">
        <v>2</v>
      </c>
      <c r="I59">
        <v>1</v>
      </c>
      <c r="J59">
        <v>1.5</v>
      </c>
      <c r="K59">
        <v>1.6</v>
      </c>
      <c r="L59">
        <v>1</v>
      </c>
      <c r="M59">
        <v>-1</v>
      </c>
    </row>
    <row r="60" spans="1:13" x14ac:dyDescent="0.35">
      <c r="A60" t="s">
        <v>132</v>
      </c>
      <c r="B60" s="4" t="s">
        <v>98</v>
      </c>
      <c r="C60" s="3" t="s">
        <v>99</v>
      </c>
      <c r="D60" t="s">
        <v>131</v>
      </c>
      <c r="E60">
        <v>2</v>
      </c>
      <c r="F60">
        <v>2</v>
      </c>
      <c r="G60">
        <v>0</v>
      </c>
      <c r="H60">
        <v>2</v>
      </c>
      <c r="I60">
        <v>2</v>
      </c>
      <c r="J60">
        <v>1.9</v>
      </c>
      <c r="K60">
        <v>1.9</v>
      </c>
      <c r="L60">
        <v>-1</v>
      </c>
      <c r="M60">
        <v>-2</v>
      </c>
    </row>
    <row r="61" spans="1:13" x14ac:dyDescent="0.35">
      <c r="A61" t="s">
        <v>132</v>
      </c>
      <c r="B61" s="4" t="s">
        <v>100</v>
      </c>
      <c r="C61" s="3" t="s">
        <v>101</v>
      </c>
      <c r="D61" t="s">
        <v>131</v>
      </c>
      <c r="E61">
        <v>2</v>
      </c>
      <c r="F61">
        <v>2</v>
      </c>
      <c r="G61">
        <v>0</v>
      </c>
      <c r="H61">
        <v>2</v>
      </c>
      <c r="I61">
        <v>2</v>
      </c>
      <c r="J61">
        <v>2.2000000000000002</v>
      </c>
      <c r="K61">
        <v>2.2000000000000002</v>
      </c>
      <c r="L61">
        <v>-5</v>
      </c>
      <c r="M61">
        <v>-2</v>
      </c>
    </row>
    <row r="62" spans="1:13" s="20" customFormat="1" x14ac:dyDescent="0.35">
      <c r="A62" s="20" t="s">
        <v>171</v>
      </c>
      <c r="B62" s="21" t="s">
        <v>152</v>
      </c>
      <c r="C62" s="22" t="s">
        <v>133</v>
      </c>
      <c r="D62" s="20" t="s">
        <v>129</v>
      </c>
      <c r="E62" s="20">
        <v>69949</v>
      </c>
      <c r="F62" s="20">
        <v>89212</v>
      </c>
      <c r="G62" s="20">
        <v>19263</v>
      </c>
      <c r="H62" s="20">
        <v>113291</v>
      </c>
      <c r="I62" s="20">
        <v>45870</v>
      </c>
      <c r="J62" s="20">
        <v>75147</v>
      </c>
      <c r="K62" s="20">
        <v>77269</v>
      </c>
      <c r="L62" s="20">
        <v>3</v>
      </c>
      <c r="M62" s="20">
        <v>0</v>
      </c>
    </row>
    <row r="63" spans="1:13" x14ac:dyDescent="0.35">
      <c r="A63" t="s">
        <v>171</v>
      </c>
      <c r="B63" s="4" t="s">
        <v>153</v>
      </c>
      <c r="C63" s="17" t="s">
        <v>134</v>
      </c>
      <c r="D63" t="s">
        <v>129</v>
      </c>
      <c r="E63">
        <v>35.200000000000003</v>
      </c>
      <c r="F63">
        <v>40.200000000000003</v>
      </c>
      <c r="G63">
        <v>5</v>
      </c>
      <c r="H63">
        <v>44</v>
      </c>
      <c r="I63">
        <v>31.4</v>
      </c>
      <c r="J63">
        <v>38.4</v>
      </c>
      <c r="K63">
        <v>39.299999999999997</v>
      </c>
      <c r="L63">
        <v>-4</v>
      </c>
      <c r="M63">
        <v>-6</v>
      </c>
    </row>
    <row r="64" spans="1:13" x14ac:dyDescent="0.35">
      <c r="A64" t="s">
        <v>171</v>
      </c>
      <c r="B64" s="4" t="s">
        <v>154</v>
      </c>
      <c r="C64" s="17" t="s">
        <v>135</v>
      </c>
      <c r="D64" t="s">
        <v>129</v>
      </c>
      <c r="E64">
        <v>32.299999999999997</v>
      </c>
      <c r="F64">
        <v>37.5</v>
      </c>
      <c r="G64">
        <v>5.2</v>
      </c>
      <c r="H64">
        <v>41.4</v>
      </c>
      <c r="I64">
        <v>28.5</v>
      </c>
      <c r="J64">
        <v>35.700000000000003</v>
      </c>
      <c r="K64">
        <v>36.6</v>
      </c>
      <c r="L64">
        <v>-5</v>
      </c>
      <c r="M64">
        <v>-8</v>
      </c>
    </row>
    <row r="65" spans="1:13" x14ac:dyDescent="0.35">
      <c r="A65" t="s">
        <v>171</v>
      </c>
      <c r="B65" s="4" t="s">
        <v>155</v>
      </c>
      <c r="C65" s="18" t="s">
        <v>136</v>
      </c>
      <c r="D65" t="s">
        <v>129</v>
      </c>
      <c r="E65">
        <v>97.6</v>
      </c>
      <c r="F65">
        <v>98.2</v>
      </c>
      <c r="G65">
        <v>0.5</v>
      </c>
      <c r="H65">
        <v>98.6</v>
      </c>
      <c r="I65">
        <v>97.2</v>
      </c>
      <c r="J65">
        <v>97.9</v>
      </c>
      <c r="K65">
        <v>97.9</v>
      </c>
      <c r="L65">
        <v>0</v>
      </c>
      <c r="M65">
        <v>0</v>
      </c>
    </row>
    <row r="66" spans="1:13" x14ac:dyDescent="0.35">
      <c r="A66" t="s">
        <v>171</v>
      </c>
      <c r="B66" s="4" t="s">
        <v>156</v>
      </c>
      <c r="C66" s="18" t="s">
        <v>137</v>
      </c>
      <c r="D66" t="s">
        <v>129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-100</v>
      </c>
      <c r="M66">
        <v>-100</v>
      </c>
    </row>
    <row r="67" spans="1:13" x14ac:dyDescent="0.35">
      <c r="A67" t="s">
        <v>171</v>
      </c>
      <c r="B67" s="4" t="s">
        <v>157</v>
      </c>
      <c r="C67" s="18" t="s">
        <v>138</v>
      </c>
      <c r="D67" t="s">
        <v>129</v>
      </c>
      <c r="E67">
        <v>0.3</v>
      </c>
      <c r="F67">
        <v>0.4</v>
      </c>
      <c r="G67">
        <v>0</v>
      </c>
      <c r="H67">
        <v>0.4</v>
      </c>
      <c r="I67">
        <v>0.3</v>
      </c>
      <c r="J67">
        <v>0.3</v>
      </c>
      <c r="K67">
        <v>0.3</v>
      </c>
      <c r="L67">
        <v>-7</v>
      </c>
      <c r="M67">
        <v>-8</v>
      </c>
    </row>
    <row r="68" spans="1:13" x14ac:dyDescent="0.35">
      <c r="A68" t="s">
        <v>171</v>
      </c>
      <c r="B68" s="4" t="s">
        <v>158</v>
      </c>
      <c r="C68" s="17" t="s">
        <v>139</v>
      </c>
      <c r="D68" t="s">
        <v>129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35">
      <c r="A69" t="s">
        <v>171</v>
      </c>
      <c r="B69" s="4" t="s">
        <v>159</v>
      </c>
      <c r="C69" s="17" t="s">
        <v>140</v>
      </c>
      <c r="D69" t="s">
        <v>129</v>
      </c>
      <c r="E69">
        <v>5.0999999999999996</v>
      </c>
      <c r="F69">
        <v>5.9</v>
      </c>
      <c r="G69">
        <v>0.8</v>
      </c>
      <c r="H69">
        <v>6.6</v>
      </c>
      <c r="I69">
        <v>4.5</v>
      </c>
      <c r="J69">
        <v>5.4</v>
      </c>
      <c r="K69">
        <v>5.4</v>
      </c>
      <c r="L69">
        <v>4</v>
      </c>
      <c r="M69">
        <v>5</v>
      </c>
    </row>
    <row r="70" spans="1:13" x14ac:dyDescent="0.35">
      <c r="A70" t="s">
        <v>171</v>
      </c>
      <c r="B70" s="4" t="s">
        <v>160</v>
      </c>
      <c r="C70" s="18" t="s">
        <v>141</v>
      </c>
      <c r="D70" t="s">
        <v>129</v>
      </c>
      <c r="E70">
        <v>65.5</v>
      </c>
      <c r="F70">
        <v>67.900000000000006</v>
      </c>
      <c r="G70">
        <v>2.4</v>
      </c>
      <c r="H70">
        <v>69.7</v>
      </c>
      <c r="I70">
        <v>63.7</v>
      </c>
      <c r="J70">
        <v>67.5</v>
      </c>
      <c r="K70">
        <v>67.099999999999994</v>
      </c>
      <c r="L70">
        <v>0</v>
      </c>
      <c r="M70">
        <v>1</v>
      </c>
    </row>
    <row r="71" spans="1:13" x14ac:dyDescent="0.35">
      <c r="A71" t="s">
        <v>171</v>
      </c>
      <c r="B71" s="4" t="s">
        <v>161</v>
      </c>
      <c r="C71" s="18" t="s">
        <v>142</v>
      </c>
      <c r="D71" t="s">
        <v>129</v>
      </c>
      <c r="E71">
        <v>8.3000000000000007</v>
      </c>
      <c r="F71">
        <v>9.5</v>
      </c>
      <c r="G71">
        <v>1.2</v>
      </c>
      <c r="H71">
        <v>10.4</v>
      </c>
      <c r="I71">
        <v>7.4</v>
      </c>
      <c r="J71">
        <v>9.1</v>
      </c>
      <c r="K71">
        <v>9</v>
      </c>
      <c r="L71">
        <v>4</v>
      </c>
      <c r="M71">
        <v>5</v>
      </c>
    </row>
    <row r="72" spans="1:13" x14ac:dyDescent="0.35">
      <c r="A72" t="s">
        <v>171</v>
      </c>
      <c r="B72" s="4" t="s">
        <v>162</v>
      </c>
      <c r="C72" s="17" t="s">
        <v>143</v>
      </c>
      <c r="D72" t="s">
        <v>129</v>
      </c>
      <c r="E72">
        <v>7.5</v>
      </c>
      <c r="F72">
        <v>8.5</v>
      </c>
      <c r="G72">
        <v>1</v>
      </c>
      <c r="H72">
        <v>9.1999999999999993</v>
      </c>
      <c r="I72">
        <v>6.8</v>
      </c>
      <c r="J72">
        <v>8.1</v>
      </c>
      <c r="K72">
        <v>7.8</v>
      </c>
      <c r="L72">
        <v>9</v>
      </c>
      <c r="M72">
        <v>13</v>
      </c>
    </row>
    <row r="73" spans="1:13" x14ac:dyDescent="0.35">
      <c r="A73" t="s">
        <v>171</v>
      </c>
      <c r="B73" s="4" t="s">
        <v>163</v>
      </c>
      <c r="C73" s="17" t="s">
        <v>144</v>
      </c>
      <c r="D73" t="s">
        <v>129</v>
      </c>
      <c r="E73">
        <v>7.2</v>
      </c>
      <c r="F73">
        <v>7.9</v>
      </c>
      <c r="G73">
        <v>0.8</v>
      </c>
      <c r="H73">
        <v>8.5</v>
      </c>
      <c r="I73">
        <v>6.6</v>
      </c>
      <c r="J73">
        <v>7.7</v>
      </c>
      <c r="K73">
        <v>7.4</v>
      </c>
      <c r="L73">
        <v>2</v>
      </c>
      <c r="M73">
        <v>6</v>
      </c>
    </row>
    <row r="74" spans="1:13" x14ac:dyDescent="0.35">
      <c r="A74" t="s">
        <v>171</v>
      </c>
      <c r="B74" s="4" t="s">
        <v>164</v>
      </c>
      <c r="C74" s="17" t="s">
        <v>145</v>
      </c>
      <c r="D74" t="s">
        <v>129</v>
      </c>
      <c r="E74">
        <v>3.2</v>
      </c>
      <c r="F74">
        <v>3.6</v>
      </c>
      <c r="G74">
        <v>0.3</v>
      </c>
      <c r="H74">
        <v>3.8</v>
      </c>
      <c r="I74">
        <v>2.9</v>
      </c>
      <c r="J74">
        <v>3.4</v>
      </c>
      <c r="K74">
        <v>3.3</v>
      </c>
      <c r="L74">
        <v>1</v>
      </c>
      <c r="M74">
        <v>3</v>
      </c>
    </row>
    <row r="75" spans="1:13" x14ac:dyDescent="0.35">
      <c r="A75" t="s">
        <v>171</v>
      </c>
      <c r="B75" s="4" t="s">
        <v>165</v>
      </c>
      <c r="C75" s="17" t="s">
        <v>146</v>
      </c>
      <c r="D75" t="s">
        <v>129</v>
      </c>
      <c r="E75">
        <v>3.69</v>
      </c>
      <c r="F75">
        <v>4.0199999999999996</v>
      </c>
      <c r="G75">
        <v>0.32</v>
      </c>
      <c r="H75">
        <v>4.26</v>
      </c>
      <c r="I75">
        <v>3.45</v>
      </c>
      <c r="J75">
        <v>3.8</v>
      </c>
      <c r="K75">
        <v>3.7</v>
      </c>
      <c r="L75">
        <v>3</v>
      </c>
      <c r="M75">
        <v>5</v>
      </c>
    </row>
    <row r="76" spans="1:13" x14ac:dyDescent="0.35">
      <c r="A76" t="s">
        <v>171</v>
      </c>
      <c r="B76" s="4" t="s">
        <v>166</v>
      </c>
      <c r="C76" s="17" t="s">
        <v>147</v>
      </c>
      <c r="D76" t="s">
        <v>129</v>
      </c>
      <c r="E76">
        <v>2.8</v>
      </c>
      <c r="F76">
        <v>3.2</v>
      </c>
      <c r="G76">
        <v>0.4</v>
      </c>
      <c r="H76">
        <v>3.5</v>
      </c>
      <c r="I76">
        <v>2.5</v>
      </c>
      <c r="J76">
        <v>3</v>
      </c>
      <c r="K76">
        <v>2.8</v>
      </c>
      <c r="L76">
        <v>3</v>
      </c>
      <c r="M76">
        <v>8</v>
      </c>
    </row>
    <row r="77" spans="1:13" x14ac:dyDescent="0.35">
      <c r="A77" t="s">
        <v>171</v>
      </c>
      <c r="B77" s="4" t="s">
        <v>167</v>
      </c>
      <c r="C77" s="17" t="s">
        <v>148</v>
      </c>
      <c r="D77" t="s">
        <v>129</v>
      </c>
      <c r="E77">
        <v>1.1000000000000001</v>
      </c>
      <c r="F77">
        <v>1.2</v>
      </c>
      <c r="G77">
        <v>0.1</v>
      </c>
      <c r="H77">
        <v>1.3</v>
      </c>
      <c r="I77">
        <v>1</v>
      </c>
      <c r="J77">
        <v>1.1000000000000001</v>
      </c>
      <c r="K77">
        <v>1.2</v>
      </c>
      <c r="L77">
        <v>-3</v>
      </c>
      <c r="M77">
        <v>-5</v>
      </c>
    </row>
    <row r="78" spans="1:13" x14ac:dyDescent="0.35">
      <c r="A78" t="s">
        <v>171</v>
      </c>
      <c r="B78" s="4" t="s">
        <v>168</v>
      </c>
      <c r="C78" s="17" t="s">
        <v>149</v>
      </c>
      <c r="D78" t="s">
        <v>129</v>
      </c>
      <c r="E78">
        <v>0.2</v>
      </c>
      <c r="F78">
        <v>0.2</v>
      </c>
      <c r="G78">
        <v>0</v>
      </c>
      <c r="H78">
        <v>0.2</v>
      </c>
      <c r="I78">
        <v>0.1</v>
      </c>
      <c r="J78">
        <v>0.2</v>
      </c>
      <c r="K78">
        <v>0.2</v>
      </c>
      <c r="L78">
        <v>5</v>
      </c>
      <c r="M78">
        <v>2</v>
      </c>
    </row>
    <row r="79" spans="1:13" x14ac:dyDescent="0.35">
      <c r="A79" t="s">
        <v>171</v>
      </c>
      <c r="B79" s="4" t="s">
        <v>169</v>
      </c>
      <c r="C79" s="19" t="s">
        <v>150</v>
      </c>
      <c r="D79" t="s">
        <v>129</v>
      </c>
      <c r="E79">
        <v>0.7</v>
      </c>
      <c r="F79">
        <v>0.9</v>
      </c>
      <c r="G79">
        <v>0.1</v>
      </c>
      <c r="H79">
        <v>1</v>
      </c>
      <c r="I79">
        <v>0.6</v>
      </c>
      <c r="J79">
        <v>0.8</v>
      </c>
      <c r="K79">
        <v>0.8</v>
      </c>
      <c r="L79">
        <v>15</v>
      </c>
      <c r="M79">
        <v>14</v>
      </c>
    </row>
    <row r="80" spans="1:13" x14ac:dyDescent="0.35">
      <c r="A80" t="s">
        <v>171</v>
      </c>
      <c r="B80" s="4" t="s">
        <v>170</v>
      </c>
      <c r="C80" s="19" t="s">
        <v>151</v>
      </c>
      <c r="D80" t="s">
        <v>129</v>
      </c>
      <c r="E80">
        <v>3.1</v>
      </c>
      <c r="F80">
        <v>3.6</v>
      </c>
      <c r="G80">
        <v>0.5</v>
      </c>
      <c r="H80">
        <v>4</v>
      </c>
      <c r="I80">
        <v>2.7</v>
      </c>
      <c r="J80">
        <v>3.3</v>
      </c>
      <c r="K80">
        <v>3.2</v>
      </c>
      <c r="L80">
        <v>3</v>
      </c>
      <c r="M80">
        <v>6</v>
      </c>
    </row>
    <row r="81" spans="1:13" s="20" customFormat="1" x14ac:dyDescent="0.35">
      <c r="A81" s="20" t="s">
        <v>171</v>
      </c>
      <c r="B81" s="21" t="s">
        <v>152</v>
      </c>
      <c r="C81" s="22" t="s">
        <v>133</v>
      </c>
      <c r="D81" s="20" t="s">
        <v>130</v>
      </c>
      <c r="E81" s="20">
        <v>53844</v>
      </c>
      <c r="F81" s="20">
        <v>68414</v>
      </c>
      <c r="G81" s="20">
        <v>14570</v>
      </c>
      <c r="H81" s="20">
        <v>86627</v>
      </c>
      <c r="I81" s="20">
        <v>35632</v>
      </c>
      <c r="J81" s="20">
        <v>57674</v>
      </c>
      <c r="K81" s="20">
        <v>59310</v>
      </c>
      <c r="L81" s="20">
        <v>3</v>
      </c>
      <c r="M81" s="20">
        <v>1</v>
      </c>
    </row>
    <row r="82" spans="1:13" x14ac:dyDescent="0.35">
      <c r="A82" t="s">
        <v>171</v>
      </c>
      <c r="B82" s="4" t="s">
        <v>153</v>
      </c>
      <c r="C82" s="17" t="s">
        <v>134</v>
      </c>
      <c r="D82" t="s">
        <v>130</v>
      </c>
      <c r="E82">
        <v>35</v>
      </c>
      <c r="F82">
        <v>40</v>
      </c>
      <c r="G82">
        <v>5</v>
      </c>
      <c r="H82">
        <v>44</v>
      </c>
      <c r="I82">
        <v>32</v>
      </c>
      <c r="J82">
        <v>38.299999999999997</v>
      </c>
      <c r="K82">
        <v>39.1</v>
      </c>
      <c r="L82">
        <v>-4</v>
      </c>
      <c r="M82">
        <v>-6</v>
      </c>
    </row>
    <row r="83" spans="1:13" x14ac:dyDescent="0.35">
      <c r="A83" t="s">
        <v>171</v>
      </c>
      <c r="B83" s="4" t="s">
        <v>154</v>
      </c>
      <c r="C83" s="17" t="s">
        <v>135</v>
      </c>
      <c r="D83" t="s">
        <v>130</v>
      </c>
      <c r="E83">
        <v>33</v>
      </c>
      <c r="F83">
        <v>38</v>
      </c>
      <c r="G83">
        <v>5</v>
      </c>
      <c r="H83">
        <v>42</v>
      </c>
      <c r="I83">
        <v>29</v>
      </c>
      <c r="J83">
        <v>36.299999999999997</v>
      </c>
      <c r="K83">
        <v>37.1</v>
      </c>
      <c r="L83">
        <v>-6</v>
      </c>
      <c r="M83">
        <v>-8</v>
      </c>
    </row>
    <row r="84" spans="1:13" x14ac:dyDescent="0.35">
      <c r="A84" t="s">
        <v>171</v>
      </c>
      <c r="B84" s="4" t="s">
        <v>155</v>
      </c>
      <c r="C84" s="18" t="s">
        <v>136</v>
      </c>
      <c r="D84" t="s">
        <v>130</v>
      </c>
      <c r="E84">
        <v>97</v>
      </c>
      <c r="F84">
        <v>98</v>
      </c>
      <c r="G84">
        <v>1</v>
      </c>
      <c r="H84">
        <v>98</v>
      </c>
      <c r="I84">
        <v>97</v>
      </c>
      <c r="J84">
        <v>97.7</v>
      </c>
      <c r="K84">
        <v>97.7</v>
      </c>
      <c r="L84">
        <v>0</v>
      </c>
      <c r="M84">
        <v>0</v>
      </c>
    </row>
    <row r="85" spans="1:13" x14ac:dyDescent="0.35">
      <c r="A85" t="s">
        <v>171</v>
      </c>
      <c r="B85" s="4" t="s">
        <v>156</v>
      </c>
      <c r="C85" s="18" t="s">
        <v>137</v>
      </c>
      <c r="D85" t="s">
        <v>130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-100</v>
      </c>
      <c r="M85">
        <v>-100</v>
      </c>
    </row>
    <row r="86" spans="1:13" x14ac:dyDescent="0.35">
      <c r="A86" t="s">
        <v>171</v>
      </c>
      <c r="B86" s="4" t="s">
        <v>157</v>
      </c>
      <c r="C86" s="18" t="s">
        <v>138</v>
      </c>
      <c r="D86" t="s">
        <v>130</v>
      </c>
      <c r="E86">
        <v>0</v>
      </c>
      <c r="F86">
        <v>0</v>
      </c>
      <c r="G86">
        <v>0</v>
      </c>
      <c r="H86">
        <v>0</v>
      </c>
      <c r="I86">
        <v>0</v>
      </c>
      <c r="J86" s="32">
        <v>0</v>
      </c>
      <c r="K86">
        <v>0</v>
      </c>
      <c r="L86">
        <v>145</v>
      </c>
      <c r="M86">
        <v>203</v>
      </c>
    </row>
    <row r="87" spans="1:13" x14ac:dyDescent="0.35">
      <c r="A87" t="s">
        <v>171</v>
      </c>
      <c r="B87" s="4" t="s">
        <v>158</v>
      </c>
      <c r="C87" s="17" t="s">
        <v>139</v>
      </c>
      <c r="D87" t="s">
        <v>130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35">
      <c r="A88" t="s">
        <v>171</v>
      </c>
      <c r="B88" s="4" t="s">
        <v>159</v>
      </c>
      <c r="C88" s="17" t="s">
        <v>140</v>
      </c>
      <c r="D88" t="s">
        <v>130</v>
      </c>
      <c r="E88">
        <v>4</v>
      </c>
      <c r="F88">
        <v>5</v>
      </c>
      <c r="G88">
        <v>1</v>
      </c>
      <c r="H88">
        <v>6</v>
      </c>
      <c r="I88">
        <v>4</v>
      </c>
      <c r="J88">
        <v>4.7</v>
      </c>
      <c r="K88">
        <v>4.7</v>
      </c>
      <c r="L88">
        <v>5</v>
      </c>
      <c r="M88">
        <v>6</v>
      </c>
    </row>
    <row r="89" spans="1:13" x14ac:dyDescent="0.35">
      <c r="A89" t="s">
        <v>171</v>
      </c>
      <c r="B89" s="4" t="s">
        <v>160</v>
      </c>
      <c r="C89" s="18" t="s">
        <v>141</v>
      </c>
      <c r="D89" t="s">
        <v>130</v>
      </c>
      <c r="E89">
        <v>67</v>
      </c>
      <c r="F89">
        <v>70</v>
      </c>
      <c r="G89">
        <v>2</v>
      </c>
      <c r="H89">
        <v>72</v>
      </c>
      <c r="I89">
        <v>66</v>
      </c>
      <c r="J89">
        <v>69.8</v>
      </c>
      <c r="K89">
        <v>69</v>
      </c>
      <c r="L89">
        <v>0</v>
      </c>
      <c r="M89">
        <v>1</v>
      </c>
    </row>
    <row r="90" spans="1:13" x14ac:dyDescent="0.35">
      <c r="A90" t="s">
        <v>171</v>
      </c>
      <c r="B90" s="4" t="s">
        <v>161</v>
      </c>
      <c r="C90" s="18" t="s">
        <v>142</v>
      </c>
      <c r="D90" t="s">
        <v>130</v>
      </c>
      <c r="E90">
        <v>8</v>
      </c>
      <c r="F90">
        <v>10</v>
      </c>
      <c r="G90">
        <v>1</v>
      </c>
      <c r="H90">
        <v>11</v>
      </c>
      <c r="I90">
        <v>8</v>
      </c>
      <c r="J90">
        <v>9.1</v>
      </c>
      <c r="K90">
        <v>9.1</v>
      </c>
      <c r="L90">
        <v>6</v>
      </c>
      <c r="M90">
        <v>6</v>
      </c>
    </row>
    <row r="91" spans="1:13" x14ac:dyDescent="0.35">
      <c r="A91" t="s">
        <v>171</v>
      </c>
      <c r="B91" s="4" t="s">
        <v>162</v>
      </c>
      <c r="C91" s="17" t="s">
        <v>143</v>
      </c>
      <c r="D91" t="s">
        <v>130</v>
      </c>
      <c r="E91">
        <v>8</v>
      </c>
      <c r="F91">
        <v>10</v>
      </c>
      <c r="G91">
        <v>1</v>
      </c>
      <c r="H91">
        <v>10</v>
      </c>
      <c r="I91">
        <v>8</v>
      </c>
      <c r="J91">
        <v>9.1999999999999993</v>
      </c>
      <c r="K91">
        <v>8.9</v>
      </c>
      <c r="L91">
        <v>7</v>
      </c>
      <c r="M91">
        <v>11</v>
      </c>
    </row>
    <row r="92" spans="1:13" x14ac:dyDescent="0.35">
      <c r="A92" t="s">
        <v>171</v>
      </c>
      <c r="B92" s="4" t="s">
        <v>163</v>
      </c>
      <c r="C92" s="17" t="s">
        <v>144</v>
      </c>
      <c r="D92" t="s">
        <v>130</v>
      </c>
      <c r="E92">
        <v>7</v>
      </c>
      <c r="F92">
        <v>8</v>
      </c>
      <c r="G92">
        <v>1</v>
      </c>
      <c r="H92">
        <v>8</v>
      </c>
      <c r="I92">
        <v>6</v>
      </c>
      <c r="J92">
        <v>7.7</v>
      </c>
      <c r="K92">
        <v>7.3</v>
      </c>
      <c r="L92">
        <v>1</v>
      </c>
      <c r="M92">
        <v>6</v>
      </c>
    </row>
    <row r="93" spans="1:13" x14ac:dyDescent="0.35">
      <c r="A93" t="s">
        <v>171</v>
      </c>
      <c r="B93" s="4" t="s">
        <v>164</v>
      </c>
      <c r="C93" s="17" t="s">
        <v>145</v>
      </c>
      <c r="D93" t="s">
        <v>130</v>
      </c>
      <c r="E93">
        <v>3</v>
      </c>
      <c r="F93">
        <v>4</v>
      </c>
      <c r="G93">
        <v>0</v>
      </c>
      <c r="H93">
        <v>4</v>
      </c>
      <c r="I93">
        <v>3</v>
      </c>
      <c r="J93">
        <v>3.4</v>
      </c>
      <c r="K93">
        <v>3.3</v>
      </c>
      <c r="L93">
        <v>3</v>
      </c>
      <c r="M93">
        <v>5</v>
      </c>
    </row>
    <row r="94" spans="1:13" x14ac:dyDescent="0.35">
      <c r="A94" t="s">
        <v>171</v>
      </c>
      <c r="B94" s="4" t="s">
        <v>165</v>
      </c>
      <c r="C94" s="17" t="s">
        <v>146</v>
      </c>
      <c r="D94" t="s">
        <v>130</v>
      </c>
      <c r="E94">
        <v>4</v>
      </c>
      <c r="F94">
        <v>4</v>
      </c>
      <c r="G94">
        <v>0</v>
      </c>
      <c r="H94">
        <v>4</v>
      </c>
      <c r="I94">
        <v>3</v>
      </c>
      <c r="J94">
        <v>3.9</v>
      </c>
      <c r="K94">
        <v>3.8</v>
      </c>
      <c r="L94">
        <v>3</v>
      </c>
      <c r="M94">
        <v>6</v>
      </c>
    </row>
    <row r="95" spans="1:13" x14ac:dyDescent="0.35">
      <c r="A95" t="s">
        <v>171</v>
      </c>
      <c r="B95" s="4" t="s">
        <v>166</v>
      </c>
      <c r="C95" s="17" t="s">
        <v>147</v>
      </c>
      <c r="D95" t="s">
        <v>130</v>
      </c>
      <c r="E95">
        <v>3</v>
      </c>
      <c r="F95">
        <v>3</v>
      </c>
      <c r="G95">
        <v>0</v>
      </c>
      <c r="H95">
        <v>3</v>
      </c>
      <c r="I95">
        <v>2</v>
      </c>
      <c r="J95">
        <v>2.9</v>
      </c>
      <c r="K95">
        <v>2.8</v>
      </c>
      <c r="L95">
        <v>4</v>
      </c>
      <c r="M95">
        <v>9</v>
      </c>
    </row>
    <row r="96" spans="1:13" x14ac:dyDescent="0.35">
      <c r="A96" t="s">
        <v>171</v>
      </c>
      <c r="B96" s="4" t="s">
        <v>167</v>
      </c>
      <c r="C96" s="17" t="s">
        <v>148</v>
      </c>
      <c r="D96" t="s">
        <v>130</v>
      </c>
      <c r="E96">
        <v>1</v>
      </c>
      <c r="F96">
        <v>1</v>
      </c>
      <c r="G96">
        <v>0</v>
      </c>
      <c r="H96">
        <v>1</v>
      </c>
      <c r="I96">
        <v>1</v>
      </c>
      <c r="J96">
        <v>1.1000000000000001</v>
      </c>
      <c r="K96">
        <v>1.1000000000000001</v>
      </c>
      <c r="L96">
        <v>-2</v>
      </c>
      <c r="M96">
        <v>-3</v>
      </c>
    </row>
    <row r="97" spans="1:13" x14ac:dyDescent="0.35">
      <c r="A97" t="s">
        <v>171</v>
      </c>
      <c r="B97" s="4" t="s">
        <v>168</v>
      </c>
      <c r="C97" s="17" t="s">
        <v>149</v>
      </c>
      <c r="D97" t="s">
        <v>130</v>
      </c>
      <c r="E97">
        <v>0</v>
      </c>
      <c r="F97">
        <v>0</v>
      </c>
      <c r="G97">
        <v>0</v>
      </c>
      <c r="H97">
        <v>0</v>
      </c>
      <c r="I97">
        <v>0</v>
      </c>
      <c r="J97">
        <v>0.2</v>
      </c>
      <c r="K97">
        <v>0.2</v>
      </c>
      <c r="L97">
        <v>14</v>
      </c>
      <c r="M97">
        <v>8</v>
      </c>
    </row>
    <row r="98" spans="1:13" x14ac:dyDescent="0.35">
      <c r="A98" t="s">
        <v>171</v>
      </c>
      <c r="B98" s="4" t="s">
        <v>169</v>
      </c>
      <c r="C98" s="19" t="s">
        <v>150</v>
      </c>
      <c r="D98" t="s">
        <v>130</v>
      </c>
      <c r="E98">
        <v>1</v>
      </c>
      <c r="F98">
        <v>1</v>
      </c>
      <c r="G98">
        <v>0</v>
      </c>
      <c r="H98">
        <v>1</v>
      </c>
      <c r="I98">
        <v>1</v>
      </c>
      <c r="J98">
        <v>0.8</v>
      </c>
      <c r="K98">
        <v>0.8</v>
      </c>
      <c r="L98">
        <v>13</v>
      </c>
      <c r="M98">
        <v>11</v>
      </c>
    </row>
    <row r="99" spans="1:13" x14ac:dyDescent="0.35">
      <c r="A99" t="s">
        <v>171</v>
      </c>
      <c r="B99" s="4" t="s">
        <v>170</v>
      </c>
      <c r="C99" s="19" t="s">
        <v>151</v>
      </c>
      <c r="D99" t="s">
        <v>130</v>
      </c>
      <c r="E99">
        <v>3</v>
      </c>
      <c r="F99">
        <v>4</v>
      </c>
      <c r="G99">
        <v>1</v>
      </c>
      <c r="H99">
        <v>4</v>
      </c>
      <c r="I99">
        <v>3</v>
      </c>
      <c r="J99">
        <v>3.3</v>
      </c>
      <c r="K99">
        <v>3.2</v>
      </c>
      <c r="L99">
        <v>4</v>
      </c>
      <c r="M99">
        <v>8</v>
      </c>
    </row>
    <row r="100" spans="1:13" s="20" customFormat="1" x14ac:dyDescent="0.35">
      <c r="A100" s="20" t="s">
        <v>171</v>
      </c>
      <c r="B100" s="21" t="s">
        <v>152</v>
      </c>
      <c r="C100" s="22" t="s">
        <v>133</v>
      </c>
      <c r="D100" s="20" t="s">
        <v>131</v>
      </c>
      <c r="E100" s="20">
        <v>16105</v>
      </c>
      <c r="F100" s="20">
        <v>20629</v>
      </c>
      <c r="G100" s="20">
        <v>4524</v>
      </c>
      <c r="H100" s="20">
        <v>26284</v>
      </c>
      <c r="I100" s="20">
        <v>10450</v>
      </c>
      <c r="J100" s="20">
        <v>17474</v>
      </c>
      <c r="K100" s="20">
        <v>17958</v>
      </c>
      <c r="L100" s="20">
        <v>0</v>
      </c>
      <c r="M100" s="20">
        <v>-3</v>
      </c>
    </row>
    <row r="101" spans="1:13" x14ac:dyDescent="0.35">
      <c r="A101" t="s">
        <v>171</v>
      </c>
      <c r="B101" s="4" t="s">
        <v>153</v>
      </c>
      <c r="C101" s="17" t="s">
        <v>134</v>
      </c>
      <c r="D101" s="20" t="s">
        <v>131</v>
      </c>
      <c r="E101">
        <v>35</v>
      </c>
      <c r="F101">
        <v>41</v>
      </c>
      <c r="G101">
        <v>6</v>
      </c>
      <c r="H101">
        <v>46</v>
      </c>
      <c r="I101">
        <v>31</v>
      </c>
      <c r="J101">
        <v>38.700000000000003</v>
      </c>
      <c r="K101">
        <v>39.9</v>
      </c>
      <c r="L101">
        <v>-5</v>
      </c>
      <c r="M101">
        <v>-8</v>
      </c>
    </row>
    <row r="102" spans="1:13" x14ac:dyDescent="0.35">
      <c r="A102" t="s">
        <v>171</v>
      </c>
      <c r="B102" s="4" t="s">
        <v>154</v>
      </c>
      <c r="C102" s="17" t="s">
        <v>135</v>
      </c>
      <c r="D102" s="20" t="s">
        <v>131</v>
      </c>
      <c r="E102">
        <v>30</v>
      </c>
      <c r="F102">
        <v>37</v>
      </c>
      <c r="G102">
        <v>6</v>
      </c>
      <c r="H102">
        <v>41</v>
      </c>
      <c r="I102">
        <v>26</v>
      </c>
      <c r="J102">
        <v>33.9</v>
      </c>
      <c r="K102">
        <v>35.200000000000003</v>
      </c>
      <c r="L102">
        <v>-5</v>
      </c>
      <c r="M102">
        <v>-8</v>
      </c>
    </row>
    <row r="103" spans="1:13" x14ac:dyDescent="0.35">
      <c r="A103" t="s">
        <v>171</v>
      </c>
      <c r="B103" s="4" t="s">
        <v>155</v>
      </c>
      <c r="C103" s="18" t="s">
        <v>136</v>
      </c>
      <c r="D103" s="20" t="s">
        <v>131</v>
      </c>
      <c r="E103">
        <v>98</v>
      </c>
      <c r="F103">
        <v>99</v>
      </c>
      <c r="G103">
        <v>0</v>
      </c>
      <c r="H103">
        <v>99</v>
      </c>
      <c r="I103">
        <v>98</v>
      </c>
      <c r="J103">
        <v>98.7</v>
      </c>
      <c r="K103">
        <v>98.7</v>
      </c>
      <c r="L103">
        <v>0</v>
      </c>
      <c r="M103">
        <v>0</v>
      </c>
    </row>
    <row r="104" spans="1:13" x14ac:dyDescent="0.35">
      <c r="A104" t="s">
        <v>171</v>
      </c>
      <c r="B104" s="4" t="s">
        <v>156</v>
      </c>
      <c r="C104" s="18" t="s">
        <v>137</v>
      </c>
      <c r="D104" s="20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35">
      <c r="A105" t="s">
        <v>171</v>
      </c>
      <c r="B105" s="4" t="s">
        <v>157</v>
      </c>
      <c r="C105" s="18" t="s">
        <v>138</v>
      </c>
      <c r="D105" s="20" t="s">
        <v>131</v>
      </c>
      <c r="E105">
        <v>1</v>
      </c>
      <c r="F105">
        <v>1</v>
      </c>
      <c r="G105">
        <v>0</v>
      </c>
      <c r="H105">
        <v>2</v>
      </c>
      <c r="I105">
        <v>1</v>
      </c>
      <c r="J105">
        <v>1.3</v>
      </c>
      <c r="K105">
        <v>1.4</v>
      </c>
      <c r="L105">
        <v>-6</v>
      </c>
      <c r="M105">
        <v>-8</v>
      </c>
    </row>
    <row r="106" spans="1:13" x14ac:dyDescent="0.35">
      <c r="A106" t="s">
        <v>171</v>
      </c>
      <c r="B106" s="4" t="s">
        <v>158</v>
      </c>
      <c r="C106" s="17" t="s">
        <v>139</v>
      </c>
      <c r="D106" s="20" t="s">
        <v>131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35">
      <c r="A107" t="s">
        <v>171</v>
      </c>
      <c r="B107" s="4" t="s">
        <v>159</v>
      </c>
      <c r="C107" s="17" t="s">
        <v>140</v>
      </c>
      <c r="D107" s="20" t="s">
        <v>131</v>
      </c>
      <c r="E107">
        <v>7</v>
      </c>
      <c r="F107">
        <v>9</v>
      </c>
      <c r="G107">
        <v>1</v>
      </c>
      <c r="H107">
        <v>9</v>
      </c>
      <c r="I107">
        <v>6</v>
      </c>
      <c r="J107">
        <v>7.8</v>
      </c>
      <c r="K107">
        <v>7.7</v>
      </c>
      <c r="L107">
        <v>3</v>
      </c>
      <c r="M107">
        <v>4</v>
      </c>
    </row>
    <row r="108" spans="1:13" x14ac:dyDescent="0.35">
      <c r="A108" t="s">
        <v>171</v>
      </c>
      <c r="B108" s="4" t="s">
        <v>160</v>
      </c>
      <c r="C108" s="18" t="s">
        <v>141</v>
      </c>
      <c r="D108" s="20" t="s">
        <v>131</v>
      </c>
      <c r="E108">
        <v>61</v>
      </c>
      <c r="F108">
        <v>64</v>
      </c>
      <c r="G108">
        <v>3</v>
      </c>
      <c r="H108">
        <v>66</v>
      </c>
      <c r="I108">
        <v>59</v>
      </c>
      <c r="J108">
        <v>62.8</v>
      </c>
      <c r="K108">
        <v>63.2</v>
      </c>
      <c r="L108">
        <v>2</v>
      </c>
      <c r="M108">
        <v>2</v>
      </c>
    </row>
    <row r="109" spans="1:13" x14ac:dyDescent="0.35">
      <c r="A109" t="s">
        <v>171</v>
      </c>
      <c r="B109" s="4" t="s">
        <v>161</v>
      </c>
      <c r="C109" s="18" t="s">
        <v>142</v>
      </c>
      <c r="D109" s="20" t="s">
        <v>131</v>
      </c>
      <c r="E109">
        <v>8</v>
      </c>
      <c r="F109">
        <v>9</v>
      </c>
      <c r="G109">
        <v>1</v>
      </c>
      <c r="H109">
        <v>10</v>
      </c>
      <c r="I109">
        <v>7</v>
      </c>
      <c r="J109">
        <v>9.1</v>
      </c>
      <c r="K109">
        <v>8.8000000000000007</v>
      </c>
      <c r="L109">
        <v>0</v>
      </c>
      <c r="M109">
        <v>3</v>
      </c>
    </row>
    <row r="110" spans="1:13" x14ac:dyDescent="0.35">
      <c r="A110" t="s">
        <v>171</v>
      </c>
      <c r="B110" s="4" t="s">
        <v>162</v>
      </c>
      <c r="C110" s="17" t="s">
        <v>143</v>
      </c>
      <c r="D110" s="20" t="s">
        <v>131</v>
      </c>
      <c r="E110">
        <v>4</v>
      </c>
      <c r="F110">
        <v>5</v>
      </c>
      <c r="G110">
        <v>1</v>
      </c>
      <c r="H110">
        <v>5</v>
      </c>
      <c r="I110">
        <v>4</v>
      </c>
      <c r="J110">
        <v>4.7</v>
      </c>
      <c r="K110">
        <v>4.5</v>
      </c>
      <c r="L110">
        <v>17</v>
      </c>
      <c r="M110">
        <v>23</v>
      </c>
    </row>
    <row r="111" spans="1:13" x14ac:dyDescent="0.35">
      <c r="A111" t="s">
        <v>171</v>
      </c>
      <c r="B111" s="4" t="s">
        <v>163</v>
      </c>
      <c r="C111" s="17" t="s">
        <v>144</v>
      </c>
      <c r="D111" s="20" t="s">
        <v>131</v>
      </c>
      <c r="E111">
        <v>7</v>
      </c>
      <c r="F111">
        <v>8</v>
      </c>
      <c r="G111">
        <v>1</v>
      </c>
      <c r="H111">
        <v>9</v>
      </c>
      <c r="I111">
        <v>7</v>
      </c>
      <c r="J111">
        <v>7.7</v>
      </c>
      <c r="K111">
        <v>7.5</v>
      </c>
      <c r="L111">
        <v>5</v>
      </c>
      <c r="M111">
        <v>8</v>
      </c>
    </row>
    <row r="112" spans="1:13" x14ac:dyDescent="0.35">
      <c r="A112" t="s">
        <v>171</v>
      </c>
      <c r="B112" s="4" t="s">
        <v>164</v>
      </c>
      <c r="C112" s="17" t="s">
        <v>145</v>
      </c>
      <c r="D112" s="20" t="s">
        <v>131</v>
      </c>
      <c r="E112">
        <v>3</v>
      </c>
      <c r="F112">
        <v>3</v>
      </c>
      <c r="G112">
        <v>0</v>
      </c>
      <c r="H112">
        <v>4</v>
      </c>
      <c r="I112">
        <v>3</v>
      </c>
      <c r="J112">
        <v>3.3</v>
      </c>
      <c r="K112">
        <v>3.1</v>
      </c>
      <c r="L112">
        <v>-9</v>
      </c>
      <c r="M112">
        <v>-4</v>
      </c>
    </row>
    <row r="113" spans="1:13" x14ac:dyDescent="0.35">
      <c r="A113" t="s">
        <v>171</v>
      </c>
      <c r="B113" s="4" t="s">
        <v>165</v>
      </c>
      <c r="C113" s="17" t="s">
        <v>146</v>
      </c>
      <c r="D113" s="20" t="s">
        <v>131</v>
      </c>
      <c r="E113">
        <v>4</v>
      </c>
      <c r="F113">
        <v>4</v>
      </c>
      <c r="G113">
        <v>0</v>
      </c>
      <c r="H113">
        <v>4</v>
      </c>
      <c r="I113">
        <v>3</v>
      </c>
      <c r="J113">
        <v>3.8</v>
      </c>
      <c r="K113">
        <v>3.7</v>
      </c>
      <c r="L113">
        <v>3</v>
      </c>
      <c r="M113">
        <v>4</v>
      </c>
    </row>
    <row r="114" spans="1:13" x14ac:dyDescent="0.35">
      <c r="A114" t="s">
        <v>171</v>
      </c>
      <c r="B114" s="4" t="s">
        <v>166</v>
      </c>
      <c r="C114" s="17" t="s">
        <v>147</v>
      </c>
      <c r="D114" s="20" t="s">
        <v>131</v>
      </c>
      <c r="E114">
        <v>3</v>
      </c>
      <c r="F114">
        <v>3</v>
      </c>
      <c r="G114">
        <v>0</v>
      </c>
      <c r="H114">
        <v>4</v>
      </c>
      <c r="I114">
        <v>3</v>
      </c>
      <c r="J114">
        <v>3.1</v>
      </c>
      <c r="K114">
        <v>3</v>
      </c>
      <c r="L114">
        <v>1</v>
      </c>
      <c r="M114">
        <v>5</v>
      </c>
    </row>
    <row r="115" spans="1:13" x14ac:dyDescent="0.35">
      <c r="A115" t="s">
        <v>171</v>
      </c>
      <c r="B115" s="4" t="s">
        <v>167</v>
      </c>
      <c r="C115" s="17" t="s">
        <v>148</v>
      </c>
      <c r="D115" s="20" t="s">
        <v>131</v>
      </c>
      <c r="E115">
        <v>1</v>
      </c>
      <c r="F115">
        <v>1</v>
      </c>
      <c r="G115">
        <v>0</v>
      </c>
      <c r="H115">
        <v>1</v>
      </c>
      <c r="I115">
        <v>1</v>
      </c>
      <c r="J115">
        <v>1.2</v>
      </c>
      <c r="K115">
        <v>1.2</v>
      </c>
      <c r="L115">
        <v>-6</v>
      </c>
      <c r="M115">
        <v>-9</v>
      </c>
    </row>
    <row r="116" spans="1:13" x14ac:dyDescent="0.35">
      <c r="A116" t="s">
        <v>171</v>
      </c>
      <c r="B116" s="4" t="s">
        <v>168</v>
      </c>
      <c r="C116" s="17" t="s">
        <v>149</v>
      </c>
      <c r="D116" s="20" t="s">
        <v>131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0.2</v>
      </c>
      <c r="K116">
        <v>0.2</v>
      </c>
      <c r="L116">
        <v>-21</v>
      </c>
      <c r="M116">
        <v>-18</v>
      </c>
    </row>
    <row r="117" spans="1:13" x14ac:dyDescent="0.35">
      <c r="A117" t="s">
        <v>171</v>
      </c>
      <c r="B117" s="4" t="s">
        <v>169</v>
      </c>
      <c r="C117" s="19" t="s">
        <v>150</v>
      </c>
      <c r="D117" s="20" t="s">
        <v>131</v>
      </c>
      <c r="E117">
        <v>1</v>
      </c>
      <c r="F117">
        <v>1</v>
      </c>
      <c r="G117">
        <v>0</v>
      </c>
      <c r="H117">
        <v>1</v>
      </c>
      <c r="I117">
        <v>0</v>
      </c>
      <c r="J117">
        <v>0.6</v>
      </c>
      <c r="K117">
        <v>0.6</v>
      </c>
      <c r="L117">
        <v>24</v>
      </c>
      <c r="M117">
        <v>26</v>
      </c>
    </row>
    <row r="118" spans="1:13" x14ac:dyDescent="0.35">
      <c r="A118" t="s">
        <v>171</v>
      </c>
      <c r="B118" s="4" t="s">
        <v>170</v>
      </c>
      <c r="C118" s="19" t="s">
        <v>151</v>
      </c>
      <c r="D118" s="20" t="s">
        <v>131</v>
      </c>
      <c r="E118">
        <v>3</v>
      </c>
      <c r="F118">
        <v>4</v>
      </c>
      <c r="G118">
        <v>1</v>
      </c>
      <c r="H118">
        <v>4</v>
      </c>
      <c r="I118">
        <v>3</v>
      </c>
      <c r="J118">
        <v>3.3</v>
      </c>
      <c r="K118">
        <v>3.2</v>
      </c>
      <c r="L118">
        <v>-2</v>
      </c>
      <c r="M118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18"/>
  <sheetViews>
    <sheetView topLeftCell="C1" zoomScale="75" zoomScaleNormal="75" workbookViewId="0">
      <pane ySplit="1" topLeftCell="A56" activePane="bottomLeft" state="frozen"/>
      <selection pane="bottomLeft" activeCell="C87" sqref="C87"/>
    </sheetView>
  </sheetViews>
  <sheetFormatPr defaultRowHeight="14.5" x14ac:dyDescent="0.35"/>
  <cols>
    <col min="1" max="1" width="12.7265625" style="16" bestFit="1" customWidth="1"/>
    <col min="2" max="2" width="50" style="16" bestFit="1" customWidth="1"/>
    <col min="3" max="3" width="34.08984375" style="16" bestFit="1" customWidth="1"/>
    <col min="4" max="4" width="20.7265625" style="16" bestFit="1" customWidth="1"/>
    <col min="5" max="5" width="10.6328125" style="16" customWidth="1"/>
    <col min="6" max="6" width="11.1796875" style="16" bestFit="1" customWidth="1"/>
    <col min="7" max="8" width="8.7265625" style="16" bestFit="1" customWidth="1"/>
    <col min="9" max="9" width="8.08984375" style="16" bestFit="1" customWidth="1"/>
    <col min="10" max="10" width="10.81640625" style="16" bestFit="1" customWidth="1"/>
    <col min="11" max="11" width="11.81640625" style="16" bestFit="1" customWidth="1"/>
    <col min="12" max="12" width="19.08984375" style="16" bestFit="1" customWidth="1"/>
    <col min="13" max="13" width="20" style="16" bestFit="1" customWidth="1"/>
    <col min="14" max="14" width="13.1796875" style="16" bestFit="1" customWidth="1"/>
    <col min="15" max="17" width="10.54296875" style="16" hidden="1" customWidth="1"/>
    <col min="18" max="26" width="9" style="16" hidden="1" customWidth="1"/>
    <col min="27" max="29" width="10" style="16" hidden="1" customWidth="1"/>
    <col min="30" max="47" width="10.54296875" style="16" hidden="1" customWidth="1"/>
    <col min="48" max="56" width="10" style="16" hidden="1" customWidth="1"/>
    <col min="57" max="59" width="11" style="16" hidden="1" customWidth="1"/>
    <col min="60" max="78" width="10.54296875" style="16" hidden="1" customWidth="1"/>
    <col min="79" max="87" width="10" style="16" hidden="1" customWidth="1"/>
    <col min="88" max="90" width="11" style="16" hidden="1" customWidth="1"/>
    <col min="91" max="104" width="10.54296875" style="16" hidden="1" customWidth="1"/>
    <col min="105" max="106" width="11.26953125" style="16" bestFit="1" customWidth="1"/>
    <col min="107" max="107" width="10.1796875" style="16" bestFit="1" customWidth="1"/>
    <col min="108" max="109" width="12.26953125" style="16" bestFit="1" customWidth="1"/>
    <col min="110" max="110" width="9.453125" style="16" bestFit="1" customWidth="1"/>
    <col min="111" max="112" width="12.26953125" style="16" bestFit="1" customWidth="1"/>
    <col min="113" max="113" width="19.54296875" style="16" bestFit="1" customWidth="1"/>
    <col min="114" max="114" width="20.54296875" style="16" bestFit="1" customWidth="1"/>
    <col min="115" max="16384" width="8.7265625" style="16"/>
  </cols>
  <sheetData>
    <row r="1" spans="1:90" s="8" customFormat="1" x14ac:dyDescent="0.35">
      <c r="A1" s="8" t="s">
        <v>9</v>
      </c>
      <c r="B1" s="8" t="s">
        <v>10</v>
      </c>
      <c r="C1" s="8" t="s">
        <v>11</v>
      </c>
      <c r="D1" s="8" t="s">
        <v>12</v>
      </c>
      <c r="E1" s="8" t="s">
        <v>68</v>
      </c>
      <c r="F1" s="8" t="s">
        <v>69</v>
      </c>
      <c r="G1" s="8" t="s">
        <v>70</v>
      </c>
      <c r="H1" s="8" t="s">
        <v>71</v>
      </c>
      <c r="I1" s="8" t="s">
        <v>72</v>
      </c>
      <c r="J1" s="8" t="s">
        <v>74</v>
      </c>
      <c r="K1" s="8" t="s">
        <v>75</v>
      </c>
      <c r="L1" s="8" t="s">
        <v>76</v>
      </c>
      <c r="M1" s="8" t="s">
        <v>77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</row>
    <row r="2" spans="1:90" x14ac:dyDescent="0.35">
      <c r="A2" s="16" t="s">
        <v>84</v>
      </c>
      <c r="B2" s="16" t="s">
        <v>110</v>
      </c>
      <c r="C2" s="16" t="s">
        <v>111</v>
      </c>
      <c r="D2" s="16" t="s">
        <v>80</v>
      </c>
      <c r="E2" s="23">
        <f>Table_Data!DA2-Excel_Data!E2</f>
        <v>311.5</v>
      </c>
      <c r="F2" s="23">
        <f>Table_Data!DB2-Excel_Data!F2</f>
        <v>-24.25</v>
      </c>
      <c r="G2" s="23">
        <f>Table_Data!DC2-Excel_Data!G2</f>
        <v>-335.75</v>
      </c>
      <c r="H2" s="23">
        <f>Table_Data!DD2-Excel_Data!H2</f>
        <v>-444.18799999999464</v>
      </c>
      <c r="I2" s="23">
        <f>Table_Data!DE2-Excel_Data!I2</f>
        <v>731.43799999999464</v>
      </c>
      <c r="J2" s="23">
        <f>Table_Data!DG2-Excel_Data!J2</f>
        <v>-0.42900000000372529</v>
      </c>
      <c r="K2" s="23">
        <f>Table_Data!DH2-Excel_Data!K2</f>
        <v>-0.16699999998672865</v>
      </c>
      <c r="L2" s="23">
        <f>Table_Data!DI2-Excel_Data!L2</f>
        <v>9.3587000858187053E-2</v>
      </c>
      <c r="M2" s="23">
        <f>Table_Data!DJ2-Excel_Data!M2</f>
        <v>7.5473463114420047E-2</v>
      </c>
    </row>
    <row r="3" spans="1:90" x14ac:dyDescent="0.35">
      <c r="A3" s="16" t="s">
        <v>84</v>
      </c>
      <c r="B3" s="16" t="s">
        <v>108</v>
      </c>
      <c r="C3" s="16" t="s">
        <v>109</v>
      </c>
      <c r="D3" s="16" t="s">
        <v>80</v>
      </c>
      <c r="E3" s="23">
        <f>Table_Data!DA3-Excel_Data!E3</f>
        <v>19.25</v>
      </c>
      <c r="F3" s="23">
        <f>Table_Data!DB3-Excel_Data!F3</f>
        <v>-12.75</v>
      </c>
      <c r="G3" s="23">
        <f>Table_Data!DC3-Excel_Data!G3</f>
        <v>-32</v>
      </c>
      <c r="H3" s="23">
        <f>Table_Data!DD3-Excel_Data!H3</f>
        <v>-53.25</v>
      </c>
      <c r="I3" s="23">
        <f>Table_Data!DE3-Excel_Data!I3</f>
        <v>58.75</v>
      </c>
      <c r="J3" s="23">
        <f>Table_Data!DG3-Excel_Data!J3</f>
        <v>-0.14300000001094304</v>
      </c>
      <c r="K3" s="23">
        <f>Table_Data!DH3-Excel_Data!K3</f>
        <v>0.29999999998835847</v>
      </c>
      <c r="L3" s="23">
        <f>Table_Data!DI3-Excel_Data!L3</f>
        <v>0.26444724361340499</v>
      </c>
      <c r="M3" s="23">
        <f>Table_Data!DJ3-Excel_Data!M3</f>
        <v>0.211823327410541</v>
      </c>
    </row>
    <row r="4" spans="1:90" x14ac:dyDescent="0.35">
      <c r="A4" s="16" t="s">
        <v>84</v>
      </c>
      <c r="B4" s="16" t="s">
        <v>97</v>
      </c>
      <c r="C4" s="16" t="s">
        <v>97</v>
      </c>
      <c r="D4" s="16" t="s">
        <v>80</v>
      </c>
      <c r="E4" s="23">
        <f>Table_Data!DA4-Excel_Data!E4</f>
        <v>1799.25</v>
      </c>
      <c r="F4" s="23">
        <f>Table_Data!DB4-Excel_Data!F4</f>
        <v>-149.75</v>
      </c>
      <c r="G4" s="23">
        <f>Table_Data!DC4-Excel_Data!G4</f>
        <v>-1949</v>
      </c>
      <c r="H4" s="23">
        <f>Table_Data!DD4-Excel_Data!H4</f>
        <v>-2585.75</v>
      </c>
      <c r="I4" s="23">
        <f>Table_Data!DE4-Excel_Data!I4</f>
        <v>4235.25</v>
      </c>
      <c r="J4" s="23">
        <f>Table_Data!DG4-Excel_Data!J4</f>
        <v>0</v>
      </c>
      <c r="K4" s="23">
        <f>Table_Data!DH4-Excel_Data!K4</f>
        <v>-0.4330000001937151</v>
      </c>
      <c r="L4" s="23">
        <f>Table_Data!DI4-Excel_Data!L4</f>
        <v>0.47627557501366002</v>
      </c>
      <c r="M4" s="23">
        <f>Table_Data!DJ4-Excel_Data!M4</f>
        <v>3.8823612047570011E-2</v>
      </c>
    </row>
    <row r="5" spans="1:90" x14ac:dyDescent="0.35">
      <c r="A5" s="16" t="s">
        <v>84</v>
      </c>
      <c r="B5" s="16" t="s">
        <v>85</v>
      </c>
      <c r="C5" s="16" t="s">
        <v>86</v>
      </c>
      <c r="D5" s="16" t="s">
        <v>80</v>
      </c>
      <c r="E5" s="23">
        <f>Table_Data!DA5-Excel_Data!E5</f>
        <v>3.93</v>
      </c>
      <c r="F5" s="23">
        <f>Table_Data!DB5-Excel_Data!F5</f>
        <v>4.254999999999999</v>
      </c>
      <c r="G5" s="23">
        <f>Table_Data!DC5-Excel_Data!G5</f>
        <v>0.32499999999999996</v>
      </c>
      <c r="H5" s="23">
        <f>Table_Data!DD5-Excel_Data!H5</f>
        <v>4.7940000000000005</v>
      </c>
      <c r="I5" s="23">
        <f>Table_Data!DE5-Excel_Data!I5</f>
        <v>3.4009999999999998</v>
      </c>
      <c r="J5" s="23">
        <f>Table_Data!DG5-Excel_Data!J5</f>
        <v>4.5289999999999999</v>
      </c>
      <c r="K5" s="23">
        <f>Table_Data!DH5-Excel_Data!K5</f>
        <v>4.2429999999999994</v>
      </c>
      <c r="L5" s="23">
        <f>Table_Data!DI5-Excel_Data!L5</f>
        <v>-0.8525963149078799</v>
      </c>
      <c r="M5" s="23">
        <f>Table_Data!DJ5-Excel_Data!M5</f>
        <v>0.94778284293409998</v>
      </c>
    </row>
    <row r="6" spans="1:90" x14ac:dyDescent="0.35">
      <c r="A6" s="16" t="s">
        <v>84</v>
      </c>
      <c r="B6" s="16" t="s">
        <v>93</v>
      </c>
      <c r="C6" s="16" t="s">
        <v>94</v>
      </c>
      <c r="D6" s="16" t="s">
        <v>80</v>
      </c>
      <c r="E6" s="23">
        <f>Table_Data!DA6-Excel_Data!E6</f>
        <v>1.2999999999999901E-2</v>
      </c>
      <c r="F6" s="23">
        <f>Table_Data!DB6-Excel_Data!F6</f>
        <v>1.9000000000000128E-2</v>
      </c>
      <c r="G6" s="23">
        <f>Table_Data!DC6-Excel_Data!G6</f>
        <v>6.0000000000000053E-3</v>
      </c>
      <c r="H6" s="23">
        <f>Table_Data!DD6-Excel_Data!H6</f>
        <v>4.8000000000000043E-2</v>
      </c>
      <c r="I6" s="23">
        <f>Table_Data!DE6-Excel_Data!I6</f>
        <v>-1.6000000000000014E-2</v>
      </c>
      <c r="J6" s="23">
        <f>Table_Data!DG6-Excel_Data!J6</f>
        <v>5.2999999999999936E-2</v>
      </c>
      <c r="K6" s="23">
        <f>Table_Data!DH6-Excel_Data!K6</f>
        <v>6.899999999999995E-2</v>
      </c>
      <c r="L6" s="23">
        <f>Table_Data!DI6-Excel_Data!L6</f>
        <v>-0.38102445904572013</v>
      </c>
      <c r="M6" s="23">
        <f>Table_Data!DJ6-Excel_Data!M6</f>
        <v>-0.84087231050859934</v>
      </c>
    </row>
    <row r="7" spans="1:90" x14ac:dyDescent="0.35">
      <c r="A7" s="16" t="s">
        <v>84</v>
      </c>
      <c r="B7" s="16" t="s">
        <v>102</v>
      </c>
      <c r="C7" s="16" t="s">
        <v>103</v>
      </c>
      <c r="D7" s="16" t="s">
        <v>80</v>
      </c>
      <c r="E7" s="23">
        <f>Table_Data!DA7-Excel_Data!E7</f>
        <v>-1.2999999999999901E-2</v>
      </c>
      <c r="F7" s="23">
        <f>Table_Data!DB7-Excel_Data!F7</f>
        <v>1.9999999999997797E-3</v>
      </c>
      <c r="G7" s="23">
        <f>Table_Data!DC7-Excel_Data!G7</f>
        <v>1.4000000000000012E-2</v>
      </c>
      <c r="H7" s="23">
        <f>Table_Data!DD7-Excel_Data!H7</f>
        <v>-3.8000000000000256E-2</v>
      </c>
      <c r="I7" s="23">
        <f>Table_Data!DE7-Excel_Data!I7</f>
        <v>2.7000000000000135E-2</v>
      </c>
      <c r="J7" s="23">
        <f>Table_Data!DG7-Excel_Data!J7</f>
        <v>-2.5999999999999801E-2</v>
      </c>
      <c r="K7" s="23">
        <f>Table_Data!DH7-Excel_Data!K7</f>
        <v>-4.8000000000000043E-2</v>
      </c>
      <c r="L7" s="23">
        <f>Table_Data!DI7-Excel_Data!L7</f>
        <v>-0.28841517917602921</v>
      </c>
      <c r="M7" s="23">
        <f>Table_Data!DJ7-Excel_Data!M7</f>
        <v>1.1165275859999007</v>
      </c>
    </row>
    <row r="8" spans="1:90" x14ac:dyDescent="0.35">
      <c r="A8" s="16" t="s">
        <v>84</v>
      </c>
      <c r="B8" s="16" t="s">
        <v>114</v>
      </c>
      <c r="C8" s="16" t="s">
        <v>115</v>
      </c>
      <c r="D8" s="16" t="s">
        <v>80</v>
      </c>
      <c r="E8" s="23">
        <f>Table_Data!DA8-Excel_Data!E8</f>
        <v>-1.7999999999999794E-2</v>
      </c>
      <c r="F8" s="23">
        <f>Table_Data!DB8-Excel_Data!F8</f>
        <v>4.0000000000000036E-2</v>
      </c>
      <c r="G8" s="23">
        <f>Table_Data!DC8-Excel_Data!G8</f>
        <v>5.6999999999999995E-2</v>
      </c>
      <c r="H8" s="23">
        <f>Table_Data!DD8-Excel_Data!H8</f>
        <v>-1.7000000000000348E-2</v>
      </c>
      <c r="I8" s="23">
        <f>Table_Data!DE8-Excel_Data!I8</f>
        <v>3.9000000000000146E-2</v>
      </c>
      <c r="J8" s="23">
        <f>Table_Data!DG8-Excel_Data!J8</f>
        <v>2.1000000000000796E-2</v>
      </c>
      <c r="K8" s="23">
        <f>Table_Data!DH8-Excel_Data!K8</f>
        <v>6.9999999999996732E-3</v>
      </c>
      <c r="L8" s="23">
        <f>Table_Data!DI8-Excel_Data!L8</f>
        <v>-0.59964759343412011</v>
      </c>
      <c r="M8" s="23">
        <f>Table_Data!DJ8-Excel_Data!M8</f>
        <v>-0.66594556979259956</v>
      </c>
    </row>
    <row r="9" spans="1:90" x14ac:dyDescent="0.35">
      <c r="A9" s="16" t="s">
        <v>84</v>
      </c>
      <c r="B9" s="16" t="s">
        <v>116</v>
      </c>
      <c r="C9" s="16" t="s">
        <v>117</v>
      </c>
      <c r="D9" s="16" t="s">
        <v>80</v>
      </c>
      <c r="E9" s="23">
        <f>Table_Data!DA9-Excel_Data!E9</f>
        <v>3.2000000000000028E-2</v>
      </c>
      <c r="F9" s="23">
        <f>Table_Data!DB9-Excel_Data!F9</f>
        <v>3.2000000000000028E-2</v>
      </c>
      <c r="G9" s="23">
        <f>Table_Data!DC9-Excel_Data!G9</f>
        <v>0</v>
      </c>
      <c r="H9" s="23">
        <f>Table_Data!DD9-Excel_Data!H9</f>
        <v>5.699999999999994E-2</v>
      </c>
      <c r="I9" s="23">
        <f>Table_Data!DE9-Excel_Data!I9</f>
        <v>6.9999999999996732E-3</v>
      </c>
      <c r="J9" s="23">
        <f>Table_Data!DG9-Excel_Data!J9</f>
        <v>4.1999999999999815E-2</v>
      </c>
      <c r="K9" s="23">
        <f>Table_Data!DH9-Excel_Data!K9</f>
        <v>2.3000000000000131E-2</v>
      </c>
      <c r="L9" s="23">
        <f>Table_Data!DI9-Excel_Data!L9</f>
        <v>-4.0101845957989823E-2</v>
      </c>
      <c r="M9" s="23">
        <f>Table_Data!DJ9-Excel_Data!M9</f>
        <v>1.5261115031740324E-2</v>
      </c>
    </row>
    <row r="10" spans="1:90" x14ac:dyDescent="0.35">
      <c r="A10" s="16" t="s">
        <v>84</v>
      </c>
      <c r="B10" s="16" t="s">
        <v>112</v>
      </c>
      <c r="C10" s="16" t="s">
        <v>113</v>
      </c>
      <c r="D10" s="16" t="s">
        <v>80</v>
      </c>
      <c r="E10" s="23">
        <f>Table_Data!DA10-Excel_Data!E10</f>
        <v>3.2000000000000028E-2</v>
      </c>
      <c r="F10" s="23">
        <f>Table_Data!DB10-Excel_Data!F10</f>
        <v>2.7999999999999803E-2</v>
      </c>
      <c r="G10" s="23">
        <f>Table_Data!DC10-Excel_Data!G10</f>
        <v>-4.0000000000000036E-3</v>
      </c>
      <c r="H10" s="23">
        <f>Table_Data!DD10-Excel_Data!H10</f>
        <v>-2.5000000000000133E-2</v>
      </c>
      <c r="I10" s="23">
        <f>Table_Data!DE10-Excel_Data!I10</f>
        <v>-1.6000000000000014E-2</v>
      </c>
      <c r="J10" s="23">
        <f>Table_Data!DG10-Excel_Data!J10</f>
        <v>1.3000000000000123E-2</v>
      </c>
      <c r="K10" s="23">
        <f>Table_Data!DH10-Excel_Data!K10</f>
        <v>-3.0000000000001137E-3</v>
      </c>
      <c r="L10" s="23">
        <f>Table_Data!DI10-Excel_Data!L10</f>
        <v>-0.75994330025848011</v>
      </c>
      <c r="M10" s="23">
        <f>Table_Data!DJ10-Excel_Data!M10</f>
        <v>-0.69899204908285029</v>
      </c>
    </row>
    <row r="11" spans="1:90" x14ac:dyDescent="0.35">
      <c r="A11" s="16" t="s">
        <v>84</v>
      </c>
      <c r="B11" s="16" t="s">
        <v>118</v>
      </c>
      <c r="C11" s="16" t="s">
        <v>119</v>
      </c>
      <c r="D11" s="16" t="s">
        <v>80</v>
      </c>
      <c r="E11" s="23">
        <f>Table_Data!DA11-Excel_Data!E11</f>
        <v>5.000000000002558E-3</v>
      </c>
      <c r="F11" s="23">
        <f>Table_Data!DB11-Excel_Data!F11</f>
        <v>-0.12999999999999545</v>
      </c>
      <c r="G11" s="23">
        <f>Table_Data!DC11-Excel_Data!G11</f>
        <v>-0.13600000000000012</v>
      </c>
      <c r="H11" s="23">
        <f>Table_Data!DD11-Excel_Data!H11</f>
        <v>-0.15700000000000358</v>
      </c>
      <c r="I11" s="23">
        <f>Table_Data!DE11-Excel_Data!I11</f>
        <v>0.1319999999999979</v>
      </c>
      <c r="J11" s="23">
        <f>Table_Data!DG11-Excel_Data!J11</f>
        <v>-4.5000000000001705E-2</v>
      </c>
      <c r="K11" s="23">
        <f>Table_Data!DH11-Excel_Data!K11</f>
        <v>-9.5999999999996533E-2</v>
      </c>
      <c r="L11" s="23">
        <f>Table_Data!DI11-Excel_Data!L11</f>
        <v>0.53014816991268898</v>
      </c>
      <c r="M11" s="23">
        <f>Table_Data!DJ11-Excel_Data!M11</f>
        <v>0.546771807797514</v>
      </c>
    </row>
    <row r="12" spans="1:90" x14ac:dyDescent="0.35">
      <c r="A12" s="16" t="s">
        <v>84</v>
      </c>
      <c r="B12" s="16" t="s">
        <v>120</v>
      </c>
      <c r="C12" s="16" t="s">
        <v>121</v>
      </c>
      <c r="D12" s="16" t="s">
        <v>80</v>
      </c>
      <c r="E12" s="23">
        <f>Table_Data!DA12-Excel_Data!E12</f>
        <v>-2.3000000000000131E-2</v>
      </c>
      <c r="F12" s="23">
        <f>Table_Data!DB12-Excel_Data!F12</f>
        <v>3.0000000000001137E-3</v>
      </c>
      <c r="G12" s="23">
        <f>Table_Data!DC12-Excel_Data!G12</f>
        <v>2.5999999999999995E-2</v>
      </c>
      <c r="H12" s="23">
        <f>Table_Data!DD12-Excel_Data!H12</f>
        <v>-3.0000000000001137E-3</v>
      </c>
      <c r="I12" s="23">
        <f>Table_Data!DE12-Excel_Data!I12</f>
        <v>-1.7000000000000015E-2</v>
      </c>
      <c r="J12" s="23">
        <f>Table_Data!DG12-Excel_Data!J12</f>
        <v>2.6999999999999913E-2</v>
      </c>
      <c r="K12" s="23">
        <f>Table_Data!DH12-Excel_Data!K12</f>
        <v>-2.0000000000000018E-3</v>
      </c>
      <c r="L12" s="23">
        <f>Table_Data!DI12-Excel_Data!L12</f>
        <v>0.35446247464503955</v>
      </c>
      <c r="M12" s="23">
        <f>Table_Data!DJ12-Excel_Data!M12</f>
        <v>0.15157032316790087</v>
      </c>
    </row>
    <row r="13" spans="1:90" x14ac:dyDescent="0.35">
      <c r="A13" s="16" t="s">
        <v>84</v>
      </c>
      <c r="B13" s="16" t="s">
        <v>122</v>
      </c>
      <c r="C13" s="16" t="s">
        <v>123</v>
      </c>
      <c r="D13" s="16" t="s">
        <v>80</v>
      </c>
      <c r="E13" s="23">
        <f>Table_Data!DA13-Excel_Data!E13</f>
        <v>4.9999999999990052E-3</v>
      </c>
      <c r="F13" s="23">
        <f>Table_Data!DB13-Excel_Data!F13</f>
        <v>-3.5000000000000142E-2</v>
      </c>
      <c r="G13" s="23">
        <f>Table_Data!DC13-Excel_Data!G13</f>
        <v>-3.9999999999999813E-2</v>
      </c>
      <c r="H13" s="23">
        <f>Table_Data!DD13-Excel_Data!H13</f>
        <v>-1.5000000000000568E-2</v>
      </c>
      <c r="I13" s="23">
        <f>Table_Data!DE13-Excel_Data!I13</f>
        <v>-1.5000000000000568E-2</v>
      </c>
      <c r="J13" s="23">
        <f>Table_Data!DG13-Excel_Data!J13</f>
        <v>-2.5999999999999801E-2</v>
      </c>
      <c r="K13" s="23">
        <f>Table_Data!DH13-Excel_Data!K13</f>
        <v>2.8999999999999915E-2</v>
      </c>
      <c r="L13" s="23">
        <f>Table_Data!DI13-Excel_Data!L13</f>
        <v>9.2047930283229995E-2</v>
      </c>
      <c r="M13" s="23">
        <f>Table_Data!DJ13-Excel_Data!M13</f>
        <v>0.23846200349360003</v>
      </c>
    </row>
    <row r="14" spans="1:90" x14ac:dyDescent="0.35">
      <c r="A14" s="16" t="s">
        <v>84</v>
      </c>
      <c r="B14" s="16" t="s">
        <v>95</v>
      </c>
      <c r="C14" s="16" t="s">
        <v>96</v>
      </c>
      <c r="D14" s="16" t="s">
        <v>80</v>
      </c>
      <c r="E14" s="23">
        <f>Table_Data!DA14-Excel_Data!E14</f>
        <v>-9.9999999999997868E-3</v>
      </c>
      <c r="F14" s="23">
        <f>Table_Data!DB14-Excel_Data!F14</f>
        <v>1.0000000000001563E-2</v>
      </c>
      <c r="G14" s="23">
        <f>Table_Data!DC14-Excel_Data!G14</f>
        <v>2.0000000000000018E-2</v>
      </c>
      <c r="H14" s="23">
        <f>Table_Data!DD14-Excel_Data!H14</f>
        <v>0</v>
      </c>
      <c r="I14" s="23">
        <f>Table_Data!DE14-Excel_Data!I14</f>
        <v>0</v>
      </c>
      <c r="J14" s="23">
        <f>Table_Data!DG14-Excel_Data!J14</f>
        <v>-1.2000000000000455E-2</v>
      </c>
      <c r="K14" s="23">
        <f>Table_Data!DH14-Excel_Data!K14</f>
        <v>8.3999999999999631E-2</v>
      </c>
      <c r="L14" s="23">
        <f>Table_Data!DI14-Excel_Data!L14</f>
        <v>-0.69547989133764998</v>
      </c>
      <c r="M14" s="23">
        <f>Table_Data!DJ14-Excel_Data!M14</f>
        <v>-0.75265356871850031</v>
      </c>
    </row>
    <row r="15" spans="1:90" x14ac:dyDescent="0.35">
      <c r="A15" s="16" t="s">
        <v>84</v>
      </c>
      <c r="B15" s="16" t="s">
        <v>110</v>
      </c>
      <c r="C15" s="16" t="s">
        <v>111</v>
      </c>
      <c r="D15" s="16" t="s">
        <v>78</v>
      </c>
      <c r="E15" s="23">
        <f>Table_Data!DA15-Excel_Data!E15</f>
        <v>65.5</v>
      </c>
      <c r="F15" s="23">
        <f>Table_Data!DB15-Excel_Data!F15</f>
        <v>-46.75</v>
      </c>
      <c r="G15" s="23">
        <f>Table_Data!DC15-Excel_Data!G15</f>
        <v>-112.25</v>
      </c>
      <c r="H15" s="23">
        <f>Table_Data!DD15-Excel_Data!H15</f>
        <v>-187.56200000000536</v>
      </c>
      <c r="I15" s="23">
        <f>Table_Data!DE15-Excel_Data!I15</f>
        <v>205.31200000000536</v>
      </c>
      <c r="J15" s="23">
        <f>Table_Data!DG15-Excel_Data!J15</f>
        <v>0.14299999999639113</v>
      </c>
      <c r="K15" s="23">
        <f>Table_Data!DH15-Excel_Data!K15</f>
        <v>-0.46700000000419095</v>
      </c>
      <c r="L15" s="23">
        <f>Table_Data!DI15-Excel_Data!L15</f>
        <v>0.18959295379950403</v>
      </c>
      <c r="M15" s="23">
        <f>Table_Data!DJ15-Excel_Data!M15</f>
        <v>0.43680733663311</v>
      </c>
    </row>
    <row r="16" spans="1:90" x14ac:dyDescent="0.35">
      <c r="A16" s="16" t="s">
        <v>84</v>
      </c>
      <c r="B16" s="16" t="s">
        <v>108</v>
      </c>
      <c r="C16" s="16" t="s">
        <v>109</v>
      </c>
      <c r="D16" s="16" t="s">
        <v>78</v>
      </c>
      <c r="E16" s="23">
        <f>Table_Data!DA16-Excel_Data!E16</f>
        <v>162.5</v>
      </c>
      <c r="F16" s="23">
        <f>Table_Data!DB16-Excel_Data!F16</f>
        <v>-33.25</v>
      </c>
      <c r="G16" s="23">
        <f>Table_Data!DC16-Excel_Data!G16</f>
        <v>-195.75</v>
      </c>
      <c r="H16" s="23">
        <f>Table_Data!DD16-Excel_Data!H16</f>
        <v>-277.68799999999464</v>
      </c>
      <c r="I16" s="23">
        <f>Table_Data!DE16-Excel_Data!I16</f>
        <v>406.93799999999464</v>
      </c>
      <c r="J16" s="23">
        <f>Table_Data!DG16-Excel_Data!J16</f>
        <v>0.14299999999639113</v>
      </c>
      <c r="K16" s="23">
        <f>Table_Data!DH16-Excel_Data!K16</f>
        <v>-0.19999999999708962</v>
      </c>
      <c r="L16" s="23">
        <f>Table_Data!DI16-Excel_Data!L16</f>
        <v>0.43485260961763295</v>
      </c>
      <c r="M16" s="23">
        <f>Table_Data!DJ16-Excel_Data!M16</f>
        <v>-0.40573589372879298</v>
      </c>
    </row>
    <row r="17" spans="1:13" x14ac:dyDescent="0.35">
      <c r="A17" s="16" t="s">
        <v>84</v>
      </c>
      <c r="B17" s="16" t="s">
        <v>97</v>
      </c>
      <c r="C17" s="16" t="s">
        <v>97</v>
      </c>
      <c r="D17" s="16" t="s">
        <v>78</v>
      </c>
      <c r="E17" s="23">
        <f>Table_Data!DA17-Excel_Data!E17</f>
        <v>2945.25</v>
      </c>
      <c r="F17" s="23">
        <f>Table_Data!DB17-Excel_Data!F17</f>
        <v>-687.5</v>
      </c>
      <c r="G17" s="23">
        <f>Table_Data!DC17-Excel_Data!G17</f>
        <v>-3632.75</v>
      </c>
      <c r="H17" s="23">
        <f>Table_Data!DD17-Excel_Data!H17</f>
        <v>-5228.938000000082</v>
      </c>
      <c r="I17" s="23">
        <f>Table_Data!DE17-Excel_Data!I17</f>
        <v>7485.688000000082</v>
      </c>
      <c r="J17" s="23">
        <f>Table_Data!DG17-Excel_Data!J17</f>
        <v>-0.42900000000372529</v>
      </c>
      <c r="K17" s="23">
        <f>Table_Data!DH17-Excel_Data!K17</f>
        <v>6.7000000039115548E-2</v>
      </c>
      <c r="L17" s="23">
        <f>Table_Data!DI17-Excel_Data!L17</f>
        <v>0.26316621016912001</v>
      </c>
      <c r="M17" s="23">
        <f>Table_Data!DJ17-Excel_Data!M17</f>
        <v>-8.3900666200559915E-2</v>
      </c>
    </row>
    <row r="18" spans="1:13" x14ac:dyDescent="0.35">
      <c r="A18" s="16" t="s">
        <v>84</v>
      </c>
      <c r="B18" s="16" t="s">
        <v>85</v>
      </c>
      <c r="C18" s="16" t="s">
        <v>86</v>
      </c>
      <c r="D18" s="16" t="s">
        <v>78</v>
      </c>
      <c r="E18" s="23">
        <f>Table_Data!DA18-Excel_Data!E18</f>
        <v>0.39999999999999991</v>
      </c>
      <c r="F18" s="23">
        <f>Table_Data!DB18-Excel_Data!F18</f>
        <v>-0.39999999999999991</v>
      </c>
      <c r="G18" s="23">
        <f>Table_Data!DC18-Excel_Data!G18</f>
        <v>0.2</v>
      </c>
      <c r="H18" s="23">
        <f>Table_Data!DD18-Excel_Data!H18</f>
        <v>-0.14999999999999991</v>
      </c>
      <c r="I18" s="23">
        <f>Table_Data!DE18-Excel_Data!I18</f>
        <v>0.14999999999999991</v>
      </c>
      <c r="J18" s="23">
        <f>Table_Data!DG18-Excel_Data!J18</f>
        <v>1.4000000000000234E-2</v>
      </c>
      <c r="K18" s="23">
        <f>Table_Data!DH18-Excel_Data!K18</f>
        <v>1.6999999999999904E-2</v>
      </c>
      <c r="L18" s="23">
        <f>Table_Data!DI18-Excel_Data!L18</f>
        <v>3.7453183520801403E-3</v>
      </c>
      <c r="M18" s="23">
        <f>Table_Data!DJ18-Excel_Data!M18</f>
        <v>0.30414746543777005</v>
      </c>
    </row>
    <row r="19" spans="1:13" x14ac:dyDescent="0.35">
      <c r="A19" s="16" t="s">
        <v>84</v>
      </c>
      <c r="B19" s="16" t="s">
        <v>93</v>
      </c>
      <c r="C19" s="16" t="s">
        <v>94</v>
      </c>
      <c r="D19" s="16" t="s">
        <v>78</v>
      </c>
      <c r="E19" s="23">
        <f>Table_Data!DA19-Excel_Data!E19</f>
        <v>0.1080000000000001</v>
      </c>
      <c r="F19" s="23">
        <f>Table_Data!DB19-Excel_Data!F19</f>
        <v>0.41999999999999993</v>
      </c>
      <c r="G19" s="23">
        <f>Table_Data!DC19-Excel_Data!G19</f>
        <v>0.312</v>
      </c>
      <c r="H19" s="23">
        <f>Table_Data!DD19-Excel_Data!H19</f>
        <v>-0.34600000000000009</v>
      </c>
      <c r="I19" s="23">
        <f>Table_Data!DE19-Excel_Data!I19</f>
        <v>-0.12599999999999989</v>
      </c>
      <c r="J19" s="23">
        <f>Table_Data!DG19-Excel_Data!J19</f>
        <v>-8.0000000000000071E-3</v>
      </c>
      <c r="K19" s="23">
        <f>Table_Data!DH19-Excel_Data!K19</f>
        <v>7.0000000000001172E-3</v>
      </c>
      <c r="L19" s="23">
        <f>Table_Data!DI19-Excel_Data!L19</f>
        <v>-0.89845898798087021</v>
      </c>
      <c r="M19" s="23">
        <f>Table_Data!DJ19-Excel_Data!M19</f>
        <v>-1.0498028819346992</v>
      </c>
    </row>
    <row r="20" spans="1:13" x14ac:dyDescent="0.35">
      <c r="A20" s="16" t="s">
        <v>84</v>
      </c>
      <c r="B20" s="16" t="s">
        <v>102</v>
      </c>
      <c r="C20" s="16" t="s">
        <v>103</v>
      </c>
      <c r="D20" s="16" t="s">
        <v>78</v>
      </c>
      <c r="E20" s="23">
        <f>Table_Data!DA20-Excel_Data!E20</f>
        <v>0.4930000000000001</v>
      </c>
      <c r="F20" s="23">
        <f>Table_Data!DB20-Excel_Data!F20</f>
        <v>-0.19300000000000006</v>
      </c>
      <c r="G20" s="23">
        <f>Table_Data!DC20-Excel_Data!G20</f>
        <v>0.314</v>
      </c>
      <c r="H20" s="23">
        <f>Table_Data!DD20-Excel_Data!H20</f>
        <v>4.3000000000000149E-2</v>
      </c>
      <c r="I20" s="23">
        <f>Table_Data!DE20-Excel_Data!I20</f>
        <v>0.2569999999999999</v>
      </c>
      <c r="J20" s="23">
        <f>Table_Data!DG20-Excel_Data!J20</f>
        <v>1.1000000000000121E-2</v>
      </c>
      <c r="K20" s="23">
        <f>Table_Data!DH20-Excel_Data!K20</f>
        <v>6.0000000000000053E-3</v>
      </c>
      <c r="L20" s="23">
        <f>Table_Data!DI20-Excel_Data!L20</f>
        <v>-0.13361169102295989</v>
      </c>
      <c r="M20" s="23">
        <f>Table_Data!DJ20-Excel_Data!M20</f>
        <v>1.0606272630272002</v>
      </c>
    </row>
    <row r="21" spans="1:13" x14ac:dyDescent="0.35">
      <c r="A21" s="16" t="s">
        <v>84</v>
      </c>
      <c r="B21" s="16" t="s">
        <v>114</v>
      </c>
      <c r="C21" s="16" t="s">
        <v>115</v>
      </c>
      <c r="D21" s="16" t="s">
        <v>78</v>
      </c>
      <c r="E21" s="23">
        <f>Table_Data!DA21-Excel_Data!E21</f>
        <v>0.22799999999999976</v>
      </c>
      <c r="F21" s="23">
        <f>Table_Data!DB21-Excel_Data!F21</f>
        <v>-0.26999999999999957</v>
      </c>
      <c r="G21" s="23">
        <f>Table_Data!DC21-Excel_Data!G21</f>
        <v>0.502</v>
      </c>
      <c r="H21" s="23">
        <f>Table_Data!DD21-Excel_Data!H21</f>
        <v>0.10700000000000021</v>
      </c>
      <c r="I21" s="23">
        <f>Table_Data!DE21-Excel_Data!I21</f>
        <v>-0.14900000000000002</v>
      </c>
      <c r="J21" s="23">
        <f>Table_Data!DG21-Excel_Data!J21</f>
        <v>4.3000000000000149E-2</v>
      </c>
      <c r="K21" s="23">
        <f>Table_Data!DH21-Excel_Data!K21</f>
        <v>3.6999999999999922E-2</v>
      </c>
      <c r="L21" s="23">
        <f>Table_Data!DI21-Excel_Data!L21</f>
        <v>-0.7721705951135398</v>
      </c>
      <c r="M21" s="23">
        <f>Table_Data!DJ21-Excel_Data!M21</f>
        <v>-2.3780006762099681E-2</v>
      </c>
    </row>
    <row r="22" spans="1:13" x14ac:dyDescent="0.35">
      <c r="A22" s="16" t="s">
        <v>84</v>
      </c>
      <c r="B22" s="16" t="s">
        <v>116</v>
      </c>
      <c r="C22" s="16" t="s">
        <v>117</v>
      </c>
      <c r="D22" s="16" t="s">
        <v>78</v>
      </c>
      <c r="E22" s="23">
        <f>Table_Data!DA22-Excel_Data!E22</f>
        <v>-9.7999999999999865E-2</v>
      </c>
      <c r="F22" s="23">
        <f>Table_Data!DB22-Excel_Data!F22</f>
        <v>0.21499999999999986</v>
      </c>
      <c r="G22" s="23">
        <f>Table_Data!DC22-Excel_Data!G22</f>
        <v>0.314</v>
      </c>
      <c r="H22" s="23">
        <f>Table_Data!DD22-Excel_Data!H22</f>
        <v>0.45000000000000018</v>
      </c>
      <c r="I22" s="23">
        <f>Table_Data!DE22-Excel_Data!I22</f>
        <v>-0.33400000000000007</v>
      </c>
      <c r="J22" s="23">
        <f>Table_Data!DG22-Excel_Data!J22</f>
        <v>-1.8000000000000238E-2</v>
      </c>
      <c r="K22" s="23">
        <f>Table_Data!DH22-Excel_Data!K22</f>
        <v>-3.2000000000000028E-2</v>
      </c>
      <c r="L22" s="23">
        <f>Table_Data!DI22-Excel_Data!L22</f>
        <v>-0.3984425697599101</v>
      </c>
      <c r="M22" s="23">
        <f>Table_Data!DJ22-Excel_Data!M22</f>
        <v>-0.40101095197980996</v>
      </c>
    </row>
    <row r="23" spans="1:13" x14ac:dyDescent="0.35">
      <c r="A23" s="16" t="s">
        <v>84</v>
      </c>
      <c r="B23" s="16" t="s">
        <v>112</v>
      </c>
      <c r="C23" s="16" t="s">
        <v>113</v>
      </c>
      <c r="D23" s="16" t="s">
        <v>78</v>
      </c>
      <c r="E23" s="23">
        <f>Table_Data!DA23-Excel_Data!E23</f>
        <v>-0.47500000000000009</v>
      </c>
      <c r="F23" s="23">
        <f>Table_Data!DB23-Excel_Data!F23</f>
        <v>-0.28200000000000003</v>
      </c>
      <c r="G23" s="23">
        <f>Table_Data!DC23-Excel_Data!G23</f>
        <v>0.193</v>
      </c>
      <c r="H23" s="23">
        <f>Table_Data!DD23-Excel_Data!H23</f>
        <v>-0.13700000000000001</v>
      </c>
      <c r="I23" s="23">
        <f>Table_Data!DE23-Excel_Data!I23</f>
        <v>0.37999999999999989</v>
      </c>
      <c r="J23" s="23">
        <f>Table_Data!DG23-Excel_Data!J23</f>
        <v>-2.4000000000000021E-2</v>
      </c>
      <c r="K23" s="23">
        <f>Table_Data!DH23-Excel_Data!K23</f>
        <v>-2.8999999999999915E-2</v>
      </c>
      <c r="L23" s="23">
        <f>Table_Data!DI23-Excel_Data!L23</f>
        <v>-0.30298399420895006</v>
      </c>
      <c r="M23" s="23">
        <f>Table_Data!DJ23-Excel_Data!M23</f>
        <v>-7.1827613727060147E-2</v>
      </c>
    </row>
    <row r="24" spans="1:13" x14ac:dyDescent="0.35">
      <c r="A24" s="16" t="s">
        <v>84</v>
      </c>
      <c r="B24" s="16" t="s">
        <v>118</v>
      </c>
      <c r="C24" s="16" t="s">
        <v>119</v>
      </c>
      <c r="D24" s="16" t="s">
        <v>78</v>
      </c>
      <c r="E24" s="23">
        <f>Table_Data!DA24-Excel_Data!E24</f>
        <v>-0.17099999999999937</v>
      </c>
      <c r="F24" s="23">
        <f>Table_Data!DB24-Excel_Data!F24</f>
        <v>8.4000000000003183E-2</v>
      </c>
      <c r="G24" s="23">
        <f>Table_Data!DC24-Excel_Data!G24</f>
        <v>0.25499999999999989</v>
      </c>
      <c r="H24" s="23">
        <f>Table_Data!DD24-Excel_Data!H24</f>
        <v>-0.22399999999999665</v>
      </c>
      <c r="I24" s="23">
        <f>Table_Data!DE24-Excel_Data!I24</f>
        <v>0.13700000000000045</v>
      </c>
      <c r="J24" s="23">
        <f>Table_Data!DG24-Excel_Data!J24</f>
        <v>-6.799999999999784E-2</v>
      </c>
      <c r="K24" s="23">
        <f>Table_Data!DH24-Excel_Data!K24</f>
        <v>-0.16400000000000148</v>
      </c>
      <c r="L24" s="23">
        <f>Table_Data!DI24-Excel_Data!L24</f>
        <v>-5.9422705783996201E-2</v>
      </c>
      <c r="M24" s="23">
        <f>Table_Data!DJ24-Excel_Data!M24</f>
        <v>0.67425174125047405</v>
      </c>
    </row>
    <row r="25" spans="1:13" x14ac:dyDescent="0.35">
      <c r="A25" s="16" t="s">
        <v>84</v>
      </c>
      <c r="B25" s="16" t="s">
        <v>120</v>
      </c>
      <c r="C25" s="16" t="s">
        <v>121</v>
      </c>
      <c r="D25" s="16" t="s">
        <v>78</v>
      </c>
      <c r="E25" s="23">
        <f>Table_Data!DA25-Excel_Data!E25</f>
        <v>8.8999999999999968E-2</v>
      </c>
      <c r="F25" s="23">
        <f>Table_Data!DB25-Excel_Data!F25</f>
        <v>0.22700000000000009</v>
      </c>
      <c r="G25" s="23">
        <f>Table_Data!DC25-Excel_Data!G25</f>
        <v>0.13700000000000001</v>
      </c>
      <c r="H25" s="23">
        <f>Table_Data!DD25-Excel_Data!H25</f>
        <v>0.32899999999999996</v>
      </c>
      <c r="I25" s="23">
        <f>Table_Data!DE25-Excel_Data!I25</f>
        <v>-1.4000000000000012E-2</v>
      </c>
      <c r="J25" s="23">
        <f>Table_Data!DG25-Excel_Data!J25</f>
        <v>4.5999999999999819E-2</v>
      </c>
      <c r="K25" s="23">
        <f>Table_Data!DH25-Excel_Data!K25</f>
        <v>8.999999999999897E-3</v>
      </c>
      <c r="L25" s="23">
        <f>Table_Data!DI25-Excel_Data!L25</f>
        <v>-0.33416458852867059</v>
      </c>
      <c r="M25" s="23">
        <f>Table_Data!DJ25-Excel_Data!M25</f>
        <v>0.24305805986289997</v>
      </c>
    </row>
    <row r="26" spans="1:13" x14ac:dyDescent="0.35">
      <c r="A26" s="16" t="s">
        <v>84</v>
      </c>
      <c r="B26" s="16" t="s">
        <v>122</v>
      </c>
      <c r="C26" s="16" t="s">
        <v>123</v>
      </c>
      <c r="D26" s="16" t="s">
        <v>78</v>
      </c>
      <c r="E26" s="23">
        <f>Table_Data!DA26-Excel_Data!E26</f>
        <v>-0.37999999999999901</v>
      </c>
      <c r="F26" s="23">
        <f>Table_Data!DB26-Excel_Data!F26</f>
        <v>1.8000000000000682E-2</v>
      </c>
      <c r="G26" s="23">
        <f>Table_Data!DC26-Excel_Data!G26</f>
        <v>0.39799999999999991</v>
      </c>
      <c r="H26" s="23">
        <f>Table_Data!DD26-Excel_Data!H26</f>
        <v>6.7000000000000171E-2</v>
      </c>
      <c r="I26" s="23">
        <f>Table_Data!DE26-Excel_Data!I26</f>
        <v>-0.42800000000000082</v>
      </c>
      <c r="J26" s="23">
        <f>Table_Data!DG26-Excel_Data!J26</f>
        <v>0</v>
      </c>
      <c r="K26" s="23">
        <f>Table_Data!DH26-Excel_Data!K26</f>
        <v>-1.9999999999988916E-3</v>
      </c>
      <c r="L26" s="23">
        <f>Table_Data!DI26-Excel_Data!L26</f>
        <v>-0.18366976720983197</v>
      </c>
      <c r="M26" s="23">
        <f>Table_Data!DJ26-Excel_Data!M26</f>
        <v>-0.17836574788400394</v>
      </c>
    </row>
    <row r="27" spans="1:13" x14ac:dyDescent="0.35">
      <c r="A27" s="16" t="s">
        <v>84</v>
      </c>
      <c r="B27" s="16" t="s">
        <v>95</v>
      </c>
      <c r="C27" s="16" t="s">
        <v>96</v>
      </c>
      <c r="D27" s="16" t="s">
        <v>78</v>
      </c>
      <c r="E27" s="23">
        <f>Table_Data!DA27-Excel_Data!E27</f>
        <v>-0.49099999999999966</v>
      </c>
      <c r="F27" s="23">
        <f>Table_Data!DB27-Excel_Data!F27</f>
        <v>-0.20800000000000018</v>
      </c>
      <c r="G27" s="23">
        <f>Table_Data!DC27-Excel_Data!G27</f>
        <v>0.28200000000000003</v>
      </c>
      <c r="H27" s="23">
        <f>Table_Data!DD27-Excel_Data!H27</f>
        <v>-0.24699999999999989</v>
      </c>
      <c r="I27" s="23">
        <f>Table_Data!DE27-Excel_Data!I27</f>
        <v>-0.4529999999999994</v>
      </c>
      <c r="J27" s="23">
        <f>Table_Data!DG27-Excel_Data!J27</f>
        <v>6.3000000000000611E-2</v>
      </c>
      <c r="K27" s="23">
        <f>Table_Data!DH27-Excel_Data!K27</f>
        <v>7.9000000000000625E-2</v>
      </c>
      <c r="L27" s="23">
        <f>Table_Data!DI27-Excel_Data!L27</f>
        <v>-0.55387170438032007</v>
      </c>
      <c r="M27" s="23">
        <f>Table_Data!DJ27-Excel_Data!M27</f>
        <v>-0.44071948636328973</v>
      </c>
    </row>
    <row r="28" spans="1:13" x14ac:dyDescent="0.35">
      <c r="A28" s="16" t="s">
        <v>84</v>
      </c>
      <c r="B28" s="16" t="s">
        <v>110</v>
      </c>
      <c r="C28" s="16" t="s">
        <v>111</v>
      </c>
      <c r="D28" s="16" t="s">
        <v>81</v>
      </c>
      <c r="E28" s="23">
        <f>Table_Data!DA28-Excel_Data!E28</f>
        <v>8.75</v>
      </c>
      <c r="F28" s="23">
        <f>Table_Data!DB28-Excel_Data!F28</f>
        <v>-72.75</v>
      </c>
      <c r="G28" s="23">
        <f>Table_Data!DC28-Excel_Data!G28</f>
        <v>-81.5</v>
      </c>
      <c r="H28" s="23">
        <f>Table_Data!DD28-Excel_Data!H28</f>
        <v>-174.875</v>
      </c>
      <c r="I28" s="23">
        <f>Table_Data!DE28-Excel_Data!I28</f>
        <v>110.875</v>
      </c>
      <c r="J28" s="23">
        <f>Table_Data!DG28-Excel_Data!J28</f>
        <v>0.42899999999644933</v>
      </c>
      <c r="K28" s="23">
        <f>Table_Data!DH28-Excel_Data!K28</f>
        <v>0.30000000000291038</v>
      </c>
      <c r="L28" s="23">
        <f>Table_Data!DI28-Excel_Data!L28</f>
        <v>-0.21332642790216005</v>
      </c>
      <c r="M28" s="23">
        <f>Table_Data!DJ28-Excel_Data!M28</f>
        <v>-6.66416838423598E-2</v>
      </c>
    </row>
    <row r="29" spans="1:13" x14ac:dyDescent="0.35">
      <c r="A29" s="16" t="s">
        <v>84</v>
      </c>
      <c r="B29" s="16" t="s">
        <v>108</v>
      </c>
      <c r="C29" s="16" t="s">
        <v>109</v>
      </c>
      <c r="D29" s="16" t="s">
        <v>81</v>
      </c>
      <c r="E29" s="23">
        <f>Table_Data!DA29-Excel_Data!E29</f>
        <v>39.25</v>
      </c>
      <c r="F29" s="23">
        <f>Table_Data!DB29-Excel_Data!F29</f>
        <v>-67.25</v>
      </c>
      <c r="G29" s="23">
        <f>Table_Data!DC29-Excel_Data!G29</f>
        <v>-106.5</v>
      </c>
      <c r="H29" s="23">
        <f>Table_Data!DD29-Excel_Data!H29</f>
        <v>-200.625</v>
      </c>
      <c r="I29" s="23">
        <f>Table_Data!DE29-Excel_Data!I29</f>
        <v>172.625</v>
      </c>
      <c r="J29" s="23">
        <f>Table_Data!DG29-Excel_Data!J29</f>
        <v>-0.28600000000005821</v>
      </c>
      <c r="K29" s="23">
        <f>Table_Data!DH29-Excel_Data!K29</f>
        <v>-0.5</v>
      </c>
      <c r="L29" s="23">
        <f>Table_Data!DI29-Excel_Data!L29</f>
        <v>-0.25871247942277997</v>
      </c>
      <c r="M29" s="23">
        <f>Table_Data!DJ29-Excel_Data!M29</f>
        <v>4.7808158731609929E-2</v>
      </c>
    </row>
    <row r="30" spans="1:13" x14ac:dyDescent="0.35">
      <c r="A30" s="16" t="s">
        <v>84</v>
      </c>
      <c r="B30" s="16" t="s">
        <v>97</v>
      </c>
      <c r="C30" s="16" t="s">
        <v>97</v>
      </c>
      <c r="D30" s="16" t="s">
        <v>81</v>
      </c>
      <c r="E30" s="23">
        <f>Table_Data!DA30-Excel_Data!E30</f>
        <v>346.25</v>
      </c>
      <c r="F30" s="23">
        <f>Table_Data!DB30-Excel_Data!F30</f>
        <v>-808.5</v>
      </c>
      <c r="G30" s="23">
        <f>Table_Data!DC30-Excel_Data!G30</f>
        <v>-1154.75</v>
      </c>
      <c r="H30" s="23">
        <f>Table_Data!DD30-Excel_Data!H30</f>
        <v>-2251.6879999999655</v>
      </c>
      <c r="I30" s="23">
        <f>Table_Data!DE30-Excel_Data!I30</f>
        <v>1789.4379999999655</v>
      </c>
      <c r="J30" s="23">
        <f>Table_Data!DG30-Excel_Data!J30</f>
        <v>0.42900000000372529</v>
      </c>
      <c r="K30" s="23">
        <f>Table_Data!DH30-Excel_Data!K30</f>
        <v>-0.5</v>
      </c>
      <c r="L30" s="23">
        <f>Table_Data!DI30-Excel_Data!L30</f>
        <v>-8.4055528346429931E-2</v>
      </c>
      <c r="M30" s="23">
        <f>Table_Data!DJ30-Excel_Data!M30</f>
        <v>0.30323378746952601</v>
      </c>
    </row>
    <row r="31" spans="1:13" x14ac:dyDescent="0.35">
      <c r="A31" s="16" t="s">
        <v>84</v>
      </c>
      <c r="B31" s="16" t="s">
        <v>85</v>
      </c>
      <c r="C31" s="16" t="s">
        <v>86</v>
      </c>
      <c r="D31" s="16" t="s">
        <v>81</v>
      </c>
      <c r="E31" s="23">
        <f>Table_Data!DA31-Excel_Data!E31</f>
        <v>9.9999999999999645E-2</v>
      </c>
      <c r="F31" s="23">
        <f>Table_Data!DB31-Excel_Data!F31</f>
        <v>0.40000000000000036</v>
      </c>
      <c r="G31" s="23">
        <f>Table_Data!DC31-Excel_Data!G31</f>
        <v>0.3</v>
      </c>
      <c r="H31" s="23">
        <f>Table_Data!DD31-Excel_Data!H31</f>
        <v>-0.22499999999999964</v>
      </c>
      <c r="I31" s="23">
        <f>Table_Data!DE31-Excel_Data!I31</f>
        <v>-0.27499999999999991</v>
      </c>
      <c r="J31" s="23">
        <f>Table_Data!DG31-Excel_Data!J31</f>
        <v>1.4000000000000234E-2</v>
      </c>
      <c r="K31" s="23">
        <f>Table_Data!DH31-Excel_Data!K31</f>
        <v>-7.3000000000000398E-2</v>
      </c>
      <c r="L31" s="23">
        <f>Table_Data!DI31-Excel_Data!L31</f>
        <v>-0.54545454545453964</v>
      </c>
      <c r="M31" s="23">
        <f>Table_Data!DJ31-Excel_Data!M31</f>
        <v>0.6566265060241101</v>
      </c>
    </row>
    <row r="32" spans="1:13" x14ac:dyDescent="0.35">
      <c r="A32" s="16" t="s">
        <v>84</v>
      </c>
      <c r="B32" s="16" t="s">
        <v>93</v>
      </c>
      <c r="C32" s="16" t="s">
        <v>94</v>
      </c>
      <c r="D32" s="16" t="s">
        <v>81</v>
      </c>
      <c r="E32" s="23">
        <f>Table_Data!DA32-Excel_Data!E32</f>
        <v>-0.26600000000000001</v>
      </c>
      <c r="F32" s="23">
        <f>Table_Data!DB32-Excel_Data!F32</f>
        <v>0.12800000000000011</v>
      </c>
      <c r="G32" s="23">
        <f>Table_Data!DC32-Excel_Data!G32</f>
        <v>0.39500000000000002</v>
      </c>
      <c r="H32" s="23">
        <f>Table_Data!DD32-Excel_Data!H32</f>
        <v>0.42400000000000038</v>
      </c>
      <c r="I32" s="23">
        <f>Table_Data!DE32-Excel_Data!I32</f>
        <v>0.43700000000000028</v>
      </c>
      <c r="J32" s="23">
        <f>Table_Data!DG32-Excel_Data!J32</f>
        <v>4.0000000000004476E-3</v>
      </c>
      <c r="K32" s="23">
        <f>Table_Data!DH32-Excel_Data!K32</f>
        <v>1.1999999999999567E-2</v>
      </c>
      <c r="L32" s="23">
        <f>Table_Data!DI32-Excel_Data!L32</f>
        <v>-0.59062752491247705</v>
      </c>
      <c r="M32" s="23">
        <f>Table_Data!DJ32-Excel_Data!M32</f>
        <v>-0.5775473644210507</v>
      </c>
    </row>
    <row r="33" spans="1:13" x14ac:dyDescent="0.35">
      <c r="A33" s="16" t="s">
        <v>84</v>
      </c>
      <c r="B33" s="16" t="s">
        <v>102</v>
      </c>
      <c r="C33" s="16" t="s">
        <v>103</v>
      </c>
      <c r="D33" s="16" t="s">
        <v>81</v>
      </c>
      <c r="E33" s="23">
        <f>Table_Data!DA33-Excel_Data!E33</f>
        <v>-0.18699999999999939</v>
      </c>
      <c r="F33" s="23">
        <f>Table_Data!DB33-Excel_Data!F33</f>
        <v>-0.42800000000000082</v>
      </c>
      <c r="G33" s="23">
        <f>Table_Data!DC33-Excel_Data!G33</f>
        <v>-0.2410000000000001</v>
      </c>
      <c r="H33" s="23">
        <f>Table_Data!DD33-Excel_Data!H33</f>
        <v>-0.10900000000000176</v>
      </c>
      <c r="I33" s="23">
        <f>Table_Data!DE33-Excel_Data!I33</f>
        <v>0.49399999999999977</v>
      </c>
      <c r="J33" s="23">
        <f>Table_Data!DG33-Excel_Data!J33</f>
        <v>5.8999999999997499E-2</v>
      </c>
      <c r="K33" s="23">
        <f>Table_Data!DH33-Excel_Data!K33</f>
        <v>-0.11799999999999855</v>
      </c>
      <c r="L33" s="23">
        <f>Table_Data!DI33-Excel_Data!L33</f>
        <v>-0.35675022081965047</v>
      </c>
      <c r="M33" s="23">
        <f>Table_Data!DJ33-Excel_Data!M33</f>
        <v>0.39679820162280066</v>
      </c>
    </row>
    <row r="34" spans="1:13" x14ac:dyDescent="0.35">
      <c r="A34" s="16" t="s">
        <v>84</v>
      </c>
      <c r="B34" s="16" t="s">
        <v>114</v>
      </c>
      <c r="C34" s="16" t="s">
        <v>115</v>
      </c>
      <c r="D34" s="16" t="s">
        <v>81</v>
      </c>
      <c r="E34" s="23">
        <f>Table_Data!DA34-Excel_Data!E34</f>
        <v>1.9999999999999574E-2</v>
      </c>
      <c r="F34" s="23">
        <f>Table_Data!DB34-Excel_Data!F34</f>
        <v>0.47200000000000042</v>
      </c>
      <c r="G34" s="23">
        <f>Table_Data!DC34-Excel_Data!G34</f>
        <v>0.45200000000000001</v>
      </c>
      <c r="H34" s="23">
        <f>Table_Data!DD34-Excel_Data!H34</f>
        <v>-0.18900000000000006</v>
      </c>
      <c r="I34" s="23">
        <f>Table_Data!DE34-Excel_Data!I34</f>
        <v>-0.31899999999999995</v>
      </c>
      <c r="J34" s="23">
        <f>Table_Data!DG34-Excel_Data!J34</f>
        <v>5.1999999999999602E-2</v>
      </c>
      <c r="K34" s="23">
        <f>Table_Data!DH34-Excel_Data!K34</f>
        <v>1.2999999999999901E-2</v>
      </c>
      <c r="L34" s="23">
        <f>Table_Data!DI34-Excel_Data!L34</f>
        <v>-0.27106675454288998</v>
      </c>
      <c r="M34" s="23">
        <f>Table_Data!DJ34-Excel_Data!M34</f>
        <v>-0.79291527860440958</v>
      </c>
    </row>
    <row r="35" spans="1:13" x14ac:dyDescent="0.35">
      <c r="A35" s="16" t="s">
        <v>84</v>
      </c>
      <c r="B35" s="16" t="s">
        <v>116</v>
      </c>
      <c r="C35" s="16" t="s">
        <v>117</v>
      </c>
      <c r="D35" s="16" t="s">
        <v>81</v>
      </c>
      <c r="E35" s="23">
        <f>Table_Data!DA35-Excel_Data!E35</f>
        <v>4.4000000000000039E-2</v>
      </c>
      <c r="F35" s="23">
        <f>Table_Data!DB35-Excel_Data!F35</f>
        <v>0.36699999999999999</v>
      </c>
      <c r="G35" s="23">
        <f>Table_Data!DC35-Excel_Data!G35</f>
        <v>0.32300000000000001</v>
      </c>
      <c r="H35" s="23">
        <f>Table_Data!DD35-Excel_Data!H35</f>
        <v>-0.39100000000000001</v>
      </c>
      <c r="I35" s="23">
        <f>Table_Data!DE35-Excel_Data!I35</f>
        <v>-0.19799999999999995</v>
      </c>
      <c r="J35" s="23">
        <f>Table_Data!DG35-Excel_Data!J35</f>
        <v>3.3000000000000362E-2</v>
      </c>
      <c r="K35" s="23">
        <f>Table_Data!DH35-Excel_Data!K35</f>
        <v>-2.0000000000002238E-3</v>
      </c>
      <c r="L35" s="23">
        <f>Table_Data!DI35-Excel_Data!L35</f>
        <v>-0.87688614540465992</v>
      </c>
      <c r="M35" s="23">
        <f>Table_Data!DJ35-Excel_Data!M35</f>
        <v>-0.61175219689152005</v>
      </c>
    </row>
    <row r="36" spans="1:13" x14ac:dyDescent="0.35">
      <c r="A36" s="16" t="s">
        <v>84</v>
      </c>
      <c r="B36" s="16" t="s">
        <v>112</v>
      </c>
      <c r="C36" s="16" t="s">
        <v>113</v>
      </c>
      <c r="D36" s="16" t="s">
        <v>81</v>
      </c>
      <c r="E36" s="23">
        <f>Table_Data!DA36-Excel_Data!E36</f>
        <v>0.16199999999999992</v>
      </c>
      <c r="F36" s="23">
        <f>Table_Data!DB36-Excel_Data!F36</f>
        <v>0.3879999999999999</v>
      </c>
      <c r="G36" s="23">
        <f>Table_Data!DC36-Excel_Data!G36</f>
        <v>0.22600000000000001</v>
      </c>
      <c r="H36" s="23">
        <f>Table_Data!DD36-Excel_Data!H36</f>
        <v>-0.44199999999999995</v>
      </c>
      <c r="I36" s="23">
        <f>Table_Data!DE36-Excel_Data!I36</f>
        <v>-7.0000000000000062E-3</v>
      </c>
      <c r="J36" s="23">
        <f>Table_Data!DG36-Excel_Data!J36</f>
        <v>1.2999999999999901E-2</v>
      </c>
      <c r="K36" s="23">
        <f>Table_Data!DH36-Excel_Data!K36</f>
        <v>-3.3999999999999808E-2</v>
      </c>
      <c r="L36" s="23">
        <f>Table_Data!DI36-Excel_Data!L36</f>
        <v>-0.34513357877844086</v>
      </c>
      <c r="M36" s="23">
        <f>Table_Data!DJ36-Excel_Data!M36</f>
        <v>-0.44283901200820996</v>
      </c>
    </row>
    <row r="37" spans="1:13" x14ac:dyDescent="0.35">
      <c r="A37" s="16" t="s">
        <v>84</v>
      </c>
      <c r="B37" s="16" t="s">
        <v>118</v>
      </c>
      <c r="C37" s="16" t="s">
        <v>119</v>
      </c>
      <c r="D37" s="16" t="s">
        <v>81</v>
      </c>
      <c r="E37" s="23">
        <f>Table_Data!DA37-Excel_Data!E37</f>
        <v>-0.46600000000000108</v>
      </c>
      <c r="F37" s="23">
        <f>Table_Data!DB37-Excel_Data!F37</f>
        <v>-4.8999999999999488E-2</v>
      </c>
      <c r="G37" s="23">
        <f>Table_Data!DC37-Excel_Data!G37</f>
        <v>0.41699999999999982</v>
      </c>
      <c r="H37" s="23">
        <f>Table_Data!DD37-Excel_Data!H37</f>
        <v>-0.2359999999999971</v>
      </c>
      <c r="I37" s="23">
        <f>Table_Data!DE37-Excel_Data!I37</f>
        <v>-0.27900000000000347</v>
      </c>
      <c r="J37" s="23">
        <f>Table_Data!DG37-Excel_Data!J37</f>
        <v>-5.7999999999999829E-2</v>
      </c>
      <c r="K37" s="23">
        <f>Table_Data!DH37-Excel_Data!K37</f>
        <v>-9.7999999999998977E-2</v>
      </c>
      <c r="L37" s="23">
        <f>Table_Data!DI37-Excel_Data!L37</f>
        <v>0.23518532507757994</v>
      </c>
      <c r="M37" s="23">
        <f>Table_Data!DJ37-Excel_Data!M37</f>
        <v>0.13369994461178</v>
      </c>
    </row>
    <row r="38" spans="1:13" x14ac:dyDescent="0.35">
      <c r="A38" s="16" t="s">
        <v>84</v>
      </c>
      <c r="B38" s="16" t="s">
        <v>120</v>
      </c>
      <c r="C38" s="16" t="s">
        <v>121</v>
      </c>
      <c r="D38" s="16" t="s">
        <v>81</v>
      </c>
      <c r="E38" s="23">
        <f>Table_Data!DA38-Excel_Data!E38</f>
        <v>1.0999999999999899E-2</v>
      </c>
      <c r="F38" s="23">
        <f>Table_Data!DB38-Excel_Data!F38</f>
        <v>0.14500000000000002</v>
      </c>
      <c r="G38" s="23">
        <f>Table_Data!DC38-Excel_Data!G38</f>
        <v>0.13400000000000001</v>
      </c>
      <c r="H38" s="23">
        <f>Table_Data!DD38-Excel_Data!H38</f>
        <v>0.246</v>
      </c>
      <c r="I38" s="23">
        <f>Table_Data!DE38-Excel_Data!I38</f>
        <v>-8.9999999999999969E-2</v>
      </c>
      <c r="J38" s="23">
        <f>Table_Data!DG38-Excel_Data!J38</f>
        <v>-3.300000000000014E-2</v>
      </c>
      <c r="K38" s="23">
        <f>Table_Data!DH38-Excel_Data!K38</f>
        <v>-3.5000000000000142E-2</v>
      </c>
      <c r="L38" s="23">
        <f>Table_Data!DI38-Excel_Data!L38</f>
        <v>-0.56729610285256982</v>
      </c>
      <c r="M38" s="23">
        <f>Table_Data!DJ38-Excel_Data!M38</f>
        <v>-0.3471943887775204</v>
      </c>
    </row>
    <row r="39" spans="1:13" x14ac:dyDescent="0.35">
      <c r="A39" s="16" t="s">
        <v>84</v>
      </c>
      <c r="B39" s="16" t="s">
        <v>122</v>
      </c>
      <c r="C39" s="16" t="s">
        <v>123</v>
      </c>
      <c r="D39" s="16" t="s">
        <v>81</v>
      </c>
      <c r="E39" s="23">
        <f>Table_Data!DA39-Excel_Data!E39</f>
        <v>0.48100000000000165</v>
      </c>
      <c r="F39" s="23">
        <f>Table_Data!DB39-Excel_Data!F39</f>
        <v>-9.4999999999998863E-2</v>
      </c>
      <c r="G39" s="23">
        <f>Table_Data!DC39-Excel_Data!G39</f>
        <v>0.42399999999999993</v>
      </c>
      <c r="H39" s="23">
        <f>Table_Data!DD39-Excel_Data!H39</f>
        <v>-2.7000000000001023E-2</v>
      </c>
      <c r="I39" s="23">
        <f>Table_Data!DE39-Excel_Data!I39</f>
        <v>0.41300000000000026</v>
      </c>
      <c r="J39" s="23">
        <f>Table_Data!DG39-Excel_Data!J39</f>
        <v>-4.9999999999990052E-3</v>
      </c>
      <c r="K39" s="23">
        <f>Table_Data!DH39-Excel_Data!K39</f>
        <v>1.2000000000000455E-2</v>
      </c>
      <c r="L39" s="23">
        <f>Table_Data!DI39-Excel_Data!L39</f>
        <v>-2.4699222802649912E-2</v>
      </c>
      <c r="M39" s="23">
        <f>Table_Data!DJ39-Excel_Data!M39</f>
        <v>-0.42573792166570978</v>
      </c>
    </row>
    <row r="40" spans="1:13" x14ac:dyDescent="0.35">
      <c r="A40" s="16" t="s">
        <v>84</v>
      </c>
      <c r="B40" s="16" t="s">
        <v>95</v>
      </c>
      <c r="C40" s="16" t="s">
        <v>96</v>
      </c>
      <c r="D40" s="16" t="s">
        <v>81</v>
      </c>
      <c r="E40" s="23">
        <f>Table_Data!DA40-Excel_Data!E40</f>
        <v>0.12800000000000011</v>
      </c>
      <c r="F40" s="23">
        <f>Table_Data!DB40-Excel_Data!F40</f>
        <v>-0.4220000000000006</v>
      </c>
      <c r="G40" s="23">
        <f>Table_Data!DC40-Excel_Data!G40</f>
        <v>0.44900000000000007</v>
      </c>
      <c r="H40" s="23">
        <f>Table_Data!DD40-Excel_Data!H40</f>
        <v>-0.33500000000000085</v>
      </c>
      <c r="I40" s="23">
        <f>Table_Data!DE40-Excel_Data!I40</f>
        <v>4.1999999999999815E-2</v>
      </c>
      <c r="J40" s="23">
        <f>Table_Data!DG40-Excel_Data!J40</f>
        <v>1.1000000000001009E-2</v>
      </c>
      <c r="K40" s="23">
        <f>Table_Data!DH40-Excel_Data!K40</f>
        <v>6.4999999999999503E-2</v>
      </c>
      <c r="L40" s="23">
        <f>Table_Data!DI40-Excel_Data!L40</f>
        <v>-0.11705526476787997</v>
      </c>
      <c r="M40" s="23">
        <f>Table_Data!DJ40-Excel_Data!M40</f>
        <v>-0.5270976119139501</v>
      </c>
    </row>
    <row r="41" spans="1:13" s="28" customFormat="1" x14ac:dyDescent="0.35">
      <c r="A41" s="28" t="s">
        <v>132</v>
      </c>
      <c r="B41" s="29" t="s">
        <v>89</v>
      </c>
      <c r="C41" s="30" t="s">
        <v>90</v>
      </c>
      <c r="D41" s="28" t="s">
        <v>129</v>
      </c>
      <c r="E41" s="31">
        <f>Table_Data!DA41-Excel_Data!E41</f>
        <v>286.5</v>
      </c>
      <c r="F41" s="31">
        <f>Table_Data!DB41-Excel_Data!F41</f>
        <v>-15.75</v>
      </c>
      <c r="G41" s="31">
        <f>Table_Data!DC41-Excel_Data!G41</f>
        <v>-302.25</v>
      </c>
      <c r="H41" s="31">
        <f>Table_Data!DD41-Excel_Data!H41</f>
        <v>-394.06200000000536</v>
      </c>
      <c r="I41" s="31">
        <f>Table_Data!DE41-Excel_Data!I41</f>
        <v>663.81200000000536</v>
      </c>
      <c r="J41" s="31">
        <f>Table_Data!DG41-Excel_Data!J41</f>
        <v>0.42900000000372529</v>
      </c>
      <c r="K41" s="31">
        <f>Table_Data!DH41-Excel_Data!K41</f>
        <v>-0.26699999999254942</v>
      </c>
      <c r="L41" s="31">
        <f>Table_Data!DI41-Excel_Data!L41</f>
        <v>0.10747658687388295</v>
      </c>
      <c r="M41" s="31">
        <f>Table_Data!DJ41-Excel_Data!M41</f>
        <v>9.1076407206150067E-2</v>
      </c>
    </row>
    <row r="42" spans="1:13" x14ac:dyDescent="0.35">
      <c r="A42" s="16" t="s">
        <v>132</v>
      </c>
      <c r="B42" s="9" t="s">
        <v>91</v>
      </c>
      <c r="C42" s="14" t="s">
        <v>92</v>
      </c>
      <c r="D42" s="16" t="s">
        <v>129</v>
      </c>
      <c r="E42" s="23">
        <f>Table_Data!DA42-Excel_Data!E42</f>
        <v>-9.0000000000003411E-3</v>
      </c>
      <c r="F42" s="23">
        <f>Table_Data!DB42-Excel_Data!F42</f>
        <v>2.5999999999996248E-2</v>
      </c>
      <c r="G42" s="23">
        <f>Table_Data!DC42-Excel_Data!G42</f>
        <v>3.499999999999992E-2</v>
      </c>
      <c r="H42" s="23">
        <f>Table_Data!DD42-Excel_Data!H42</f>
        <v>2.7000000000001023E-2</v>
      </c>
      <c r="I42" s="23">
        <f>Table_Data!DE42-Excel_Data!I42</f>
        <v>-1.0000000000005116E-2</v>
      </c>
      <c r="J42" s="23">
        <f>Table_Data!DG42-Excel_Data!J42</f>
        <v>-6.1999999999997613E-2</v>
      </c>
      <c r="K42" s="23">
        <f>Table_Data!DH42-Excel_Data!K42</f>
        <v>-8.0000000000012506E-2</v>
      </c>
      <c r="L42" s="23">
        <f>Table_Data!DI42-Excel_Data!L42</f>
        <v>0.107718316602106</v>
      </c>
      <c r="M42" s="23">
        <f>Table_Data!DJ42-Excel_Data!M42</f>
        <v>-0.16698181909101095</v>
      </c>
    </row>
    <row r="43" spans="1:13" x14ac:dyDescent="0.35">
      <c r="A43" s="16" t="s">
        <v>132</v>
      </c>
      <c r="B43" s="9" t="s">
        <v>104</v>
      </c>
      <c r="C43" s="14" t="s">
        <v>105</v>
      </c>
      <c r="D43" s="16" t="s">
        <v>129</v>
      </c>
      <c r="E43" s="23">
        <f>Table_Data!DA43-Excel_Data!E43</f>
        <v>1.5000000000000568E-2</v>
      </c>
      <c r="F43" s="23">
        <f>Table_Data!DB43-Excel_Data!F43</f>
        <v>-2.2000000000005571E-2</v>
      </c>
      <c r="G43" s="23">
        <f>Table_Data!DC43-Excel_Data!G43</f>
        <v>-3.6999999999999922E-2</v>
      </c>
      <c r="H43" s="23">
        <f>Table_Data!DD43-Excel_Data!H43</f>
        <v>-2.4000000000000909E-2</v>
      </c>
      <c r="I43" s="23">
        <f>Table_Data!DE43-Excel_Data!I43</f>
        <v>1.8000000000000682E-2</v>
      </c>
      <c r="J43" s="23">
        <f>Table_Data!DG43-Excel_Data!J43</f>
        <v>-2.8000000000005798E-2</v>
      </c>
      <c r="K43" s="23">
        <f>Table_Data!DH43-Excel_Data!K43</f>
        <v>-2.2000000000005571E-2</v>
      </c>
      <c r="L43" s="23">
        <f>Table_Data!DI43-Excel_Data!L43</f>
        <v>-0.11451501118061699</v>
      </c>
      <c r="M43" s="23">
        <f>Table_Data!DJ43-Excel_Data!M43</f>
        <v>0.27037540568344298</v>
      </c>
    </row>
    <row r="44" spans="1:13" x14ac:dyDescent="0.35">
      <c r="A44" s="16" t="s">
        <v>132</v>
      </c>
      <c r="B44" s="9" t="s">
        <v>124</v>
      </c>
      <c r="C44" s="14" t="s">
        <v>125</v>
      </c>
      <c r="D44" s="16" t="s">
        <v>129</v>
      </c>
      <c r="E44" s="23">
        <f>Table_Data!DA44-Excel_Data!E44</f>
        <v>-3.5000000000000142E-2</v>
      </c>
      <c r="F44" s="23">
        <f>Table_Data!DB44-Excel_Data!F44</f>
        <v>-3.9999999999999147E-2</v>
      </c>
      <c r="G44" s="23">
        <f>Table_Data!DC44-Excel_Data!G44</f>
        <v>-5.0000000000000044E-3</v>
      </c>
      <c r="H44" s="23">
        <f>Table_Data!DD44-Excel_Data!H44</f>
        <v>6.9999999999996732E-3</v>
      </c>
      <c r="I44" s="23">
        <f>Table_Data!DE44-Excel_Data!I44</f>
        <v>1.7999999999998906E-2</v>
      </c>
      <c r="J44" s="23">
        <f>Table_Data!DG44-Excel_Data!J44</f>
        <v>-3.8999999999999702E-2</v>
      </c>
      <c r="K44" s="23">
        <f>Table_Data!DH44-Excel_Data!K44</f>
        <v>-1.9999999999988916E-3</v>
      </c>
      <c r="L44" s="23">
        <f>Table_Data!DI44-Excel_Data!L44</f>
        <v>2.5580681469363799E-2</v>
      </c>
      <c r="M44" s="23">
        <f>Table_Data!DJ44-Excel_Data!M44</f>
        <v>-0.30258416555132994</v>
      </c>
    </row>
    <row r="45" spans="1:13" x14ac:dyDescent="0.35">
      <c r="A45" s="16" t="s">
        <v>132</v>
      </c>
      <c r="B45" s="9" t="s">
        <v>106</v>
      </c>
      <c r="C45" s="14" t="s">
        <v>107</v>
      </c>
      <c r="D45" s="16" t="s">
        <v>129</v>
      </c>
      <c r="E45" s="23">
        <f>Table_Data!DA45-Excel_Data!E45</f>
        <v>-1.2000000000000011E-2</v>
      </c>
      <c r="F45" s="23">
        <f>Table_Data!DB45-Excel_Data!F45</f>
        <v>3.9999999999999925E-2</v>
      </c>
      <c r="G45" s="23">
        <f>Table_Data!DC45-Excel_Data!G45</f>
        <v>-4.8000000000000008E-2</v>
      </c>
      <c r="H45" s="23">
        <f>Table_Data!DD45-Excel_Data!H45</f>
        <v>-2.1000000000000019E-2</v>
      </c>
      <c r="I45" s="23">
        <f>Table_Data!DE45-Excel_Data!I45</f>
        <v>4.8999999999999932E-2</v>
      </c>
      <c r="J45" s="23">
        <f>Table_Data!DG45-Excel_Data!J45</f>
        <v>3.0000000000000027E-2</v>
      </c>
      <c r="K45" s="23">
        <f>Table_Data!DH45-Excel_Data!K45</f>
        <v>2.8000000000000025E-2</v>
      </c>
      <c r="L45" s="23">
        <f>Table_Data!DI45-Excel_Data!L45</f>
        <v>-0.35059148870793022</v>
      </c>
      <c r="M45" s="23">
        <f>Table_Data!DJ45-Excel_Data!M45</f>
        <v>-0.15165774632709983</v>
      </c>
    </row>
    <row r="46" spans="1:13" x14ac:dyDescent="0.35">
      <c r="A46" s="16" t="s">
        <v>132</v>
      </c>
      <c r="B46" s="9" t="s">
        <v>98</v>
      </c>
      <c r="C46" s="14" t="s">
        <v>99</v>
      </c>
      <c r="D46" s="16" t="s">
        <v>129</v>
      </c>
      <c r="E46" s="23">
        <f>Table_Data!DA46-Excel_Data!E46</f>
        <v>4.4000000000000039E-2</v>
      </c>
      <c r="F46" s="23">
        <f>Table_Data!DB46-Excel_Data!F46</f>
        <v>1.8999999999999906E-2</v>
      </c>
      <c r="G46" s="23">
        <f>Table_Data!DC46-Excel_Data!G46</f>
        <v>-2.5000000000000008E-2</v>
      </c>
      <c r="H46" s="23">
        <f>Table_Data!DD46-Excel_Data!H46</f>
        <v>-2.4999999999999911E-2</v>
      </c>
      <c r="I46" s="23">
        <f>Table_Data!DE46-Excel_Data!I46</f>
        <v>-1.2999999999999901E-2</v>
      </c>
      <c r="J46" s="23">
        <f>Table_Data!DG46-Excel_Data!J46</f>
        <v>-1.0000000000001119E-3</v>
      </c>
      <c r="K46" s="23">
        <f>Table_Data!DH46-Excel_Data!K46</f>
        <v>-4.0000000000000036E-3</v>
      </c>
      <c r="L46" s="23">
        <f>Table_Data!DI46-Excel_Data!L46</f>
        <v>0.13249037932928998</v>
      </c>
      <c r="M46" s="23">
        <f>Table_Data!DJ46-Excel_Data!M46</f>
        <v>-0.60328729068598008</v>
      </c>
    </row>
    <row r="47" spans="1:13" x14ac:dyDescent="0.35">
      <c r="A47" s="16" t="s">
        <v>132</v>
      </c>
      <c r="B47" s="9" t="s">
        <v>100</v>
      </c>
      <c r="C47" s="14" t="s">
        <v>101</v>
      </c>
      <c r="D47" s="16" t="s">
        <v>129</v>
      </c>
      <c r="E47" s="23">
        <f>Table_Data!DA47-Excel_Data!E47</f>
        <v>-4.6000000000000041E-2</v>
      </c>
      <c r="F47" s="23">
        <f>Table_Data!DB47-Excel_Data!F47</f>
        <v>-2.9999999999998916E-3</v>
      </c>
      <c r="G47" s="23">
        <f>Table_Data!DC47-Excel_Data!G47</f>
        <v>4.1999999999999982E-2</v>
      </c>
      <c r="H47" s="23">
        <f>Table_Data!DD47-Excel_Data!H47</f>
        <v>2.9999999999998916E-3</v>
      </c>
      <c r="I47" s="23">
        <f>Table_Data!DE47-Excel_Data!I47</f>
        <v>4.7999999999999932E-2</v>
      </c>
      <c r="J47" s="23">
        <f>Table_Data!DG47-Excel_Data!J47</f>
        <v>4.2999999999999927E-2</v>
      </c>
      <c r="K47" s="23">
        <f>Table_Data!DH47-Excel_Data!K47</f>
        <v>2.0000000000000018E-2</v>
      </c>
      <c r="L47" s="23">
        <f>Table_Data!DI47-Excel_Data!L47</f>
        <v>8.6978255436129803E-2</v>
      </c>
      <c r="M47" s="23">
        <f>Table_Data!DJ47-Excel_Data!M47</f>
        <v>0.15922884684040994</v>
      </c>
    </row>
    <row r="48" spans="1:13" x14ac:dyDescent="0.35">
      <c r="A48" s="16" t="s">
        <v>132</v>
      </c>
      <c r="B48" s="9" t="s">
        <v>89</v>
      </c>
      <c r="C48" s="13" t="s">
        <v>90</v>
      </c>
      <c r="D48" s="16" t="s">
        <v>130</v>
      </c>
      <c r="E48" s="23">
        <f>Table_Data!DA48-Excel_Data!E48</f>
        <v>43</v>
      </c>
      <c r="F48" s="23">
        <f>Table_Data!DB48-Excel_Data!F48</f>
        <v>-42</v>
      </c>
      <c r="G48" s="23">
        <f>Table_Data!DC48-Excel_Data!G48</f>
        <v>-85</v>
      </c>
      <c r="H48" s="23">
        <f>Table_Data!DD48-Excel_Data!H48</f>
        <v>-148.25</v>
      </c>
      <c r="I48" s="23">
        <f>Table_Data!DE48-Excel_Data!I48</f>
        <v>149.25</v>
      </c>
      <c r="J48" s="23">
        <f>Table_Data!DG48-Excel_Data!J48</f>
        <v>0.42900000000372529</v>
      </c>
      <c r="K48" s="23">
        <f>Table_Data!DH48-Excel_Data!K48</f>
        <v>3.2999999995809048E-2</v>
      </c>
      <c r="L48" s="23">
        <f>Table_Data!DI48-Excel_Data!L48</f>
        <v>0.20956665230493998</v>
      </c>
      <c r="M48" s="23">
        <f>Table_Data!DJ48-Excel_Data!M48</f>
        <v>0.44496428141228006</v>
      </c>
    </row>
    <row r="49" spans="1:13" x14ac:dyDescent="0.35">
      <c r="A49" s="16" t="s">
        <v>132</v>
      </c>
      <c r="B49" s="9" t="s">
        <v>91</v>
      </c>
      <c r="C49" s="14" t="s">
        <v>92</v>
      </c>
      <c r="D49" s="16" t="s">
        <v>130</v>
      </c>
      <c r="E49" s="23">
        <f>Table_Data!DA49-Excel_Data!E49</f>
        <v>5.700000000000216E-2</v>
      </c>
      <c r="F49" s="23">
        <f>Table_Data!DB49-Excel_Data!F49</f>
        <v>0.35200000000000387</v>
      </c>
      <c r="G49" s="23">
        <f>Table_Data!DC49-Excel_Data!G49</f>
        <v>0.29499999999999993</v>
      </c>
      <c r="H49" s="23">
        <f>Table_Data!DD49-Excel_Data!H49</f>
        <v>0.32299999999999329</v>
      </c>
      <c r="I49" s="23">
        <f>Table_Data!DE49-Excel_Data!I49</f>
        <v>8.5999999999998522E-2</v>
      </c>
      <c r="J49" s="23">
        <f>Table_Data!DG49-Excel_Data!J49</f>
        <v>1.300000000000523E-2</v>
      </c>
      <c r="K49" s="23">
        <f>Table_Data!DH49-Excel_Data!K49</f>
        <v>-0.12599999999999056</v>
      </c>
      <c r="L49" s="23">
        <f>Table_Data!DI49-Excel_Data!L49</f>
        <v>0.24950563378412199</v>
      </c>
      <c r="M49" s="23">
        <f>Table_Data!DJ49-Excel_Data!M49</f>
        <v>-0.23675883376655604</v>
      </c>
    </row>
    <row r="50" spans="1:13" x14ac:dyDescent="0.35">
      <c r="A50" s="16" t="s">
        <v>132</v>
      </c>
      <c r="B50" s="9" t="s">
        <v>104</v>
      </c>
      <c r="C50" s="14" t="s">
        <v>105</v>
      </c>
      <c r="D50" s="16" t="s">
        <v>130</v>
      </c>
      <c r="E50" s="23">
        <f>Table_Data!DA50-Excel_Data!E50</f>
        <v>-0.21999999999999886</v>
      </c>
      <c r="F50" s="23">
        <f>Table_Data!DB50-Excel_Data!F50</f>
        <v>-0.46699999999999875</v>
      </c>
      <c r="G50" s="23">
        <f>Table_Data!DC50-Excel_Data!G50</f>
        <v>-0.247</v>
      </c>
      <c r="H50" s="23">
        <f>Table_Data!DD50-Excel_Data!H50</f>
        <v>9.7999999999998977E-2</v>
      </c>
      <c r="I50" s="23">
        <f>Table_Data!DE50-Excel_Data!I50</f>
        <v>0.21599999999999397</v>
      </c>
      <c r="J50" s="23">
        <f>Table_Data!DG50-Excel_Data!J50</f>
        <v>-4.9999999999954525E-3</v>
      </c>
      <c r="K50" s="23">
        <f>Table_Data!DH50-Excel_Data!K50</f>
        <v>1.5000000000000568E-2</v>
      </c>
      <c r="L50" s="23">
        <f>Table_Data!DI50-Excel_Data!L50</f>
        <v>-0.44927406056640801</v>
      </c>
      <c r="M50" s="23">
        <f>Table_Data!DJ50-Excel_Data!M50</f>
        <v>9.5334337521466299E-4</v>
      </c>
    </row>
    <row r="51" spans="1:13" x14ac:dyDescent="0.35">
      <c r="A51" s="16" t="s">
        <v>132</v>
      </c>
      <c r="B51" s="9" t="s">
        <v>124</v>
      </c>
      <c r="C51" s="14" t="s">
        <v>125</v>
      </c>
      <c r="D51" s="16" t="s">
        <v>130</v>
      </c>
      <c r="E51" s="23">
        <f>Table_Data!DA51-Excel_Data!E51</f>
        <v>-7.4999999999999289E-2</v>
      </c>
      <c r="F51" s="23">
        <f>Table_Data!DB51-Excel_Data!F51</f>
        <v>-0.33900000000000041</v>
      </c>
      <c r="G51" s="23">
        <f>Table_Data!DC51-Excel_Data!G51</f>
        <v>-0.26400000000000001</v>
      </c>
      <c r="H51" s="23">
        <f>Table_Data!DD51-Excel_Data!H51</f>
        <v>0.21300000000000097</v>
      </c>
      <c r="I51" s="23">
        <f>Table_Data!DE51-Excel_Data!I51</f>
        <v>0.37299999999999933</v>
      </c>
      <c r="J51" s="23">
        <f>Table_Data!DG51-Excel_Data!J51</f>
        <v>7.9999999999991189E-3</v>
      </c>
      <c r="K51" s="23">
        <f>Table_Data!DH51-Excel_Data!K51</f>
        <v>8.9999999999985647E-3</v>
      </c>
      <c r="L51" s="23">
        <f>Table_Data!DI51-Excel_Data!L51</f>
        <v>0.52620445290602103</v>
      </c>
      <c r="M51" s="23">
        <f>Table_Data!DJ51-Excel_Data!M51</f>
        <v>6.3937637451239926E-2</v>
      </c>
    </row>
    <row r="52" spans="1:13" x14ac:dyDescent="0.35">
      <c r="A52" s="16" t="s">
        <v>132</v>
      </c>
      <c r="B52" s="9" t="s">
        <v>106</v>
      </c>
      <c r="C52" s="14" t="s">
        <v>107</v>
      </c>
      <c r="D52" s="16" t="s">
        <v>130</v>
      </c>
      <c r="E52" s="23">
        <f>Table_Data!DA52-Excel_Data!E52</f>
        <v>-0.32499999999999996</v>
      </c>
      <c r="F52" s="23">
        <f>Table_Data!DB52-Excel_Data!F52</f>
        <v>-0.26800000000000002</v>
      </c>
      <c r="G52" s="23">
        <f>Table_Data!DC52-Excel_Data!G52</f>
        <v>5.7000000000000002E-2</v>
      </c>
      <c r="H52" s="23">
        <f>Table_Data!DD52-Excel_Data!H52</f>
        <v>-0.22499999999999998</v>
      </c>
      <c r="I52" s="23">
        <f>Table_Data!DE52-Excel_Data!I52</f>
        <v>-0.36799999999999999</v>
      </c>
      <c r="J52" s="23">
        <f>Table_Data!DG52-Excel_Data!J52</f>
        <v>3.7000000000000033E-2</v>
      </c>
      <c r="K52" s="23">
        <f>Table_Data!DH52-Excel_Data!K52</f>
        <v>2.300000000000002E-2</v>
      </c>
      <c r="L52" s="23">
        <f>Table_Data!DI52-Excel_Data!L52</f>
        <v>-0.42203258339798033</v>
      </c>
      <c r="M52" s="23">
        <f>Table_Data!DJ52-Excel_Data!M52</f>
        <v>-0.69074824917067001</v>
      </c>
    </row>
    <row r="53" spans="1:13" x14ac:dyDescent="0.35">
      <c r="A53" s="16" t="s">
        <v>132</v>
      </c>
      <c r="B53" s="9" t="s">
        <v>98</v>
      </c>
      <c r="C53" s="14" t="s">
        <v>99</v>
      </c>
      <c r="D53" s="16" t="s">
        <v>130</v>
      </c>
      <c r="E53" s="23">
        <f>Table_Data!DA53-Excel_Data!E53</f>
        <v>5.4000000000000048E-2</v>
      </c>
      <c r="F53" s="23">
        <f>Table_Data!DB53-Excel_Data!F53</f>
        <v>0.14300000000000002</v>
      </c>
      <c r="G53" s="23">
        <f>Table_Data!DC53-Excel_Data!G53</f>
        <v>8.8999999999999996E-2</v>
      </c>
      <c r="H53" s="23">
        <f>Table_Data!DD53-Excel_Data!H53</f>
        <v>0.20900000000000007</v>
      </c>
      <c r="I53" s="23">
        <f>Table_Data!DE53-Excel_Data!I53</f>
        <v>-1.2000000000000011E-2</v>
      </c>
      <c r="J53" s="23">
        <f>Table_Data!DG53-Excel_Data!J53</f>
        <v>1.6999999999999904E-2</v>
      </c>
      <c r="K53" s="23">
        <f>Table_Data!DH53-Excel_Data!K53</f>
        <v>6.9999999999998952E-3</v>
      </c>
      <c r="L53" s="23">
        <f>Table_Data!DI53-Excel_Data!L53</f>
        <v>-0.60900140646976997</v>
      </c>
      <c r="M53" s="23">
        <f>Table_Data!DJ53-Excel_Data!M53</f>
        <v>-0.67318982387478998</v>
      </c>
    </row>
    <row r="54" spans="1:13" x14ac:dyDescent="0.35">
      <c r="A54" s="16" t="s">
        <v>132</v>
      </c>
      <c r="B54" s="9" t="s">
        <v>100</v>
      </c>
      <c r="C54" s="14" t="s">
        <v>101</v>
      </c>
      <c r="D54" s="16" t="s">
        <v>130</v>
      </c>
      <c r="E54" s="23">
        <f>Table_Data!DA54-Excel_Data!E54</f>
        <v>-0.26900000000000002</v>
      </c>
      <c r="F54" s="23">
        <f>Table_Data!DB54-Excel_Data!F54</f>
        <v>-0.13900000000000001</v>
      </c>
      <c r="G54" s="23">
        <f>Table_Data!DC54-Excel_Data!G54</f>
        <v>0.13</v>
      </c>
      <c r="H54" s="23">
        <f>Table_Data!DD54-Excel_Data!H54</f>
        <v>-4.1000000000000036E-2</v>
      </c>
      <c r="I54" s="23">
        <f>Table_Data!DE54-Excel_Data!I54</f>
        <v>-0.36699999999999999</v>
      </c>
      <c r="J54" s="23">
        <f>Table_Data!DG54-Excel_Data!J54</f>
        <v>4.0000000000000036E-3</v>
      </c>
      <c r="K54" s="23">
        <f>Table_Data!DH54-Excel_Data!K54</f>
        <v>-1.0000000000000009E-2</v>
      </c>
      <c r="L54" s="23">
        <f>Table_Data!DI54-Excel_Data!L54</f>
        <v>0.39111111111109942</v>
      </c>
      <c r="M54" s="23">
        <f>Table_Data!DJ54-Excel_Data!M54</f>
        <v>0.31367416726470054</v>
      </c>
    </row>
    <row r="55" spans="1:13" x14ac:dyDescent="0.35">
      <c r="A55" s="16" t="s">
        <v>132</v>
      </c>
      <c r="B55" s="9" t="s">
        <v>89</v>
      </c>
      <c r="C55" s="13" t="s">
        <v>90</v>
      </c>
      <c r="D55" s="16" t="s">
        <v>131</v>
      </c>
      <c r="E55" s="23">
        <f>Table_Data!DA55-Excel_Data!E55</f>
        <v>2.5</v>
      </c>
      <c r="F55" s="23">
        <f>Table_Data!DB55-Excel_Data!F55</f>
        <v>-69.25</v>
      </c>
      <c r="G55" s="23">
        <f>Table_Data!DC55-Excel_Data!G55</f>
        <v>-71.75</v>
      </c>
      <c r="H55" s="23">
        <f>Table_Data!DD55-Excel_Data!H55</f>
        <v>-158.93800000000192</v>
      </c>
      <c r="I55" s="23">
        <f>Table_Data!DE55-Excel_Data!I55</f>
        <v>92.187999999998283</v>
      </c>
      <c r="J55" s="23">
        <f>Table_Data!DG55-Excel_Data!J55</f>
        <v>0</v>
      </c>
      <c r="K55" s="23">
        <f>Table_Data!DH55-Excel_Data!K55</f>
        <v>-0.30000000000291038</v>
      </c>
      <c r="L55" s="23">
        <f>Table_Data!DI55-Excel_Data!L55</f>
        <v>-0.21958010803585992</v>
      </c>
      <c r="M55" s="23">
        <f>Table_Data!DJ55-Excel_Data!M55</f>
        <v>-3.0501821799810092E-2</v>
      </c>
    </row>
    <row r="56" spans="1:13" x14ac:dyDescent="0.35">
      <c r="A56" s="16" t="s">
        <v>132</v>
      </c>
      <c r="B56" s="9" t="s">
        <v>91</v>
      </c>
      <c r="C56" s="14" t="s">
        <v>92</v>
      </c>
      <c r="D56" s="16" t="s">
        <v>131</v>
      </c>
      <c r="E56" s="23">
        <f>Table_Data!DA56-Excel_Data!E56</f>
        <v>0.49399999999999977</v>
      </c>
      <c r="F56" s="23">
        <f>Table_Data!DB56-Excel_Data!F56</f>
        <v>-9.3000000000003524E-2</v>
      </c>
      <c r="G56" s="23">
        <f>Table_Data!DC56-Excel_Data!G56</f>
        <v>0.41300000000000003</v>
      </c>
      <c r="H56" s="23">
        <f>Table_Data!DD56-Excel_Data!H56</f>
        <v>-3.3000000000001251E-2</v>
      </c>
      <c r="I56" s="23">
        <f>Table_Data!DE56-Excel_Data!I56</f>
        <v>0.43500000000000227</v>
      </c>
      <c r="J56" s="23">
        <f>Table_Data!DG56-Excel_Data!J56</f>
        <v>-2.4000000000000909E-2</v>
      </c>
      <c r="K56" s="23">
        <f>Table_Data!DH56-Excel_Data!K56</f>
        <v>-9.9999999999994316E-2</v>
      </c>
      <c r="L56" s="23">
        <f>Table_Data!DI56-Excel_Data!L56</f>
        <v>-0.353729385307337</v>
      </c>
      <c r="M56" s="23">
        <f>Table_Data!DJ56-Excel_Data!M56</f>
        <v>3.8524743001439932E-2</v>
      </c>
    </row>
    <row r="57" spans="1:13" x14ac:dyDescent="0.35">
      <c r="A57" s="16" t="s">
        <v>132</v>
      </c>
      <c r="B57" s="9" t="s">
        <v>104</v>
      </c>
      <c r="C57" s="14" t="s">
        <v>105</v>
      </c>
      <c r="D57" s="16" t="s">
        <v>131</v>
      </c>
      <c r="E57" s="23">
        <f>Table_Data!DA57-Excel_Data!E57</f>
        <v>-0.20300000000000296</v>
      </c>
      <c r="F57" s="23">
        <f>Table_Data!DB57-Excel_Data!F57</f>
        <v>-0.3890000000000029</v>
      </c>
      <c r="G57" s="23">
        <f>Table_Data!DC57-Excel_Data!G57</f>
        <v>-0.18600000000000005</v>
      </c>
      <c r="H57" s="23">
        <f>Table_Data!DD57-Excel_Data!H57</f>
        <v>0.22099999999999653</v>
      </c>
      <c r="I57" s="23">
        <f>Table_Data!DE57-Excel_Data!I57</f>
        <v>0.18699999999999761</v>
      </c>
      <c r="J57" s="23">
        <f>Table_Data!DG57-Excel_Data!J57</f>
        <v>6.9999999999978968E-3</v>
      </c>
      <c r="K57" s="23">
        <f>Table_Data!DH57-Excel_Data!K57</f>
        <v>2.6999999999993918E-2</v>
      </c>
      <c r="L57" s="23">
        <f>Table_Data!DI57-Excel_Data!L57</f>
        <v>0.14131556775636001</v>
      </c>
      <c r="M57" s="23">
        <f>Table_Data!DJ57-Excel_Data!M57</f>
        <v>0.10131083644311989</v>
      </c>
    </row>
    <row r="58" spans="1:13" x14ac:dyDescent="0.35">
      <c r="A58" s="16" t="s">
        <v>132</v>
      </c>
      <c r="B58" s="9" t="s">
        <v>124</v>
      </c>
      <c r="C58" s="14" t="s">
        <v>125</v>
      </c>
      <c r="D58" s="16" t="s">
        <v>131</v>
      </c>
      <c r="E58" s="23">
        <f>Table_Data!DA58-Excel_Data!E58</f>
        <v>0.35299999999999976</v>
      </c>
      <c r="F58" s="23">
        <f>Table_Data!DB58-Excel_Data!F58</f>
        <v>-0.33399999999999963</v>
      </c>
      <c r="G58" s="23">
        <f>Table_Data!DC58-Excel_Data!G58</f>
        <v>0.312</v>
      </c>
      <c r="H58" s="23">
        <f>Table_Data!DD58-Excel_Data!H58</f>
        <v>-9.9999999999999645E-2</v>
      </c>
      <c r="I58" s="23">
        <f>Table_Data!DE58-Excel_Data!I58</f>
        <v>0.11899999999999977</v>
      </c>
      <c r="J58" s="23">
        <f>Table_Data!DG58-Excel_Data!J58</f>
        <v>-2.8999999999999915E-2</v>
      </c>
      <c r="K58" s="23">
        <f>Table_Data!DH58-Excel_Data!K58</f>
        <v>-8.9999999999994529E-3</v>
      </c>
      <c r="L58" s="23">
        <f>Table_Data!DI58-Excel_Data!L58</f>
        <v>-0.41992447098037022</v>
      </c>
      <c r="M58" s="23">
        <f>Table_Data!DJ58-Excel_Data!M58</f>
        <v>0.19301785741380995</v>
      </c>
    </row>
    <row r="59" spans="1:13" x14ac:dyDescent="0.35">
      <c r="A59" s="16" t="s">
        <v>132</v>
      </c>
      <c r="B59" s="9" t="s">
        <v>106</v>
      </c>
      <c r="C59" s="14" t="s">
        <v>107</v>
      </c>
      <c r="D59" s="16" t="s">
        <v>131</v>
      </c>
      <c r="E59" s="23">
        <f>Table_Data!DA59-Excel_Data!E59</f>
        <v>-0.49700000000000011</v>
      </c>
      <c r="F59" s="23">
        <f>Table_Data!DB59-Excel_Data!F59</f>
        <v>-0.39100000000000001</v>
      </c>
      <c r="G59" s="23">
        <f>Table_Data!DC59-Excel_Data!G59</f>
        <v>0.106</v>
      </c>
      <c r="H59" s="23">
        <f>Table_Data!DD59-Excel_Data!H59</f>
        <v>-0.31200000000000006</v>
      </c>
      <c r="I59" s="23">
        <f>Table_Data!DE59-Excel_Data!I59</f>
        <v>0.42399999999999993</v>
      </c>
      <c r="J59" s="23">
        <f>Table_Data!DG59-Excel_Data!J59</f>
        <v>4.8999999999999932E-2</v>
      </c>
      <c r="K59" s="23">
        <f>Table_Data!DH59-Excel_Data!K59</f>
        <v>-2.4000000000000021E-2</v>
      </c>
      <c r="L59" s="23">
        <f>Table_Data!DI59-Excel_Data!L59</f>
        <v>-0.14214555852780797</v>
      </c>
      <c r="M59" s="23">
        <f>Table_Data!DJ59-Excel_Data!M59</f>
        <v>9.7003404741262012E-2</v>
      </c>
    </row>
    <row r="60" spans="1:13" x14ac:dyDescent="0.35">
      <c r="A60" s="16" t="s">
        <v>132</v>
      </c>
      <c r="B60" s="9" t="s">
        <v>98</v>
      </c>
      <c r="C60" s="14" t="s">
        <v>99</v>
      </c>
      <c r="D60" s="16" t="s">
        <v>131</v>
      </c>
      <c r="E60" s="23">
        <f>Table_Data!DA60-Excel_Data!E60</f>
        <v>-0.20199999999999996</v>
      </c>
      <c r="F60" s="23">
        <f>Table_Data!DB60-Excel_Data!F60</f>
        <v>-5.8999999999999941E-2</v>
      </c>
      <c r="G60" s="23">
        <f>Table_Data!DC60-Excel_Data!G60</f>
        <v>0.14299999999999999</v>
      </c>
      <c r="H60" s="23">
        <f>Table_Data!DD60-Excel_Data!H60</f>
        <v>4.8000000000000043E-2</v>
      </c>
      <c r="I60" s="23">
        <f>Table_Data!DE60-Excel_Data!I60</f>
        <v>-0.30899999999999994</v>
      </c>
      <c r="J60" s="23">
        <f>Table_Data!DG60-Excel_Data!J60</f>
        <v>-1.8999999999999906E-2</v>
      </c>
      <c r="K60" s="23">
        <f>Table_Data!DH60-Excel_Data!K60</f>
        <v>-6.0000000000000053E-3</v>
      </c>
      <c r="L60" s="23">
        <f>Table_Data!DI60-Excel_Data!L60</f>
        <v>-0.12393681652487998</v>
      </c>
      <c r="M60" s="23">
        <f>Table_Data!DJ60-Excel_Data!M60</f>
        <v>0.22560202788341011</v>
      </c>
    </row>
    <row r="61" spans="1:13" x14ac:dyDescent="0.35">
      <c r="A61" s="16" t="s">
        <v>132</v>
      </c>
      <c r="B61" s="9" t="s">
        <v>100</v>
      </c>
      <c r="C61" s="14" t="s">
        <v>101</v>
      </c>
      <c r="D61" s="16" t="s">
        <v>131</v>
      </c>
      <c r="E61" s="23">
        <f>Table_Data!DA61-Excel_Data!E61</f>
        <v>2.9999999999999805E-2</v>
      </c>
      <c r="F61" s="23">
        <f>Table_Data!DB61-Excel_Data!F61</f>
        <v>0.28500000000000014</v>
      </c>
      <c r="G61" s="23">
        <f>Table_Data!DC61-Excel_Data!G61</f>
        <v>0.255</v>
      </c>
      <c r="H61" s="23">
        <f>Table_Data!DD61-Excel_Data!H61</f>
        <v>0.47599999999999998</v>
      </c>
      <c r="I61" s="23">
        <f>Table_Data!DE61-Excel_Data!I61</f>
        <v>-0.16100000000000003</v>
      </c>
      <c r="J61" s="23">
        <f>Table_Data!DG61-Excel_Data!J61</f>
        <v>2.8999999999999915E-2</v>
      </c>
      <c r="K61" s="23">
        <f>Table_Data!DH61-Excel_Data!K61</f>
        <v>-3.1000000000000139E-2</v>
      </c>
      <c r="L61" s="23">
        <f>Table_Data!DI61-Excel_Data!L61</f>
        <v>9.7725088112779801E-2</v>
      </c>
      <c r="M61" s="23">
        <f>Table_Data!DJ61-Excel_Data!M61</f>
        <v>-0.25159455928687002</v>
      </c>
    </row>
    <row r="62" spans="1:13" s="28" customFormat="1" x14ac:dyDescent="0.35">
      <c r="A62" s="20" t="s">
        <v>171</v>
      </c>
      <c r="B62" s="21" t="s">
        <v>152</v>
      </c>
      <c r="C62" s="22" t="s">
        <v>133</v>
      </c>
      <c r="D62" s="20" t="s">
        <v>129</v>
      </c>
      <c r="E62" s="31">
        <f>Table_Data!DA62-Excel_Data!E62</f>
        <v>78.25</v>
      </c>
      <c r="F62" s="31">
        <f>Table_Data!DB62-Excel_Data!F62</f>
        <v>-226</v>
      </c>
      <c r="G62" s="31">
        <f>Table_Data!DC62-Excel_Data!G62</f>
        <v>-304.25</v>
      </c>
      <c r="H62" s="31">
        <f>Table_Data!DD62-Excel_Data!H62</f>
        <v>-606.56200000000536</v>
      </c>
      <c r="I62" s="31">
        <f>Table_Data!DE62-Excel_Data!I62</f>
        <v>458.81199999999808</v>
      </c>
      <c r="J62" s="31">
        <f>Table_Data!DG62-Excel_Data!J62</f>
        <v>0.28599999999278225</v>
      </c>
      <c r="K62" s="31">
        <f>Table_Data!DH62-Excel_Data!K62</f>
        <v>-0.30000000000291038</v>
      </c>
      <c r="L62" s="31">
        <f>Table_Data!DI62-Excel_Data!L62</f>
        <v>-0.45205130496111012</v>
      </c>
      <c r="M62" s="31">
        <f>Table_Data!DJ62-Excel_Data!M62</f>
        <v>-0.26750805953768703</v>
      </c>
    </row>
    <row r="63" spans="1:13" x14ac:dyDescent="0.35">
      <c r="A63" t="s">
        <v>171</v>
      </c>
      <c r="B63" s="4" t="s">
        <v>153</v>
      </c>
      <c r="C63" s="17" t="s">
        <v>134</v>
      </c>
      <c r="D63" t="s">
        <v>129</v>
      </c>
      <c r="E63" s="23">
        <f>Table_Data!DA63-Excel_Data!E63</f>
        <v>2.5999999999996248E-2</v>
      </c>
      <c r="F63" s="23">
        <f>Table_Data!DB63-Excel_Data!F63</f>
        <v>9.9999999999766942E-4</v>
      </c>
      <c r="G63" s="23">
        <f>Table_Data!DC63-Excel_Data!G63</f>
        <v>-2.5000000000000355E-2</v>
      </c>
      <c r="H63" s="23">
        <f>Table_Data!DD63-Excel_Data!H63</f>
        <v>-6.7000000000000171E-2</v>
      </c>
      <c r="I63" s="23">
        <f>Table_Data!DE63-Excel_Data!I63</f>
        <v>9.5000000000002416E-2</v>
      </c>
      <c r="J63" s="23">
        <f>Table_Data!DG63-Excel_Data!J63</f>
        <v>-0.30299999999999727</v>
      </c>
      <c r="K63" s="23">
        <f>Table_Data!DH63-Excel_Data!K63</f>
        <v>-0.69299999999999784</v>
      </c>
      <c r="L63" s="23">
        <f>Table_Data!DI63-Excel_Data!L63</f>
        <v>0.66676666241686</v>
      </c>
      <c r="M63" s="23">
        <f>Table_Data!DJ63-Excel_Data!M63</f>
        <v>1.3887782783552103</v>
      </c>
    </row>
    <row r="64" spans="1:13" x14ac:dyDescent="0.35">
      <c r="A64" t="s">
        <v>171</v>
      </c>
      <c r="B64" s="4" t="s">
        <v>154</v>
      </c>
      <c r="C64" s="17" t="s">
        <v>135</v>
      </c>
      <c r="D64" t="s">
        <v>129</v>
      </c>
      <c r="E64" s="23">
        <f>Table_Data!DA64-Excel_Data!E64</f>
        <v>3.9000000000001478E-2</v>
      </c>
      <c r="F64" s="23">
        <f>Table_Data!DB64-Excel_Data!F64</f>
        <v>-5.5999999999997385E-2</v>
      </c>
      <c r="G64" s="23">
        <f>Table_Data!DC64-Excel_Data!G64</f>
        <v>-9.4999999999999751E-2</v>
      </c>
      <c r="H64" s="23">
        <f>Table_Data!DD64-Excel_Data!H64</f>
        <v>-0.12800000000000011</v>
      </c>
      <c r="I64" s="23">
        <f>Table_Data!DE64-Excel_Data!I64</f>
        <v>1.0000000000001563E-2</v>
      </c>
      <c r="J64" s="23">
        <f>Table_Data!DG64-Excel_Data!J64</f>
        <v>-0.27500000000000568</v>
      </c>
      <c r="K64" s="23">
        <f>Table_Data!DH64-Excel_Data!K64</f>
        <v>-0.64500000000000313</v>
      </c>
      <c r="L64" s="23">
        <f>Table_Data!DI64-Excel_Data!L64</f>
        <v>0.42695836273818966</v>
      </c>
      <c r="M64" s="23">
        <f>Table_Data!DJ64-Excel_Data!M64</f>
        <v>2.0196058435574997</v>
      </c>
    </row>
    <row r="65" spans="1:13" x14ac:dyDescent="0.35">
      <c r="A65" t="s">
        <v>171</v>
      </c>
      <c r="B65" s="4" t="s">
        <v>155</v>
      </c>
      <c r="C65" s="18" t="s">
        <v>136</v>
      </c>
      <c r="D65" t="s">
        <v>129</v>
      </c>
      <c r="E65" s="23">
        <f>Table_Data!DA65-Excel_Data!E65</f>
        <v>2.4000000000000909E-2</v>
      </c>
      <c r="F65" s="23">
        <f>Table_Data!DB65-Excel_Data!F65</f>
        <v>-3.7999999999996703E-2</v>
      </c>
      <c r="G65" s="23">
        <f>Table_Data!DC65-Excel_Data!G65</f>
        <v>3.8000000000000034E-2</v>
      </c>
      <c r="H65" s="23">
        <f>Table_Data!DD65-Excel_Data!H65</f>
        <v>-3.4999999999996589E-2</v>
      </c>
      <c r="I65" s="23">
        <f>Table_Data!DE65-Excel_Data!I65</f>
        <v>1.9999999999996021E-2</v>
      </c>
      <c r="J65" s="23">
        <f>Table_Data!DG65-Excel_Data!J65</f>
        <v>-2.1000000000000796E-2</v>
      </c>
      <c r="K65" s="23">
        <f>Table_Data!DH65-Excel_Data!K65</f>
        <v>-9.0000000000003411E-3</v>
      </c>
      <c r="L65" s="23">
        <f>Table_Data!DI65-Excel_Data!L65</f>
        <v>-0.24957856251504601</v>
      </c>
      <c r="M65" s="23">
        <f>Table_Data!DJ65-Excel_Data!M65</f>
        <v>-0.26165120845129702</v>
      </c>
    </row>
    <row r="66" spans="1:13" x14ac:dyDescent="0.35">
      <c r="A66" t="s">
        <v>171</v>
      </c>
      <c r="B66" s="4" t="s">
        <v>156</v>
      </c>
      <c r="C66" s="18" t="s">
        <v>137</v>
      </c>
      <c r="D66" t="s">
        <v>129</v>
      </c>
      <c r="E66" s="23">
        <f>Table_Data!DA66-Excel_Data!E66</f>
        <v>0</v>
      </c>
      <c r="F66" s="23">
        <f>Table_Data!DB66-Excel_Data!F66</f>
        <v>0</v>
      </c>
      <c r="G66" s="23">
        <f>Table_Data!DC66-Excel_Data!G66</f>
        <v>0</v>
      </c>
      <c r="H66" s="23">
        <f>Table_Data!DD66-Excel_Data!H66</f>
        <v>0</v>
      </c>
      <c r="I66" s="23">
        <f>Table_Data!DE66-Excel_Data!I66</f>
        <v>0</v>
      </c>
      <c r="J66" s="23">
        <f>Table_Data!DG66-Excel_Data!J66</f>
        <v>2E-3</v>
      </c>
      <c r="K66" s="23">
        <f>Table_Data!DH66-Excel_Data!K66</f>
        <v>1E-3</v>
      </c>
      <c r="L66" s="23">
        <f>Table_Data!DI66-Excel_Data!L66</f>
        <v>0</v>
      </c>
      <c r="M66" s="23">
        <f>Table_Data!DJ66-Excel_Data!M66</f>
        <v>0</v>
      </c>
    </row>
    <row r="67" spans="1:13" x14ac:dyDescent="0.35">
      <c r="A67" t="s">
        <v>171</v>
      </c>
      <c r="B67" s="4" t="s">
        <v>157</v>
      </c>
      <c r="C67" s="18" t="s">
        <v>138</v>
      </c>
      <c r="D67" t="s">
        <v>129</v>
      </c>
      <c r="E67" s="23">
        <f>Table_Data!DA67-Excel_Data!E67</f>
        <v>1.0000000000000009E-2</v>
      </c>
      <c r="F67" s="23">
        <f>Table_Data!DB67-Excel_Data!F67</f>
        <v>-4.0000000000000036E-2</v>
      </c>
      <c r="G67" s="23">
        <f>Table_Data!DC67-Excel_Data!G67</f>
        <v>4.9000000000000002E-2</v>
      </c>
      <c r="H67" s="23">
        <f>Table_Data!DD67-Excel_Data!H67</f>
        <v>-3.0000000000000027E-3</v>
      </c>
      <c r="I67" s="23">
        <f>Table_Data!DE67-Excel_Data!I67</f>
        <v>-2.6999999999999968E-2</v>
      </c>
      <c r="J67" s="23">
        <f>Table_Data!DG67-Excel_Data!J67</f>
        <v>1.6000000000000014E-2</v>
      </c>
      <c r="K67" s="23">
        <f>Table_Data!DH67-Excel_Data!K67</f>
        <v>2.5000000000000022E-2</v>
      </c>
      <c r="L67" s="23">
        <f>Table_Data!DI67-Excel_Data!L67</f>
        <v>0.75565610859727972</v>
      </c>
      <c r="M67" s="23">
        <f>Table_Data!DJ67-Excel_Data!M67</f>
        <v>-1.0070703965570509</v>
      </c>
    </row>
    <row r="68" spans="1:13" x14ac:dyDescent="0.35">
      <c r="A68" t="s">
        <v>171</v>
      </c>
      <c r="B68" s="4" t="s">
        <v>158</v>
      </c>
      <c r="C68" s="17" t="s">
        <v>139</v>
      </c>
      <c r="D68" t="s">
        <v>129</v>
      </c>
      <c r="E68" s="23">
        <f>Table_Data!DA68-Excel_Data!E68</f>
        <v>0</v>
      </c>
      <c r="F68" s="23">
        <f>Table_Data!DB68-Excel_Data!F68</f>
        <v>0</v>
      </c>
      <c r="G68" s="23">
        <f>Table_Data!DC68-Excel_Data!G68</f>
        <v>0</v>
      </c>
      <c r="H68" s="23">
        <f>Table_Data!DD68-Excel_Data!H68</f>
        <v>0</v>
      </c>
      <c r="I68" s="23">
        <f>Table_Data!DE68-Excel_Data!I68</f>
        <v>0</v>
      </c>
      <c r="J68" s="23">
        <f>Table_Data!DG68-Excel_Data!J68</f>
        <v>0</v>
      </c>
      <c r="K68" s="23">
        <f>Table_Data!DH68-Excel_Data!K68</f>
        <v>0</v>
      </c>
      <c r="L68" s="23">
        <f>Table_Data!DI68-Excel_Data!L68</f>
        <v>0</v>
      </c>
      <c r="M68" s="23">
        <f>Table_Data!DJ68-Excel_Data!M68</f>
        <v>0</v>
      </c>
    </row>
    <row r="69" spans="1:13" x14ac:dyDescent="0.35">
      <c r="A69" t="s">
        <v>171</v>
      </c>
      <c r="B69" s="4" t="s">
        <v>159</v>
      </c>
      <c r="C69" s="17" t="s">
        <v>140</v>
      </c>
      <c r="D69" t="s">
        <v>129</v>
      </c>
      <c r="E69" s="23">
        <f>Table_Data!DA69-Excel_Data!E69</f>
        <v>1.9000000000000128E-2</v>
      </c>
      <c r="F69" s="23">
        <f>Table_Data!DB69-Excel_Data!F69</f>
        <v>3.2999999999999474E-2</v>
      </c>
      <c r="G69" s="23">
        <f>Table_Data!DC69-Excel_Data!G69</f>
        <v>1.3999999999999901E-2</v>
      </c>
      <c r="H69" s="23">
        <f>Table_Data!DD69-Excel_Data!H69</f>
        <v>-5.6999999999999496E-2</v>
      </c>
      <c r="I69" s="23">
        <f>Table_Data!DE69-Excel_Data!I69</f>
        <v>9.0000000000003411E-3</v>
      </c>
      <c r="J69" s="23">
        <f>Table_Data!DG69-Excel_Data!J69</f>
        <v>9.2999999999999972E-2</v>
      </c>
      <c r="K69" s="23">
        <f>Table_Data!DH69-Excel_Data!K69</f>
        <v>7.2000000000000064E-2</v>
      </c>
      <c r="L69" s="23">
        <f>Table_Data!DI69-Excel_Data!L69</f>
        <v>-1.3993550400499299</v>
      </c>
      <c r="M69" s="23">
        <f>Table_Data!DJ69-Excel_Data!M69</f>
        <v>-2.0123343992690601</v>
      </c>
    </row>
    <row r="70" spans="1:13" x14ac:dyDescent="0.35">
      <c r="A70" t="s">
        <v>171</v>
      </c>
      <c r="B70" s="4" t="s">
        <v>160</v>
      </c>
      <c r="C70" s="18" t="s">
        <v>141</v>
      </c>
      <c r="D70" t="s">
        <v>129</v>
      </c>
      <c r="E70" s="23">
        <f>Table_Data!DA70-Excel_Data!E70</f>
        <v>0</v>
      </c>
      <c r="F70" s="23">
        <f>Table_Data!DB70-Excel_Data!F70</f>
        <v>0</v>
      </c>
      <c r="G70" s="23">
        <f>Table_Data!DC70-Excel_Data!G70</f>
        <v>9.9999999999988987E-4</v>
      </c>
      <c r="H70" s="23">
        <f>Table_Data!DD70-Excel_Data!H70</f>
        <v>9.9999999999056399E-4</v>
      </c>
      <c r="I70" s="23">
        <f>Table_Data!DE70-Excel_Data!I70</f>
        <v>-1.0000000000047748E-3</v>
      </c>
      <c r="J70" s="23">
        <f>Table_Data!DG70-Excel_Data!J70</f>
        <v>-0.24699999999999989</v>
      </c>
      <c r="K70" s="23">
        <f>Table_Data!DH70-Excel_Data!K70</f>
        <v>-0.10299999999999443</v>
      </c>
      <c r="L70" s="23">
        <f>Table_Data!DI70-Excel_Data!L70</f>
        <v>0.75917531554418205</v>
      </c>
      <c r="M70" s="23">
        <f>Table_Data!DJ70-Excel_Data!M70</f>
        <v>0.14437447479227994</v>
      </c>
    </row>
    <row r="71" spans="1:13" x14ac:dyDescent="0.35">
      <c r="A71" t="s">
        <v>171</v>
      </c>
      <c r="B71" s="4" t="s">
        <v>161</v>
      </c>
      <c r="C71" s="18" t="s">
        <v>142</v>
      </c>
      <c r="D71" t="s">
        <v>129</v>
      </c>
      <c r="E71" s="23">
        <f>Table_Data!DA71-Excel_Data!E71</f>
        <v>8.9999999999985647E-3</v>
      </c>
      <c r="F71" s="23">
        <f>Table_Data!DB71-Excel_Data!F71</f>
        <v>6.0000000000002274E-3</v>
      </c>
      <c r="G71" s="23">
        <f>Table_Data!DC71-Excel_Data!G71</f>
        <v>-2.9999999999998916E-3</v>
      </c>
      <c r="H71" s="23">
        <f>Table_Data!DD71-Excel_Data!H71</f>
        <v>3.9999999999995595E-3</v>
      </c>
      <c r="I71" s="23">
        <f>Table_Data!DE71-Excel_Data!I71</f>
        <v>1.0999999999999233E-2</v>
      </c>
      <c r="J71" s="23">
        <f>Table_Data!DG71-Excel_Data!J71</f>
        <v>-0.16099999999999959</v>
      </c>
      <c r="K71" s="23">
        <f>Table_Data!DH71-Excel_Data!K71</f>
        <v>-0.17600000000000016</v>
      </c>
      <c r="L71" s="23">
        <f>Table_Data!DI71-Excel_Data!L71</f>
        <v>1.60127846584097</v>
      </c>
      <c r="M71" s="23">
        <f>Table_Data!DJ71-Excel_Data!M71</f>
        <v>1.9789404098592804</v>
      </c>
    </row>
    <row r="72" spans="1:13" x14ac:dyDescent="0.35">
      <c r="A72" t="s">
        <v>171</v>
      </c>
      <c r="B72" s="4" t="s">
        <v>162</v>
      </c>
      <c r="C72" s="17" t="s">
        <v>143</v>
      </c>
      <c r="D72" t="s">
        <v>129</v>
      </c>
      <c r="E72" s="23">
        <f>Table_Data!DA72-Excel_Data!E72</f>
        <v>1.6000000000000014E-2</v>
      </c>
      <c r="F72" s="23">
        <f>Table_Data!DB72-Excel_Data!F72</f>
        <v>1.0999999999999233E-2</v>
      </c>
      <c r="G72" s="23">
        <f>Table_Data!DC72-Excel_Data!G72</f>
        <v>-5.0000000000000044E-3</v>
      </c>
      <c r="H72" s="23">
        <f>Table_Data!DD72-Excel_Data!H72</f>
        <v>5.7000000000000384E-2</v>
      </c>
      <c r="I72" s="23">
        <f>Table_Data!DE72-Excel_Data!I72</f>
        <v>-3.0000000000000249E-2</v>
      </c>
      <c r="J72" s="23">
        <f>Table_Data!DG72-Excel_Data!J72</f>
        <v>-7.9999999999991189E-3</v>
      </c>
      <c r="K72" s="23">
        <f>Table_Data!DH72-Excel_Data!K72</f>
        <v>9.9000000000000199E-2</v>
      </c>
      <c r="L72" s="23">
        <f>Table_Data!DI72-Excel_Data!L72</f>
        <v>9.1551036260279162E-2</v>
      </c>
      <c r="M72" s="23">
        <f>Table_Data!DJ72-Excel_Data!M72</f>
        <v>-1.2357161244582997</v>
      </c>
    </row>
    <row r="73" spans="1:13" x14ac:dyDescent="0.35">
      <c r="A73" t="s">
        <v>171</v>
      </c>
      <c r="B73" s="4" t="s">
        <v>163</v>
      </c>
      <c r="C73" s="17" t="s">
        <v>144</v>
      </c>
      <c r="D73" t="s">
        <v>129</v>
      </c>
      <c r="E73" s="23">
        <f>Table_Data!DA73-Excel_Data!E73</f>
        <v>-2.5000000000000355E-2</v>
      </c>
      <c r="F73" s="23">
        <f>Table_Data!DB73-Excel_Data!F73</f>
        <v>1.699999999999946E-2</v>
      </c>
      <c r="G73" s="23">
        <f>Table_Data!DC73-Excel_Data!G73</f>
        <v>-5.8000000000000052E-2</v>
      </c>
      <c r="H73" s="23">
        <f>Table_Data!DD73-Excel_Data!H73</f>
        <v>-2.5999999999999801E-2</v>
      </c>
      <c r="I73" s="23">
        <f>Table_Data!DE73-Excel_Data!I73</f>
        <v>1.9000000000000128E-2</v>
      </c>
      <c r="J73" s="23">
        <f>Table_Data!DG73-Excel_Data!J73</f>
        <v>-9.9999999999997868E-3</v>
      </c>
      <c r="K73" s="23">
        <f>Table_Data!DH73-Excel_Data!K73</f>
        <v>2.4999999999999467E-2</v>
      </c>
      <c r="L73" s="23">
        <f>Table_Data!DI73-Excel_Data!L73</f>
        <v>-4.7188214093301095E-3</v>
      </c>
      <c r="M73" s="23">
        <f>Table_Data!DJ73-Excel_Data!M73</f>
        <v>-0.37416389085913959</v>
      </c>
    </row>
    <row r="74" spans="1:13" x14ac:dyDescent="0.35">
      <c r="A74" t="s">
        <v>171</v>
      </c>
      <c r="B74" s="4" t="s">
        <v>164</v>
      </c>
      <c r="C74" s="17" t="s">
        <v>145</v>
      </c>
      <c r="D74" t="s">
        <v>129</v>
      </c>
      <c r="E74" s="23">
        <f>Table_Data!DA74-Excel_Data!E74</f>
        <v>1.2000000000000011E-2</v>
      </c>
      <c r="F74" s="23">
        <f>Table_Data!DB74-Excel_Data!F74</f>
        <v>-4.6000000000000263E-2</v>
      </c>
      <c r="G74" s="23">
        <f>Table_Data!DC74-Excel_Data!G74</f>
        <v>4.2000000000000037E-2</v>
      </c>
      <c r="H74" s="23">
        <f>Table_Data!DD74-Excel_Data!H74</f>
        <v>1.0000000000000231E-2</v>
      </c>
      <c r="I74" s="23">
        <f>Table_Data!DE74-Excel_Data!I74</f>
        <v>5.600000000000005E-2</v>
      </c>
      <c r="J74" s="23">
        <f>Table_Data!DG74-Excel_Data!J74</f>
        <v>-2.5999999999999801E-2</v>
      </c>
      <c r="K74" s="23">
        <f>Table_Data!DH74-Excel_Data!K74</f>
        <v>3.1000000000000139E-2</v>
      </c>
      <c r="L74" s="23">
        <f>Table_Data!DI74-Excel_Data!L74</f>
        <v>-1.0423352101943026</v>
      </c>
      <c r="M74" s="23">
        <f>Table_Data!DJ74-Excel_Data!M74</f>
        <v>-1.74114397790496</v>
      </c>
    </row>
    <row r="75" spans="1:13" x14ac:dyDescent="0.35">
      <c r="A75" t="s">
        <v>171</v>
      </c>
      <c r="B75" s="4" t="s">
        <v>165</v>
      </c>
      <c r="C75" s="17" t="s">
        <v>146</v>
      </c>
      <c r="D75" t="s">
        <v>129</v>
      </c>
      <c r="E75" s="23">
        <f>Table_Data!DA75-Excel_Data!E75</f>
        <v>6.0000000000002274E-3</v>
      </c>
      <c r="F75" s="23">
        <f>Table_Data!DB75-Excel_Data!F75</f>
        <v>-2.9999999999992255E-3</v>
      </c>
      <c r="G75" s="23">
        <f>Table_Data!DC75-Excel_Data!G75</f>
        <v>1.0000000000000009E-3</v>
      </c>
      <c r="H75" s="23">
        <f>Table_Data!DD75-Excel_Data!H75</f>
        <v>-1.9999999999997797E-3</v>
      </c>
      <c r="I75" s="23">
        <f>Table_Data!DE75-Excel_Data!I75</f>
        <v>4.9999999999998934E-3</v>
      </c>
      <c r="J75" s="23">
        <f>Table_Data!DG75-Excel_Data!J75</f>
        <v>4.8000000000000043E-2</v>
      </c>
      <c r="K75" s="23">
        <f>Table_Data!DH75-Excel_Data!K75</f>
        <v>9.3999999999999861E-2</v>
      </c>
      <c r="L75" s="23">
        <f>Table_Data!DI75-Excel_Data!L75</f>
        <v>-0.34927234927235018</v>
      </c>
      <c r="M75" s="23">
        <f>Table_Data!DJ75-Excel_Data!M75</f>
        <v>-0.90013440742139039</v>
      </c>
    </row>
    <row r="76" spans="1:13" x14ac:dyDescent="0.35">
      <c r="A76" t="s">
        <v>171</v>
      </c>
      <c r="B76" s="4" t="s">
        <v>166</v>
      </c>
      <c r="C76" s="17" t="s">
        <v>147</v>
      </c>
      <c r="D76" t="s">
        <v>129</v>
      </c>
      <c r="E76" s="23">
        <f>Table_Data!DA76-Excel_Data!E76</f>
        <v>-2.1999999999999797E-2</v>
      </c>
      <c r="F76" s="23">
        <f>Table_Data!DB76-Excel_Data!F76</f>
        <v>-9.0000000000003411E-3</v>
      </c>
      <c r="G76" s="23">
        <f>Table_Data!DC76-Excel_Data!G76</f>
        <v>1.2999999999999956E-2</v>
      </c>
      <c r="H76" s="23">
        <f>Table_Data!DD76-Excel_Data!H76</f>
        <v>9.9999999999988987E-4</v>
      </c>
      <c r="I76" s="23">
        <f>Table_Data!DE76-Excel_Data!I76</f>
        <v>-3.2000000000000028E-2</v>
      </c>
      <c r="J76" s="23">
        <f>Table_Data!DG76-Excel_Data!J76</f>
        <v>-2.4999999999999911E-2</v>
      </c>
      <c r="K76" s="23">
        <f>Table_Data!DH76-Excel_Data!K76</f>
        <v>7.3000000000000398E-2</v>
      </c>
      <c r="L76" s="23">
        <f>Table_Data!DI76-Excel_Data!L76</f>
        <v>-0.29612909422727984</v>
      </c>
      <c r="M76" s="23">
        <f>Table_Data!DJ76-Excel_Data!M76</f>
        <v>-1.6676257657322902</v>
      </c>
    </row>
    <row r="77" spans="1:13" x14ac:dyDescent="0.35">
      <c r="A77" t="s">
        <v>171</v>
      </c>
      <c r="B77" s="4" t="s">
        <v>167</v>
      </c>
      <c r="C77" s="17" t="s">
        <v>148</v>
      </c>
      <c r="D77" t="s">
        <v>129</v>
      </c>
      <c r="E77" s="23">
        <f>Table_Data!DA77-Excel_Data!E77</f>
        <v>-1.4000000000000012E-2</v>
      </c>
      <c r="F77" s="23">
        <f>Table_Data!DB77-Excel_Data!F77</f>
        <v>2.3000000000000131E-2</v>
      </c>
      <c r="G77" s="23">
        <f>Table_Data!DC77-Excel_Data!G77</f>
        <v>3.7000000000000005E-2</v>
      </c>
      <c r="H77" s="23">
        <f>Table_Data!DD77-Excel_Data!H77</f>
        <v>2.6000000000000023E-2</v>
      </c>
      <c r="I77" s="23">
        <f>Table_Data!DE77-Excel_Data!I77</f>
        <v>-1.7000000000000015E-2</v>
      </c>
      <c r="J77" s="23">
        <f>Table_Data!DG77-Excel_Data!J77</f>
        <v>4.3999999999999817E-2</v>
      </c>
      <c r="K77" s="23">
        <f>Table_Data!DH77-Excel_Data!K77</f>
        <v>-2.8999999999999915E-2</v>
      </c>
      <c r="L77" s="23">
        <f>Table_Data!DI77-Excel_Data!L77</f>
        <v>-0.50855287801220017</v>
      </c>
      <c r="M77" s="23">
        <f>Table_Data!DJ77-Excel_Data!M77</f>
        <v>-0.70013097204031016</v>
      </c>
    </row>
    <row r="78" spans="1:13" x14ac:dyDescent="0.35">
      <c r="A78" t="s">
        <v>171</v>
      </c>
      <c r="B78" s="4" t="s">
        <v>168</v>
      </c>
      <c r="C78" s="17" t="s">
        <v>149</v>
      </c>
      <c r="D78" t="s">
        <v>129</v>
      </c>
      <c r="E78" s="23">
        <f>Table_Data!DA78-Excel_Data!E78</f>
        <v>-3.8000000000000006E-2</v>
      </c>
      <c r="F78" s="23">
        <f>Table_Data!DB78-Excel_Data!F78</f>
        <v>5.9999999999999776E-3</v>
      </c>
      <c r="G78" s="23">
        <f>Table_Data!DC78-Excel_Data!G78</f>
        <v>4.3999999999999997E-2</v>
      </c>
      <c r="H78" s="23">
        <f>Table_Data!DD78-Excel_Data!H78</f>
        <v>3.8999999999999979E-2</v>
      </c>
      <c r="I78" s="23">
        <f>Table_Data!DE78-Excel_Data!I78</f>
        <v>2.8999999999999998E-2</v>
      </c>
      <c r="J78" s="23">
        <f>Table_Data!DG78-Excel_Data!J78</f>
        <v>-2.7000000000000024E-2</v>
      </c>
      <c r="K78" s="23">
        <f>Table_Data!DH78-Excel_Data!K78</f>
        <v>-1.9000000000000017E-2</v>
      </c>
      <c r="L78" s="23">
        <f>Table_Data!DI78-Excel_Data!L78</f>
        <v>-0.9537572254335398</v>
      </c>
      <c r="M78" s="23">
        <f>Table_Data!DJ78-Excel_Data!M78</f>
        <v>-2.753537952582239</v>
      </c>
    </row>
    <row r="79" spans="1:13" x14ac:dyDescent="0.35">
      <c r="A79" t="s">
        <v>171</v>
      </c>
      <c r="B79" s="4" t="s">
        <v>169</v>
      </c>
      <c r="C79" s="19" t="s">
        <v>150</v>
      </c>
      <c r="D79" t="s">
        <v>129</v>
      </c>
      <c r="E79" s="23">
        <f>Table_Data!DA79-Excel_Data!E79</f>
        <v>3.7000000000000033E-2</v>
      </c>
      <c r="F79" s="23">
        <f>Table_Data!DB79-Excel_Data!F79</f>
        <v>-1.2000000000000011E-2</v>
      </c>
      <c r="G79" s="23">
        <f>Table_Data!DC79-Excel_Data!G79</f>
        <v>5.099999999999999E-2</v>
      </c>
      <c r="H79" s="23">
        <f>Table_Data!DD79-Excel_Data!H79</f>
        <v>9.9999999999988987E-4</v>
      </c>
      <c r="I79" s="23">
        <f>Table_Data!DE79-Excel_Data!I79</f>
        <v>2.4000000000000021E-2</v>
      </c>
      <c r="J79" s="23">
        <f>Table_Data!DG79-Excel_Data!J79</f>
        <v>-1.6000000000000014E-2</v>
      </c>
      <c r="K79" s="23">
        <f>Table_Data!DH79-Excel_Data!K79</f>
        <v>-7.0000000000000062E-3</v>
      </c>
      <c r="L79" s="23">
        <f>Table_Data!DI79-Excel_Data!L79</f>
        <v>-1.5864771277566003</v>
      </c>
      <c r="M79" s="23">
        <f>Table_Data!DJ79-Excel_Data!M79</f>
        <v>-1.8940731399748003</v>
      </c>
    </row>
    <row r="80" spans="1:13" x14ac:dyDescent="0.35">
      <c r="A80" t="s">
        <v>171</v>
      </c>
      <c r="B80" s="4" t="s">
        <v>170</v>
      </c>
      <c r="C80" s="19" t="s">
        <v>151</v>
      </c>
      <c r="D80" t="s">
        <v>129</v>
      </c>
      <c r="E80" s="23">
        <f>Table_Data!DA80-Excel_Data!E80</f>
        <v>-3.2000000000000028E-2</v>
      </c>
      <c r="F80" s="23">
        <f>Table_Data!DB80-Excel_Data!F80</f>
        <v>-2.7000000000000135E-2</v>
      </c>
      <c r="G80" s="23">
        <f>Table_Data!DC80-Excel_Data!G80</f>
        <v>5.0000000000000044E-3</v>
      </c>
      <c r="H80" s="23">
        <f>Table_Data!DD80-Excel_Data!H80</f>
        <v>-4.8000000000000043E-2</v>
      </c>
      <c r="I80" s="23">
        <f>Table_Data!DE80-Excel_Data!I80</f>
        <v>-1.1000000000000121E-2</v>
      </c>
      <c r="J80" s="23">
        <f>Table_Data!DG80-Excel_Data!J80</f>
        <v>4.0000000000000036E-2</v>
      </c>
      <c r="K80" s="23">
        <f>Table_Data!DH80-Excel_Data!K80</f>
        <v>4.6999999999999709E-2</v>
      </c>
      <c r="L80" s="23">
        <f>Table_Data!DI80-Excel_Data!L80</f>
        <v>-1.2166531240645</v>
      </c>
      <c r="M80" s="23">
        <f>Table_Data!DJ80-Excel_Data!M80</f>
        <v>-1.2901079949082597</v>
      </c>
    </row>
    <row r="81" spans="1:13" x14ac:dyDescent="0.35">
      <c r="A81" s="20" t="s">
        <v>171</v>
      </c>
      <c r="B81" s="21" t="s">
        <v>152</v>
      </c>
      <c r="C81" s="22" t="s">
        <v>133</v>
      </c>
      <c r="D81" s="20" t="s">
        <v>130</v>
      </c>
      <c r="E81" s="23">
        <f>Table_Data!DA81-Excel_Data!E81</f>
        <v>7.25</v>
      </c>
      <c r="F81" s="23">
        <f>Table_Data!DB81-Excel_Data!F81</f>
        <v>-183.75</v>
      </c>
      <c r="G81" s="23">
        <f>Table_Data!DC81-Excel_Data!G81</f>
        <v>-191</v>
      </c>
      <c r="H81" s="23">
        <f>Table_Data!DD81-Excel_Data!H81</f>
        <v>-423</v>
      </c>
      <c r="I81" s="23">
        <f>Table_Data!DE81-Excel_Data!I81</f>
        <v>245.5</v>
      </c>
      <c r="J81" s="23">
        <f>Table_Data!DG81-Excel_Data!J81</f>
        <v>-0.42899999999644933</v>
      </c>
      <c r="K81" s="23">
        <f>Table_Data!DH81-Excel_Data!K81</f>
        <v>0.46699999999691499</v>
      </c>
      <c r="L81" s="23">
        <f>Table_Data!DI81-Excel_Data!L81</f>
        <v>0.44772921491646001</v>
      </c>
      <c r="M81" s="23">
        <f>Table_Data!DJ81-Excel_Data!M81</f>
        <v>-0.40729966717510402</v>
      </c>
    </row>
    <row r="82" spans="1:13" x14ac:dyDescent="0.35">
      <c r="A82" t="s">
        <v>171</v>
      </c>
      <c r="B82" s="4" t="s">
        <v>153</v>
      </c>
      <c r="C82" s="17" t="s">
        <v>134</v>
      </c>
      <c r="D82" t="s">
        <v>130</v>
      </c>
      <c r="E82" s="23">
        <f>Table_Data!DA82-Excel_Data!E82</f>
        <v>0.27400000000000091</v>
      </c>
      <c r="F82" s="23">
        <f>Table_Data!DB82-Excel_Data!F82</f>
        <v>4.9999999999997158E-2</v>
      </c>
      <c r="G82" s="23">
        <f>Table_Data!DC82-Excel_Data!G82</f>
        <v>-0.2240000000000002</v>
      </c>
      <c r="H82" s="23">
        <f>Table_Data!DD82-Excel_Data!H82</f>
        <v>-0.36899999999999977</v>
      </c>
      <c r="I82" s="23">
        <f>Table_Data!DE82-Excel_Data!I82</f>
        <v>-0.30799999999999983</v>
      </c>
      <c r="J82" s="23">
        <f>Table_Data!DG82-Excel_Data!J82</f>
        <v>-0.24099999999999966</v>
      </c>
      <c r="K82" s="23">
        <f>Table_Data!DH82-Excel_Data!K82</f>
        <v>-0.62400000000000233</v>
      </c>
      <c r="L82" s="23">
        <f>Table_Data!DI82-Excel_Data!L82</f>
        <v>0.76183112125398011</v>
      </c>
      <c r="M82" s="23">
        <f>Table_Data!DJ82-Excel_Data!M82</f>
        <v>1.7145431421947697</v>
      </c>
    </row>
    <row r="83" spans="1:13" x14ac:dyDescent="0.35">
      <c r="A83" t="s">
        <v>171</v>
      </c>
      <c r="B83" s="4" t="s">
        <v>154</v>
      </c>
      <c r="C83" s="17" t="s">
        <v>135</v>
      </c>
      <c r="D83" t="s">
        <v>130</v>
      </c>
      <c r="E83" s="23">
        <f>Table_Data!DA83-Excel_Data!E83</f>
        <v>-3.0000000000001137E-3</v>
      </c>
      <c r="F83" s="23">
        <f>Table_Data!DB83-Excel_Data!F83</f>
        <v>-0.17199999999999704</v>
      </c>
      <c r="G83" s="23">
        <f>Table_Data!DC83-Excel_Data!G83</f>
        <v>-0.16999999999999993</v>
      </c>
      <c r="H83" s="23">
        <f>Table_Data!DD83-Excel_Data!H83</f>
        <v>-0.54999999999999716</v>
      </c>
      <c r="I83" s="23">
        <f>Table_Data!DE83-Excel_Data!I83</f>
        <v>0.375</v>
      </c>
      <c r="J83" s="23">
        <f>Table_Data!DG83-Excel_Data!J83</f>
        <v>-0.27999999999999403</v>
      </c>
      <c r="K83" s="23">
        <f>Table_Data!DH83-Excel_Data!K83</f>
        <v>-0.65400000000000347</v>
      </c>
      <c r="L83" s="23">
        <f>Table_Data!DI83-Excel_Data!L83</f>
        <v>1.1273295497360598</v>
      </c>
      <c r="M83" s="23">
        <f>Table_Data!DJ83-Excel_Data!M83</f>
        <v>2.0156322310043402</v>
      </c>
    </row>
    <row r="84" spans="1:13" x14ac:dyDescent="0.35">
      <c r="A84" t="s">
        <v>171</v>
      </c>
      <c r="B84" s="4" t="s">
        <v>155</v>
      </c>
      <c r="C84" s="18" t="s">
        <v>136</v>
      </c>
      <c r="D84" t="s">
        <v>130</v>
      </c>
      <c r="E84" s="23">
        <f>Table_Data!DA84-Excel_Data!E84</f>
        <v>0.40000000000000568</v>
      </c>
      <c r="F84" s="23">
        <f>Table_Data!DB84-Excel_Data!F84</f>
        <v>-3.6000000000001364E-2</v>
      </c>
      <c r="G84" s="23">
        <f>Table_Data!DC84-Excel_Data!G84</f>
        <v>-0.43500000000000005</v>
      </c>
      <c r="H84" s="23">
        <f>Table_Data!DD84-Excel_Data!H84</f>
        <v>0.38800000000000523</v>
      </c>
      <c r="I84" s="23">
        <f>Table_Data!DE84-Excel_Data!I84</f>
        <v>-2.4000000000000909E-2</v>
      </c>
      <c r="J84" s="23">
        <f>Table_Data!DG84-Excel_Data!J84</f>
        <v>-3.1000000000005912E-2</v>
      </c>
      <c r="K84" s="23">
        <f>Table_Data!DH84-Excel_Data!K84</f>
        <v>-1.300000000000523E-2</v>
      </c>
      <c r="L84" s="23">
        <f>Table_Data!DI84-Excel_Data!L84</f>
        <v>-0.29297160676570499</v>
      </c>
      <c r="M84" s="23">
        <f>Table_Data!DJ84-Excel_Data!M84</f>
        <v>-0.31143612420182698</v>
      </c>
    </row>
    <row r="85" spans="1:13" x14ac:dyDescent="0.35">
      <c r="A85" t="s">
        <v>171</v>
      </c>
      <c r="B85" s="4" t="s">
        <v>156</v>
      </c>
      <c r="C85" s="18" t="s">
        <v>137</v>
      </c>
      <c r="D85" t="s">
        <v>130</v>
      </c>
      <c r="E85" s="23">
        <f>Table_Data!DA85-Excel_Data!E85</f>
        <v>0</v>
      </c>
      <c r="F85" s="23">
        <f>Table_Data!DB85-Excel_Data!F85</f>
        <v>0</v>
      </c>
      <c r="G85" s="23">
        <f>Table_Data!DC85-Excel_Data!G85</f>
        <v>0</v>
      </c>
      <c r="H85" s="23">
        <f>Table_Data!DD85-Excel_Data!H85</f>
        <v>0</v>
      </c>
      <c r="I85" s="23">
        <f>Table_Data!DE85-Excel_Data!I85</f>
        <v>0</v>
      </c>
      <c r="J85" s="23">
        <f>Table_Data!DG85-Excel_Data!J85</f>
        <v>2E-3</v>
      </c>
      <c r="K85" s="23">
        <f>Table_Data!DH85-Excel_Data!K85</f>
        <v>1E-3</v>
      </c>
      <c r="L85" s="23">
        <f>Table_Data!DI85-Excel_Data!L85</f>
        <v>0</v>
      </c>
      <c r="M85" s="23">
        <f>Table_Data!DJ85-Excel_Data!M85</f>
        <v>0</v>
      </c>
    </row>
    <row r="86" spans="1:13" x14ac:dyDescent="0.35">
      <c r="A86" t="s">
        <v>171</v>
      </c>
      <c r="B86" s="4" t="s">
        <v>157</v>
      </c>
      <c r="C86" s="18" t="s">
        <v>138</v>
      </c>
      <c r="D86" t="s">
        <v>130</v>
      </c>
      <c r="E86" s="23">
        <f>Table_Data!DA86-Excel_Data!E86</f>
        <v>1E-3</v>
      </c>
      <c r="F86" s="23">
        <f>Table_Data!DB86-Excel_Data!F86</f>
        <v>1.2E-2</v>
      </c>
      <c r="G86" s="23">
        <f>Table_Data!DC86-Excel_Data!G86</f>
        <v>1.0999999999999999E-2</v>
      </c>
      <c r="H86" s="23">
        <f>Table_Data!DD86-Excel_Data!H86</f>
        <v>0.02</v>
      </c>
      <c r="I86" s="23">
        <f>Table_Data!DE86-Excel_Data!I86</f>
        <v>-8.0000000000000002E-3</v>
      </c>
      <c r="J86" s="23">
        <f>Table_Data!DG86-Excel_Data!J86</f>
        <v>7.0000000000000001E-3</v>
      </c>
      <c r="K86" s="23">
        <f>Table_Data!DH86-Excel_Data!K86</f>
        <v>6.0000000000000001E-3</v>
      </c>
      <c r="L86" s="23">
        <f>Table_Data!DI86-Excel_Data!L86</f>
        <v>12.142857142856997</v>
      </c>
      <c r="M86" s="23">
        <f>Table_Data!DJ86-Excel_Data!M86</f>
        <v>-3.0000000000009948</v>
      </c>
    </row>
    <row r="87" spans="1:13" x14ac:dyDescent="0.35">
      <c r="A87" t="s">
        <v>171</v>
      </c>
      <c r="B87" s="4" t="s">
        <v>158</v>
      </c>
      <c r="C87" s="17" t="s">
        <v>139</v>
      </c>
      <c r="D87" t="s">
        <v>130</v>
      </c>
      <c r="E87" s="23">
        <f>Table_Data!DA87-Excel_Data!E87</f>
        <v>0</v>
      </c>
      <c r="F87" s="23">
        <f>Table_Data!DB87-Excel_Data!F87</f>
        <v>0</v>
      </c>
      <c r="G87" s="23">
        <f>Table_Data!DC87-Excel_Data!G87</f>
        <v>0</v>
      </c>
      <c r="H87" s="23">
        <f>Table_Data!DD87-Excel_Data!H87</f>
        <v>0</v>
      </c>
      <c r="I87" s="23">
        <f>Table_Data!DE87-Excel_Data!I87</f>
        <v>0</v>
      </c>
      <c r="J87" s="23">
        <f>Table_Data!DG87-Excel_Data!J87</f>
        <v>0</v>
      </c>
      <c r="K87" s="23">
        <f>Table_Data!DH87-Excel_Data!K87</f>
        <v>0</v>
      </c>
      <c r="L87" s="23">
        <f>Table_Data!DI87-Excel_Data!L87</f>
        <v>0</v>
      </c>
      <c r="M87" s="23">
        <f>Table_Data!DJ87-Excel_Data!M87</f>
        <v>0</v>
      </c>
    </row>
    <row r="88" spans="1:13" x14ac:dyDescent="0.35">
      <c r="A88" t="s">
        <v>171</v>
      </c>
      <c r="B88" s="4" t="s">
        <v>159</v>
      </c>
      <c r="C88" s="17" t="s">
        <v>140</v>
      </c>
      <c r="D88" t="s">
        <v>130</v>
      </c>
      <c r="E88" s="23">
        <f>Table_Data!DA88-Excel_Data!E88</f>
        <v>0.44599999999999973</v>
      </c>
      <c r="F88" s="23">
        <f>Table_Data!DB88-Excel_Data!F88</f>
        <v>0.13100000000000023</v>
      </c>
      <c r="G88" s="23">
        <f>Table_Data!DC88-Excel_Data!G88</f>
        <v>-0.31499999999999995</v>
      </c>
      <c r="H88" s="23">
        <f>Table_Data!DD88-Excel_Data!H88</f>
        <v>-0.35599999999999987</v>
      </c>
      <c r="I88" s="23">
        <f>Table_Data!DE88-Excel_Data!I88</f>
        <v>-6.800000000000006E-2</v>
      </c>
      <c r="J88" s="23">
        <f>Table_Data!DG88-Excel_Data!J88</f>
        <v>7.7999999999999403E-2</v>
      </c>
      <c r="K88" s="23">
        <f>Table_Data!DH88-Excel_Data!K88</f>
        <v>5.9000000000000163E-2</v>
      </c>
      <c r="L88" s="23">
        <f>Table_Data!DI88-Excel_Data!L88</f>
        <v>-1.3970698161160402</v>
      </c>
      <c r="M88" s="23">
        <f>Table_Data!DJ88-Excel_Data!M88</f>
        <v>-1.9785372550942304</v>
      </c>
    </row>
    <row r="89" spans="1:13" x14ac:dyDescent="0.35">
      <c r="A89" t="s">
        <v>171</v>
      </c>
      <c r="B89" s="4" t="s">
        <v>160</v>
      </c>
      <c r="C89" s="18" t="s">
        <v>141</v>
      </c>
      <c r="D89" t="s">
        <v>130</v>
      </c>
      <c r="E89" s="23">
        <f>Table_Data!DA89-Excel_Data!E89</f>
        <v>0.43000000000000682</v>
      </c>
      <c r="F89" s="23">
        <f>Table_Data!DB89-Excel_Data!F89</f>
        <v>-0.18099999999999739</v>
      </c>
      <c r="G89" s="23">
        <f>Table_Data!DC89-Excel_Data!G89</f>
        <v>0.38899999999999979</v>
      </c>
      <c r="H89" s="23">
        <f>Table_Data!DD89-Excel_Data!H89</f>
        <v>-0.39000000000000057</v>
      </c>
      <c r="I89" s="23">
        <f>Table_Data!DE89-Excel_Data!I89</f>
        <v>-0.36199999999999477</v>
      </c>
      <c r="J89" s="23">
        <f>Table_Data!DG89-Excel_Data!J89</f>
        <v>-0.23699999999999477</v>
      </c>
      <c r="K89" s="23">
        <f>Table_Data!DH89-Excel_Data!K89</f>
        <v>-4.399999999999693E-2</v>
      </c>
      <c r="L89" s="23">
        <f>Table_Data!DI89-Excel_Data!L89</f>
        <v>-0.20474633633435699</v>
      </c>
      <c r="M89" s="23">
        <f>Table_Data!DJ89-Excel_Data!M89</f>
        <v>-0.32546227635452696</v>
      </c>
    </row>
    <row r="90" spans="1:13" x14ac:dyDescent="0.35">
      <c r="A90" t="s">
        <v>171</v>
      </c>
      <c r="B90" s="4" t="s">
        <v>161</v>
      </c>
      <c r="C90" s="18" t="s">
        <v>142</v>
      </c>
      <c r="D90" t="s">
        <v>130</v>
      </c>
      <c r="E90" s="23">
        <f>Table_Data!DA90-Excel_Data!E90</f>
        <v>0.45700000000000074</v>
      </c>
      <c r="F90" s="23">
        <f>Table_Data!DB90-Excel_Data!F90</f>
        <v>-0.3149999999999995</v>
      </c>
      <c r="G90" s="23">
        <f>Table_Data!DC90-Excel_Data!G90</f>
        <v>0.22799999999999998</v>
      </c>
      <c r="H90" s="23">
        <f>Table_Data!DD90-Excel_Data!H90</f>
        <v>-0.39400000000000013</v>
      </c>
      <c r="I90" s="23">
        <f>Table_Data!DE90-Excel_Data!I90</f>
        <v>-0.46400000000000041</v>
      </c>
      <c r="J90" s="23">
        <f>Table_Data!DG90-Excel_Data!J90</f>
        <v>-0.1379999999999999</v>
      </c>
      <c r="K90" s="23">
        <f>Table_Data!DH90-Excel_Data!K90</f>
        <v>-0.18699999999999939</v>
      </c>
      <c r="L90" s="23">
        <f>Table_Data!DI90-Excel_Data!L90</f>
        <v>1.31034702628601</v>
      </c>
      <c r="M90" s="23">
        <f>Table_Data!DJ90-Excel_Data!M90</f>
        <v>1.9046283309957799</v>
      </c>
    </row>
    <row r="91" spans="1:13" x14ac:dyDescent="0.35">
      <c r="A91" t="s">
        <v>171</v>
      </c>
      <c r="B91" s="4" t="s">
        <v>162</v>
      </c>
      <c r="C91" s="17" t="s">
        <v>143</v>
      </c>
      <c r="D91" t="s">
        <v>130</v>
      </c>
      <c r="E91" s="23">
        <f>Table_Data!DA91-Excel_Data!E91</f>
        <v>0.48900000000000077</v>
      </c>
      <c r="F91" s="23">
        <f>Table_Data!DB91-Excel_Data!F91</f>
        <v>-0.36800000000000033</v>
      </c>
      <c r="G91" s="23">
        <f>Table_Data!DC91-Excel_Data!G91</f>
        <v>0.14300000000000002</v>
      </c>
      <c r="H91" s="23">
        <f>Table_Data!DD91-Excel_Data!H91</f>
        <v>0.49000000000000021</v>
      </c>
      <c r="I91" s="23">
        <f>Table_Data!DE91-Excel_Data!I91</f>
        <v>-0.36899999999999977</v>
      </c>
      <c r="J91" s="23">
        <f>Table_Data!DG91-Excel_Data!J91</f>
        <v>-8.5999999999998522E-2</v>
      </c>
      <c r="K91" s="23">
        <f>Table_Data!DH91-Excel_Data!K91</f>
        <v>1.699999999999946E-2</v>
      </c>
      <c r="L91" s="23">
        <f>Table_Data!DI91-Excel_Data!L91</f>
        <v>0.58511505423537002</v>
      </c>
      <c r="M91" s="23">
        <f>Table_Data!DJ91-Excel_Data!M91</f>
        <v>-1.0369721008302708</v>
      </c>
    </row>
    <row r="92" spans="1:13" x14ac:dyDescent="0.35">
      <c r="A92" t="s">
        <v>171</v>
      </c>
      <c r="B92" s="4" t="s">
        <v>163</v>
      </c>
      <c r="C92" s="17" t="s">
        <v>144</v>
      </c>
      <c r="D92" t="s">
        <v>130</v>
      </c>
      <c r="E92" s="23">
        <f>Table_Data!DA92-Excel_Data!E92</f>
        <v>8.1999999999999851E-2</v>
      </c>
      <c r="F92" s="23">
        <f>Table_Data!DB92-Excel_Data!F92</f>
        <v>-0.12699999999999978</v>
      </c>
      <c r="G92" s="23">
        <f>Table_Data!DC92-Excel_Data!G92</f>
        <v>-0.20899999999999996</v>
      </c>
      <c r="H92" s="23">
        <f>Table_Data!DD92-Excel_Data!H92</f>
        <v>0.4659999999999993</v>
      </c>
      <c r="I92" s="23">
        <f>Table_Data!DE92-Excel_Data!I92</f>
        <v>0.48800000000000043</v>
      </c>
      <c r="J92" s="23">
        <f>Table_Data!DG92-Excel_Data!J92</f>
        <v>-2.8999999999999915E-2</v>
      </c>
      <c r="K92" s="23">
        <f>Table_Data!DH92-Excel_Data!K92</f>
        <v>8.4000000000000519E-2</v>
      </c>
      <c r="L92" s="23">
        <f>Table_Data!DI92-Excel_Data!L92</f>
        <v>0.22350925546575007</v>
      </c>
      <c r="M92" s="23">
        <f>Table_Data!DJ92-Excel_Data!M92</f>
        <v>-0.83924556920884008</v>
      </c>
    </row>
    <row r="93" spans="1:13" x14ac:dyDescent="0.35">
      <c r="A93" t="s">
        <v>171</v>
      </c>
      <c r="B93" s="4" t="s">
        <v>164</v>
      </c>
      <c r="C93" s="17" t="s">
        <v>145</v>
      </c>
      <c r="D93" t="s">
        <v>130</v>
      </c>
      <c r="E93" s="23">
        <f>Table_Data!DA93-Excel_Data!E93</f>
        <v>0.24000000000000021</v>
      </c>
      <c r="F93" s="23">
        <f>Table_Data!DB93-Excel_Data!F93</f>
        <v>-0.41199999999999992</v>
      </c>
      <c r="G93" s="23">
        <f>Table_Data!DC93-Excel_Data!G93</f>
        <v>0.34799999999999998</v>
      </c>
      <c r="H93" s="23">
        <f>Table_Data!DD93-Excel_Data!H93</f>
        <v>-0.15200000000000014</v>
      </c>
      <c r="I93" s="23">
        <f>Table_Data!DE93-Excel_Data!I93</f>
        <v>-2.0000000000000018E-2</v>
      </c>
      <c r="J93" s="23">
        <f>Table_Data!DG93-Excel_Data!J93</f>
        <v>-5.9999999999997833E-3</v>
      </c>
      <c r="K93" s="23">
        <f>Table_Data!DH93-Excel_Data!K93</f>
        <v>7.8000000000000291E-2</v>
      </c>
      <c r="L93" s="23">
        <f>Table_Data!DI93-Excel_Data!L93</f>
        <v>-0.27636287097451007</v>
      </c>
      <c r="M93" s="23">
        <f>Table_Data!DJ93-Excel_Data!M93</f>
        <v>-1.8109878833327202</v>
      </c>
    </row>
    <row r="94" spans="1:13" x14ac:dyDescent="0.35">
      <c r="A94" t="s">
        <v>171</v>
      </c>
      <c r="B94" s="4" t="s">
        <v>165</v>
      </c>
      <c r="C94" s="17" t="s">
        <v>146</v>
      </c>
      <c r="D94" t="s">
        <v>130</v>
      </c>
      <c r="E94" s="23">
        <f>Table_Data!DA94-Excel_Data!E94</f>
        <v>-0.29400000000000004</v>
      </c>
      <c r="F94" s="23">
        <f>Table_Data!DB94-Excel_Data!F94</f>
        <v>6.5999999999999837E-2</v>
      </c>
      <c r="G94" s="23">
        <f>Table_Data!DC94-Excel_Data!G94</f>
        <v>0.36099999999999999</v>
      </c>
      <c r="H94" s="23">
        <f>Table_Data!DD94-Excel_Data!H94</f>
        <v>0.3360000000000003</v>
      </c>
      <c r="I94" s="23">
        <f>Table_Data!DE94-Excel_Data!I94</f>
        <v>0.43500000000000005</v>
      </c>
      <c r="J94" s="23">
        <f>Table_Data!DG94-Excel_Data!J94</f>
        <v>-3.2999999999999918E-2</v>
      </c>
      <c r="K94" s="23">
        <f>Table_Data!DH94-Excel_Data!K94</f>
        <v>5.0000000000003375E-3</v>
      </c>
      <c r="L94" s="23">
        <f>Table_Data!DI94-Excel_Data!L94</f>
        <v>-0.29609929078013986</v>
      </c>
      <c r="M94" s="23">
        <f>Table_Data!DJ94-Excel_Data!M94</f>
        <v>-1.6137815037712198</v>
      </c>
    </row>
    <row r="95" spans="1:13" x14ac:dyDescent="0.35">
      <c r="A95" t="s">
        <v>171</v>
      </c>
      <c r="B95" s="4" t="s">
        <v>166</v>
      </c>
      <c r="C95" s="17" t="s">
        <v>147</v>
      </c>
      <c r="D95" t="s">
        <v>130</v>
      </c>
      <c r="E95" s="23">
        <f>Table_Data!DA95-Excel_Data!E95</f>
        <v>-0.26900000000000013</v>
      </c>
      <c r="F95" s="23">
        <f>Table_Data!DB95-Excel_Data!F95</f>
        <v>0.12199999999999989</v>
      </c>
      <c r="G95" s="23">
        <f>Table_Data!DC95-Excel_Data!G95</f>
        <v>0.39100000000000001</v>
      </c>
      <c r="H95" s="23">
        <f>Table_Data!DD95-Excel_Data!H95</f>
        <v>0.41599999999999993</v>
      </c>
      <c r="I95" s="23">
        <f>Table_Data!DE95-Excel_Data!I95</f>
        <v>0.43800000000000017</v>
      </c>
      <c r="J95" s="23">
        <f>Table_Data!DG95-Excel_Data!J95</f>
        <v>3.2000000000000028E-2</v>
      </c>
      <c r="K95" s="23">
        <f>Table_Data!DH95-Excel_Data!K95</f>
        <v>2.2000000000000242E-2</v>
      </c>
      <c r="L95" s="23">
        <f>Table_Data!DI95-Excel_Data!L95</f>
        <v>-0.33546123483260981</v>
      </c>
      <c r="M95" s="23">
        <f>Table_Data!DJ95-Excel_Data!M95</f>
        <v>-1.3104181431608604</v>
      </c>
    </row>
    <row r="96" spans="1:13" x14ac:dyDescent="0.35">
      <c r="A96" t="s">
        <v>171</v>
      </c>
      <c r="B96" s="4" t="s">
        <v>167</v>
      </c>
      <c r="C96" s="17" t="s">
        <v>148</v>
      </c>
      <c r="D96" t="s">
        <v>130</v>
      </c>
      <c r="E96" s="23">
        <f>Table_Data!DA96-Excel_Data!E96</f>
        <v>7.0999999999999952E-2</v>
      </c>
      <c r="F96" s="23">
        <f>Table_Data!DB96-Excel_Data!F96</f>
        <v>0.20500000000000007</v>
      </c>
      <c r="G96" s="23">
        <f>Table_Data!DC96-Excel_Data!G96</f>
        <v>0.13400000000000001</v>
      </c>
      <c r="H96" s="23">
        <f>Table_Data!DD96-Excel_Data!H96</f>
        <v>0.30499999999999994</v>
      </c>
      <c r="I96" s="23">
        <f>Table_Data!DE96-Excel_Data!I96</f>
        <v>-2.9000000000000026E-2</v>
      </c>
      <c r="J96" s="23">
        <f>Table_Data!DG96-Excel_Data!J96</f>
        <v>2.8999999999999915E-2</v>
      </c>
      <c r="K96" s="23">
        <f>Table_Data!DH96-Excel_Data!K96</f>
        <v>4.8999999999999932E-2</v>
      </c>
      <c r="L96" s="23">
        <f>Table_Data!DI96-Excel_Data!L96</f>
        <v>-0.26582278481012001</v>
      </c>
      <c r="M96" s="23">
        <f>Table_Data!DJ96-Excel_Data!M96</f>
        <v>-1.0368888115538697</v>
      </c>
    </row>
    <row r="97" spans="1:13" x14ac:dyDescent="0.35">
      <c r="A97" t="s">
        <v>171</v>
      </c>
      <c r="B97" s="4" t="s">
        <v>168</v>
      </c>
      <c r="C97" s="17" t="s">
        <v>149</v>
      </c>
      <c r="D97" t="s">
        <v>130</v>
      </c>
      <c r="E97" s="23">
        <f>Table_Data!DA97-Excel_Data!E97</f>
        <v>0.159</v>
      </c>
      <c r="F97" s="23">
        <f>Table_Data!DB97-Excel_Data!F97</f>
        <v>0.20599999999999999</v>
      </c>
      <c r="G97" s="23">
        <f>Table_Data!DC97-Excel_Data!G97</f>
        <v>4.7E-2</v>
      </c>
      <c r="H97" s="23">
        <f>Table_Data!DD97-Excel_Data!H97</f>
        <v>0.24199999999999999</v>
      </c>
      <c r="I97" s="23">
        <f>Table_Data!DE97-Excel_Data!I97</f>
        <v>0.124</v>
      </c>
      <c r="J97" s="23">
        <f>Table_Data!DG97-Excel_Data!J97</f>
        <v>-3.2000000000000001E-2</v>
      </c>
      <c r="K97" s="23">
        <f>Table_Data!DH97-Excel_Data!K97</f>
        <v>-2.0000000000000018E-2</v>
      </c>
      <c r="L97" s="23">
        <f>Table_Data!DI97-Excel_Data!L97</f>
        <v>-1.5955819881053994</v>
      </c>
      <c r="M97" s="23">
        <f>Table_Data!DJ97-Excel_Data!M97</f>
        <v>-2.8637122195438396</v>
      </c>
    </row>
    <row r="98" spans="1:13" x14ac:dyDescent="0.35">
      <c r="A98" t="s">
        <v>171</v>
      </c>
      <c r="B98" s="4" t="s">
        <v>169</v>
      </c>
      <c r="C98" s="19" t="s">
        <v>150</v>
      </c>
      <c r="D98" t="s">
        <v>130</v>
      </c>
      <c r="E98" s="23">
        <f>Table_Data!DA98-Excel_Data!E98</f>
        <v>-0.21199999999999997</v>
      </c>
      <c r="F98" s="23">
        <f>Table_Data!DB98-Excel_Data!F98</f>
        <v>-5.9000000000000052E-2</v>
      </c>
      <c r="G98" s="23">
        <f>Table_Data!DC98-Excel_Data!G98</f>
        <v>0.153</v>
      </c>
      <c r="H98" s="23">
        <f>Table_Data!DD98-Excel_Data!H98</f>
        <v>5.600000000000005E-2</v>
      </c>
      <c r="I98" s="23">
        <f>Table_Data!DE98-Excel_Data!I98</f>
        <v>-0.32699999999999996</v>
      </c>
      <c r="J98" s="23">
        <f>Table_Data!DG98-Excel_Data!J98</f>
        <v>2.6999999999999913E-2</v>
      </c>
      <c r="K98" s="23">
        <f>Table_Data!DH98-Excel_Data!K98</f>
        <v>4.2999999999999927E-2</v>
      </c>
      <c r="L98" s="23">
        <f>Table_Data!DI98-Excel_Data!L98</f>
        <v>-1.4741662346638993</v>
      </c>
      <c r="M98" s="23">
        <f>Table_Data!DJ98-Excel_Data!M98</f>
        <v>-1.6676153207636606</v>
      </c>
    </row>
    <row r="99" spans="1:13" x14ac:dyDescent="0.35">
      <c r="A99" t="s">
        <v>171</v>
      </c>
      <c r="B99" s="4" t="s">
        <v>170</v>
      </c>
      <c r="C99" s="19" t="s">
        <v>151</v>
      </c>
      <c r="D99" t="s">
        <v>130</v>
      </c>
      <c r="E99" s="23">
        <f>Table_Data!DA99-Excel_Data!E99</f>
        <v>8.7000000000000188E-2</v>
      </c>
      <c r="F99" s="23">
        <f>Table_Data!DB99-Excel_Data!F99</f>
        <v>-0.40899999999999981</v>
      </c>
      <c r="G99" s="23">
        <f>Table_Data!DC99-Excel_Data!G99</f>
        <v>-0.495</v>
      </c>
      <c r="H99" s="23">
        <f>Table_Data!DD99-Excel_Data!H99</f>
        <v>-2.9999999999999805E-2</v>
      </c>
      <c r="I99" s="23">
        <f>Table_Data!DE99-Excel_Data!I99</f>
        <v>-0.29199999999999982</v>
      </c>
      <c r="J99" s="23">
        <f>Table_Data!DG99-Excel_Data!J99</f>
        <v>4.5000000000000373E-2</v>
      </c>
      <c r="K99" s="23">
        <f>Table_Data!DH99-Excel_Data!K99</f>
        <v>5.5999999999999606E-2</v>
      </c>
      <c r="L99" s="23">
        <f>Table_Data!DI99-Excel_Data!L99</f>
        <v>-0.83109118086695988</v>
      </c>
      <c r="M99" s="23">
        <f>Table_Data!DJ99-Excel_Data!M99</f>
        <v>-2.0078012223962203</v>
      </c>
    </row>
    <row r="100" spans="1:13" x14ac:dyDescent="0.35">
      <c r="A100" s="20" t="s">
        <v>171</v>
      </c>
      <c r="B100" s="21" t="s">
        <v>152</v>
      </c>
      <c r="C100" s="22" t="s">
        <v>133</v>
      </c>
      <c r="D100" s="20" t="s">
        <v>131</v>
      </c>
      <c r="E100" s="23">
        <f>Table_Data!DA100-Excel_Data!E100</f>
        <v>37.25</v>
      </c>
      <c r="F100" s="23">
        <f>Table_Data!DB100-Excel_Data!F100</f>
        <v>-33.75</v>
      </c>
      <c r="G100" s="23">
        <f>Table_Data!DC100-Excel_Data!G100</f>
        <v>-71</v>
      </c>
      <c r="H100" s="23">
        <f>Table_Data!DD100-Excel_Data!H100</f>
        <v>-122.5</v>
      </c>
      <c r="I100" s="23">
        <f>Table_Data!DE100-Excel_Data!I100</f>
        <v>126</v>
      </c>
      <c r="J100" s="23">
        <f>Table_Data!DG100-Excel_Data!J100</f>
        <v>-0.28600000000005821</v>
      </c>
      <c r="K100" s="23">
        <f>Table_Data!DH100-Excel_Data!K100</f>
        <v>0.23300000000017462</v>
      </c>
      <c r="L100" s="23">
        <f>Table_Data!DI100-Excel_Data!L100</f>
        <v>-0.42185813793780302</v>
      </c>
      <c r="M100" s="23">
        <f>Table_Data!DJ100-Excel_Data!M100</f>
        <v>-0.10850918891427019</v>
      </c>
    </row>
    <row r="101" spans="1:13" x14ac:dyDescent="0.35">
      <c r="A101" t="s">
        <v>171</v>
      </c>
      <c r="B101" s="4" t="s">
        <v>153</v>
      </c>
      <c r="C101" s="17" t="s">
        <v>134</v>
      </c>
      <c r="D101" s="20" t="s">
        <v>131</v>
      </c>
      <c r="E101" s="23">
        <f>Table_Data!DA101-Excel_Data!E101</f>
        <v>0.25999999999999801</v>
      </c>
      <c r="F101" s="23">
        <f>Table_Data!DB101-Excel_Data!F101</f>
        <v>0.375</v>
      </c>
      <c r="G101" s="23">
        <f>Table_Data!DC101-Excel_Data!G101</f>
        <v>0.11500000000000021</v>
      </c>
      <c r="H101" s="23">
        <f>Table_Data!DD101-Excel_Data!H101</f>
        <v>-3.7999999999996703E-2</v>
      </c>
      <c r="I101" s="23">
        <f>Table_Data!DE101-Excel_Data!I101</f>
        <v>-0.32700000000000173</v>
      </c>
      <c r="J101" s="23">
        <f>Table_Data!DG101-Excel_Data!J101</f>
        <v>-0.49200000000000443</v>
      </c>
      <c r="K101" s="23">
        <f>Table_Data!DH101-Excel_Data!K101</f>
        <v>-0.87099999999999511</v>
      </c>
      <c r="L101" s="23">
        <f>Table_Data!DI101-Excel_Data!L101</f>
        <v>1.3871098000067499</v>
      </c>
      <c r="M101" s="23">
        <f>Table_Data!DJ101-Excel_Data!M101</f>
        <v>2.3593948167412204</v>
      </c>
    </row>
    <row r="102" spans="1:13" x14ac:dyDescent="0.35">
      <c r="A102" t="s">
        <v>171</v>
      </c>
      <c r="B102" s="4" t="s">
        <v>154</v>
      </c>
      <c r="C102" s="17" t="s">
        <v>135</v>
      </c>
      <c r="D102" s="20" t="s">
        <v>131</v>
      </c>
      <c r="E102" s="23">
        <f>Table_Data!DA102-Excel_Data!E102</f>
        <v>0.40200000000000102</v>
      </c>
      <c r="F102" s="23">
        <f>Table_Data!DB102-Excel_Data!F102</f>
        <v>-0.53300000000000125</v>
      </c>
      <c r="G102" s="23">
        <f>Table_Data!DC102-Excel_Data!G102</f>
        <v>6.4000000000000057E-2</v>
      </c>
      <c r="H102" s="23">
        <f>Table_Data!DD102-Excel_Data!H102</f>
        <v>1.5000000000000568E-2</v>
      </c>
      <c r="I102" s="23">
        <f>Table_Data!DE102-Excel_Data!I102</f>
        <v>-0.1460000000000008</v>
      </c>
      <c r="J102" s="23">
        <f>Table_Data!DG102-Excel_Data!J102</f>
        <v>-0.4480000000000004</v>
      </c>
      <c r="K102" s="23">
        <f>Table_Data!DH102-Excel_Data!K102</f>
        <v>-0.87700000000000244</v>
      </c>
      <c r="L102" s="23">
        <f>Table_Data!DI102-Excel_Data!L102</f>
        <v>1.3470046633982999</v>
      </c>
      <c r="M102" s="23">
        <f>Table_Data!DJ102-Excel_Data!M102</f>
        <v>1.9031425358218703</v>
      </c>
    </row>
    <row r="103" spans="1:13" x14ac:dyDescent="0.35">
      <c r="A103" t="s">
        <v>171</v>
      </c>
      <c r="B103" s="4" t="s">
        <v>155</v>
      </c>
      <c r="C103" s="18" t="s">
        <v>136</v>
      </c>
      <c r="D103" s="20" t="s">
        <v>131</v>
      </c>
      <c r="E103" s="23">
        <f>Table_Data!DA103-Excel_Data!E103</f>
        <v>0.39499999999999602</v>
      </c>
      <c r="F103" s="23">
        <f>Table_Data!DB103-Excel_Data!F103</f>
        <v>-0.15000000000000568</v>
      </c>
      <c r="G103" s="23">
        <f>Table_Data!DC103-Excel_Data!G103</f>
        <v>0.45500000000000002</v>
      </c>
      <c r="H103" s="23">
        <f>Table_Data!DD103-Excel_Data!H103</f>
        <v>0.1910000000000025</v>
      </c>
      <c r="I103" s="23">
        <f>Table_Data!DE103-Excel_Data!I103</f>
        <v>5.4000000000002046E-2</v>
      </c>
      <c r="J103" s="23">
        <f>Table_Data!DG103-Excel_Data!J103</f>
        <v>-6.7000000000007276E-2</v>
      </c>
      <c r="K103" s="23">
        <f>Table_Data!DH103-Excel_Data!K103</f>
        <v>-9.0000000000003411E-2</v>
      </c>
      <c r="L103" s="23">
        <f>Table_Data!DI103-Excel_Data!L103</f>
        <v>-7.8067178327752701E-2</v>
      </c>
      <c r="M103" s="23">
        <f>Table_Data!DJ103-Excel_Data!M103</f>
        <v>-5.4693610988509098E-2</v>
      </c>
    </row>
    <row r="104" spans="1:13" x14ac:dyDescent="0.35">
      <c r="A104" t="s">
        <v>171</v>
      </c>
      <c r="B104" s="4" t="s">
        <v>156</v>
      </c>
      <c r="C104" s="18" t="s">
        <v>137</v>
      </c>
      <c r="D104" s="20" t="s">
        <v>131</v>
      </c>
      <c r="E104" s="23">
        <f>Table_Data!DA104-Excel_Data!E104</f>
        <v>0</v>
      </c>
      <c r="F104" s="23">
        <f>Table_Data!DB104-Excel_Data!F104</f>
        <v>0</v>
      </c>
      <c r="G104" s="23">
        <f>Table_Data!DC104-Excel_Data!G104</f>
        <v>0</v>
      </c>
      <c r="H104" s="23">
        <f>Table_Data!DD104-Excel_Data!H104</f>
        <v>0</v>
      </c>
      <c r="I104" s="23">
        <f>Table_Data!DE104-Excel_Data!I104</f>
        <v>0</v>
      </c>
      <c r="J104" s="23">
        <f>Table_Data!DG104-Excel_Data!J104</f>
        <v>0</v>
      </c>
      <c r="K104" s="23">
        <f>Table_Data!DH104-Excel_Data!K104</f>
        <v>0</v>
      </c>
      <c r="L104" s="23">
        <f>Table_Data!DI104-Excel_Data!L104</f>
        <v>0</v>
      </c>
      <c r="M104" s="23">
        <f>Table_Data!DJ104-Excel_Data!M104</f>
        <v>0</v>
      </c>
    </row>
    <row r="105" spans="1:13" x14ac:dyDescent="0.35">
      <c r="A105" t="s">
        <v>171</v>
      </c>
      <c r="B105" s="4" t="s">
        <v>157</v>
      </c>
      <c r="C105" s="18" t="s">
        <v>138</v>
      </c>
      <c r="D105" s="20" t="s">
        <v>131</v>
      </c>
      <c r="E105" s="23">
        <f>Table_Data!DA105-Excel_Data!E105</f>
        <v>0.32400000000000007</v>
      </c>
      <c r="F105" s="23">
        <f>Table_Data!DB105-Excel_Data!F105</f>
        <v>0.49500000000000011</v>
      </c>
      <c r="G105" s="23">
        <f>Table_Data!DC105-Excel_Data!G105</f>
        <v>0.17100000000000001</v>
      </c>
      <c r="H105" s="23">
        <f>Table_Data!DD105-Excel_Data!H105</f>
        <v>-0.377</v>
      </c>
      <c r="I105" s="23">
        <f>Table_Data!DE105-Excel_Data!I105</f>
        <v>0.19500000000000006</v>
      </c>
      <c r="J105" s="23">
        <f>Table_Data!DG105-Excel_Data!J105</f>
        <v>3.0999999999999917E-2</v>
      </c>
      <c r="K105" s="23">
        <f>Table_Data!DH105-Excel_Data!K105</f>
        <v>-3.3999999999999808E-2</v>
      </c>
      <c r="L105" s="23">
        <f>Table_Data!DI105-Excel_Data!L105</f>
        <v>-0.25603605537073992</v>
      </c>
      <c r="M105" s="23">
        <f>Table_Data!DJ105-Excel_Data!M105</f>
        <v>-0.65619205621156063</v>
      </c>
    </row>
    <row r="106" spans="1:13" x14ac:dyDescent="0.35">
      <c r="A106" t="s">
        <v>171</v>
      </c>
      <c r="B106" s="4" t="s">
        <v>158</v>
      </c>
      <c r="C106" s="17" t="s">
        <v>139</v>
      </c>
      <c r="D106" s="20" t="s">
        <v>131</v>
      </c>
      <c r="E106" s="23">
        <f>Table_Data!DA106-Excel_Data!E106</f>
        <v>0</v>
      </c>
      <c r="F106" s="23">
        <f>Table_Data!DB106-Excel_Data!F106</f>
        <v>0</v>
      </c>
      <c r="G106" s="23">
        <f>Table_Data!DC106-Excel_Data!G106</f>
        <v>0</v>
      </c>
      <c r="H106" s="23">
        <f>Table_Data!DD106-Excel_Data!H106</f>
        <v>0</v>
      </c>
      <c r="I106" s="23">
        <f>Table_Data!DE106-Excel_Data!I106</f>
        <v>0</v>
      </c>
      <c r="J106" s="23">
        <f>Table_Data!DG106-Excel_Data!J106</f>
        <v>0</v>
      </c>
      <c r="K106" s="23">
        <f>Table_Data!DH106-Excel_Data!K106</f>
        <v>0</v>
      </c>
      <c r="L106" s="23">
        <f>Table_Data!DI106-Excel_Data!L106</f>
        <v>0</v>
      </c>
      <c r="M106" s="23">
        <f>Table_Data!DJ106-Excel_Data!M106</f>
        <v>0</v>
      </c>
    </row>
    <row r="107" spans="1:13" x14ac:dyDescent="0.35">
      <c r="A107" t="s">
        <v>171</v>
      </c>
      <c r="B107" s="4" t="s">
        <v>159</v>
      </c>
      <c r="C107" s="17" t="s">
        <v>140</v>
      </c>
      <c r="D107" s="20" t="s">
        <v>131</v>
      </c>
      <c r="E107" s="23">
        <f>Table_Data!DA107-Excel_Data!E107</f>
        <v>0.31700000000000017</v>
      </c>
      <c r="F107" s="23">
        <f>Table_Data!DB107-Excel_Data!F107</f>
        <v>-0.47300000000000075</v>
      </c>
      <c r="G107" s="23">
        <f>Table_Data!DC107-Excel_Data!G107</f>
        <v>0.20999999999999996</v>
      </c>
      <c r="H107" s="23">
        <f>Table_Data!DD107-Excel_Data!H107</f>
        <v>0.43399999999999928</v>
      </c>
      <c r="I107" s="23">
        <f>Table_Data!DE107-Excel_Data!I107</f>
        <v>0.41000000000000014</v>
      </c>
      <c r="J107" s="23">
        <f>Table_Data!DG107-Excel_Data!J107</f>
        <v>6.5000000000000391E-2</v>
      </c>
      <c r="K107" s="23">
        <f>Table_Data!DH107-Excel_Data!K107</f>
        <v>0.13900000000000023</v>
      </c>
      <c r="L107" s="23">
        <f>Table_Data!DI107-Excel_Data!L107</f>
        <v>-1.41970464824805</v>
      </c>
      <c r="M107" s="23">
        <f>Table_Data!DJ107-Excel_Data!M107</f>
        <v>-2.0817234296795002</v>
      </c>
    </row>
    <row r="108" spans="1:13" x14ac:dyDescent="0.35">
      <c r="A108" t="s">
        <v>171</v>
      </c>
      <c r="B108" s="4" t="s">
        <v>160</v>
      </c>
      <c r="C108" s="18" t="s">
        <v>141</v>
      </c>
      <c r="D108" s="20" t="s">
        <v>131</v>
      </c>
      <c r="E108" s="23">
        <f>Table_Data!DA108-Excel_Data!E108</f>
        <v>0.17999999999999972</v>
      </c>
      <c r="F108" s="23">
        <f>Table_Data!DB108-Excel_Data!F108</f>
        <v>-2.0000000000003126E-2</v>
      </c>
      <c r="G108" s="23">
        <f>Table_Data!DC108-Excel_Data!G108</f>
        <v>-0.20000000000000018</v>
      </c>
      <c r="H108" s="23">
        <f>Table_Data!DD108-Excel_Data!H108</f>
        <v>7.9999999999998295E-2</v>
      </c>
      <c r="I108" s="23">
        <f>Table_Data!DE108-Excel_Data!I108</f>
        <v>7.9999999999998295E-2</v>
      </c>
      <c r="J108" s="23">
        <f>Table_Data!DG108-Excel_Data!J108</f>
        <v>-0.1629999999999967</v>
      </c>
      <c r="K108" s="23">
        <f>Table_Data!DH108-Excel_Data!K108</f>
        <v>-0.13100000000000023</v>
      </c>
      <c r="L108" s="23">
        <f>Table_Data!DI108-Excel_Data!L108</f>
        <v>0.56693883136430978</v>
      </c>
      <c r="M108" s="23">
        <f>Table_Data!DJ108-Excel_Data!M108</f>
        <v>-0.13489099981450003</v>
      </c>
    </row>
    <row r="109" spans="1:13" x14ac:dyDescent="0.35">
      <c r="A109" t="s">
        <v>171</v>
      </c>
      <c r="B109" s="4" t="s">
        <v>161</v>
      </c>
      <c r="C109" s="18" t="s">
        <v>142</v>
      </c>
      <c r="D109" s="20" t="s">
        <v>131</v>
      </c>
      <c r="E109" s="23">
        <f>Table_Data!DA109-Excel_Data!E109</f>
        <v>-0.21199999999999974</v>
      </c>
      <c r="F109" s="23">
        <f>Table_Data!DB109-Excel_Data!F109</f>
        <v>0.25399999999999956</v>
      </c>
      <c r="G109" s="23">
        <f>Table_Data!DC109-Excel_Data!G109</f>
        <v>0.46700000000000008</v>
      </c>
      <c r="H109" s="23">
        <f>Table_Data!DD109-Excel_Data!H109</f>
        <v>0.3539999999999992</v>
      </c>
      <c r="I109" s="23">
        <f>Table_Data!DE109-Excel_Data!I109</f>
        <v>-0.31299999999999972</v>
      </c>
      <c r="J109" s="23">
        <f>Table_Data!DG109-Excel_Data!J109</f>
        <v>-0.18699999999999939</v>
      </c>
      <c r="K109" s="23">
        <f>Table_Data!DH109-Excel_Data!K109</f>
        <v>-0.14800000000000146</v>
      </c>
      <c r="L109" s="23">
        <f>Table_Data!DI109-Excel_Data!L109</f>
        <v>1.70537417255693</v>
      </c>
      <c r="M109" s="23">
        <f>Table_Data!DJ109-Excel_Data!M109</f>
        <v>1.7783069027694198</v>
      </c>
    </row>
    <row r="110" spans="1:13" x14ac:dyDescent="0.35">
      <c r="A110" t="s">
        <v>171</v>
      </c>
      <c r="B110" s="4" t="s">
        <v>162</v>
      </c>
      <c r="C110" s="17" t="s">
        <v>143</v>
      </c>
      <c r="D110" s="20" t="s">
        <v>131</v>
      </c>
      <c r="E110" s="23">
        <f>Table_Data!DA110-Excel_Data!E110</f>
        <v>0.27799999999999958</v>
      </c>
      <c r="F110" s="23">
        <f>Table_Data!DB110-Excel_Data!F110</f>
        <v>-0.10400000000000009</v>
      </c>
      <c r="G110" s="23">
        <f>Table_Data!DC110-Excel_Data!G110</f>
        <v>-0.38100000000000001</v>
      </c>
      <c r="H110" s="23">
        <f>Table_Data!DD110-Excel_Data!H110</f>
        <v>0.36099999999999977</v>
      </c>
      <c r="I110" s="23">
        <f>Table_Data!DE110-Excel_Data!I110</f>
        <v>-0.18599999999999994</v>
      </c>
      <c r="J110" s="23">
        <f>Table_Data!DG110-Excel_Data!J110</f>
        <v>1.2999999999999901E-2</v>
      </c>
      <c r="K110" s="23">
        <f>Table_Data!DH110-Excel_Data!K110</f>
        <v>2.8999999999999915E-2</v>
      </c>
      <c r="L110" s="23">
        <f>Table_Data!DI110-Excel_Data!L110</f>
        <v>-0.80008486391470157</v>
      </c>
      <c r="M110" s="23">
        <f>Table_Data!DJ110-Excel_Data!M110</f>
        <v>-2.0762369461065013</v>
      </c>
    </row>
    <row r="111" spans="1:13" x14ac:dyDescent="0.35">
      <c r="A111" t="s">
        <v>171</v>
      </c>
      <c r="B111" s="4" t="s">
        <v>163</v>
      </c>
      <c r="C111" s="17" t="s">
        <v>144</v>
      </c>
      <c r="D111" s="20" t="s">
        <v>131</v>
      </c>
      <c r="E111" s="23">
        <f>Table_Data!DA111-Excel_Data!E111</f>
        <v>0.1980000000000004</v>
      </c>
      <c r="F111" s="23">
        <f>Table_Data!DB111-Excel_Data!F111</f>
        <v>3.1000000000000583E-2</v>
      </c>
      <c r="G111" s="23">
        <f>Table_Data!DC111-Excel_Data!G111</f>
        <v>-0.16700000000000004</v>
      </c>
      <c r="H111" s="23">
        <f>Table_Data!DD111-Excel_Data!H111</f>
        <v>-0.34399999999999942</v>
      </c>
      <c r="I111" s="23">
        <f>Table_Data!DE111-Excel_Data!I111</f>
        <v>-0.4269999999999996</v>
      </c>
      <c r="J111" s="23">
        <f>Table_Data!DG111-Excel_Data!J111</f>
        <v>5.1999999999999602E-2</v>
      </c>
      <c r="K111" s="23">
        <f>Table_Data!DH111-Excel_Data!K111</f>
        <v>6.2000000000000277E-2</v>
      </c>
      <c r="L111" s="23">
        <f>Table_Data!DI111-Excel_Data!L111</f>
        <v>-0.40051965282770041</v>
      </c>
      <c r="M111" s="23">
        <f>Table_Data!DJ111-Excel_Data!M111</f>
        <v>-0.76693658231253981</v>
      </c>
    </row>
    <row r="112" spans="1:13" x14ac:dyDescent="0.35">
      <c r="A112" t="s">
        <v>171</v>
      </c>
      <c r="B112" s="4" t="s">
        <v>164</v>
      </c>
      <c r="C112" s="17" t="s">
        <v>145</v>
      </c>
      <c r="D112" s="20" t="s">
        <v>131</v>
      </c>
      <c r="E112" s="23">
        <f>Table_Data!DA112-Excel_Data!E112</f>
        <v>-1.5000000000000124E-2</v>
      </c>
      <c r="F112" s="23">
        <f>Table_Data!DB112-Excel_Data!F112</f>
        <v>0.41900000000000004</v>
      </c>
      <c r="G112" s="23">
        <f>Table_Data!DC112-Excel_Data!G112</f>
        <v>0.434</v>
      </c>
      <c r="H112" s="23">
        <f>Table_Data!DD112-Excel_Data!H112</f>
        <v>-0.25499999999999989</v>
      </c>
      <c r="I112" s="23">
        <f>Table_Data!DE112-Excel_Data!I112</f>
        <v>-0.33999999999999986</v>
      </c>
      <c r="J112" s="23">
        <f>Table_Data!DG112-Excel_Data!J112</f>
        <v>1.7000000000000348E-2</v>
      </c>
      <c r="K112" s="23">
        <f>Table_Data!DH112-Excel_Data!K112</f>
        <v>7.6000000000000068E-2</v>
      </c>
      <c r="L112" s="23">
        <f>Table_Data!DI112-Excel_Data!L112</f>
        <v>-1.0770853968389993</v>
      </c>
      <c r="M112" s="23">
        <f>Table_Data!DJ112-Excel_Data!M112</f>
        <v>-2.08668275789696</v>
      </c>
    </row>
    <row r="113" spans="1:13" x14ac:dyDescent="0.35">
      <c r="A113" t="s">
        <v>171</v>
      </c>
      <c r="B113" s="4" t="s">
        <v>165</v>
      </c>
      <c r="C113" s="17" t="s">
        <v>146</v>
      </c>
      <c r="D113" s="20" t="s">
        <v>131</v>
      </c>
      <c r="E113" s="23">
        <f>Table_Data!DA113-Excel_Data!E113</f>
        <v>-0.40200000000000014</v>
      </c>
      <c r="F113" s="23">
        <f>Table_Data!DB113-Excel_Data!F113</f>
        <v>-1.7999999999999794E-2</v>
      </c>
      <c r="G113" s="23">
        <f>Table_Data!DC113-Excel_Data!G113</f>
        <v>0.38400000000000001</v>
      </c>
      <c r="H113" s="23">
        <f>Table_Data!DD113-Excel_Data!H113</f>
        <v>0.26999999999999957</v>
      </c>
      <c r="I113" s="23">
        <f>Table_Data!DE113-Excel_Data!I113</f>
        <v>0.31000000000000005</v>
      </c>
      <c r="J113" s="23">
        <f>Table_Data!DG113-Excel_Data!J113</f>
        <v>-1.6999999999999904E-2</v>
      </c>
      <c r="K113" s="23">
        <f>Table_Data!DH113-Excel_Data!K113</f>
        <v>5.8999999999999719E-2</v>
      </c>
      <c r="L113" s="23">
        <f>Table_Data!DI113-Excel_Data!L113</f>
        <v>-0.60610179731158009</v>
      </c>
      <c r="M113" s="23">
        <f>Table_Data!DJ113-Excel_Data!M113</f>
        <v>-0.93519208257955011</v>
      </c>
    </row>
    <row r="114" spans="1:13" x14ac:dyDescent="0.35">
      <c r="A114" t="s">
        <v>171</v>
      </c>
      <c r="B114" s="4" t="s">
        <v>166</v>
      </c>
      <c r="C114" s="17" t="s">
        <v>147</v>
      </c>
      <c r="D114" s="20" t="s">
        <v>131</v>
      </c>
      <c r="E114" s="23">
        <f>Table_Data!DA114-Excel_Data!E114</f>
        <v>-8.7000000000000188E-2</v>
      </c>
      <c r="F114" s="23">
        <f>Table_Data!DB114-Excel_Data!F114</f>
        <v>0.28299999999999992</v>
      </c>
      <c r="G114" s="23">
        <f>Table_Data!DC114-Excel_Data!G114</f>
        <v>0.37</v>
      </c>
      <c r="H114" s="23">
        <f>Table_Data!DD114-Excel_Data!H114</f>
        <v>-0.43900000000000006</v>
      </c>
      <c r="I114" s="23">
        <f>Table_Data!DE114-Excel_Data!I114</f>
        <v>-0.36500000000000021</v>
      </c>
      <c r="J114" s="23">
        <f>Table_Data!DG114-Excel_Data!J114</f>
        <v>1.9000000000000128E-2</v>
      </c>
      <c r="K114" s="23">
        <f>Table_Data!DH114-Excel_Data!K114</f>
        <v>4.3000000000000149E-2</v>
      </c>
      <c r="L114" s="23">
        <f>Table_Data!DI114-Excel_Data!L114</f>
        <v>-1.3114836700105519</v>
      </c>
      <c r="M114" s="23">
        <f>Table_Data!DJ114-Excel_Data!M114</f>
        <v>-2.81877540288568</v>
      </c>
    </row>
    <row r="115" spans="1:13" x14ac:dyDescent="0.35">
      <c r="A115" t="s">
        <v>171</v>
      </c>
      <c r="B115" s="4" t="s">
        <v>167</v>
      </c>
      <c r="C115" s="17" t="s">
        <v>148</v>
      </c>
      <c r="D115" s="20" t="s">
        <v>131</v>
      </c>
      <c r="E115" s="23">
        <f>Table_Data!DA115-Excel_Data!E115</f>
        <v>0.1160000000000001</v>
      </c>
      <c r="F115" s="23">
        <f>Table_Data!DB115-Excel_Data!F115</f>
        <v>0.29699999999999993</v>
      </c>
      <c r="G115" s="23">
        <f>Table_Data!DC115-Excel_Data!G115</f>
        <v>0.18099999999999999</v>
      </c>
      <c r="H115" s="23">
        <f>Table_Data!DD115-Excel_Data!H115</f>
        <v>0.43300000000000005</v>
      </c>
      <c r="I115" s="23">
        <f>Table_Data!DE115-Excel_Data!I115</f>
        <v>-2.0000000000000018E-2</v>
      </c>
      <c r="J115" s="23">
        <f>Table_Data!DG115-Excel_Data!J115</f>
        <v>-2.9999999999998916E-3</v>
      </c>
      <c r="K115" s="23">
        <f>Table_Data!DH115-Excel_Data!K115</f>
        <v>4.2000000000000037E-2</v>
      </c>
      <c r="L115" s="23">
        <f>Table_Data!DI115-Excel_Data!L115</f>
        <v>-1.3517126148704897</v>
      </c>
      <c r="M115" s="23">
        <f>Table_Data!DJ115-Excel_Data!M115</f>
        <v>-1.6773699895292999</v>
      </c>
    </row>
    <row r="116" spans="1:13" x14ac:dyDescent="0.35">
      <c r="A116" t="s">
        <v>171</v>
      </c>
      <c r="B116" s="4" t="s">
        <v>168</v>
      </c>
      <c r="C116" s="17" t="s">
        <v>149</v>
      </c>
      <c r="D116" s="20" t="s">
        <v>131</v>
      </c>
      <c r="E116" s="23">
        <f>Table_Data!DA116-Excel_Data!E116</f>
        <v>0.16300000000000001</v>
      </c>
      <c r="F116" s="23">
        <f>Table_Data!DB116-Excel_Data!F116</f>
        <v>0.20399999999999999</v>
      </c>
      <c r="G116" s="23">
        <f>Table_Data!DC116-Excel_Data!G116</f>
        <v>4.1000000000000002E-2</v>
      </c>
      <c r="H116" s="23">
        <f>Table_Data!DD116-Excel_Data!H116</f>
        <v>0.23499999999999999</v>
      </c>
      <c r="I116" s="23">
        <f>Table_Data!DE116-Excel_Data!I116</f>
        <v>0.13200000000000001</v>
      </c>
      <c r="J116" s="23">
        <f>Table_Data!DG116-Excel_Data!J116</f>
        <v>-1.0000000000000009E-2</v>
      </c>
      <c r="K116" s="23">
        <f>Table_Data!DH116-Excel_Data!K116</f>
        <v>-1.3000000000000012E-2</v>
      </c>
      <c r="L116" s="23">
        <f>Table_Data!DI116-Excel_Data!L116</f>
        <v>-0.5199398043640997</v>
      </c>
      <c r="M116" s="23">
        <f>Table_Data!DJ116-Excel_Data!M116</f>
        <v>-2.4059829059828992</v>
      </c>
    </row>
    <row r="117" spans="1:13" x14ac:dyDescent="0.35">
      <c r="A117" t="s">
        <v>171</v>
      </c>
      <c r="B117" s="4" t="s">
        <v>169</v>
      </c>
      <c r="C117" s="19" t="s">
        <v>150</v>
      </c>
      <c r="D117" s="20" t="s">
        <v>131</v>
      </c>
      <c r="E117" s="23">
        <f>Table_Data!DA117-Excel_Data!E117</f>
        <v>-0.43100000000000005</v>
      </c>
      <c r="F117" s="23">
        <f>Table_Data!DB117-Excel_Data!F117</f>
        <v>-0.28500000000000003</v>
      </c>
      <c r="G117" s="23">
        <f>Table_Data!DC117-Excel_Data!G117</f>
        <v>0.14599999999999999</v>
      </c>
      <c r="H117" s="23">
        <f>Table_Data!DD117-Excel_Data!H117</f>
        <v>-0.17500000000000004</v>
      </c>
      <c r="I117" s="23">
        <f>Table_Data!DE117-Excel_Data!I117</f>
        <v>0.45900000000000002</v>
      </c>
      <c r="J117" s="23">
        <f>Table_Data!DG117-Excel_Data!J117</f>
        <v>4.2000000000000037E-2</v>
      </c>
      <c r="K117" s="23">
        <f>Table_Data!DH117-Excel_Data!K117</f>
        <v>2.6000000000000023E-2</v>
      </c>
      <c r="L117" s="23">
        <f>Table_Data!DI117-Excel_Data!L117</f>
        <v>-3.0739091718611</v>
      </c>
      <c r="M117" s="23">
        <f>Table_Data!DJ117-Excel_Data!M117</f>
        <v>-2.1043108036190006</v>
      </c>
    </row>
    <row r="118" spans="1:13" x14ac:dyDescent="0.35">
      <c r="A118" t="s">
        <v>171</v>
      </c>
      <c r="B118" s="4" t="s">
        <v>170</v>
      </c>
      <c r="C118" s="19" t="s">
        <v>151</v>
      </c>
      <c r="D118" s="20" t="s">
        <v>131</v>
      </c>
      <c r="E118" s="23">
        <f>Table_Data!DA118-Excel_Data!E118</f>
        <v>3.6000000000000032E-2</v>
      </c>
      <c r="F118" s="23">
        <f>Table_Data!DB118-Excel_Data!F118</f>
        <v>-0.42399999999999993</v>
      </c>
      <c r="G118" s="23">
        <f>Table_Data!DC118-Excel_Data!G118</f>
        <v>-0.45999999999999996</v>
      </c>
      <c r="H118" s="23">
        <f>Table_Data!DD118-Excel_Data!H118</f>
        <v>-1.9000000000000128E-2</v>
      </c>
      <c r="I118" s="23">
        <f>Table_Data!DE118-Excel_Data!I118</f>
        <v>-0.36900000000000022</v>
      </c>
      <c r="J118" s="23">
        <f>Table_Data!DG118-Excel_Data!J118</f>
        <v>2.6000000000000245E-2</v>
      </c>
      <c r="K118" s="23">
        <f>Table_Data!DH118-Excel_Data!K118</f>
        <v>1.7999999999999794E-2</v>
      </c>
      <c r="L118" s="23">
        <f>Table_Data!DI118-Excel_Data!L118</f>
        <v>-1.0542549078568602</v>
      </c>
      <c r="M118" s="23">
        <f>Table_Data!DJ118-Excel_Data!M118</f>
        <v>-1.819775029519614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9"/>
  <sheetViews>
    <sheetView zoomScale="73" workbookViewId="0">
      <selection activeCell="H37" sqref="H37"/>
    </sheetView>
  </sheetViews>
  <sheetFormatPr defaultRowHeight="14.5" x14ac:dyDescent="0.35"/>
  <cols>
    <col min="1" max="1" width="12.6328125" bestFit="1" customWidth="1"/>
    <col min="2" max="2" width="24.54296875" bestFit="1" customWidth="1"/>
    <col min="3" max="4" width="24.7265625" bestFit="1" customWidth="1"/>
    <col min="5" max="5" width="10.81640625" bestFit="1" customWidth="1"/>
    <col min="6" max="6" width="11.1796875" bestFit="1" customWidth="1"/>
    <col min="7" max="7" width="10.08984375" bestFit="1" customWidth="1"/>
    <col min="8" max="8" width="11.81640625" bestFit="1" customWidth="1"/>
    <col min="9" max="9" width="10.81640625" bestFit="1" customWidth="1"/>
    <col min="10" max="10" width="10.6328125" bestFit="1" customWidth="1"/>
    <col min="11" max="11" width="11.6328125" bestFit="1" customWidth="1"/>
    <col min="12" max="12" width="19.1796875" bestFit="1" customWidth="1"/>
    <col min="13" max="13" width="20.1796875" bestFit="1" customWidth="1"/>
    <col min="14" max="15" width="10.08984375" bestFit="1" customWidth="1"/>
    <col min="16" max="17" width="11.81640625" bestFit="1" customWidth="1"/>
    <col min="18" max="18" width="10.6328125" bestFit="1" customWidth="1"/>
    <col min="19" max="19" width="11.6328125" bestFit="1" customWidth="1"/>
    <col min="20" max="94" width="10.08984375" bestFit="1" customWidth="1"/>
  </cols>
  <sheetData>
    <row r="1" spans="2:21" x14ac:dyDescent="0.35">
      <c r="B1" s="24" t="s">
        <v>175</v>
      </c>
      <c r="C1" s="24"/>
      <c r="D1" s="24"/>
      <c r="E1" s="24"/>
      <c r="F1" s="24"/>
      <c r="G1" s="24"/>
      <c r="H1" s="24"/>
      <c r="I1" s="24"/>
      <c r="O1" s="24" t="s">
        <v>176</v>
      </c>
      <c r="P1" s="24"/>
      <c r="Q1" s="24"/>
    </row>
    <row r="2" spans="2:21" x14ac:dyDescent="0.35">
      <c r="B2" s="8" t="s">
        <v>9</v>
      </c>
      <c r="C2" s="8" t="s">
        <v>11</v>
      </c>
      <c r="D2" s="8" t="s">
        <v>12</v>
      </c>
      <c r="E2" s="8" t="s">
        <v>68</v>
      </c>
      <c r="F2" s="8" t="s">
        <v>69</v>
      </c>
      <c r="G2" s="8" t="s">
        <v>70</v>
      </c>
      <c r="H2" s="8" t="s">
        <v>71</v>
      </c>
      <c r="I2" s="8" t="s">
        <v>72</v>
      </c>
      <c r="J2" s="8" t="s">
        <v>74</v>
      </c>
      <c r="K2" s="8" t="s">
        <v>75</v>
      </c>
      <c r="L2" s="8" t="s">
        <v>76</v>
      </c>
      <c r="M2" s="8" t="s">
        <v>77</v>
      </c>
      <c r="O2" s="8" t="s">
        <v>70</v>
      </c>
      <c r="P2" s="8" t="s">
        <v>71</v>
      </c>
      <c r="Q2" s="8" t="s">
        <v>72</v>
      </c>
      <c r="R2" s="8" t="s">
        <v>74</v>
      </c>
      <c r="S2" s="8" t="s">
        <v>75</v>
      </c>
      <c r="T2" s="8" t="s">
        <v>76</v>
      </c>
      <c r="U2" s="8" t="s">
        <v>77</v>
      </c>
    </row>
    <row r="3" spans="2:21" x14ac:dyDescent="0.35">
      <c r="B3" s="16" t="s">
        <v>84</v>
      </c>
      <c r="C3" t="s">
        <v>111</v>
      </c>
      <c r="D3" t="s">
        <v>80</v>
      </c>
      <c r="E3">
        <v>141759.5</v>
      </c>
      <c r="F3">
        <v>167826.75</v>
      </c>
      <c r="G3">
        <v>26067.25</v>
      </c>
      <c r="H3">
        <v>200410.81200000001</v>
      </c>
      <c r="I3">
        <v>109175.43799999999</v>
      </c>
      <c r="O3">
        <f>F3-E3</f>
        <v>26067.25</v>
      </c>
      <c r="P3">
        <f>F3+(1.25 * G3)</f>
        <v>200410.8125</v>
      </c>
      <c r="Q3">
        <f>E3 - (1.25 *G3)</f>
        <v>109175.4375</v>
      </c>
    </row>
    <row r="4" spans="2:21" x14ac:dyDescent="0.35">
      <c r="B4" s="16" t="s">
        <v>84</v>
      </c>
      <c r="C4" t="s">
        <v>109</v>
      </c>
      <c r="D4" t="s">
        <v>80</v>
      </c>
      <c r="E4">
        <v>123002.25</v>
      </c>
      <c r="F4">
        <v>144296.25</v>
      </c>
      <c r="G4">
        <v>21294</v>
      </c>
      <c r="H4">
        <v>170913.75</v>
      </c>
      <c r="I4">
        <v>96384.75</v>
      </c>
      <c r="O4">
        <f>F4-E4</f>
        <v>21294</v>
      </c>
      <c r="P4">
        <f>F4+(1.25 * G4)</f>
        <v>170913.75</v>
      </c>
      <c r="Q4">
        <f>E4 - (1.25 *G4)</f>
        <v>96384.75</v>
      </c>
    </row>
    <row r="5" spans="2:21" x14ac:dyDescent="0.35">
      <c r="B5" s="16" t="s">
        <v>84</v>
      </c>
      <c r="C5" t="s">
        <v>86</v>
      </c>
      <c r="D5" t="s">
        <v>80</v>
      </c>
      <c r="E5">
        <v>7.5</v>
      </c>
      <c r="F5">
        <v>8.0749999999999993</v>
      </c>
      <c r="G5">
        <v>0.57499999999999996</v>
      </c>
      <c r="H5">
        <v>8.7940000000000005</v>
      </c>
      <c r="I5">
        <v>6.7809999999999997</v>
      </c>
      <c r="J5">
        <v>8.5289999999999999</v>
      </c>
      <c r="K5">
        <v>8.0429999999999993</v>
      </c>
      <c r="O5">
        <f>F5-E5</f>
        <v>0.57499999999999929</v>
      </c>
      <c r="P5">
        <f>F5+(1.25 * G5)</f>
        <v>8.7937499999999993</v>
      </c>
      <c r="Q5">
        <f>E5 - (1.25 *G5)</f>
        <v>6.78125</v>
      </c>
      <c r="R5" s="25">
        <f>SUM(CI33:CO33) / 7</f>
        <v>8.5285714285714285</v>
      </c>
      <c r="S5" s="25">
        <f>SUM(BL33:CO33)/30</f>
        <v>8.043333333333333</v>
      </c>
    </row>
    <row r="6" spans="2:21" x14ac:dyDescent="0.35">
      <c r="B6" s="16" t="s">
        <v>84</v>
      </c>
      <c r="C6" t="s">
        <v>97</v>
      </c>
      <c r="D6" t="s">
        <v>80</v>
      </c>
      <c r="E6">
        <v>2116142.25</v>
      </c>
      <c r="F6">
        <v>2447410.25</v>
      </c>
      <c r="G6">
        <v>331268</v>
      </c>
      <c r="H6">
        <v>2861495.25</v>
      </c>
      <c r="I6">
        <v>1702057.25</v>
      </c>
      <c r="O6">
        <f>F6-E6</f>
        <v>331268</v>
      </c>
      <c r="P6">
        <f>F6+(1.25 * G6)</f>
        <v>2861495.25</v>
      </c>
      <c r="Q6">
        <f>E6 - (1.25 *G6)</f>
        <v>1702057.25</v>
      </c>
    </row>
    <row r="7" spans="2:21" x14ac:dyDescent="0.35">
      <c r="B7" s="16" t="s">
        <v>84</v>
      </c>
      <c r="C7" t="s">
        <v>111</v>
      </c>
      <c r="D7" t="s">
        <v>78</v>
      </c>
      <c r="E7">
        <v>107921.5</v>
      </c>
      <c r="F7">
        <v>127163.25</v>
      </c>
      <c r="G7">
        <v>19241.75</v>
      </c>
      <c r="H7">
        <v>151215.43799999999</v>
      </c>
      <c r="I7">
        <v>83869.312000000005</v>
      </c>
      <c r="O7">
        <f>F7-E7</f>
        <v>19241.75</v>
      </c>
      <c r="P7">
        <f>F7+(1.25 * G7)</f>
        <v>151215.4375</v>
      </c>
      <c r="Q7">
        <f>E7 - (1.25 *G7)</f>
        <v>83869.3125</v>
      </c>
    </row>
    <row r="8" spans="2:21" x14ac:dyDescent="0.35">
      <c r="B8" s="16" t="s">
        <v>84</v>
      </c>
      <c r="C8" t="s">
        <v>109</v>
      </c>
      <c r="D8" t="s">
        <v>78</v>
      </c>
      <c r="E8">
        <v>92226.5</v>
      </c>
      <c r="F8">
        <v>108263.75</v>
      </c>
      <c r="G8">
        <v>16037.25</v>
      </c>
      <c r="H8">
        <v>128310.31200000001</v>
      </c>
      <c r="I8">
        <v>72179.937999999995</v>
      </c>
      <c r="O8">
        <f>F8-E8</f>
        <v>16037.25</v>
      </c>
      <c r="P8">
        <f>F8+(1.25 * G8)</f>
        <v>128310.3125</v>
      </c>
      <c r="Q8">
        <f>E8 - (1.25 *G8)</f>
        <v>72179.9375</v>
      </c>
    </row>
    <row r="9" spans="2:21" x14ac:dyDescent="0.35">
      <c r="B9" s="16" t="s">
        <v>84</v>
      </c>
      <c r="C9" t="s">
        <v>97</v>
      </c>
      <c r="D9" t="s">
        <v>78</v>
      </c>
      <c r="E9">
        <v>1417112.25</v>
      </c>
      <c r="F9">
        <v>1629945.5</v>
      </c>
      <c r="G9">
        <v>212833.25</v>
      </c>
      <c r="H9">
        <v>1895987.0619999999</v>
      </c>
      <c r="I9">
        <v>1151070.68</v>
      </c>
      <c r="O9">
        <f>F9-E9</f>
        <v>212833.25</v>
      </c>
      <c r="P9">
        <f>F9+(1.25 * G9)</f>
        <v>1895987.0625</v>
      </c>
      <c r="Q9">
        <f>E9 - (1.25 *G9)</f>
        <v>1151070.6875</v>
      </c>
    </row>
    <row r="10" spans="2:21" x14ac:dyDescent="0.35">
      <c r="B10" s="16" t="s">
        <v>84</v>
      </c>
      <c r="C10" t="s">
        <v>111</v>
      </c>
      <c r="D10" t="s">
        <v>81</v>
      </c>
      <c r="E10">
        <v>34170.75</v>
      </c>
      <c r="F10">
        <v>40268.25</v>
      </c>
      <c r="G10">
        <v>6097.5</v>
      </c>
      <c r="H10">
        <v>47890.125</v>
      </c>
      <c r="I10">
        <v>26548.875</v>
      </c>
      <c r="O10">
        <f>F10-E10</f>
        <v>6097.5</v>
      </c>
      <c r="P10">
        <f>F10+(1.25 * G10)</f>
        <v>47890.125</v>
      </c>
      <c r="Q10">
        <f>E10 - (1.25 *G10)</f>
        <v>26548.875</v>
      </c>
    </row>
    <row r="11" spans="2:21" x14ac:dyDescent="0.35">
      <c r="B11" s="16" t="s">
        <v>84</v>
      </c>
      <c r="C11" t="s">
        <v>109</v>
      </c>
      <c r="D11" t="s">
        <v>81</v>
      </c>
      <c r="E11">
        <v>30750.25</v>
      </c>
      <c r="F11">
        <v>35814.75</v>
      </c>
      <c r="G11">
        <v>5064.5</v>
      </c>
      <c r="H11">
        <v>42145.375</v>
      </c>
      <c r="I11">
        <v>24419.625</v>
      </c>
      <c r="O11">
        <f>F11-E11</f>
        <v>5064.5</v>
      </c>
      <c r="P11">
        <f>F11+(1.25 * G11)</f>
        <v>42145.375</v>
      </c>
      <c r="Q11">
        <f>E11 - (1.25 *G11)</f>
        <v>24419.625</v>
      </c>
    </row>
    <row r="12" spans="2:21" x14ac:dyDescent="0.35">
      <c r="B12" s="16" t="s">
        <v>84</v>
      </c>
      <c r="C12" t="s">
        <v>97</v>
      </c>
      <c r="D12" t="s">
        <v>81</v>
      </c>
      <c r="E12">
        <v>700522.25</v>
      </c>
      <c r="F12">
        <v>809236.5</v>
      </c>
      <c r="G12">
        <v>108714.25</v>
      </c>
      <c r="H12">
        <v>945129.31200000003</v>
      </c>
      <c r="I12">
        <v>564629.43000000005</v>
      </c>
      <c r="O12">
        <f>F12-E12</f>
        <v>108714.25</v>
      </c>
      <c r="P12">
        <f>F12+(1.25 * G12)</f>
        <v>945129.3125</v>
      </c>
      <c r="Q12">
        <f>E12 - (1.25 *G12)</f>
        <v>564629.4375</v>
      </c>
    </row>
    <row r="13" spans="2:21" x14ac:dyDescent="0.35">
      <c r="B13" s="16" t="s">
        <v>132</v>
      </c>
      <c r="C13" t="s">
        <v>90</v>
      </c>
      <c r="D13" t="s">
        <v>80</v>
      </c>
      <c r="E13">
        <v>141110.5</v>
      </c>
      <c r="F13">
        <v>167086.25</v>
      </c>
      <c r="G13">
        <v>25975.75</v>
      </c>
      <c r="H13">
        <v>199555.93799999999</v>
      </c>
      <c r="I13">
        <v>108640.81200000001</v>
      </c>
      <c r="O13">
        <f>F13-E13</f>
        <v>25975.75</v>
      </c>
      <c r="P13">
        <f>F13+(1.25 * G13)</f>
        <v>199555.9375</v>
      </c>
      <c r="Q13">
        <f>E13 - (1.25 *G13)</f>
        <v>108640.8125</v>
      </c>
    </row>
    <row r="14" spans="2:21" x14ac:dyDescent="0.35">
      <c r="B14" s="16" t="s">
        <v>132</v>
      </c>
      <c r="C14" t="s">
        <v>90</v>
      </c>
      <c r="D14" t="s">
        <v>78</v>
      </c>
      <c r="E14">
        <v>107521</v>
      </c>
      <c r="F14">
        <v>126676</v>
      </c>
      <c r="G14">
        <v>19155</v>
      </c>
      <c r="H14">
        <v>150619.75</v>
      </c>
      <c r="I14">
        <v>83577.25</v>
      </c>
      <c r="O14">
        <f>F14-E14</f>
        <v>19155</v>
      </c>
      <c r="P14">
        <f>F14+(1.25 * G14)</f>
        <v>150619.75</v>
      </c>
      <c r="Q14">
        <f>E14 - (1.25 *G14)</f>
        <v>83577.25</v>
      </c>
    </row>
    <row r="15" spans="2:21" x14ac:dyDescent="0.35">
      <c r="B15" s="16" t="s">
        <v>132</v>
      </c>
      <c r="C15" t="s">
        <v>90</v>
      </c>
      <c r="D15" t="s">
        <v>81</v>
      </c>
      <c r="E15">
        <v>33942.5</v>
      </c>
      <c r="F15">
        <v>39998.75</v>
      </c>
      <c r="G15">
        <v>6056.25</v>
      </c>
      <c r="H15">
        <v>47569.061999999998</v>
      </c>
      <c r="I15">
        <v>26372.187999999998</v>
      </c>
      <c r="O15">
        <f>F15-E15</f>
        <v>6056.25</v>
      </c>
      <c r="P15">
        <f>F15+(1.25 * G15)</f>
        <v>47569.0625</v>
      </c>
      <c r="Q15">
        <f>E15 - (1.25 *G15)</f>
        <v>26372.1875</v>
      </c>
    </row>
    <row r="16" spans="2:21" x14ac:dyDescent="0.35">
      <c r="B16" t="s">
        <v>173</v>
      </c>
      <c r="C16" s="20" t="s">
        <v>133</v>
      </c>
      <c r="D16" s="20" t="s">
        <v>78</v>
      </c>
      <c r="E16">
        <v>53851.25</v>
      </c>
      <c r="F16">
        <v>68230.25</v>
      </c>
      <c r="G16">
        <v>14379</v>
      </c>
      <c r="H16">
        <v>86204</v>
      </c>
      <c r="I16">
        <v>35877.5</v>
      </c>
      <c r="O16">
        <f t="shared" ref="O16:O18" si="0">F16-E16</f>
        <v>14379</v>
      </c>
      <c r="P16">
        <f t="shared" ref="P16:P18" si="1">F16+(1.25 * G16)</f>
        <v>86204</v>
      </c>
      <c r="Q16">
        <f t="shared" ref="Q16:Q18" si="2">E16 - (1.25 *G16)</f>
        <v>35877.5</v>
      </c>
    </row>
    <row r="17" spans="1:94" x14ac:dyDescent="0.35">
      <c r="B17" t="s">
        <v>173</v>
      </c>
      <c r="C17" t="s">
        <v>133</v>
      </c>
      <c r="D17" t="s">
        <v>81</v>
      </c>
      <c r="E17">
        <v>16142.25</v>
      </c>
      <c r="F17">
        <v>20595.25</v>
      </c>
      <c r="G17">
        <v>4453</v>
      </c>
      <c r="H17">
        <v>26161.5</v>
      </c>
      <c r="I17">
        <v>10576</v>
      </c>
      <c r="O17">
        <f t="shared" si="0"/>
        <v>4453</v>
      </c>
      <c r="P17">
        <f t="shared" si="1"/>
        <v>26161.5</v>
      </c>
      <c r="Q17">
        <f t="shared" si="2"/>
        <v>10576</v>
      </c>
    </row>
    <row r="18" spans="1:94" x14ac:dyDescent="0.35">
      <c r="B18" t="s">
        <v>173</v>
      </c>
      <c r="C18" t="s">
        <v>133</v>
      </c>
      <c r="D18" t="s">
        <v>80</v>
      </c>
      <c r="E18">
        <v>70027.25</v>
      </c>
      <c r="F18">
        <v>88986</v>
      </c>
      <c r="G18">
        <v>18958.75</v>
      </c>
      <c r="H18">
        <v>112684.43799999999</v>
      </c>
      <c r="I18">
        <v>46328.811999999998</v>
      </c>
      <c r="O18">
        <f t="shared" si="0"/>
        <v>18958.75</v>
      </c>
      <c r="P18">
        <f t="shared" si="1"/>
        <v>112684.4375</v>
      </c>
      <c r="Q18">
        <f t="shared" si="2"/>
        <v>46328.8125</v>
      </c>
    </row>
    <row r="19" spans="1:94" x14ac:dyDescent="0.35">
      <c r="B19" t="s">
        <v>171</v>
      </c>
      <c r="C19" s="18" t="s">
        <v>138</v>
      </c>
      <c r="D19" t="s">
        <v>130</v>
      </c>
      <c r="J19">
        <v>7.0000000000000001E-3</v>
      </c>
      <c r="K19">
        <v>6.0000000000000001E-3</v>
      </c>
      <c r="L19">
        <v>157.142857142857</v>
      </c>
      <c r="M19">
        <v>199.99999999999901</v>
      </c>
      <c r="T19">
        <f>((E39-J19)/J19) *100</f>
        <v>157.14285714285714</v>
      </c>
      <c r="U19">
        <f>((E39-K19)/K19)*100</f>
        <v>199.99999999999997</v>
      </c>
    </row>
    <row r="32" spans="1:94" x14ac:dyDescent="0.35">
      <c r="A32" t="s">
        <v>9</v>
      </c>
      <c r="B32" t="s">
        <v>10</v>
      </c>
      <c r="C32" t="s">
        <v>11</v>
      </c>
      <c r="D32" t="s">
        <v>12</v>
      </c>
      <c r="E32" s="1">
        <v>45533</v>
      </c>
      <c r="F32" s="1">
        <v>45534</v>
      </c>
      <c r="G32" s="1">
        <v>45535</v>
      </c>
      <c r="H32" s="1">
        <v>45536</v>
      </c>
      <c r="I32" s="1">
        <v>45537</v>
      </c>
      <c r="J32" s="1">
        <v>45538</v>
      </c>
      <c r="K32" s="1">
        <v>45539</v>
      </c>
      <c r="L32" s="1">
        <v>45540</v>
      </c>
      <c r="M32" s="1">
        <v>45541</v>
      </c>
      <c r="N32" s="1">
        <v>45542</v>
      </c>
      <c r="O32" s="1">
        <v>45543</v>
      </c>
      <c r="P32" s="1">
        <v>45544</v>
      </c>
      <c r="Q32" s="1">
        <v>45545</v>
      </c>
      <c r="R32" s="1">
        <v>45546</v>
      </c>
      <c r="S32" s="1">
        <v>45547</v>
      </c>
      <c r="T32" s="1">
        <v>45548</v>
      </c>
      <c r="U32" s="1">
        <v>45549</v>
      </c>
      <c r="V32" s="1">
        <v>45550</v>
      </c>
      <c r="W32" s="1">
        <v>45551</v>
      </c>
      <c r="X32" s="1">
        <v>45552</v>
      </c>
      <c r="Y32" s="1">
        <v>45553</v>
      </c>
      <c r="Z32" s="1">
        <v>45554</v>
      </c>
      <c r="AA32" s="1">
        <v>45555</v>
      </c>
      <c r="AB32" s="1">
        <v>45556</v>
      </c>
      <c r="AC32" s="1">
        <v>45557</v>
      </c>
      <c r="AD32" s="1">
        <v>45558</v>
      </c>
      <c r="AE32" s="1">
        <v>45559</v>
      </c>
      <c r="AF32" s="1">
        <v>45560</v>
      </c>
      <c r="AG32" s="1">
        <v>45561</v>
      </c>
      <c r="AH32" s="1">
        <v>45562</v>
      </c>
      <c r="AI32" s="1">
        <v>45563</v>
      </c>
      <c r="AJ32" s="1">
        <v>45564</v>
      </c>
      <c r="AK32" s="1">
        <v>45565</v>
      </c>
      <c r="AL32" s="1">
        <v>45566</v>
      </c>
      <c r="AM32" s="1">
        <v>45567</v>
      </c>
      <c r="AN32" s="1">
        <v>45568</v>
      </c>
      <c r="AO32" s="1">
        <v>45569</v>
      </c>
      <c r="AP32" s="1">
        <v>45570</v>
      </c>
      <c r="AQ32" s="1">
        <v>45571</v>
      </c>
      <c r="AR32" s="1">
        <v>45572</v>
      </c>
      <c r="AS32" s="1">
        <v>45573</v>
      </c>
      <c r="AT32" s="1">
        <v>45574</v>
      </c>
      <c r="AU32" s="1">
        <v>45575</v>
      </c>
      <c r="AV32" s="1">
        <v>45576</v>
      </c>
      <c r="AW32" s="1">
        <v>45577</v>
      </c>
      <c r="AX32" s="1">
        <v>45578</v>
      </c>
      <c r="AY32" s="1">
        <v>45579</v>
      </c>
      <c r="AZ32" s="1">
        <v>45580</v>
      </c>
      <c r="BA32" s="1">
        <v>45581</v>
      </c>
      <c r="BB32" s="1">
        <v>45582</v>
      </c>
      <c r="BC32" s="1">
        <v>45583</v>
      </c>
      <c r="BD32" s="1">
        <v>45584</v>
      </c>
      <c r="BE32" s="1">
        <v>45585</v>
      </c>
      <c r="BF32" s="1">
        <v>45586</v>
      </c>
      <c r="BG32" s="1">
        <v>45587</v>
      </c>
      <c r="BH32" s="1">
        <v>45588</v>
      </c>
      <c r="BI32" s="1">
        <v>45589</v>
      </c>
      <c r="BJ32" s="1">
        <v>45590</v>
      </c>
      <c r="BK32" s="1">
        <v>45591</v>
      </c>
      <c r="BL32" s="1">
        <v>45592</v>
      </c>
      <c r="BM32" s="1">
        <v>45593</v>
      </c>
      <c r="BN32" s="1">
        <v>45594</v>
      </c>
      <c r="BO32" s="1">
        <v>45595</v>
      </c>
      <c r="BP32" s="1">
        <v>45596</v>
      </c>
      <c r="BQ32" s="1">
        <v>45597</v>
      </c>
      <c r="BR32" s="1">
        <v>45598</v>
      </c>
      <c r="BS32" s="1">
        <v>45599</v>
      </c>
      <c r="BT32" s="1">
        <v>45600</v>
      </c>
      <c r="BU32" s="1">
        <v>45601</v>
      </c>
      <c r="BV32" s="1">
        <v>45602</v>
      </c>
      <c r="BW32" s="1">
        <v>45603</v>
      </c>
      <c r="BX32" s="1">
        <v>45604</v>
      </c>
      <c r="BY32" s="1">
        <v>45605</v>
      </c>
      <c r="BZ32" s="1">
        <v>45606</v>
      </c>
      <c r="CA32" s="1">
        <v>45607</v>
      </c>
      <c r="CB32" s="1">
        <v>45608</v>
      </c>
      <c r="CC32" s="1">
        <v>45609</v>
      </c>
      <c r="CD32" s="1">
        <v>45610</v>
      </c>
      <c r="CE32" s="1">
        <v>45611</v>
      </c>
      <c r="CF32" s="1">
        <v>45612</v>
      </c>
      <c r="CG32" s="1">
        <v>45613</v>
      </c>
      <c r="CH32" s="1">
        <v>45614</v>
      </c>
      <c r="CI32" s="1">
        <v>45615</v>
      </c>
      <c r="CJ32" s="1">
        <v>45616</v>
      </c>
      <c r="CK32" s="1">
        <v>45617</v>
      </c>
      <c r="CL32" s="1">
        <v>45618</v>
      </c>
      <c r="CM32" s="1">
        <v>45619</v>
      </c>
      <c r="CN32" s="1">
        <v>45620</v>
      </c>
      <c r="CO32" s="1">
        <v>45621</v>
      </c>
      <c r="CP32" s="1">
        <v>45622</v>
      </c>
    </row>
    <row r="33" spans="1:94" x14ac:dyDescent="0.35">
      <c r="A33" t="s">
        <v>84</v>
      </c>
      <c r="B33" t="s">
        <v>85</v>
      </c>
      <c r="C33" t="s">
        <v>86</v>
      </c>
      <c r="D33" t="s">
        <v>80</v>
      </c>
      <c r="E33">
        <v>7.5</v>
      </c>
      <c r="F33">
        <v>7.5</v>
      </c>
      <c r="G33">
        <v>8.1</v>
      </c>
      <c r="H33">
        <v>7.5</v>
      </c>
      <c r="I33">
        <v>7.4</v>
      </c>
      <c r="J33">
        <v>7.8</v>
      </c>
      <c r="K33">
        <v>8.1999999999999993</v>
      </c>
      <c r="L33">
        <v>8.1999999999999993</v>
      </c>
      <c r="M33">
        <v>7.9</v>
      </c>
      <c r="N33">
        <v>8.1999999999999993</v>
      </c>
      <c r="O33">
        <v>7.5</v>
      </c>
      <c r="P33">
        <v>7.6</v>
      </c>
      <c r="Q33">
        <v>7.9</v>
      </c>
      <c r="R33">
        <v>7.5</v>
      </c>
      <c r="S33">
        <v>7.4</v>
      </c>
      <c r="T33">
        <v>7.1</v>
      </c>
      <c r="U33">
        <v>7.8</v>
      </c>
      <c r="V33">
        <v>8.1999999999999993</v>
      </c>
      <c r="W33">
        <v>7.8</v>
      </c>
      <c r="X33">
        <v>7.9</v>
      </c>
      <c r="Y33">
        <v>7.6</v>
      </c>
      <c r="Z33">
        <v>7.5</v>
      </c>
      <c r="AA33">
        <v>7.2</v>
      </c>
      <c r="AB33">
        <v>7.9</v>
      </c>
      <c r="AC33">
        <v>7.4</v>
      </c>
      <c r="AD33">
        <v>7.8</v>
      </c>
      <c r="AE33">
        <v>7.9</v>
      </c>
      <c r="AF33">
        <v>7.8</v>
      </c>
      <c r="AG33">
        <v>7.6</v>
      </c>
      <c r="AH33">
        <v>7.4</v>
      </c>
      <c r="AI33">
        <v>7.8</v>
      </c>
      <c r="AJ33">
        <v>7.3</v>
      </c>
      <c r="AK33">
        <v>7.6</v>
      </c>
      <c r="AL33">
        <v>7.6</v>
      </c>
      <c r="AM33">
        <v>8.3000000000000007</v>
      </c>
      <c r="AN33">
        <v>7.6</v>
      </c>
      <c r="AO33">
        <v>7.5</v>
      </c>
      <c r="AP33">
        <v>7.7</v>
      </c>
      <c r="AQ33">
        <v>7.4</v>
      </c>
      <c r="AR33">
        <v>7.7</v>
      </c>
      <c r="AS33">
        <v>7.8</v>
      </c>
      <c r="AT33">
        <v>7.5</v>
      </c>
      <c r="AU33">
        <v>7.2</v>
      </c>
      <c r="AV33">
        <v>7.1</v>
      </c>
      <c r="AW33">
        <v>7.7</v>
      </c>
      <c r="AX33">
        <v>7.4</v>
      </c>
      <c r="AY33">
        <v>7.7</v>
      </c>
      <c r="AZ33">
        <v>8.1</v>
      </c>
      <c r="BA33">
        <v>7.9</v>
      </c>
      <c r="BB33">
        <v>7.5</v>
      </c>
      <c r="BC33">
        <v>7.5</v>
      </c>
      <c r="BD33">
        <v>8.1</v>
      </c>
      <c r="BE33">
        <v>7.6</v>
      </c>
      <c r="BF33">
        <v>7.8</v>
      </c>
      <c r="BG33">
        <v>8.1</v>
      </c>
      <c r="BH33">
        <v>7.7</v>
      </c>
      <c r="BI33">
        <v>7.6</v>
      </c>
      <c r="BJ33">
        <v>7.7</v>
      </c>
      <c r="BK33">
        <v>8</v>
      </c>
      <c r="BL33">
        <v>7.7</v>
      </c>
      <c r="BM33">
        <v>7.9</v>
      </c>
      <c r="BN33">
        <v>7.9</v>
      </c>
      <c r="BO33">
        <v>7.8</v>
      </c>
      <c r="BP33">
        <v>7.5</v>
      </c>
      <c r="BQ33">
        <v>7.5</v>
      </c>
      <c r="BR33">
        <v>8.1999999999999993</v>
      </c>
      <c r="BS33">
        <v>8</v>
      </c>
      <c r="BT33">
        <v>8</v>
      </c>
      <c r="BU33">
        <v>7.7</v>
      </c>
      <c r="BV33">
        <v>7.6</v>
      </c>
      <c r="BW33">
        <v>7.5</v>
      </c>
      <c r="BX33">
        <v>7.4</v>
      </c>
      <c r="BY33">
        <v>8.4</v>
      </c>
      <c r="BZ33">
        <v>7.9</v>
      </c>
      <c r="CA33">
        <v>8</v>
      </c>
      <c r="CB33">
        <v>8.3000000000000007</v>
      </c>
      <c r="CC33">
        <v>7.6</v>
      </c>
      <c r="CD33">
        <v>7.6</v>
      </c>
      <c r="CE33">
        <v>8.1999999999999993</v>
      </c>
      <c r="CF33">
        <v>8.6999999999999993</v>
      </c>
      <c r="CG33">
        <v>7.9</v>
      </c>
      <c r="CH33">
        <v>8.3000000000000007</v>
      </c>
      <c r="CI33">
        <v>8.1999999999999993</v>
      </c>
      <c r="CJ33">
        <v>8.4</v>
      </c>
      <c r="CK33">
        <v>8.4</v>
      </c>
      <c r="CL33">
        <v>8.3000000000000007</v>
      </c>
      <c r="CM33">
        <v>9.4</v>
      </c>
      <c r="CN33">
        <v>8.6</v>
      </c>
      <c r="CO33">
        <v>8.4</v>
      </c>
      <c r="CP33">
        <v>8.1999999999999993</v>
      </c>
    </row>
    <row r="38" spans="1:94" x14ac:dyDescent="0.35">
      <c r="D38" s="18" t="s">
        <v>138</v>
      </c>
      <c r="E38" t="s">
        <v>73</v>
      </c>
    </row>
    <row r="39" spans="1:94" x14ac:dyDescent="0.35">
      <c r="E39">
        <v>1.7999999999999999E-2</v>
      </c>
    </row>
  </sheetData>
  <mergeCells count="2">
    <mergeCell ref="B1:I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Table_Data</vt:lpstr>
      <vt:lpstr>Excel_Data (2)</vt:lpstr>
      <vt:lpstr>Excel_Data</vt:lpstr>
      <vt:lpstr>Comparison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Dwivedi</dc:creator>
  <cp:lastModifiedBy>Gokul 02</cp:lastModifiedBy>
  <dcterms:created xsi:type="dcterms:W3CDTF">2025-01-31T09:22:40Z</dcterms:created>
  <dcterms:modified xsi:type="dcterms:W3CDTF">2025-01-31T15:31:36Z</dcterms:modified>
</cp:coreProperties>
</file>