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B17C73B-B320-4B45-81B0-5DDEACB7CE87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cript creator " sheetId="3" r:id="rId2"/>
    <sheet name="script creator short" sheetId="4" r:id="rId3"/>
    <sheet name="key mapping 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E2" i="4" l="1"/>
  <c r="I3" i="4" s="1"/>
  <c r="E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H2" i="4" l="1"/>
  <c r="I2" i="4" s="1"/>
  <c r="Q28" i="1"/>
  <c r="V28" i="1" s="1"/>
  <c r="R44" i="1"/>
  <c r="W44" i="1" s="1"/>
  <c r="N47" i="1"/>
  <c r="S47" i="1" s="1"/>
  <c r="R60" i="1"/>
  <c r="W60" i="1" s="1"/>
  <c r="P68" i="1"/>
  <c r="U68" i="1" s="1"/>
  <c r="H3" i="1"/>
  <c r="I3" i="1"/>
  <c r="J3" i="1"/>
  <c r="M3" i="1" s="1"/>
  <c r="K3" i="1"/>
  <c r="L3" i="1"/>
  <c r="H4" i="1"/>
  <c r="M4" i="1" s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M11" i="1" s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M15" i="1" s="1"/>
  <c r="O15" i="1" s="1"/>
  <c r="T15" i="1" s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M23" i="1" s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M28" i="1" s="1"/>
  <c r="N28" i="1" s="1"/>
  <c r="S28" i="1" s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M36" i="1" s="1"/>
  <c r="P36" i="1" s="1"/>
  <c r="U36" i="1" s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M39" i="1" s="1"/>
  <c r="Q39" i="1" s="1"/>
  <c r="V39" i="1" s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M43" i="1" s="1"/>
  <c r="K43" i="1"/>
  <c r="L43" i="1"/>
  <c r="H44" i="1"/>
  <c r="I44" i="1"/>
  <c r="J44" i="1"/>
  <c r="K44" i="1"/>
  <c r="L44" i="1"/>
  <c r="H45" i="1"/>
  <c r="M45" i="1" s="1"/>
  <c r="I45" i="1"/>
  <c r="J45" i="1"/>
  <c r="K45" i="1"/>
  <c r="L45" i="1"/>
  <c r="H46" i="1"/>
  <c r="I46" i="1"/>
  <c r="J46" i="1"/>
  <c r="K46" i="1"/>
  <c r="L46" i="1"/>
  <c r="H47" i="1"/>
  <c r="I47" i="1"/>
  <c r="M47" i="1" s="1"/>
  <c r="Q47" i="1" s="1"/>
  <c r="V47" i="1" s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M60" i="1" s="1"/>
  <c r="P60" i="1" s="1"/>
  <c r="U60" i="1" s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M62" i="1" s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M67" i="1" s="1"/>
  <c r="K67" i="1"/>
  <c r="L67" i="1"/>
  <c r="H68" i="1"/>
  <c r="M68" i="1" s="1"/>
  <c r="O68" i="1" s="1"/>
  <c r="T68" i="1" s="1"/>
  <c r="I68" i="1"/>
  <c r="J68" i="1"/>
  <c r="K68" i="1"/>
  <c r="L68" i="1"/>
  <c r="H69" i="1"/>
  <c r="M69" i="1" s="1"/>
  <c r="I69" i="1"/>
  <c r="J69" i="1"/>
  <c r="K69" i="1"/>
  <c r="L69" i="1"/>
  <c r="I2" i="1"/>
  <c r="J2" i="1"/>
  <c r="K2" i="1"/>
  <c r="L2" i="1"/>
  <c r="H2" i="1"/>
  <c r="M7" i="1"/>
  <c r="M20" i="1"/>
  <c r="M44" i="1"/>
  <c r="M32" i="1"/>
  <c r="Z60" i="1" l="1"/>
  <c r="AD60" i="1"/>
  <c r="Z44" i="1"/>
  <c r="AD44" i="1"/>
  <c r="N69" i="1"/>
  <c r="S69" i="1" s="1"/>
  <c r="O69" i="1"/>
  <c r="T69" i="1" s="1"/>
  <c r="Q69" i="1"/>
  <c r="V69" i="1" s="1"/>
  <c r="R69" i="1"/>
  <c r="W69" i="1" s="1"/>
  <c r="P69" i="1"/>
  <c r="U69" i="1" s="1"/>
  <c r="P67" i="1"/>
  <c r="U67" i="1" s="1"/>
  <c r="Q67" i="1"/>
  <c r="V67" i="1" s="1"/>
  <c r="N67" i="1"/>
  <c r="S67" i="1" s="1"/>
  <c r="O67" i="1"/>
  <c r="T67" i="1" s="1"/>
  <c r="R67" i="1"/>
  <c r="W67" i="1" s="1"/>
  <c r="Q62" i="1"/>
  <c r="V62" i="1" s="1"/>
  <c r="R62" i="1"/>
  <c r="W62" i="1" s="1"/>
  <c r="O62" i="1"/>
  <c r="T62" i="1" s="1"/>
  <c r="N62" i="1"/>
  <c r="S62" i="1" s="1"/>
  <c r="P62" i="1"/>
  <c r="U62" i="1" s="1"/>
  <c r="P43" i="1"/>
  <c r="U43" i="1" s="1"/>
  <c r="Q43" i="1"/>
  <c r="V43" i="1" s="1"/>
  <c r="N43" i="1"/>
  <c r="S43" i="1" s="1"/>
  <c r="R43" i="1"/>
  <c r="W43" i="1" s="1"/>
  <c r="O43" i="1"/>
  <c r="T43" i="1" s="1"/>
  <c r="Q11" i="1"/>
  <c r="V11" i="1" s="1"/>
  <c r="R11" i="1"/>
  <c r="W11" i="1" s="1"/>
  <c r="O11" i="1"/>
  <c r="T11" i="1" s="1"/>
  <c r="N11" i="1"/>
  <c r="S11" i="1" s="1"/>
  <c r="P11" i="1"/>
  <c r="U11" i="1" s="1"/>
  <c r="Q3" i="1"/>
  <c r="V3" i="1" s="1"/>
  <c r="R3" i="1"/>
  <c r="W3" i="1" s="1"/>
  <c r="O3" i="1"/>
  <c r="T3" i="1" s="1"/>
  <c r="P3" i="1"/>
  <c r="U3" i="1" s="1"/>
  <c r="N3" i="1"/>
  <c r="S3" i="1" s="1"/>
  <c r="P32" i="1"/>
  <c r="U32" i="1" s="1"/>
  <c r="Q32" i="1"/>
  <c r="V32" i="1" s="1"/>
  <c r="N32" i="1"/>
  <c r="S32" i="1" s="1"/>
  <c r="O32" i="1"/>
  <c r="T32" i="1" s="1"/>
  <c r="R32" i="1"/>
  <c r="W32" i="1" s="1"/>
  <c r="N7" i="1"/>
  <c r="S7" i="1" s="1"/>
  <c r="P7" i="1"/>
  <c r="U7" i="1" s="1"/>
  <c r="O7" i="1"/>
  <c r="T7" i="1" s="1"/>
  <c r="Q7" i="1"/>
  <c r="V7" i="1" s="1"/>
  <c r="R7" i="1"/>
  <c r="W7" i="1" s="1"/>
  <c r="R68" i="1"/>
  <c r="W68" i="1" s="1"/>
  <c r="N45" i="1"/>
  <c r="S45" i="1" s="1"/>
  <c r="O45" i="1"/>
  <c r="T45" i="1" s="1"/>
  <c r="Q45" i="1"/>
  <c r="V45" i="1" s="1"/>
  <c r="M64" i="1"/>
  <c r="M56" i="1"/>
  <c r="M51" i="1"/>
  <c r="M24" i="1"/>
  <c r="R45" i="1"/>
  <c r="W45" i="1" s="1"/>
  <c r="R15" i="1"/>
  <c r="W15" i="1" s="1"/>
  <c r="M59" i="1"/>
  <c r="M54" i="1"/>
  <c r="M38" i="1"/>
  <c r="M35" i="1"/>
  <c r="M30" i="1"/>
  <c r="M27" i="1"/>
  <c r="M22" i="1"/>
  <c r="M14" i="1"/>
  <c r="M6" i="1"/>
  <c r="P45" i="1"/>
  <c r="U45" i="1" s="1"/>
  <c r="N44" i="1"/>
  <c r="S44" i="1" s="1"/>
  <c r="O44" i="1"/>
  <c r="T44" i="1" s="1"/>
  <c r="Q44" i="1"/>
  <c r="V44" i="1" s="1"/>
  <c r="M65" i="1"/>
  <c r="M57" i="1"/>
  <c r="M55" i="1"/>
  <c r="M53" i="1"/>
  <c r="M52" i="1"/>
  <c r="M49" i="1"/>
  <c r="M42" i="1"/>
  <c r="M33" i="1"/>
  <c r="P44" i="1"/>
  <c r="U44" i="1" s="1"/>
  <c r="O20" i="1"/>
  <c r="T20" i="1" s="1"/>
  <c r="R20" i="1"/>
  <c r="W20" i="1" s="1"/>
  <c r="N20" i="1"/>
  <c r="S20" i="1" s="1"/>
  <c r="P20" i="1"/>
  <c r="U20" i="1" s="1"/>
  <c r="Q20" i="1"/>
  <c r="V20" i="1" s="1"/>
  <c r="N68" i="1"/>
  <c r="S68" i="1" s="1"/>
  <c r="Q68" i="1"/>
  <c r="V68" i="1" s="1"/>
  <c r="M66" i="1"/>
  <c r="M61" i="1"/>
  <c r="N60" i="1"/>
  <c r="S60" i="1" s="1"/>
  <c r="Q60" i="1"/>
  <c r="V60" i="1" s="1"/>
  <c r="M50" i="1"/>
  <c r="O47" i="1"/>
  <c r="T47" i="1" s="1"/>
  <c r="R47" i="1"/>
  <c r="W47" i="1" s="1"/>
  <c r="P39" i="1"/>
  <c r="U39" i="1" s="1"/>
  <c r="R39" i="1"/>
  <c r="W39" i="1" s="1"/>
  <c r="O39" i="1"/>
  <c r="T39" i="1" s="1"/>
  <c r="M37" i="1"/>
  <c r="O36" i="1"/>
  <c r="T36" i="1" s="1"/>
  <c r="N36" i="1"/>
  <c r="S36" i="1" s="1"/>
  <c r="Q36" i="1"/>
  <c r="V36" i="1" s="1"/>
  <c r="R36" i="1"/>
  <c r="W36" i="1" s="1"/>
  <c r="M34" i="1"/>
  <c r="M29" i="1"/>
  <c r="O28" i="1"/>
  <c r="T28" i="1" s="1"/>
  <c r="R28" i="1"/>
  <c r="W28" i="1" s="1"/>
  <c r="P28" i="1"/>
  <c r="U28" i="1" s="1"/>
  <c r="M26" i="1"/>
  <c r="N23" i="1"/>
  <c r="S23" i="1" s="1"/>
  <c r="P23" i="1"/>
  <c r="U23" i="1" s="1"/>
  <c r="O23" i="1"/>
  <c r="T23" i="1" s="1"/>
  <c r="Q23" i="1"/>
  <c r="V23" i="1" s="1"/>
  <c r="R23" i="1"/>
  <c r="W23" i="1" s="1"/>
  <c r="N15" i="1"/>
  <c r="S15" i="1" s="1"/>
  <c r="P15" i="1"/>
  <c r="U15" i="1" s="1"/>
  <c r="Q15" i="1"/>
  <c r="V15" i="1" s="1"/>
  <c r="M13" i="1"/>
  <c r="M10" i="1"/>
  <c r="M5" i="1"/>
  <c r="O4" i="1"/>
  <c r="T4" i="1" s="1"/>
  <c r="R4" i="1"/>
  <c r="W4" i="1" s="1"/>
  <c r="N4" i="1"/>
  <c r="S4" i="1" s="1"/>
  <c r="P4" i="1"/>
  <c r="U4" i="1" s="1"/>
  <c r="Q4" i="1"/>
  <c r="V4" i="1" s="1"/>
  <c r="O60" i="1"/>
  <c r="T60" i="1" s="1"/>
  <c r="P47" i="1"/>
  <c r="U47" i="1" s="1"/>
  <c r="N39" i="1"/>
  <c r="S39" i="1" s="1"/>
  <c r="M63" i="1"/>
  <c r="M58" i="1"/>
  <c r="M48" i="1"/>
  <c r="M46" i="1"/>
  <c r="M40" i="1"/>
  <c r="M19" i="1"/>
  <c r="M16" i="1"/>
  <c r="M8" i="1"/>
  <c r="M41" i="1"/>
  <c r="M31" i="1"/>
  <c r="M25" i="1"/>
  <c r="M21" i="1"/>
  <c r="M18" i="1"/>
  <c r="M17" i="1"/>
  <c r="M12" i="1"/>
  <c r="M9" i="1"/>
  <c r="M2" i="1"/>
  <c r="N10" i="1" l="1"/>
  <c r="S10" i="1" s="1"/>
  <c r="O10" i="1"/>
  <c r="T10" i="1" s="1"/>
  <c r="Q10" i="1"/>
  <c r="V10" i="1" s="1"/>
  <c r="P10" i="1"/>
  <c r="U10" i="1" s="1"/>
  <c r="R10" i="1"/>
  <c r="W10" i="1" s="1"/>
  <c r="O56" i="1"/>
  <c r="T56" i="1" s="1"/>
  <c r="P56" i="1"/>
  <c r="U56" i="1" s="1"/>
  <c r="R56" i="1"/>
  <c r="W56" i="1" s="1"/>
  <c r="N56" i="1"/>
  <c r="S56" i="1" s="1"/>
  <c r="Q56" i="1"/>
  <c r="V56" i="1" s="1"/>
  <c r="N26" i="1"/>
  <c r="S26" i="1" s="1"/>
  <c r="O26" i="1"/>
  <c r="T26" i="1" s="1"/>
  <c r="Q26" i="1"/>
  <c r="V26" i="1" s="1"/>
  <c r="P26" i="1"/>
  <c r="U26" i="1" s="1"/>
  <c r="R26" i="1"/>
  <c r="W26" i="1" s="1"/>
  <c r="N50" i="1"/>
  <c r="S50" i="1" s="1"/>
  <c r="P50" i="1"/>
  <c r="U50" i="1" s="1"/>
  <c r="Q50" i="1"/>
  <c r="V50" i="1" s="1"/>
  <c r="R50" i="1"/>
  <c r="W50" i="1" s="1"/>
  <c r="O50" i="1"/>
  <c r="T50" i="1" s="1"/>
  <c r="N52" i="1"/>
  <c r="S52" i="1" s="1"/>
  <c r="Q52" i="1"/>
  <c r="V52" i="1" s="1"/>
  <c r="O52" i="1"/>
  <c r="T52" i="1" s="1"/>
  <c r="P52" i="1"/>
  <c r="U52" i="1" s="1"/>
  <c r="R52" i="1"/>
  <c r="W52" i="1" s="1"/>
  <c r="Q54" i="1"/>
  <c r="V54" i="1" s="1"/>
  <c r="R54" i="1"/>
  <c r="W54" i="1" s="1"/>
  <c r="O54" i="1"/>
  <c r="T54" i="1" s="1"/>
  <c r="N54" i="1"/>
  <c r="S54" i="1" s="1"/>
  <c r="P54" i="1"/>
  <c r="U54" i="1" s="1"/>
  <c r="Z62" i="1"/>
  <c r="AD62" i="1"/>
  <c r="AD69" i="1"/>
  <c r="Z69" i="1"/>
  <c r="Z36" i="1"/>
  <c r="AD36" i="1"/>
  <c r="O13" i="1"/>
  <c r="T13" i="1" s="1"/>
  <c r="P13" i="1"/>
  <c r="U13" i="1" s="1"/>
  <c r="R13" i="1"/>
  <c r="W13" i="1" s="1"/>
  <c r="N13" i="1"/>
  <c r="S13" i="1" s="1"/>
  <c r="Q13" i="1"/>
  <c r="V13" i="1" s="1"/>
  <c r="N18" i="1"/>
  <c r="S18" i="1" s="1"/>
  <c r="O18" i="1"/>
  <c r="T18" i="1" s="1"/>
  <c r="Q18" i="1"/>
  <c r="V18" i="1" s="1"/>
  <c r="R18" i="1"/>
  <c r="W18" i="1" s="1"/>
  <c r="P18" i="1"/>
  <c r="U18" i="1" s="1"/>
  <c r="N40" i="1"/>
  <c r="S40" i="1" s="1"/>
  <c r="P40" i="1"/>
  <c r="U40" i="1" s="1"/>
  <c r="Q40" i="1"/>
  <c r="V40" i="1" s="1"/>
  <c r="O40" i="1"/>
  <c r="T40" i="1" s="1"/>
  <c r="R40" i="1"/>
  <c r="W40" i="1" s="1"/>
  <c r="O21" i="1"/>
  <c r="T21" i="1" s="1"/>
  <c r="P21" i="1"/>
  <c r="U21" i="1" s="1"/>
  <c r="R21" i="1"/>
  <c r="W21" i="1" s="1"/>
  <c r="N21" i="1"/>
  <c r="S21" i="1" s="1"/>
  <c r="Q21" i="1"/>
  <c r="V21" i="1" s="1"/>
  <c r="Q46" i="1"/>
  <c r="V46" i="1" s="1"/>
  <c r="R46" i="1"/>
  <c r="W46" i="1" s="1"/>
  <c r="O46" i="1"/>
  <c r="T46" i="1" s="1"/>
  <c r="N46" i="1"/>
  <c r="S46" i="1" s="1"/>
  <c r="P46" i="1"/>
  <c r="U46" i="1" s="1"/>
  <c r="N53" i="1"/>
  <c r="S53" i="1" s="1"/>
  <c r="O53" i="1"/>
  <c r="T53" i="1" s="1"/>
  <c r="Q53" i="1"/>
  <c r="V53" i="1" s="1"/>
  <c r="R53" i="1"/>
  <c r="W53" i="1" s="1"/>
  <c r="P53" i="1"/>
  <c r="U53" i="1" s="1"/>
  <c r="R6" i="1"/>
  <c r="W6" i="1" s="1"/>
  <c r="P6" i="1"/>
  <c r="U6" i="1" s="1"/>
  <c r="Q6" i="1"/>
  <c r="V6" i="1" s="1"/>
  <c r="N6" i="1"/>
  <c r="S6" i="1" s="1"/>
  <c r="O6" i="1"/>
  <c r="T6" i="1" s="1"/>
  <c r="P59" i="1"/>
  <c r="U59" i="1" s="1"/>
  <c r="Q59" i="1"/>
  <c r="V59" i="1" s="1"/>
  <c r="N59" i="1"/>
  <c r="S59" i="1" s="1"/>
  <c r="O59" i="1"/>
  <c r="T59" i="1" s="1"/>
  <c r="R59" i="1"/>
  <c r="W59" i="1" s="1"/>
  <c r="AD32" i="1"/>
  <c r="Z32" i="1"/>
  <c r="AD3" i="1"/>
  <c r="Z3" i="1"/>
  <c r="AD43" i="1"/>
  <c r="Z43" i="1"/>
  <c r="N9" i="1"/>
  <c r="S9" i="1" s="1"/>
  <c r="Q9" i="1"/>
  <c r="V9" i="1" s="1"/>
  <c r="R9" i="1"/>
  <c r="W9" i="1" s="1"/>
  <c r="O9" i="1"/>
  <c r="T9" i="1" s="1"/>
  <c r="P9" i="1"/>
  <c r="U9" i="1" s="1"/>
  <c r="P51" i="1"/>
  <c r="U51" i="1" s="1"/>
  <c r="Q51" i="1"/>
  <c r="V51" i="1" s="1"/>
  <c r="N51" i="1"/>
  <c r="S51" i="1" s="1"/>
  <c r="O51" i="1"/>
  <c r="T51" i="1" s="1"/>
  <c r="R51" i="1"/>
  <c r="W51" i="1" s="1"/>
  <c r="O12" i="1"/>
  <c r="T12" i="1" s="1"/>
  <c r="R12" i="1"/>
  <c r="W12" i="1" s="1"/>
  <c r="P12" i="1"/>
  <c r="U12" i="1" s="1"/>
  <c r="N12" i="1"/>
  <c r="S12" i="1" s="1"/>
  <c r="Q12" i="1"/>
  <c r="V12" i="1" s="1"/>
  <c r="N25" i="1"/>
  <c r="S25" i="1" s="1"/>
  <c r="Q25" i="1"/>
  <c r="V25" i="1" s="1"/>
  <c r="R25" i="1"/>
  <c r="W25" i="1" s="1"/>
  <c r="O25" i="1"/>
  <c r="T25" i="1" s="1"/>
  <c r="P25" i="1"/>
  <c r="U25" i="1" s="1"/>
  <c r="O37" i="1"/>
  <c r="T37" i="1" s="1"/>
  <c r="R37" i="1"/>
  <c r="W37" i="1" s="1"/>
  <c r="P37" i="1"/>
  <c r="U37" i="1" s="1"/>
  <c r="N37" i="1"/>
  <c r="S37" i="1" s="1"/>
  <c r="Q37" i="1"/>
  <c r="V37" i="1" s="1"/>
  <c r="Z20" i="1"/>
  <c r="AD20" i="1"/>
  <c r="O55" i="1"/>
  <c r="T55" i="1" s="1"/>
  <c r="R55" i="1"/>
  <c r="W55" i="1" s="1"/>
  <c r="N55" i="1"/>
  <c r="S55" i="1" s="1"/>
  <c r="P55" i="1"/>
  <c r="U55" i="1" s="1"/>
  <c r="Q55" i="1"/>
  <c r="V55" i="1" s="1"/>
  <c r="R14" i="1"/>
  <c r="W14" i="1" s="1"/>
  <c r="P14" i="1"/>
  <c r="U14" i="1" s="1"/>
  <c r="N14" i="1"/>
  <c r="S14" i="1" s="1"/>
  <c r="O14" i="1"/>
  <c r="T14" i="1" s="1"/>
  <c r="Q14" i="1"/>
  <c r="V14" i="1" s="1"/>
  <c r="N31" i="1"/>
  <c r="S31" i="1" s="1"/>
  <c r="P31" i="1"/>
  <c r="U31" i="1" s="1"/>
  <c r="Q31" i="1"/>
  <c r="V31" i="1" s="1"/>
  <c r="R31" i="1"/>
  <c r="W31" i="1" s="1"/>
  <c r="O31" i="1"/>
  <c r="T31" i="1" s="1"/>
  <c r="N58" i="1"/>
  <c r="S58" i="1" s="1"/>
  <c r="P58" i="1"/>
  <c r="U58" i="1" s="1"/>
  <c r="O58" i="1"/>
  <c r="T58" i="1" s="1"/>
  <c r="Q58" i="1"/>
  <c r="V58" i="1" s="1"/>
  <c r="R58" i="1"/>
  <c r="W58" i="1" s="1"/>
  <c r="Z4" i="1"/>
  <c r="AD4" i="1"/>
  <c r="Z23" i="1"/>
  <c r="AD23" i="1"/>
  <c r="N61" i="1"/>
  <c r="S61" i="1" s="1"/>
  <c r="O61" i="1"/>
  <c r="T61" i="1" s="1"/>
  <c r="Q61" i="1"/>
  <c r="V61" i="1" s="1"/>
  <c r="P61" i="1"/>
  <c r="U61" i="1" s="1"/>
  <c r="R61" i="1"/>
  <c r="W61" i="1" s="1"/>
  <c r="R57" i="1"/>
  <c r="W57" i="1" s="1"/>
  <c r="P57" i="1"/>
  <c r="U57" i="1" s="1"/>
  <c r="N57" i="1"/>
  <c r="S57" i="1" s="1"/>
  <c r="O57" i="1"/>
  <c r="T57" i="1" s="1"/>
  <c r="Q57" i="1"/>
  <c r="V57" i="1" s="1"/>
  <c r="R22" i="1"/>
  <c r="W22" i="1" s="1"/>
  <c r="P22" i="1"/>
  <c r="U22" i="1" s="1"/>
  <c r="Q22" i="1"/>
  <c r="V22" i="1" s="1"/>
  <c r="N22" i="1"/>
  <c r="S22" i="1" s="1"/>
  <c r="O22" i="1"/>
  <c r="T22" i="1" s="1"/>
  <c r="AD45" i="1"/>
  <c r="Z45" i="1"/>
  <c r="Z68" i="1"/>
  <c r="AD68" i="1"/>
  <c r="O5" i="1"/>
  <c r="T5" i="1" s="1"/>
  <c r="P5" i="1"/>
  <c r="U5" i="1" s="1"/>
  <c r="R5" i="1"/>
  <c r="W5" i="1" s="1"/>
  <c r="N5" i="1"/>
  <c r="S5" i="1" s="1"/>
  <c r="Q5" i="1"/>
  <c r="V5" i="1" s="1"/>
  <c r="N34" i="1"/>
  <c r="S34" i="1" s="1"/>
  <c r="O34" i="1"/>
  <c r="T34" i="1" s="1"/>
  <c r="Q34" i="1"/>
  <c r="V34" i="1" s="1"/>
  <c r="R34" i="1"/>
  <c r="W34" i="1" s="1"/>
  <c r="P34" i="1"/>
  <c r="U34" i="1" s="1"/>
  <c r="N33" i="1"/>
  <c r="S33" i="1" s="1"/>
  <c r="Q33" i="1"/>
  <c r="V33" i="1" s="1"/>
  <c r="P33" i="1"/>
  <c r="U33" i="1" s="1"/>
  <c r="R33" i="1"/>
  <c r="W33" i="1" s="1"/>
  <c r="O33" i="1"/>
  <c r="T33" i="1" s="1"/>
  <c r="P16" i="1"/>
  <c r="U16" i="1" s="1"/>
  <c r="Q16" i="1"/>
  <c r="V16" i="1" s="1"/>
  <c r="N16" i="1"/>
  <c r="S16" i="1" s="1"/>
  <c r="O16" i="1"/>
  <c r="T16" i="1" s="1"/>
  <c r="R16" i="1"/>
  <c r="W16" i="1" s="1"/>
  <c r="O48" i="1"/>
  <c r="T48" i="1" s="1"/>
  <c r="P48" i="1"/>
  <c r="U48" i="1" s="1"/>
  <c r="R48" i="1"/>
  <c r="W48" i="1" s="1"/>
  <c r="N48" i="1"/>
  <c r="S48" i="1" s="1"/>
  <c r="Q48" i="1"/>
  <c r="V48" i="1" s="1"/>
  <c r="Z28" i="1"/>
  <c r="AD28" i="1"/>
  <c r="Z15" i="1"/>
  <c r="AD15" i="1"/>
  <c r="AD67" i="1"/>
  <c r="Z67" i="1"/>
  <c r="O2" i="1"/>
  <c r="T2" i="1" s="1"/>
  <c r="N2" i="1"/>
  <c r="S2" i="1" s="1"/>
  <c r="Q2" i="1"/>
  <c r="V2" i="1" s="1"/>
  <c r="P2" i="1"/>
  <c r="U2" i="1" s="1"/>
  <c r="R2" i="1"/>
  <c r="W2" i="1" s="1"/>
  <c r="N41" i="1"/>
  <c r="S41" i="1" s="1"/>
  <c r="Q41" i="1"/>
  <c r="V41" i="1" s="1"/>
  <c r="R41" i="1"/>
  <c r="W41" i="1" s="1"/>
  <c r="O41" i="1"/>
  <c r="T41" i="1" s="1"/>
  <c r="P41" i="1"/>
  <c r="U41" i="1" s="1"/>
  <c r="O63" i="1"/>
  <c r="T63" i="1" s="1"/>
  <c r="R63" i="1"/>
  <c r="W63" i="1" s="1"/>
  <c r="P63" i="1"/>
  <c r="U63" i="1" s="1"/>
  <c r="Q63" i="1"/>
  <c r="V63" i="1" s="1"/>
  <c r="N63" i="1"/>
  <c r="S63" i="1" s="1"/>
  <c r="O29" i="1"/>
  <c r="T29" i="1" s="1"/>
  <c r="P29" i="1"/>
  <c r="U29" i="1" s="1"/>
  <c r="R29" i="1"/>
  <c r="W29" i="1" s="1"/>
  <c r="N29" i="1"/>
  <c r="S29" i="1" s="1"/>
  <c r="Q29" i="1"/>
  <c r="V29" i="1" s="1"/>
  <c r="Z39" i="1"/>
  <c r="AD39" i="1"/>
  <c r="N66" i="1"/>
  <c r="S66" i="1" s="1"/>
  <c r="P66" i="1"/>
  <c r="U66" i="1" s="1"/>
  <c r="Q66" i="1"/>
  <c r="V66" i="1" s="1"/>
  <c r="R66" i="1"/>
  <c r="W66" i="1" s="1"/>
  <c r="O66" i="1"/>
  <c r="T66" i="1" s="1"/>
  <c r="R65" i="1"/>
  <c r="W65" i="1" s="1"/>
  <c r="P65" i="1"/>
  <c r="U65" i="1" s="1"/>
  <c r="N65" i="1"/>
  <c r="S65" i="1" s="1"/>
  <c r="O65" i="1"/>
  <c r="T65" i="1" s="1"/>
  <c r="Q65" i="1"/>
  <c r="V65" i="1" s="1"/>
  <c r="Q27" i="1"/>
  <c r="V27" i="1" s="1"/>
  <c r="R27" i="1"/>
  <c r="W27" i="1" s="1"/>
  <c r="O27" i="1"/>
  <c r="T27" i="1" s="1"/>
  <c r="N27" i="1"/>
  <c r="S27" i="1" s="1"/>
  <c r="P27" i="1"/>
  <c r="U27" i="1" s="1"/>
  <c r="P24" i="1"/>
  <c r="U24" i="1" s="1"/>
  <c r="Q24" i="1"/>
  <c r="V24" i="1" s="1"/>
  <c r="N24" i="1"/>
  <c r="S24" i="1" s="1"/>
  <c r="O24" i="1"/>
  <c r="T24" i="1" s="1"/>
  <c r="R24" i="1"/>
  <c r="W24" i="1" s="1"/>
  <c r="Z7" i="1"/>
  <c r="AD7" i="1"/>
  <c r="AD11" i="1"/>
  <c r="Z11" i="1"/>
  <c r="P8" i="1"/>
  <c r="U8" i="1" s="1"/>
  <c r="Q8" i="1"/>
  <c r="V8" i="1" s="1"/>
  <c r="N8" i="1"/>
  <c r="S8" i="1" s="1"/>
  <c r="O8" i="1"/>
  <c r="T8" i="1" s="1"/>
  <c r="R8" i="1"/>
  <c r="W8" i="1" s="1"/>
  <c r="R30" i="1"/>
  <c r="W30" i="1" s="1"/>
  <c r="P30" i="1"/>
  <c r="U30" i="1" s="1"/>
  <c r="O30" i="1"/>
  <c r="T30" i="1" s="1"/>
  <c r="Q30" i="1"/>
  <c r="V30" i="1" s="1"/>
  <c r="N30" i="1"/>
  <c r="S30" i="1" s="1"/>
  <c r="Z47" i="1"/>
  <c r="AD47" i="1"/>
  <c r="Q42" i="1"/>
  <c r="V42" i="1" s="1"/>
  <c r="O42" i="1"/>
  <c r="T42" i="1" s="1"/>
  <c r="P42" i="1"/>
  <c r="U42" i="1" s="1"/>
  <c r="N42" i="1"/>
  <c r="S42" i="1" s="1"/>
  <c r="R42" i="1"/>
  <c r="W42" i="1" s="1"/>
  <c r="Q35" i="1"/>
  <c r="V35" i="1" s="1"/>
  <c r="R35" i="1"/>
  <c r="W35" i="1" s="1"/>
  <c r="O35" i="1"/>
  <c r="T35" i="1" s="1"/>
  <c r="P35" i="1"/>
  <c r="U35" i="1" s="1"/>
  <c r="N35" i="1"/>
  <c r="S35" i="1" s="1"/>
  <c r="N17" i="1"/>
  <c r="S17" i="1" s="1"/>
  <c r="Q17" i="1"/>
  <c r="V17" i="1" s="1"/>
  <c r="O17" i="1"/>
  <c r="T17" i="1" s="1"/>
  <c r="P17" i="1"/>
  <c r="U17" i="1" s="1"/>
  <c r="R17" i="1"/>
  <c r="W17" i="1" s="1"/>
  <c r="Q19" i="1"/>
  <c r="V19" i="1" s="1"/>
  <c r="R19" i="1"/>
  <c r="W19" i="1" s="1"/>
  <c r="O19" i="1"/>
  <c r="T19" i="1" s="1"/>
  <c r="P19" i="1"/>
  <c r="U19" i="1" s="1"/>
  <c r="N19" i="1"/>
  <c r="S19" i="1" s="1"/>
  <c r="R49" i="1"/>
  <c r="W49" i="1" s="1"/>
  <c r="P49" i="1"/>
  <c r="U49" i="1" s="1"/>
  <c r="N49" i="1"/>
  <c r="S49" i="1" s="1"/>
  <c r="O49" i="1"/>
  <c r="T49" i="1" s="1"/>
  <c r="Q49" i="1"/>
  <c r="V49" i="1" s="1"/>
  <c r="N38" i="1"/>
  <c r="S38" i="1" s="1"/>
  <c r="O38" i="1"/>
  <c r="T38" i="1" s="1"/>
  <c r="Q38" i="1"/>
  <c r="V38" i="1" s="1"/>
  <c r="R38" i="1"/>
  <c r="W38" i="1" s="1"/>
  <c r="P38" i="1"/>
  <c r="U38" i="1" s="1"/>
  <c r="O64" i="1"/>
  <c r="T64" i="1" s="1"/>
  <c r="P64" i="1"/>
  <c r="U64" i="1" s="1"/>
  <c r="R64" i="1"/>
  <c r="W64" i="1" s="1"/>
  <c r="N64" i="1"/>
  <c r="S64" i="1" s="1"/>
  <c r="Q64" i="1"/>
  <c r="V64" i="1" s="1"/>
  <c r="Z30" i="1" l="1"/>
  <c r="AD30" i="1"/>
  <c r="AD24" i="1"/>
  <c r="Z24" i="1"/>
  <c r="AD34" i="1"/>
  <c r="Z34" i="1"/>
  <c r="AD58" i="1"/>
  <c r="Z58" i="1"/>
  <c r="Z17" i="1"/>
  <c r="AD17" i="1"/>
  <c r="AD35" i="1"/>
  <c r="Z35" i="1"/>
  <c r="Z22" i="1"/>
  <c r="AD22" i="1"/>
  <c r="AD37" i="1"/>
  <c r="Z37" i="1"/>
  <c r="AD56" i="1"/>
  <c r="Z56" i="1"/>
  <c r="AD66" i="1"/>
  <c r="Z66" i="1"/>
  <c r="AD53" i="1"/>
  <c r="Z53" i="1"/>
  <c r="Z41" i="1"/>
  <c r="AD41" i="1"/>
  <c r="AD48" i="1"/>
  <c r="Z48" i="1"/>
  <c r="Z55" i="1"/>
  <c r="AD55" i="1"/>
  <c r="AD13" i="1"/>
  <c r="Z13" i="1"/>
  <c r="AD26" i="1"/>
  <c r="Z26" i="1"/>
  <c r="Z65" i="1"/>
  <c r="AD65" i="1"/>
  <c r="AD27" i="1"/>
  <c r="Z27" i="1"/>
  <c r="Z38" i="1"/>
  <c r="AD38" i="1"/>
  <c r="Z9" i="1"/>
  <c r="AD9" i="1"/>
  <c r="AD18" i="1"/>
  <c r="Z18" i="1"/>
  <c r="AD10" i="1"/>
  <c r="Z10" i="1"/>
  <c r="AD29" i="1"/>
  <c r="Z29" i="1"/>
  <c r="Z49" i="1"/>
  <c r="AD49" i="1"/>
  <c r="AD42" i="1"/>
  <c r="Z42" i="1"/>
  <c r="Z33" i="1"/>
  <c r="AD33" i="1"/>
  <c r="Z12" i="1"/>
  <c r="AD12" i="1"/>
  <c r="AD21" i="1"/>
  <c r="Z21" i="1"/>
  <c r="Z2" i="1"/>
  <c r="AD2" i="1"/>
  <c r="AD16" i="1"/>
  <c r="Z16" i="1"/>
  <c r="Z25" i="1"/>
  <c r="AD25" i="1"/>
  <c r="AD51" i="1"/>
  <c r="Z51" i="1"/>
  <c r="AD59" i="1"/>
  <c r="Z59" i="1"/>
  <c r="AD5" i="1"/>
  <c r="Z5" i="1"/>
  <c r="Z57" i="1"/>
  <c r="AD57" i="1"/>
  <c r="Z31" i="1"/>
  <c r="AD31" i="1"/>
  <c r="Z14" i="1"/>
  <c r="AD14" i="1"/>
  <c r="Z6" i="1"/>
  <c r="AD6" i="1"/>
  <c r="AD40" i="1"/>
  <c r="Z40" i="1"/>
  <c r="Z54" i="1"/>
  <c r="AD54" i="1"/>
  <c r="AD50" i="1"/>
  <c r="Z50" i="1"/>
  <c r="Z63" i="1"/>
  <c r="AD63" i="1"/>
  <c r="AD64" i="1"/>
  <c r="Z64" i="1"/>
  <c r="AD19" i="1"/>
  <c r="Z19" i="1"/>
  <c r="AD8" i="1"/>
  <c r="Z8" i="1"/>
  <c r="AD61" i="1"/>
  <c r="Z61" i="1"/>
  <c r="Z46" i="1"/>
  <c r="AD46" i="1"/>
  <c r="Z52" i="1"/>
  <c r="AD52" i="1"/>
</calcChain>
</file>

<file path=xl/sharedStrings.xml><?xml version="1.0" encoding="utf-8"?>
<sst xmlns="http://schemas.openxmlformats.org/spreadsheetml/2006/main" count="614" uniqueCount="248">
  <si>
    <t>Hyperlink...</t>
  </si>
  <si>
    <t>CTRL+K</t>
  </si>
  <si>
    <t>Text Window</t>
  </si>
  <si>
    <t>CTRL+F2</t>
  </si>
  <si>
    <t>Toggles Infer Constraints</t>
  </si>
  <si>
    <t>CTRL+SHIFT+I</t>
  </si>
  <si>
    <t>Toggle Ortho</t>
  </si>
  <si>
    <t>CTRL+L</t>
  </si>
  <si>
    <t>Toggle QPMODE</t>
  </si>
  <si>
    <t>CTRL+SHIFT+P</t>
  </si>
  <si>
    <t>CTRL+R</t>
  </si>
  <si>
    <t>CTRL+HOME</t>
  </si>
  <si>
    <t>Select All</t>
  </si>
  <si>
    <t>CTRL+A</t>
  </si>
  <si>
    <t>Copy Clip</t>
  </si>
  <si>
    <t>CTRL+C</t>
  </si>
  <si>
    <t>New...</t>
  </si>
  <si>
    <t>CTRL+N</t>
  </si>
  <si>
    <t>Open...</t>
  </si>
  <si>
    <t>CTRL+O</t>
  </si>
  <si>
    <t>Plot...</t>
  </si>
  <si>
    <t>CTRL+P</t>
  </si>
  <si>
    <t>Save</t>
  </si>
  <si>
    <t>CTRL+S</t>
  </si>
  <si>
    <t>Save As...</t>
  </si>
  <si>
    <t>CTRL+SHIFT+S</t>
  </si>
  <si>
    <t>Exit</t>
  </si>
  <si>
    <t>CTRL+Q</t>
  </si>
  <si>
    <t>Paste</t>
  </si>
  <si>
    <t>CTRL+V</t>
  </si>
  <si>
    <t>Copy with Base Point</t>
  </si>
  <si>
    <t>CTRL+SHIFT+C</t>
  </si>
  <si>
    <t>Paste as Block</t>
  </si>
  <si>
    <t>CTRL+SHIFT+V</t>
  </si>
  <si>
    <t>Cut</t>
  </si>
  <si>
    <t>CTRL+X</t>
  </si>
  <si>
    <t>Redo</t>
  </si>
  <si>
    <t>CTRL+Y</t>
  </si>
  <si>
    <t>Undo</t>
  </si>
  <si>
    <t>CTRL+Z</t>
  </si>
  <si>
    <t>Clean Screen</t>
  </si>
  <si>
    <t>CTRL+0</t>
  </si>
  <si>
    <t>Properties</t>
  </si>
  <si>
    <t>CTRL+1</t>
  </si>
  <si>
    <t>DesignCenter</t>
  </si>
  <si>
    <t>CTRL+2</t>
  </si>
  <si>
    <t>Tool Palettes</t>
  </si>
  <si>
    <t>CTRL+3</t>
  </si>
  <si>
    <t>dbConnect</t>
  </si>
  <si>
    <t>CTRL+6</t>
  </si>
  <si>
    <t>Markup Set Manager</t>
  </si>
  <si>
    <t>CTRL+7</t>
  </si>
  <si>
    <t>QuickCalc</t>
  </si>
  <si>
    <t>CTRL+8</t>
  </si>
  <si>
    <t>Command Line</t>
  </si>
  <si>
    <t>CTRL+9</t>
  </si>
  <si>
    <t>VBA, Macros...</t>
  </si>
  <si>
    <t>ALT+F8</t>
  </si>
  <si>
    <t>VBA, Visual Basic Editor</t>
  </si>
  <si>
    <t>ALT+F11</t>
  </si>
  <si>
    <t>Select Similar</t>
  </si>
  <si>
    <t>CTRL+SHIFT+A</t>
  </si>
  <si>
    <t>Content Browser</t>
  </si>
  <si>
    <t>CTRL+4</t>
  </si>
  <si>
    <t>Project Navigator Palette</t>
  </si>
  <si>
    <t>CTRL+5</t>
  </si>
  <si>
    <t>Q</t>
  </si>
  <si>
    <t>A</t>
  </si>
  <si>
    <t>Z</t>
  </si>
  <si>
    <t>W</t>
  </si>
  <si>
    <t>S</t>
  </si>
  <si>
    <t>X</t>
  </si>
  <si>
    <t>E</t>
  </si>
  <si>
    <t>D</t>
  </si>
  <si>
    <t>C</t>
  </si>
  <si>
    <t>R</t>
  </si>
  <si>
    <t>F</t>
  </si>
  <si>
    <t>V</t>
  </si>
  <si>
    <t>T</t>
  </si>
  <si>
    <t>G</t>
  </si>
  <si>
    <t>B</t>
  </si>
  <si>
    <t>H</t>
  </si>
  <si>
    <t>J</t>
  </si>
  <si>
    <t>M</t>
  </si>
  <si>
    <t>I</t>
  </si>
  <si>
    <t>O</t>
  </si>
  <si>
    <t>L</t>
  </si>
  <si>
    <t>P</t>
  </si>
  <si>
    <t>Arc</t>
  </si>
  <si>
    <t>Zoom</t>
  </si>
  <si>
    <t>Wblock</t>
  </si>
  <si>
    <t>QSave</t>
  </si>
  <si>
    <t>Stretch</t>
  </si>
  <si>
    <t>Explode</t>
  </si>
  <si>
    <t>Erase</t>
  </si>
  <si>
    <t>Dimstyle</t>
  </si>
  <si>
    <t>Circle</t>
  </si>
  <si>
    <t>Redraw</t>
  </si>
  <si>
    <t>Fillet</t>
  </si>
  <si>
    <t>View</t>
  </si>
  <si>
    <t>Mtext</t>
  </si>
  <si>
    <t>Group</t>
  </si>
  <si>
    <t>Block</t>
  </si>
  <si>
    <t>Hatch</t>
  </si>
  <si>
    <t>Join</t>
  </si>
  <si>
    <t>Move</t>
  </si>
  <si>
    <t>Insert</t>
  </si>
  <si>
    <t>Offset</t>
  </si>
  <si>
    <t>Line</t>
  </si>
  <si>
    <t xml:space="preserve">Pan 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</si>
  <si>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</si>
  <si>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</si>
  <si>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</si>
  <si>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</si>
  <si>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</si>
  <si>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</si>
  <si>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</si>
  <si>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</si>
  <si>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</si>
  <si>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</si>
  <si>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</si>
  <si>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</si>
  <si>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 xml:space="preserve">Help </t>
  </si>
  <si>
    <t>Toggle Text</t>
  </si>
  <si>
    <t>Toggle Snap</t>
  </si>
  <si>
    <t>Toggle 3D Snap</t>
  </si>
  <si>
    <t>Toggle Isoplane</t>
  </si>
  <si>
    <t>Toggle Ucs</t>
  </si>
  <si>
    <t>Toggle Obj Snap</t>
  </si>
  <si>
    <t>Toggle Grid</t>
  </si>
  <si>
    <t xml:space="preserve">Toggle Polar </t>
  </si>
  <si>
    <t xml:space="preserve">Toggle Obj Snap Tracking </t>
  </si>
  <si>
    <t xml:space="preserve">Toggle Dynamic input </t>
  </si>
  <si>
    <t>CTRL</t>
  </si>
  <si>
    <t>K</t>
  </si>
  <si>
    <t>SHIFT</t>
  </si>
  <si>
    <t>HOME</t>
  </si>
  <si>
    <t>N</t>
  </si>
  <si>
    <t>Y</t>
  </si>
  <si>
    <t>ALT</t>
  </si>
  <si>
    <t>what the key does</t>
  </si>
  <si>
    <t xml:space="preserve">shortcut </t>
  </si>
  <si>
    <t>U</t>
  </si>
  <si>
    <t>ESC</t>
  </si>
  <si>
    <t>ESCAPE</t>
  </si>
  <si>
    <t>PRTSCR</t>
  </si>
  <si>
    <t>PRINTSCREEN</t>
  </si>
  <si>
    <t>INSERT</t>
  </si>
  <si>
    <t>DELETE</t>
  </si>
  <si>
    <t>`</t>
  </si>
  <si>
    <t>~</t>
  </si>
  <si>
    <t>-</t>
  </si>
  <si>
    <t>_</t>
  </si>
  <si>
    <t>=</t>
  </si>
  <si>
    <t>+</t>
  </si>
  <si>
    <t>BACKSPACE</t>
  </si>
  <si>
    <t>TAB</t>
  </si>
  <si>
    <t>[</t>
  </si>
  <si>
    <t>]</t>
  </si>
  <si>
    <t>\</t>
  </si>
  <si>
    <t>CAPS</t>
  </si>
  <si>
    <t>CAPSLOCK</t>
  </si>
  <si>
    <t>;</t>
  </si>
  <si>
    <t/>
  </si>
  <si>
    <t>ENTER</t>
  </si>
  <si>
    <t>,</t>
  </si>
  <si>
    <t>.</t>
  </si>
  <si>
    <t>/</t>
  </si>
  <si>
    <t>FN</t>
  </si>
  <si>
    <t>Fn</t>
  </si>
  <si>
    <t>WIN</t>
  </si>
  <si>
    <t>Win</t>
  </si>
  <si>
    <t>SPACE</t>
  </si>
  <si>
    <t>PAGEUP</t>
  </si>
  <si>
    <t>PGUP</t>
  </si>
  <si>
    <t>PGDN</t>
  </si>
  <si>
    <t>PAGEDOWN</t>
  </si>
  <si>
    <t>END</t>
  </si>
  <si>
    <t>NUMLOCK</t>
  </si>
  <si>
    <t xml:space="preserve">KEY </t>
  </si>
  <si>
    <t xml:space="preserve">CONTROL ID NUMBER </t>
  </si>
  <si>
    <t>KEY 4</t>
  </si>
  <si>
    <t>KEY 5</t>
  </si>
  <si>
    <t>KEY 2</t>
  </si>
  <si>
    <t>KEY 1</t>
  </si>
  <si>
    <t xml:space="preserve">NUMBER OF KEYS </t>
  </si>
  <si>
    <t>KEY 3</t>
  </si>
  <si>
    <t>ID 5</t>
  </si>
  <si>
    <t>ID 4</t>
  </si>
  <si>
    <t>ID 3</t>
  </si>
  <si>
    <t>ID 2</t>
  </si>
  <si>
    <t>ID 1</t>
  </si>
  <si>
    <t>TEXT FIELD 1</t>
  </si>
  <si>
    <t>GuiControl, Enable, Static</t>
  </si>
  <si>
    <t xml:space="preserve">ENABLE FINAL </t>
  </si>
  <si>
    <t>SPACES</t>
  </si>
  <si>
    <t>,`n`n</t>
  </si>
  <si>
    <t>TEXT FILED 2A</t>
  </si>
  <si>
    <t>GuiControl, Text, Static</t>
  </si>
  <si>
    <t xml:space="preserve">TEXT FINAL </t>
  </si>
  <si>
    <t xml:space="preserve">script </t>
  </si>
  <si>
    <t xml:space="preserve">key </t>
  </si>
  <si>
    <t xml:space="preserve">key text </t>
  </si>
  <si>
    <t xml:space="preserve">hotkey </t>
  </si>
  <si>
    <t>g::GeneralRunCommand("https://www.google.co.in/")</t>
  </si>
  <si>
    <t>a::GeneralRunCommand("D:\Program Files\Autodesk\AutoCAD 2018\acad.exe")</t>
  </si>
  <si>
    <t>s::GeneralRunCommand("C:\Users\gokul\AppData\Roaming\Microsoft\Windows\Start Menu\Programs\Everything\Search Everything")</t>
  </si>
  <si>
    <t>r::GeneralRunCommand("C:\ProgramData\Microsoft\Windows\Start Menu\Programs\Rhino 6\Rhino 6")</t>
  </si>
  <si>
    <t>o::GeneralRunCommand("C:\ProgramData\Microsoft\Windows\Start Menu\Programs\OBS Studio\OBS Studio (64bit)")</t>
  </si>
  <si>
    <t>p::GeneralRunCommand("E:\Setup\Psiphon\psiphon3.exe")</t>
  </si>
  <si>
    <t>1::GeneralRunCommand("E:\")</t>
  </si>
  <si>
    <t>2::GeneralRunCommand("C:\")</t>
  </si>
  <si>
    <t>3::GeneralRunCommand("E:\Setup")</t>
  </si>
  <si>
    <t>9::GeneralCopyPath()</t>
  </si>
  <si>
    <t>0::GeneralRunCommand("C:\AHK\Scripts\run.exe")</t>
  </si>
  <si>
    <t>-::GeneralRunCommand("C:\Program Files\AutoHotkey\WindowSpy.ahk")</t>
  </si>
  <si>
    <t>=::GeneralEditScript()</t>
  </si>
  <si>
    <t>Backspace::GeneralRunCommand("C:\AHK\keyboard\MAIN.ahk")</t>
  </si>
  <si>
    <t>c::GeneralOpenSnippingTool()</t>
  </si>
  <si>
    <t>general</t>
  </si>
  <si>
    <t>g</t>
  </si>
  <si>
    <t>a</t>
  </si>
  <si>
    <t>s</t>
  </si>
  <si>
    <t>r</t>
  </si>
  <si>
    <t>o</t>
  </si>
  <si>
    <t>p</t>
  </si>
  <si>
    <t>Backspace</t>
  </si>
  <si>
    <t>c</t>
  </si>
  <si>
    <t>Psiphon</t>
  </si>
  <si>
    <t>OBS Studio</t>
  </si>
  <si>
    <t>Rhino</t>
  </si>
  <si>
    <t>Search</t>
  </si>
  <si>
    <t>Autocad</t>
  </si>
  <si>
    <t>Google</t>
  </si>
  <si>
    <t>Data</t>
  </si>
  <si>
    <t>C Drive</t>
  </si>
  <si>
    <t xml:space="preserve">Setup </t>
  </si>
  <si>
    <t>Copy Path</t>
  </si>
  <si>
    <t>Script Manager</t>
  </si>
  <si>
    <t>Window Spy</t>
  </si>
  <si>
    <t>Edit Script</t>
  </si>
  <si>
    <t>Reload Script</t>
  </si>
  <si>
    <t>Snipping Tool</t>
  </si>
  <si>
    <t>key code</t>
  </si>
  <si>
    <t>f</t>
  </si>
  <si>
    <t>"</t>
  </si>
  <si>
    <t>z</t>
  </si>
  <si>
    <t xml:space="preserve">make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</si>
</sst>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/>
    <xf numFmtId="49" fontId="0" fillId="0" borderId="1" xfId="0" applyNumberFormat="1" applyBorder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89" totalsRowShown="0">
  <autoFilter ref="A1:B89" xr:uid="{00000000-0009-0000-0100-000001000000}"/>
  <tableColumns count="2">
    <tableColumn id="1" xr3:uid="{00000000-0010-0000-0000-000001000000}" name="KEY "/>
    <tableColumn id="2" xr3:uid="{00000000-0010-0000-0000-000002000000}" name="CONTROL ID NUMBER 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9"/>
  <sheetViews>
    <sheetView topLeftCell="T1" workbookViewId="0">
      <pane ySplit="1" topLeftCell="A2" activePane="bottomLeft" state="frozen"/>
      <selection pane="bottomLeft" activeCell="Y1" sqref="Y1:AD2"/>
    </sheetView>
  </sheetViews>
  <sheetFormatPr defaultRowHeight="15" x14ac:dyDescent="0.25"/>
  <cols>
    <col min="1" max="1" width="30.5703125" customWidth="1"/>
    <col min="2" max="2" width="21" customWidth="1"/>
    <col min="13" max="13" width="16.85546875" customWidth="1"/>
    <col min="14" max="14" width="12.7109375" customWidth="1"/>
    <col min="15" max="17" width="16.85546875" customWidth="1"/>
    <col min="20" max="20" width="12.42578125" customWidth="1"/>
    <col min="25" max="25" width="27.5703125" customWidth="1"/>
    <col min="26" max="26" width="28.140625" customWidth="1"/>
    <col min="28" max="28" width="22.85546875" customWidth="1"/>
    <col min="30" max="30" width="53.85546875" customWidth="1"/>
  </cols>
  <sheetData>
    <row r="1" spans="1:40" x14ac:dyDescent="0.25">
      <c r="A1" t="s">
        <v>140</v>
      </c>
      <c r="B1" t="s">
        <v>141</v>
      </c>
      <c r="C1" t="s">
        <v>184</v>
      </c>
      <c r="D1" t="s">
        <v>183</v>
      </c>
      <c r="E1" t="s">
        <v>186</v>
      </c>
      <c r="F1" t="s">
        <v>181</v>
      </c>
      <c r="G1" t="s">
        <v>182</v>
      </c>
      <c r="H1">
        <v>1</v>
      </c>
      <c r="I1">
        <v>2</v>
      </c>
      <c r="J1">
        <v>3</v>
      </c>
      <c r="K1">
        <v>4</v>
      </c>
      <c r="L1">
        <v>5</v>
      </c>
      <c r="M1" t="s">
        <v>185</v>
      </c>
      <c r="N1">
        <v>5</v>
      </c>
      <c r="O1">
        <v>4</v>
      </c>
      <c r="P1">
        <v>3</v>
      </c>
      <c r="Q1">
        <v>2</v>
      </c>
      <c r="R1">
        <v>1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Y1" t="s">
        <v>192</v>
      </c>
      <c r="Z1" t="s">
        <v>194</v>
      </c>
      <c r="AB1" t="s">
        <v>197</v>
      </c>
      <c r="AC1" t="s">
        <v>195</v>
      </c>
      <c r="AD1" t="s">
        <v>199</v>
      </c>
      <c r="AN1">
        <v>1</v>
      </c>
    </row>
    <row r="2" spans="1:40" x14ac:dyDescent="0.25">
      <c r="A2" t="s">
        <v>0</v>
      </c>
      <c r="B2" t="s">
        <v>1</v>
      </c>
      <c r="C2" t="s">
        <v>133</v>
      </c>
      <c r="D2" t="s">
        <v>134</v>
      </c>
      <c r="H2">
        <f>IF(C2="",0,1)</f>
        <v>1</v>
      </c>
      <c r="I2">
        <f t="shared" ref="I2:L2" si="0">IF(D2="",0,1)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>SUM(H2:L2)</f>
        <v>2</v>
      </c>
      <c r="N2" t="str">
        <f>IF(M2=5,C2,"")</f>
        <v/>
      </c>
      <c r="O2" t="str">
        <f>IF(M2=4,C2,IF(M2=5,D2,""))</f>
        <v/>
      </c>
      <c r="P2" t="str">
        <f>IF(M2=3,C2,IF(M2=4,D2,IF(M2=5,E2,"")))</f>
        <v/>
      </c>
      <c r="Q2" t="str">
        <f>IF(M2=2,C2,IF(M2=3,D2,IF(M2=4,E2,IF(M2=5,F2,""))))</f>
        <v>CTRL</v>
      </c>
      <c r="R2" t="str">
        <f>IF(M2=1,C2,IF(M2=2,D2,IF(M2=3,E2,IF(M2=4,F2,IF(M2=5,G2,"")))))</f>
        <v>K</v>
      </c>
      <c r="S2" t="str">
        <f>IF(N2="","",VLOOKUP(N2,Table1[],2,FALSE))</f>
        <v/>
      </c>
      <c r="T2" t="str">
        <f>IF(O2="","",VLOOKUP(O2,Table1[],2,FALSE))</f>
        <v/>
      </c>
      <c r="U2" t="str">
        <f>IF(P2="","",VLOOKUP(P2,Table1[],2,FALSE))</f>
        <v/>
      </c>
      <c r="V2">
        <f>IF(Q2="","",VLOOKUP(Q2,Table1[],2,FALSE))</f>
        <v>89</v>
      </c>
      <c r="W2">
        <f>IF(R2="","",VLOOKUP(R2,Table1[],2,FALSE))</f>
        <v>65</v>
      </c>
      <c r="Y2" t="s">
        <v>193</v>
      </c>
      <c r="Z2" t="str">
        <f>CONCATENATE(Y2,W2)</f>
        <v>GuiControl, Enable, Static65</v>
      </c>
      <c r="AB2" t="s">
        <v>198</v>
      </c>
      <c r="AC2" t="s">
        <v>196</v>
      </c>
      <c r="AD2" t="str">
        <f>CONCATENATE(AB2,W2,AC2,A2)</f>
        <v>GuiControl, Text, Static65,`n`nHyperlink...</v>
      </c>
    </row>
    <row r="3" spans="1:40" x14ac:dyDescent="0.25">
      <c r="A3" t="s">
        <v>2</v>
      </c>
      <c r="B3" t="s">
        <v>3</v>
      </c>
      <c r="C3" t="s">
        <v>133</v>
      </c>
      <c r="D3" t="s">
        <v>111</v>
      </c>
      <c r="H3">
        <f t="shared" ref="H3:H66" si="1">IF(C3="",0,1)</f>
        <v>1</v>
      </c>
      <c r="I3">
        <f t="shared" ref="I3:I66" si="2">IF(D3="",0,1)</f>
        <v>1</v>
      </c>
      <c r="J3">
        <f t="shared" ref="J3:J66" si="3">IF(E3="",0,1)</f>
        <v>0</v>
      </c>
      <c r="K3">
        <f t="shared" ref="K3:K66" si="4">IF(F3="",0,1)</f>
        <v>0</v>
      </c>
      <c r="L3">
        <f t="shared" ref="L3:L66" si="5">IF(G3="",0,1)</f>
        <v>0</v>
      </c>
      <c r="M3">
        <f t="shared" ref="M3:M66" si="6">SUM(H3:L3)</f>
        <v>2</v>
      </c>
      <c r="N3" t="str">
        <f t="shared" ref="N3:N66" si="7">IF(M3=5,C3,"")</f>
        <v/>
      </c>
      <c r="O3" t="str">
        <f t="shared" ref="O3:O66" si="8">IF(M3=4,C3,IF(M3=5,D3,""))</f>
        <v/>
      </c>
      <c r="P3" t="str">
        <f t="shared" ref="P3:P66" si="9">IF(M3=3,C3,IF(M3=4,D3,IF(M3=5,E3,"")))</f>
        <v/>
      </c>
      <c r="Q3" t="str">
        <f t="shared" ref="Q3:Q66" si="10">IF(M3=2,C3,IF(M3=3,D3,IF(M3=4,E3,IF(M3=5,F3,""))))</f>
        <v>CTRL</v>
      </c>
      <c r="R3" t="str">
        <f t="shared" ref="R3:R66" si="11">IF(M3=1,C3,IF(M3=2,D3,IF(M3=3,E3,IF(M3=4,F3,IF(M3=5,G3,"")))))</f>
        <v>F2</v>
      </c>
      <c r="S3" t="str">
        <f>IF(N3="","",VLOOKUP(N3,Table1[],2,FALSE))</f>
        <v/>
      </c>
      <c r="T3" t="str">
        <f>IF(O3="","",VLOOKUP(O3,Table1[],2,FALSE))</f>
        <v/>
      </c>
      <c r="U3" t="str">
        <f>IF(P3="","",VLOOKUP(P3,Table1[],2,FALSE))</f>
        <v/>
      </c>
      <c r="V3">
        <f>IF(Q3="","",VLOOKUP(Q3,Table1[],2,FALSE))</f>
        <v>89</v>
      </c>
      <c r="W3">
        <f>IF(R3="","",VLOOKUP(R3,Table1[],2,FALSE))</f>
        <v>4</v>
      </c>
      <c r="Y3" t="s">
        <v>193</v>
      </c>
      <c r="Z3" t="str">
        <f t="shared" ref="Z3:Z66" si="12">CONCATENATE(Y3,W3)</f>
        <v>GuiControl, Enable, Static4</v>
      </c>
      <c r="AB3" t="s">
        <v>198</v>
      </c>
      <c r="AC3" t="s">
        <v>196</v>
      </c>
      <c r="AD3" t="str">
        <f t="shared" ref="AD3:AD66" si="13">CONCATENATE(AB3,W3,AC3,A3)</f>
        <v>GuiControl, Text, Static4,`n`nText Window</v>
      </c>
    </row>
    <row r="4" spans="1:40" x14ac:dyDescent="0.25">
      <c r="A4" t="s">
        <v>4</v>
      </c>
      <c r="B4" t="s">
        <v>5</v>
      </c>
      <c r="C4" t="s">
        <v>133</v>
      </c>
      <c r="D4" t="s">
        <v>135</v>
      </c>
      <c r="E4" t="s">
        <v>84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3</v>
      </c>
      <c r="N4" t="str">
        <f t="shared" si="7"/>
        <v/>
      </c>
      <c r="O4" t="str">
        <f t="shared" si="8"/>
        <v/>
      </c>
      <c r="P4" t="str">
        <f t="shared" si="9"/>
        <v>CTRL</v>
      </c>
      <c r="Q4" t="str">
        <f t="shared" si="10"/>
        <v>SHIFT</v>
      </c>
      <c r="R4" t="str">
        <f t="shared" si="11"/>
        <v>I</v>
      </c>
      <c r="S4" t="str">
        <f>IF(N4="","",VLOOKUP(N4,Table1[],2,FALSE))</f>
        <v/>
      </c>
      <c r="T4" t="str">
        <f>IF(O4="","",VLOOKUP(O4,Table1[],2,FALSE))</f>
        <v/>
      </c>
      <c r="U4">
        <f>IF(P4="","",VLOOKUP(P4,Table1[],2,FALSE))</f>
        <v>89</v>
      </c>
      <c r="V4">
        <f>IF(Q4="","",VLOOKUP(Q4,Table1[],2,FALSE))</f>
        <v>74</v>
      </c>
      <c r="W4">
        <f>IF(R4="","",VLOOKUP(R4,Table1[],2,FALSE))</f>
        <v>48</v>
      </c>
      <c r="Y4" t="s">
        <v>193</v>
      </c>
      <c r="Z4" t="str">
        <f t="shared" si="12"/>
        <v>GuiControl, Enable, Static48</v>
      </c>
      <c r="AB4" t="s">
        <v>198</v>
      </c>
      <c r="AC4" t="s">
        <v>196</v>
      </c>
      <c r="AD4" t="str">
        <f t="shared" si="13"/>
        <v>GuiControl, Text, Static48,`n`nToggles Infer Constraints</v>
      </c>
    </row>
    <row r="5" spans="1:40" x14ac:dyDescent="0.25">
      <c r="A5" t="s">
        <v>6</v>
      </c>
      <c r="B5" t="s">
        <v>7</v>
      </c>
      <c r="C5" t="s">
        <v>133</v>
      </c>
      <c r="D5" t="s">
        <v>86</v>
      </c>
      <c r="H5">
        <f t="shared" si="1"/>
        <v>1</v>
      </c>
      <c r="I5">
        <f t="shared" si="2"/>
        <v>1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2</v>
      </c>
      <c r="N5" t="str">
        <f t="shared" si="7"/>
        <v/>
      </c>
      <c r="O5" t="str">
        <f t="shared" si="8"/>
        <v/>
      </c>
      <c r="P5" t="str">
        <f t="shared" si="9"/>
        <v/>
      </c>
      <c r="Q5" t="str">
        <f t="shared" si="10"/>
        <v>CTRL</v>
      </c>
      <c r="R5" t="str">
        <f t="shared" si="11"/>
        <v>L</v>
      </c>
      <c r="S5" t="str">
        <f>IF(N5="","",VLOOKUP(N5,Table1[],2,FALSE))</f>
        <v/>
      </c>
      <c r="T5" t="str">
        <f>IF(O5="","",VLOOKUP(O5,Table1[],2,FALSE))</f>
        <v/>
      </c>
      <c r="U5" t="str">
        <f>IF(P5="","",VLOOKUP(P5,Table1[],2,FALSE))</f>
        <v/>
      </c>
      <c r="V5">
        <f>IF(Q5="","",VLOOKUP(Q5,Table1[],2,FALSE))</f>
        <v>89</v>
      </c>
      <c r="W5">
        <f>IF(R5="","",VLOOKUP(R5,Table1[],2,FALSE))</f>
        <v>66</v>
      </c>
      <c r="Y5" t="s">
        <v>193</v>
      </c>
      <c r="Z5" t="str">
        <f t="shared" si="12"/>
        <v>GuiControl, Enable, Static66</v>
      </c>
      <c r="AB5" t="s">
        <v>198</v>
      </c>
      <c r="AC5" t="s">
        <v>196</v>
      </c>
      <c r="AD5" t="str">
        <f t="shared" si="13"/>
        <v>GuiControl, Text, Static66,`n`nToggle Ortho</v>
      </c>
    </row>
    <row r="6" spans="1:40" x14ac:dyDescent="0.25">
      <c r="A6" t="s">
        <v>8</v>
      </c>
      <c r="B6" t="s">
        <v>9</v>
      </c>
      <c r="C6" t="s">
        <v>133</v>
      </c>
      <c r="D6" t="s">
        <v>135</v>
      </c>
      <c r="E6" t="s">
        <v>87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0</v>
      </c>
      <c r="L6">
        <f t="shared" si="5"/>
        <v>0</v>
      </c>
      <c r="M6">
        <f t="shared" si="6"/>
        <v>3</v>
      </c>
      <c r="N6" t="str">
        <f t="shared" si="7"/>
        <v/>
      </c>
      <c r="O6" t="str">
        <f t="shared" si="8"/>
        <v/>
      </c>
      <c r="P6" t="str">
        <f t="shared" si="9"/>
        <v>CTRL</v>
      </c>
      <c r="Q6" t="str">
        <f t="shared" si="10"/>
        <v>SHIFT</v>
      </c>
      <c r="R6" t="str">
        <f t="shared" si="11"/>
        <v>P</v>
      </c>
      <c r="S6" t="str">
        <f>IF(N6="","",VLOOKUP(N6,Table1[],2,FALSE))</f>
        <v/>
      </c>
      <c r="T6" t="str">
        <f>IF(O6="","",VLOOKUP(O6,Table1[],2,FALSE))</f>
        <v/>
      </c>
      <c r="U6">
        <f>IF(P6="","",VLOOKUP(P6,Table1[],2,FALSE))</f>
        <v>89</v>
      </c>
      <c r="V6">
        <f>IF(Q6="","",VLOOKUP(Q6,Table1[],2,FALSE))</f>
        <v>74</v>
      </c>
      <c r="W6">
        <f>IF(R6="","",VLOOKUP(R6,Table1[],2,FALSE))</f>
        <v>50</v>
      </c>
      <c r="Y6" t="s">
        <v>193</v>
      </c>
      <c r="Z6" t="str">
        <f t="shared" si="12"/>
        <v>GuiControl, Enable, Static50</v>
      </c>
      <c r="AB6" t="s">
        <v>198</v>
      </c>
      <c r="AC6" t="s">
        <v>196</v>
      </c>
      <c r="AD6" t="str">
        <f t="shared" si="13"/>
        <v>GuiControl, Text, Static50,`n`nToggle QPMODE</v>
      </c>
    </row>
    <row r="7" spans="1:40" x14ac:dyDescent="0.25">
      <c r="A7" t="s">
        <v>10</v>
      </c>
      <c r="B7" t="s">
        <v>10</v>
      </c>
      <c r="C7" t="s">
        <v>133</v>
      </c>
      <c r="D7" t="s">
        <v>75</v>
      </c>
      <c r="H7">
        <f t="shared" si="1"/>
        <v>1</v>
      </c>
      <c r="I7">
        <f t="shared" si="2"/>
        <v>1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2</v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>CTRL</v>
      </c>
      <c r="R7" t="str">
        <f t="shared" si="11"/>
        <v>R</v>
      </c>
      <c r="S7" t="str">
        <f>IF(N7="","",VLOOKUP(N7,Table1[],2,FALSE))</f>
        <v/>
      </c>
      <c r="T7" t="str">
        <f>IF(O7="","",VLOOKUP(O7,Table1[],2,FALSE))</f>
        <v/>
      </c>
      <c r="U7" t="str">
        <f>IF(P7="","",VLOOKUP(P7,Table1[],2,FALSE))</f>
        <v/>
      </c>
      <c r="V7">
        <f>IF(Q7="","",VLOOKUP(Q7,Table1[],2,FALSE))</f>
        <v>89</v>
      </c>
      <c r="W7">
        <f>IF(R7="","",VLOOKUP(R7,Table1[],2,FALSE))</f>
        <v>44</v>
      </c>
      <c r="Y7" t="s">
        <v>193</v>
      </c>
      <c r="Z7" t="str">
        <f t="shared" si="12"/>
        <v>GuiControl, Enable, Static44</v>
      </c>
      <c r="AB7" t="s">
        <v>198</v>
      </c>
      <c r="AC7" t="s">
        <v>196</v>
      </c>
      <c r="AD7" t="str">
        <f t="shared" si="13"/>
        <v>GuiControl, Text, Static44,`n`nCTRL+R</v>
      </c>
    </row>
    <row r="8" spans="1:40" x14ac:dyDescent="0.25">
      <c r="A8" t="s">
        <v>11</v>
      </c>
      <c r="B8" t="s">
        <v>11</v>
      </c>
      <c r="C8" t="s">
        <v>133</v>
      </c>
      <c r="D8" t="s">
        <v>136</v>
      </c>
      <c r="H8">
        <f t="shared" si="1"/>
        <v>1</v>
      </c>
      <c r="I8">
        <f t="shared" si="2"/>
        <v>1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2</v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>CTRL</v>
      </c>
      <c r="R8" t="str">
        <f t="shared" si="11"/>
        <v>HOME</v>
      </c>
      <c r="S8" t="str">
        <f>IF(N8="","",VLOOKUP(N8,Table1[],2,FALSE))</f>
        <v/>
      </c>
      <c r="T8" t="str">
        <f>IF(O8="","",VLOOKUP(O8,Table1[],2,FALSE))</f>
        <v/>
      </c>
      <c r="U8" t="str">
        <f>IF(P8="","",VLOOKUP(P8,Table1[],2,FALSE))</f>
        <v/>
      </c>
      <c r="V8">
        <f>IF(Q8="","",VLOOKUP(Q8,Table1[],2,FALSE))</f>
        <v>89</v>
      </c>
      <c r="W8">
        <f>IF(R8="","",VLOOKUP(R8,Table1[],2,FALSE))</f>
        <v>20</v>
      </c>
      <c r="Y8" t="s">
        <v>193</v>
      </c>
      <c r="Z8" t="str">
        <f t="shared" si="12"/>
        <v>GuiControl, Enable, Static20</v>
      </c>
      <c r="AB8" t="s">
        <v>198</v>
      </c>
      <c r="AC8" t="s">
        <v>196</v>
      </c>
      <c r="AD8" t="str">
        <f t="shared" si="13"/>
        <v>GuiControl, Text, Static20,`n`nCTRL+HOME</v>
      </c>
    </row>
    <row r="9" spans="1:40" x14ac:dyDescent="0.25">
      <c r="A9" t="s">
        <v>12</v>
      </c>
      <c r="B9" t="s">
        <v>13</v>
      </c>
      <c r="C9" t="s">
        <v>133</v>
      </c>
      <c r="D9" t="s">
        <v>67</v>
      </c>
      <c r="H9">
        <f t="shared" si="1"/>
        <v>1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2</v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>CTRL</v>
      </c>
      <c r="R9" t="str">
        <f t="shared" si="11"/>
        <v>A</v>
      </c>
      <c r="S9" t="str">
        <f>IF(N9="","",VLOOKUP(N9,Table1[],2,FALSE))</f>
        <v/>
      </c>
      <c r="T9" t="str">
        <f>IF(O9="","",VLOOKUP(O9,Table1[],2,FALSE))</f>
        <v/>
      </c>
      <c r="U9" t="str">
        <f>IF(P9="","",VLOOKUP(P9,Table1[],2,FALSE))</f>
        <v/>
      </c>
      <c r="V9">
        <f>IF(Q9="","",VLOOKUP(Q9,Table1[],2,FALSE))</f>
        <v>89</v>
      </c>
      <c r="W9">
        <f>IF(R9="","",VLOOKUP(R9,Table1[],2,FALSE))</f>
        <v>58</v>
      </c>
      <c r="Y9" t="s">
        <v>193</v>
      </c>
      <c r="Z9" t="str">
        <f t="shared" si="12"/>
        <v>GuiControl, Enable, Static58</v>
      </c>
      <c r="AB9" t="s">
        <v>198</v>
      </c>
      <c r="AC9" t="s">
        <v>196</v>
      </c>
      <c r="AD9" t="str">
        <f t="shared" si="13"/>
        <v>GuiControl, Text, Static58,`n`nSelect All</v>
      </c>
    </row>
    <row r="10" spans="1:40" x14ac:dyDescent="0.25">
      <c r="A10" t="s">
        <v>14</v>
      </c>
      <c r="B10" t="s">
        <v>15</v>
      </c>
      <c r="C10" t="s">
        <v>133</v>
      </c>
      <c r="D10" t="s">
        <v>74</v>
      </c>
      <c r="H10">
        <f t="shared" si="1"/>
        <v>1</v>
      </c>
      <c r="I10">
        <f t="shared" si="2"/>
        <v>1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2</v>
      </c>
      <c r="N10" t="str">
        <f t="shared" si="7"/>
        <v/>
      </c>
      <c r="O10" t="str">
        <f t="shared" si="8"/>
        <v/>
      </c>
      <c r="P10" t="str">
        <f t="shared" si="9"/>
        <v/>
      </c>
      <c r="Q10" t="str">
        <f t="shared" si="10"/>
        <v>CTRL</v>
      </c>
      <c r="R10" t="str">
        <f t="shared" si="11"/>
        <v>C</v>
      </c>
      <c r="S10" t="str">
        <f>IF(N10="","",VLOOKUP(N10,Table1[],2,FALSE))</f>
        <v/>
      </c>
      <c r="T10" t="str">
        <f>IF(O10="","",VLOOKUP(O10,Table1[],2,FALSE))</f>
        <v/>
      </c>
      <c r="U10" t="str">
        <f>IF(P10="","",VLOOKUP(P10,Table1[],2,FALSE))</f>
        <v/>
      </c>
      <c r="V10">
        <f>IF(Q10="","",VLOOKUP(Q10,Table1[],2,FALSE))</f>
        <v>89</v>
      </c>
      <c r="W10">
        <f>IF(R10="","",VLOOKUP(R10,Table1[],2,FALSE))</f>
        <v>77</v>
      </c>
      <c r="Y10" t="s">
        <v>193</v>
      </c>
      <c r="Z10" t="str">
        <f t="shared" si="12"/>
        <v>GuiControl, Enable, Static77</v>
      </c>
      <c r="AB10" t="s">
        <v>198</v>
      </c>
      <c r="AC10" t="s">
        <v>196</v>
      </c>
      <c r="AD10" t="str">
        <f t="shared" si="13"/>
        <v>GuiControl, Text, Static77,`n`nCopy Clip</v>
      </c>
    </row>
    <row r="11" spans="1:40" x14ac:dyDescent="0.25">
      <c r="A11" t="s">
        <v>16</v>
      </c>
      <c r="B11" t="s">
        <v>17</v>
      </c>
      <c r="C11" t="s">
        <v>133</v>
      </c>
      <c r="D11" t="s">
        <v>137</v>
      </c>
      <c r="H11">
        <f t="shared" si="1"/>
        <v>1</v>
      </c>
      <c r="I11">
        <f t="shared" si="2"/>
        <v>1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2</v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>CTRL</v>
      </c>
      <c r="R11" t="str">
        <f t="shared" si="11"/>
        <v>N</v>
      </c>
      <c r="S11" t="str">
        <f>IF(N11="","",VLOOKUP(N11,Table1[],2,FALSE))</f>
        <v/>
      </c>
      <c r="T11" t="str">
        <f>IF(O11="","",VLOOKUP(O11,Table1[],2,FALSE))</f>
        <v/>
      </c>
      <c r="U11" t="str">
        <f>IF(P11="","",VLOOKUP(P11,Table1[],2,FALSE))</f>
        <v/>
      </c>
      <c r="V11">
        <f>IF(Q11="","",VLOOKUP(Q11,Table1[],2,FALSE))</f>
        <v>89</v>
      </c>
      <c r="W11">
        <f>IF(R11="","",VLOOKUP(R11,Table1[],2,FALSE))</f>
        <v>80</v>
      </c>
      <c r="Y11" t="s">
        <v>193</v>
      </c>
      <c r="Z11" t="str">
        <f t="shared" si="12"/>
        <v>GuiControl, Enable, Static80</v>
      </c>
      <c r="AB11" t="s">
        <v>198</v>
      </c>
      <c r="AC11" t="s">
        <v>196</v>
      </c>
      <c r="AD11" t="str">
        <f t="shared" si="13"/>
        <v>GuiControl, Text, Static80,`n`nNew...</v>
      </c>
    </row>
    <row r="12" spans="1:40" x14ac:dyDescent="0.25">
      <c r="A12" t="s">
        <v>18</v>
      </c>
      <c r="B12" t="s">
        <v>19</v>
      </c>
      <c r="C12" t="s">
        <v>133</v>
      </c>
      <c r="D12" t="s">
        <v>85</v>
      </c>
      <c r="H12">
        <f t="shared" si="1"/>
        <v>1</v>
      </c>
      <c r="I12">
        <f t="shared" si="2"/>
        <v>1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2</v>
      </c>
      <c r="N12" t="str">
        <f t="shared" si="7"/>
        <v/>
      </c>
      <c r="O12" t="str">
        <f t="shared" si="8"/>
        <v/>
      </c>
      <c r="P12" t="str">
        <f t="shared" si="9"/>
        <v/>
      </c>
      <c r="Q12" t="str">
        <f t="shared" si="10"/>
        <v>CTRL</v>
      </c>
      <c r="R12" t="str">
        <f t="shared" si="11"/>
        <v>O</v>
      </c>
      <c r="S12" t="str">
        <f>IF(N12="","",VLOOKUP(N12,Table1[],2,FALSE))</f>
        <v/>
      </c>
      <c r="T12" t="str">
        <f>IF(O12="","",VLOOKUP(O12,Table1[],2,FALSE))</f>
        <v/>
      </c>
      <c r="U12" t="str">
        <f>IF(P12="","",VLOOKUP(P12,Table1[],2,FALSE))</f>
        <v/>
      </c>
      <c r="V12">
        <f>IF(Q12="","",VLOOKUP(Q12,Table1[],2,FALSE))</f>
        <v>89</v>
      </c>
      <c r="W12">
        <f>IF(R12="","",VLOOKUP(R12,Table1[],2,FALSE))</f>
        <v>49</v>
      </c>
      <c r="Y12" t="s">
        <v>193</v>
      </c>
      <c r="Z12" t="str">
        <f t="shared" si="12"/>
        <v>GuiControl, Enable, Static49</v>
      </c>
      <c r="AB12" t="s">
        <v>198</v>
      </c>
      <c r="AC12" t="s">
        <v>196</v>
      </c>
      <c r="AD12" t="str">
        <f t="shared" si="13"/>
        <v>GuiControl, Text, Static49,`n`nOpen...</v>
      </c>
    </row>
    <row r="13" spans="1:40" x14ac:dyDescent="0.25">
      <c r="A13" t="s">
        <v>20</v>
      </c>
      <c r="B13" t="s">
        <v>21</v>
      </c>
      <c r="C13" t="s">
        <v>133</v>
      </c>
      <c r="D13" t="s">
        <v>87</v>
      </c>
      <c r="H13">
        <f t="shared" si="1"/>
        <v>1</v>
      </c>
      <c r="I13">
        <f t="shared" si="2"/>
        <v>1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2</v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>CTRL</v>
      </c>
      <c r="R13" t="str">
        <f t="shared" si="11"/>
        <v>P</v>
      </c>
      <c r="S13" t="str">
        <f>IF(N13="","",VLOOKUP(N13,Table1[],2,FALSE))</f>
        <v/>
      </c>
      <c r="T13" t="str">
        <f>IF(O13="","",VLOOKUP(O13,Table1[],2,FALSE))</f>
        <v/>
      </c>
      <c r="U13" t="str">
        <f>IF(P13="","",VLOOKUP(P13,Table1[],2,FALSE))</f>
        <v/>
      </c>
      <c r="V13">
        <f>IF(Q13="","",VLOOKUP(Q13,Table1[],2,FALSE))</f>
        <v>89</v>
      </c>
      <c r="W13">
        <f>IF(R13="","",VLOOKUP(R13,Table1[],2,FALSE))</f>
        <v>50</v>
      </c>
      <c r="Y13" t="s">
        <v>193</v>
      </c>
      <c r="Z13" t="str">
        <f t="shared" si="12"/>
        <v>GuiControl, Enable, Static50</v>
      </c>
      <c r="AB13" t="s">
        <v>198</v>
      </c>
      <c r="AC13" t="s">
        <v>196</v>
      </c>
      <c r="AD13" t="str">
        <f t="shared" si="13"/>
        <v>GuiControl, Text, Static50,`n`nPlot...</v>
      </c>
    </row>
    <row r="14" spans="1:40" x14ac:dyDescent="0.25">
      <c r="A14" t="s">
        <v>22</v>
      </c>
      <c r="B14" t="s">
        <v>23</v>
      </c>
      <c r="C14" t="s">
        <v>133</v>
      </c>
      <c r="D14" t="s">
        <v>70</v>
      </c>
      <c r="H14">
        <f t="shared" si="1"/>
        <v>1</v>
      </c>
      <c r="I14">
        <f t="shared" si="2"/>
        <v>1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2</v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>CTRL</v>
      </c>
      <c r="R14" t="str">
        <f t="shared" si="11"/>
        <v>S</v>
      </c>
      <c r="S14" t="str">
        <f>IF(N14="","",VLOOKUP(N14,Table1[],2,FALSE))</f>
        <v/>
      </c>
      <c r="T14" t="str">
        <f>IF(O14="","",VLOOKUP(O14,Table1[],2,FALSE))</f>
        <v/>
      </c>
      <c r="U14" t="str">
        <f>IF(P14="","",VLOOKUP(P14,Table1[],2,FALSE))</f>
        <v/>
      </c>
      <c r="V14">
        <f>IF(Q14="","",VLOOKUP(Q14,Table1[],2,FALSE))</f>
        <v>89</v>
      </c>
      <c r="W14">
        <f>IF(R14="","",VLOOKUP(R14,Table1[],2,FALSE))</f>
        <v>59</v>
      </c>
      <c r="Y14" t="s">
        <v>193</v>
      </c>
      <c r="Z14" t="str">
        <f t="shared" si="12"/>
        <v>GuiControl, Enable, Static59</v>
      </c>
      <c r="AB14" t="s">
        <v>198</v>
      </c>
      <c r="AC14" t="s">
        <v>196</v>
      </c>
      <c r="AD14" t="str">
        <f t="shared" si="13"/>
        <v>GuiControl, Text, Static59,`n`nSave</v>
      </c>
    </row>
    <row r="15" spans="1:40" x14ac:dyDescent="0.25">
      <c r="A15" t="s">
        <v>24</v>
      </c>
      <c r="B15" t="s">
        <v>25</v>
      </c>
      <c r="C15" t="s">
        <v>133</v>
      </c>
      <c r="D15" t="s">
        <v>135</v>
      </c>
      <c r="E15" t="s">
        <v>70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4"/>
        <v>0</v>
      </c>
      <c r="L15">
        <f t="shared" si="5"/>
        <v>0</v>
      </c>
      <c r="M15">
        <f t="shared" si="6"/>
        <v>3</v>
      </c>
      <c r="N15" t="str">
        <f t="shared" si="7"/>
        <v/>
      </c>
      <c r="O15" t="str">
        <f t="shared" si="8"/>
        <v/>
      </c>
      <c r="P15" t="str">
        <f t="shared" si="9"/>
        <v>CTRL</v>
      </c>
      <c r="Q15" t="str">
        <f t="shared" si="10"/>
        <v>SHIFT</v>
      </c>
      <c r="R15" t="str">
        <f t="shared" si="11"/>
        <v>S</v>
      </c>
      <c r="S15" t="str">
        <f>IF(N15="","",VLOOKUP(N15,Table1[],2,FALSE))</f>
        <v/>
      </c>
      <c r="T15" t="str">
        <f>IF(O15="","",VLOOKUP(O15,Table1[],2,FALSE))</f>
        <v/>
      </c>
      <c r="U15">
        <f>IF(P15="","",VLOOKUP(P15,Table1[],2,FALSE))</f>
        <v>89</v>
      </c>
      <c r="V15">
        <f>IF(Q15="","",VLOOKUP(Q15,Table1[],2,FALSE))</f>
        <v>74</v>
      </c>
      <c r="W15">
        <f>IF(R15="","",VLOOKUP(R15,Table1[],2,FALSE))</f>
        <v>59</v>
      </c>
      <c r="Y15" t="s">
        <v>193</v>
      </c>
      <c r="Z15" t="str">
        <f t="shared" si="12"/>
        <v>GuiControl, Enable, Static59</v>
      </c>
      <c r="AB15" t="s">
        <v>198</v>
      </c>
      <c r="AC15" t="s">
        <v>196</v>
      </c>
      <c r="AD15" t="str">
        <f t="shared" si="13"/>
        <v>GuiControl, Text, Static59,`n`nSave As...</v>
      </c>
    </row>
    <row r="16" spans="1:40" x14ac:dyDescent="0.25">
      <c r="A16" t="s">
        <v>26</v>
      </c>
      <c r="B16" t="s">
        <v>27</v>
      </c>
      <c r="C16" t="s">
        <v>133</v>
      </c>
      <c r="D16" t="s">
        <v>66</v>
      </c>
      <c r="H16">
        <f t="shared" si="1"/>
        <v>1</v>
      </c>
      <c r="I16">
        <f t="shared" si="2"/>
        <v>1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2</v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>CTRL</v>
      </c>
      <c r="R16" t="str">
        <f t="shared" si="11"/>
        <v>Q</v>
      </c>
      <c r="S16" t="str">
        <f>IF(N16="","",VLOOKUP(N16,Table1[],2,FALSE))</f>
        <v/>
      </c>
      <c r="T16" t="str">
        <f>IF(O16="","",VLOOKUP(O16,Table1[],2,FALSE))</f>
        <v/>
      </c>
      <c r="U16" t="str">
        <f>IF(P16="","",VLOOKUP(P16,Table1[],2,FALSE))</f>
        <v/>
      </c>
      <c r="V16">
        <f>IF(Q16="","",VLOOKUP(Q16,Table1[],2,FALSE))</f>
        <v>89</v>
      </c>
      <c r="W16">
        <f>IF(R16="","",VLOOKUP(R16,Table1[],2,FALSE))</f>
        <v>41</v>
      </c>
      <c r="Y16" t="s">
        <v>193</v>
      </c>
      <c r="Z16" t="str">
        <f t="shared" si="12"/>
        <v>GuiControl, Enable, Static41</v>
      </c>
      <c r="AB16" t="s">
        <v>198</v>
      </c>
      <c r="AC16" t="s">
        <v>196</v>
      </c>
      <c r="AD16" t="str">
        <f t="shared" si="13"/>
        <v>GuiControl, Text, Static41,`n`nExit</v>
      </c>
    </row>
    <row r="17" spans="1:30" x14ac:dyDescent="0.25">
      <c r="A17" t="s">
        <v>28</v>
      </c>
      <c r="B17" t="s">
        <v>29</v>
      </c>
      <c r="C17" t="s">
        <v>133</v>
      </c>
      <c r="D17" t="s">
        <v>77</v>
      </c>
      <c r="H17">
        <f t="shared" si="1"/>
        <v>1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2</v>
      </c>
      <c r="N17" t="str">
        <f t="shared" si="7"/>
        <v/>
      </c>
      <c r="O17" t="str">
        <f t="shared" si="8"/>
        <v/>
      </c>
      <c r="P17" t="str">
        <f t="shared" si="9"/>
        <v/>
      </c>
      <c r="Q17" t="str">
        <f t="shared" si="10"/>
        <v>CTRL</v>
      </c>
      <c r="R17" t="str">
        <f t="shared" si="11"/>
        <v>V</v>
      </c>
      <c r="S17" t="str">
        <f>IF(N17="","",VLOOKUP(N17,Table1[],2,FALSE))</f>
        <v/>
      </c>
      <c r="T17" t="str">
        <f>IF(O17="","",VLOOKUP(O17,Table1[],2,FALSE))</f>
        <v/>
      </c>
      <c r="U17" t="str">
        <f>IF(P17="","",VLOOKUP(P17,Table1[],2,FALSE))</f>
        <v/>
      </c>
      <c r="V17">
        <f>IF(Q17="","",VLOOKUP(Q17,Table1[],2,FALSE))</f>
        <v>89</v>
      </c>
      <c r="W17">
        <f>IF(R17="","",VLOOKUP(R17,Table1[],2,FALSE))</f>
        <v>78</v>
      </c>
      <c r="Y17" t="s">
        <v>193</v>
      </c>
      <c r="Z17" t="str">
        <f t="shared" si="12"/>
        <v>GuiControl, Enable, Static78</v>
      </c>
      <c r="AB17" t="s">
        <v>198</v>
      </c>
      <c r="AC17" t="s">
        <v>196</v>
      </c>
      <c r="AD17" t="str">
        <f t="shared" si="13"/>
        <v>GuiControl, Text, Static78,`n`nPaste</v>
      </c>
    </row>
    <row r="18" spans="1:30" x14ac:dyDescent="0.25">
      <c r="A18" t="s">
        <v>30</v>
      </c>
      <c r="B18" t="s">
        <v>31</v>
      </c>
      <c r="C18" t="s">
        <v>133</v>
      </c>
      <c r="D18" t="s">
        <v>135</v>
      </c>
      <c r="E18" t="s">
        <v>74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4"/>
        <v>0</v>
      </c>
      <c r="L18">
        <f t="shared" si="5"/>
        <v>0</v>
      </c>
      <c r="M18">
        <f t="shared" si="6"/>
        <v>3</v>
      </c>
      <c r="N18" t="str">
        <f t="shared" si="7"/>
        <v/>
      </c>
      <c r="O18" t="str">
        <f t="shared" si="8"/>
        <v/>
      </c>
      <c r="P18" t="str">
        <f t="shared" si="9"/>
        <v>CTRL</v>
      </c>
      <c r="Q18" t="str">
        <f t="shared" si="10"/>
        <v>SHIFT</v>
      </c>
      <c r="R18" t="str">
        <f t="shared" si="11"/>
        <v>C</v>
      </c>
      <c r="S18" t="str">
        <f>IF(N18="","",VLOOKUP(N18,Table1[],2,FALSE))</f>
        <v/>
      </c>
      <c r="T18" t="str">
        <f>IF(O18="","",VLOOKUP(O18,Table1[],2,FALSE))</f>
        <v/>
      </c>
      <c r="U18">
        <f>IF(P18="","",VLOOKUP(P18,Table1[],2,FALSE))</f>
        <v>89</v>
      </c>
      <c r="V18">
        <f>IF(Q18="","",VLOOKUP(Q18,Table1[],2,FALSE))</f>
        <v>74</v>
      </c>
      <c r="W18">
        <f>IF(R18="","",VLOOKUP(R18,Table1[],2,FALSE))</f>
        <v>77</v>
      </c>
      <c r="Y18" t="s">
        <v>193</v>
      </c>
      <c r="Z18" t="str">
        <f t="shared" si="12"/>
        <v>GuiControl, Enable, Static77</v>
      </c>
      <c r="AB18" t="s">
        <v>198</v>
      </c>
      <c r="AC18" t="s">
        <v>196</v>
      </c>
      <c r="AD18" t="str">
        <f t="shared" si="13"/>
        <v>GuiControl, Text, Static77,`n`nCopy with Base Point</v>
      </c>
    </row>
    <row r="19" spans="1:30" x14ac:dyDescent="0.25">
      <c r="A19" t="s">
        <v>32</v>
      </c>
      <c r="B19" t="s">
        <v>33</v>
      </c>
      <c r="C19" t="s">
        <v>133</v>
      </c>
      <c r="D19" t="s">
        <v>135</v>
      </c>
      <c r="E19" t="s">
        <v>77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4"/>
        <v>0</v>
      </c>
      <c r="L19">
        <f t="shared" si="5"/>
        <v>0</v>
      </c>
      <c r="M19">
        <f t="shared" si="6"/>
        <v>3</v>
      </c>
      <c r="N19" t="str">
        <f t="shared" si="7"/>
        <v/>
      </c>
      <c r="O19" t="str">
        <f t="shared" si="8"/>
        <v/>
      </c>
      <c r="P19" t="str">
        <f t="shared" si="9"/>
        <v>CTRL</v>
      </c>
      <c r="Q19" t="str">
        <f t="shared" si="10"/>
        <v>SHIFT</v>
      </c>
      <c r="R19" t="str">
        <f t="shared" si="11"/>
        <v>V</v>
      </c>
      <c r="S19" t="str">
        <f>IF(N19="","",VLOOKUP(N19,Table1[],2,FALSE))</f>
        <v/>
      </c>
      <c r="T19" t="str">
        <f>IF(O19="","",VLOOKUP(O19,Table1[],2,FALSE))</f>
        <v/>
      </c>
      <c r="U19">
        <f>IF(P19="","",VLOOKUP(P19,Table1[],2,FALSE))</f>
        <v>89</v>
      </c>
      <c r="V19">
        <f>IF(Q19="","",VLOOKUP(Q19,Table1[],2,FALSE))</f>
        <v>74</v>
      </c>
      <c r="W19">
        <f>IF(R19="","",VLOOKUP(R19,Table1[],2,FALSE))</f>
        <v>78</v>
      </c>
      <c r="Y19" t="s">
        <v>193</v>
      </c>
      <c r="Z19" t="str">
        <f t="shared" si="12"/>
        <v>GuiControl, Enable, Static78</v>
      </c>
      <c r="AB19" t="s">
        <v>198</v>
      </c>
      <c r="AC19" t="s">
        <v>196</v>
      </c>
      <c r="AD19" t="str">
        <f t="shared" si="13"/>
        <v>GuiControl, Text, Static78,`n`nPaste as Block</v>
      </c>
    </row>
    <row r="20" spans="1:30" x14ac:dyDescent="0.25">
      <c r="A20" t="s">
        <v>34</v>
      </c>
      <c r="B20" t="s">
        <v>35</v>
      </c>
      <c r="C20" t="s">
        <v>133</v>
      </c>
      <c r="D20" t="s">
        <v>71</v>
      </c>
      <c r="H20">
        <f t="shared" si="1"/>
        <v>1</v>
      </c>
      <c r="I20">
        <f t="shared" si="2"/>
        <v>1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2</v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>CTRL</v>
      </c>
      <c r="R20" t="str">
        <f t="shared" si="11"/>
        <v>X</v>
      </c>
      <c r="S20" t="str">
        <f>IF(N20="","",VLOOKUP(N20,Table1[],2,FALSE))</f>
        <v/>
      </c>
      <c r="T20" t="str">
        <f>IF(O20="","",VLOOKUP(O20,Table1[],2,FALSE))</f>
        <v/>
      </c>
      <c r="U20" t="str">
        <f>IF(P20="","",VLOOKUP(P20,Table1[],2,FALSE))</f>
        <v/>
      </c>
      <c r="V20">
        <f>IF(Q20="","",VLOOKUP(Q20,Table1[],2,FALSE))</f>
        <v>89</v>
      </c>
      <c r="W20">
        <f>IF(R20="","",VLOOKUP(R20,Table1[],2,FALSE))</f>
        <v>76</v>
      </c>
      <c r="Y20" t="s">
        <v>193</v>
      </c>
      <c r="Z20" t="str">
        <f t="shared" si="12"/>
        <v>GuiControl, Enable, Static76</v>
      </c>
      <c r="AB20" t="s">
        <v>198</v>
      </c>
      <c r="AC20" t="s">
        <v>196</v>
      </c>
      <c r="AD20" t="str">
        <f t="shared" si="13"/>
        <v>GuiControl, Text, Static76,`n`nCut</v>
      </c>
    </row>
    <row r="21" spans="1:30" x14ac:dyDescent="0.25">
      <c r="A21" t="s">
        <v>36</v>
      </c>
      <c r="B21" t="s">
        <v>37</v>
      </c>
      <c r="C21" t="s">
        <v>133</v>
      </c>
      <c r="D21" t="s">
        <v>138</v>
      </c>
      <c r="H21">
        <f t="shared" si="1"/>
        <v>1</v>
      </c>
      <c r="I21">
        <f t="shared" si="2"/>
        <v>1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2</v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>CTRL</v>
      </c>
      <c r="R21" t="str">
        <f t="shared" si="11"/>
        <v>Y</v>
      </c>
      <c r="S21" t="str">
        <f>IF(N21="","",VLOOKUP(N21,Table1[],2,FALSE))</f>
        <v/>
      </c>
      <c r="T21" t="str">
        <f>IF(O21="","",VLOOKUP(O21,Table1[],2,FALSE))</f>
        <v/>
      </c>
      <c r="U21" t="str">
        <f>IF(P21="","",VLOOKUP(P21,Table1[],2,FALSE))</f>
        <v/>
      </c>
      <c r="V21">
        <f>IF(Q21="","",VLOOKUP(Q21,Table1[],2,FALSE))</f>
        <v>89</v>
      </c>
      <c r="W21">
        <f>IF(R21="","",VLOOKUP(R21,Table1[],2,FALSE))</f>
        <v>46</v>
      </c>
      <c r="Y21" t="s">
        <v>193</v>
      </c>
      <c r="Z21" t="str">
        <f t="shared" si="12"/>
        <v>GuiControl, Enable, Static46</v>
      </c>
      <c r="AB21" t="s">
        <v>198</v>
      </c>
      <c r="AC21" t="s">
        <v>196</v>
      </c>
      <c r="AD21" t="str">
        <f t="shared" si="13"/>
        <v>GuiControl, Text, Static46,`n`nRedo</v>
      </c>
    </row>
    <row r="22" spans="1:30" x14ac:dyDescent="0.25">
      <c r="A22" t="s">
        <v>38</v>
      </c>
      <c r="B22" t="s">
        <v>39</v>
      </c>
      <c r="C22" t="s">
        <v>133</v>
      </c>
      <c r="D22" t="s">
        <v>68</v>
      </c>
      <c r="H22">
        <f t="shared" si="1"/>
        <v>1</v>
      </c>
      <c r="I22">
        <f t="shared" si="2"/>
        <v>1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2</v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>CTRL</v>
      </c>
      <c r="R22" t="str">
        <f t="shared" si="11"/>
        <v>Z</v>
      </c>
      <c r="S22" t="str">
        <f>IF(N22="","",VLOOKUP(N22,Table1[],2,FALSE))</f>
        <v/>
      </c>
      <c r="T22" t="str">
        <f>IF(O22="","",VLOOKUP(O22,Table1[],2,FALSE))</f>
        <v/>
      </c>
      <c r="U22" t="str">
        <f>IF(P22="","",VLOOKUP(P22,Table1[],2,FALSE))</f>
        <v/>
      </c>
      <c r="V22">
        <f>IF(Q22="","",VLOOKUP(Q22,Table1[],2,FALSE))</f>
        <v>89</v>
      </c>
      <c r="W22">
        <f>IF(R22="","",VLOOKUP(R22,Table1[],2,FALSE))</f>
        <v>75</v>
      </c>
      <c r="Y22" t="s">
        <v>193</v>
      </c>
      <c r="Z22" t="str">
        <f t="shared" si="12"/>
        <v>GuiControl, Enable, Static75</v>
      </c>
      <c r="AB22" t="s">
        <v>198</v>
      </c>
      <c r="AC22" t="s">
        <v>196</v>
      </c>
      <c r="AD22" t="str">
        <f t="shared" si="13"/>
        <v>GuiControl, Text, Static75,`n`nUndo</v>
      </c>
    </row>
    <row r="23" spans="1:30" x14ac:dyDescent="0.25">
      <c r="A23" t="s">
        <v>40</v>
      </c>
      <c r="B23" t="s">
        <v>41</v>
      </c>
      <c r="C23" t="s">
        <v>133</v>
      </c>
      <c r="D23">
        <v>0</v>
      </c>
      <c r="H23">
        <f t="shared" si="1"/>
        <v>1</v>
      </c>
      <c r="I23">
        <f t="shared" si="2"/>
        <v>1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2</v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>CTRL</v>
      </c>
      <c r="R23">
        <f t="shared" si="11"/>
        <v>0</v>
      </c>
      <c r="S23" t="str">
        <f>IF(N23="","",VLOOKUP(N23,Table1[],2,FALSE))</f>
        <v/>
      </c>
      <c r="T23" t="str">
        <f>IF(O23="","",VLOOKUP(O23,Table1[],2,FALSE))</f>
        <v/>
      </c>
      <c r="U23" t="str">
        <f>IF(P23="","",VLOOKUP(P23,Table1[],2,FALSE))</f>
        <v/>
      </c>
      <c r="V23">
        <f>IF(Q23="","",VLOOKUP(Q23,Table1[],2,FALSE))</f>
        <v>89</v>
      </c>
      <c r="W23">
        <f>IF(R23="","",VLOOKUP(R23,Table1[],2,FALSE))</f>
        <v>32</v>
      </c>
      <c r="Y23" t="s">
        <v>193</v>
      </c>
      <c r="Z23" t="str">
        <f t="shared" si="12"/>
        <v>GuiControl, Enable, Static32</v>
      </c>
      <c r="AB23" t="s">
        <v>198</v>
      </c>
      <c r="AC23" t="s">
        <v>196</v>
      </c>
      <c r="AD23" t="str">
        <f t="shared" si="13"/>
        <v>GuiControl, Text, Static32,`n`nClean Screen</v>
      </c>
    </row>
    <row r="24" spans="1:30" x14ac:dyDescent="0.25">
      <c r="A24" t="s">
        <v>42</v>
      </c>
      <c r="B24" t="s">
        <v>43</v>
      </c>
      <c r="C24" t="s">
        <v>133</v>
      </c>
      <c r="D24">
        <v>1</v>
      </c>
      <c r="H24">
        <f t="shared" si="1"/>
        <v>1</v>
      </c>
      <c r="I24">
        <f t="shared" si="2"/>
        <v>1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2</v>
      </c>
      <c r="N24" t="str">
        <f t="shared" si="7"/>
        <v/>
      </c>
      <c r="O24" t="str">
        <f t="shared" si="8"/>
        <v/>
      </c>
      <c r="P24" t="str">
        <f t="shared" si="9"/>
        <v/>
      </c>
      <c r="Q24" t="str">
        <f t="shared" si="10"/>
        <v>CTRL</v>
      </c>
      <c r="R24">
        <f t="shared" si="11"/>
        <v>1</v>
      </c>
      <c r="S24" t="str">
        <f>IF(N24="","",VLOOKUP(N24,Table1[],2,FALSE))</f>
        <v/>
      </c>
      <c r="T24" t="str">
        <f>IF(O24="","",VLOOKUP(O24,Table1[],2,FALSE))</f>
        <v/>
      </c>
      <c r="U24" t="str">
        <f>IF(P24="","",VLOOKUP(P24,Table1[],2,FALSE))</f>
        <v/>
      </c>
      <c r="V24">
        <f>IF(Q24="","",VLOOKUP(Q24,Table1[],2,FALSE))</f>
        <v>89</v>
      </c>
      <c r="W24">
        <f>IF(R24="","",VLOOKUP(R24,Table1[],2,FALSE))</f>
        <v>23</v>
      </c>
      <c r="Y24" t="s">
        <v>193</v>
      </c>
      <c r="Z24" t="str">
        <f t="shared" si="12"/>
        <v>GuiControl, Enable, Static23</v>
      </c>
      <c r="AB24" t="s">
        <v>198</v>
      </c>
      <c r="AC24" t="s">
        <v>196</v>
      </c>
      <c r="AD24" t="str">
        <f t="shared" si="13"/>
        <v>GuiControl, Text, Static23,`n`nProperties</v>
      </c>
    </row>
    <row r="25" spans="1:30" x14ac:dyDescent="0.25">
      <c r="A25" t="s">
        <v>44</v>
      </c>
      <c r="B25" t="s">
        <v>45</v>
      </c>
      <c r="C25" t="s">
        <v>133</v>
      </c>
      <c r="D25">
        <v>2</v>
      </c>
      <c r="H25">
        <f t="shared" si="1"/>
        <v>1</v>
      </c>
      <c r="I25">
        <f t="shared" si="2"/>
        <v>1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2</v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>CTRL</v>
      </c>
      <c r="R25">
        <f t="shared" si="11"/>
        <v>2</v>
      </c>
      <c r="S25" t="str">
        <f>IF(N25="","",VLOOKUP(N25,Table1[],2,FALSE))</f>
        <v/>
      </c>
      <c r="T25" t="str">
        <f>IF(O25="","",VLOOKUP(O25,Table1[],2,FALSE))</f>
        <v/>
      </c>
      <c r="U25" t="str">
        <f>IF(P25="","",VLOOKUP(P25,Table1[],2,FALSE))</f>
        <v/>
      </c>
      <c r="V25">
        <f>IF(Q25="","",VLOOKUP(Q25,Table1[],2,FALSE))</f>
        <v>89</v>
      </c>
      <c r="W25">
        <f>IF(R25="","",VLOOKUP(R25,Table1[],2,FALSE))</f>
        <v>24</v>
      </c>
      <c r="Y25" t="s">
        <v>193</v>
      </c>
      <c r="Z25" t="str">
        <f t="shared" si="12"/>
        <v>GuiControl, Enable, Static24</v>
      </c>
      <c r="AB25" t="s">
        <v>198</v>
      </c>
      <c r="AC25" t="s">
        <v>196</v>
      </c>
      <c r="AD25" t="str">
        <f t="shared" si="13"/>
        <v>GuiControl, Text, Static24,`n`nDesignCenter</v>
      </c>
    </row>
    <row r="26" spans="1:30" x14ac:dyDescent="0.25">
      <c r="A26" t="s">
        <v>46</v>
      </c>
      <c r="B26" t="s">
        <v>47</v>
      </c>
      <c r="C26" t="s">
        <v>133</v>
      </c>
      <c r="D26">
        <v>3</v>
      </c>
      <c r="H26">
        <f t="shared" si="1"/>
        <v>1</v>
      </c>
      <c r="I26">
        <f t="shared" si="2"/>
        <v>1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2</v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>CTRL</v>
      </c>
      <c r="R26">
        <f t="shared" si="11"/>
        <v>3</v>
      </c>
      <c r="S26" t="str">
        <f>IF(N26="","",VLOOKUP(N26,Table1[],2,FALSE))</f>
        <v/>
      </c>
      <c r="T26" t="str">
        <f>IF(O26="","",VLOOKUP(O26,Table1[],2,FALSE))</f>
        <v/>
      </c>
      <c r="U26" t="str">
        <f>IF(P26="","",VLOOKUP(P26,Table1[],2,FALSE))</f>
        <v/>
      </c>
      <c r="V26">
        <f>IF(Q26="","",VLOOKUP(Q26,Table1[],2,FALSE))</f>
        <v>89</v>
      </c>
      <c r="W26">
        <f>IF(R26="","",VLOOKUP(R26,Table1[],2,FALSE))</f>
        <v>25</v>
      </c>
      <c r="Y26" t="s">
        <v>193</v>
      </c>
      <c r="Z26" t="str">
        <f t="shared" si="12"/>
        <v>GuiControl, Enable, Static25</v>
      </c>
      <c r="AB26" t="s">
        <v>198</v>
      </c>
      <c r="AC26" t="s">
        <v>196</v>
      </c>
      <c r="AD26" t="str">
        <f t="shared" si="13"/>
        <v>GuiControl, Text, Static25,`n`nTool Palettes</v>
      </c>
    </row>
    <row r="27" spans="1:30" x14ac:dyDescent="0.25">
      <c r="A27" t="s">
        <v>48</v>
      </c>
      <c r="B27" t="s">
        <v>49</v>
      </c>
      <c r="C27" t="s">
        <v>133</v>
      </c>
      <c r="D27">
        <v>6</v>
      </c>
      <c r="H27">
        <f t="shared" si="1"/>
        <v>1</v>
      </c>
      <c r="I27">
        <f t="shared" si="2"/>
        <v>1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2</v>
      </c>
      <c r="N27" t="str">
        <f t="shared" si="7"/>
        <v/>
      </c>
      <c r="O27" t="str">
        <f t="shared" si="8"/>
        <v/>
      </c>
      <c r="P27" t="str">
        <f t="shared" si="9"/>
        <v/>
      </c>
      <c r="Q27" t="str">
        <f t="shared" si="10"/>
        <v>CTRL</v>
      </c>
      <c r="R27">
        <f t="shared" si="11"/>
        <v>6</v>
      </c>
      <c r="S27" t="str">
        <f>IF(N27="","",VLOOKUP(N27,Table1[],2,FALSE))</f>
        <v/>
      </c>
      <c r="T27" t="str">
        <f>IF(O27="","",VLOOKUP(O27,Table1[],2,FALSE))</f>
        <v/>
      </c>
      <c r="U27" t="str">
        <f>IF(P27="","",VLOOKUP(P27,Table1[],2,FALSE))</f>
        <v/>
      </c>
      <c r="V27">
        <f>IF(Q27="","",VLOOKUP(Q27,Table1[],2,FALSE))</f>
        <v>89</v>
      </c>
      <c r="W27">
        <f>IF(R27="","",VLOOKUP(R27,Table1[],2,FALSE))</f>
        <v>28</v>
      </c>
      <c r="Y27" t="s">
        <v>193</v>
      </c>
      <c r="Z27" t="str">
        <f t="shared" si="12"/>
        <v>GuiControl, Enable, Static28</v>
      </c>
      <c r="AB27" t="s">
        <v>198</v>
      </c>
      <c r="AC27" t="s">
        <v>196</v>
      </c>
      <c r="AD27" t="str">
        <f t="shared" si="13"/>
        <v>GuiControl, Text, Static28,`n`ndbConnect</v>
      </c>
    </row>
    <row r="28" spans="1:30" x14ac:dyDescent="0.25">
      <c r="A28" t="s">
        <v>50</v>
      </c>
      <c r="B28" t="s">
        <v>51</v>
      </c>
      <c r="C28" t="s">
        <v>133</v>
      </c>
      <c r="D28">
        <v>7</v>
      </c>
      <c r="H28">
        <f t="shared" si="1"/>
        <v>1</v>
      </c>
      <c r="I28">
        <f t="shared" si="2"/>
        <v>1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2</v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>CTRL</v>
      </c>
      <c r="R28">
        <f t="shared" si="11"/>
        <v>7</v>
      </c>
      <c r="S28" t="str">
        <f>IF(N28="","",VLOOKUP(N28,Table1[],2,FALSE))</f>
        <v/>
      </c>
      <c r="T28" t="str">
        <f>IF(O28="","",VLOOKUP(O28,Table1[],2,FALSE))</f>
        <v/>
      </c>
      <c r="U28" t="str">
        <f>IF(P28="","",VLOOKUP(P28,Table1[],2,FALSE))</f>
        <v/>
      </c>
      <c r="V28">
        <f>IF(Q28="","",VLOOKUP(Q28,Table1[],2,FALSE))</f>
        <v>89</v>
      </c>
      <c r="W28">
        <f>IF(R28="","",VLOOKUP(R28,Table1[],2,FALSE))</f>
        <v>29</v>
      </c>
      <c r="Y28" t="s">
        <v>193</v>
      </c>
      <c r="Z28" t="str">
        <f t="shared" si="12"/>
        <v>GuiControl, Enable, Static29</v>
      </c>
      <c r="AB28" t="s">
        <v>198</v>
      </c>
      <c r="AC28" t="s">
        <v>196</v>
      </c>
      <c r="AD28" t="str">
        <f t="shared" si="13"/>
        <v>GuiControl, Text, Static29,`n`nMarkup Set Manager</v>
      </c>
    </row>
    <row r="29" spans="1:30" x14ac:dyDescent="0.25">
      <c r="A29" t="s">
        <v>52</v>
      </c>
      <c r="B29" t="s">
        <v>53</v>
      </c>
      <c r="C29" t="s">
        <v>133</v>
      </c>
      <c r="D29">
        <v>8</v>
      </c>
      <c r="H29">
        <f t="shared" si="1"/>
        <v>1</v>
      </c>
      <c r="I29">
        <f t="shared" si="2"/>
        <v>1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2</v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>CTRL</v>
      </c>
      <c r="R29">
        <f t="shared" si="11"/>
        <v>8</v>
      </c>
      <c r="S29" t="str">
        <f>IF(N29="","",VLOOKUP(N29,Table1[],2,FALSE))</f>
        <v/>
      </c>
      <c r="T29" t="str">
        <f>IF(O29="","",VLOOKUP(O29,Table1[],2,FALSE))</f>
        <v/>
      </c>
      <c r="U29" t="str">
        <f>IF(P29="","",VLOOKUP(P29,Table1[],2,FALSE))</f>
        <v/>
      </c>
      <c r="V29">
        <f>IF(Q29="","",VLOOKUP(Q29,Table1[],2,FALSE))</f>
        <v>89</v>
      </c>
      <c r="W29">
        <f>IF(R29="","",VLOOKUP(R29,Table1[],2,FALSE))</f>
        <v>30</v>
      </c>
      <c r="Y29" t="s">
        <v>193</v>
      </c>
      <c r="Z29" t="str">
        <f t="shared" si="12"/>
        <v>GuiControl, Enable, Static30</v>
      </c>
      <c r="AB29" t="s">
        <v>198</v>
      </c>
      <c r="AC29" t="s">
        <v>196</v>
      </c>
      <c r="AD29" t="str">
        <f t="shared" si="13"/>
        <v>GuiControl, Text, Static30,`n`nQuickCalc</v>
      </c>
    </row>
    <row r="30" spans="1:30" x14ac:dyDescent="0.25">
      <c r="A30" t="s">
        <v>54</v>
      </c>
      <c r="B30" t="s">
        <v>55</v>
      </c>
      <c r="C30" t="s">
        <v>133</v>
      </c>
      <c r="D30">
        <v>9</v>
      </c>
      <c r="H30">
        <f t="shared" si="1"/>
        <v>1</v>
      </c>
      <c r="I30">
        <f t="shared" si="2"/>
        <v>1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2</v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>CTRL</v>
      </c>
      <c r="R30">
        <f t="shared" si="11"/>
        <v>9</v>
      </c>
      <c r="S30" t="str">
        <f>IF(N30="","",VLOOKUP(N30,Table1[],2,FALSE))</f>
        <v/>
      </c>
      <c r="T30" t="str">
        <f>IF(O30="","",VLOOKUP(O30,Table1[],2,FALSE))</f>
        <v/>
      </c>
      <c r="U30" t="str">
        <f>IF(P30="","",VLOOKUP(P30,Table1[],2,FALSE))</f>
        <v/>
      </c>
      <c r="V30">
        <f>IF(Q30="","",VLOOKUP(Q30,Table1[],2,FALSE))</f>
        <v>89</v>
      </c>
      <c r="W30">
        <f>IF(R30="","",VLOOKUP(R30,Table1[],2,FALSE))</f>
        <v>31</v>
      </c>
      <c r="Y30" t="s">
        <v>193</v>
      </c>
      <c r="Z30" t="str">
        <f t="shared" si="12"/>
        <v>GuiControl, Enable, Static31</v>
      </c>
      <c r="AB30" t="s">
        <v>198</v>
      </c>
      <c r="AC30" t="s">
        <v>196</v>
      </c>
      <c r="AD30" t="str">
        <f t="shared" si="13"/>
        <v>GuiControl, Text, Static31,`n`nCommand Line</v>
      </c>
    </row>
    <row r="31" spans="1:30" x14ac:dyDescent="0.25">
      <c r="A31" t="s">
        <v>56</v>
      </c>
      <c r="B31" t="s">
        <v>57</v>
      </c>
      <c r="C31" t="s">
        <v>139</v>
      </c>
      <c r="D31" t="s">
        <v>117</v>
      </c>
      <c r="H31">
        <f t="shared" si="1"/>
        <v>1</v>
      </c>
      <c r="I31">
        <f t="shared" si="2"/>
        <v>1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2</v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>ALT</v>
      </c>
      <c r="R31" t="str">
        <f t="shared" si="11"/>
        <v>F8</v>
      </c>
      <c r="S31" t="str">
        <f>IF(N31="","",VLOOKUP(N31,Table1[],2,FALSE))</f>
        <v/>
      </c>
      <c r="T31" t="str">
        <f>IF(O31="","",VLOOKUP(O31,Table1[],2,FALSE))</f>
        <v/>
      </c>
      <c r="U31" t="str">
        <f>IF(P31="","",VLOOKUP(P31,Table1[],2,FALSE))</f>
        <v/>
      </c>
      <c r="V31">
        <f>IF(Q31="","",VLOOKUP(Q31,Table1[],2,FALSE))</f>
        <v>92</v>
      </c>
      <c r="W31">
        <f>IF(R31="","",VLOOKUP(R31,Table1[],2,FALSE))</f>
        <v>10</v>
      </c>
      <c r="Y31" t="s">
        <v>193</v>
      </c>
      <c r="Z31" t="str">
        <f t="shared" si="12"/>
        <v>GuiControl, Enable, Static10</v>
      </c>
      <c r="AB31" t="s">
        <v>198</v>
      </c>
      <c r="AC31" t="s">
        <v>196</v>
      </c>
      <c r="AD31" t="str">
        <f t="shared" si="13"/>
        <v>GuiControl, Text, Static10,`n`nVBA, Macros...</v>
      </c>
    </row>
    <row r="32" spans="1:30" x14ac:dyDescent="0.25">
      <c r="A32" t="s">
        <v>58</v>
      </c>
      <c r="B32" t="s">
        <v>59</v>
      </c>
      <c r="C32" t="s">
        <v>139</v>
      </c>
      <c r="D32" t="s">
        <v>120</v>
      </c>
      <c r="H32">
        <f t="shared" si="1"/>
        <v>1</v>
      </c>
      <c r="I32">
        <f t="shared" si="2"/>
        <v>1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2</v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>ALT</v>
      </c>
      <c r="R32" t="str">
        <f t="shared" si="11"/>
        <v>F11</v>
      </c>
      <c r="S32" t="str">
        <f>IF(N32="","",VLOOKUP(N32,Table1[],2,FALSE))</f>
        <v/>
      </c>
      <c r="T32" t="str">
        <f>IF(O32="","",VLOOKUP(O32,Table1[],2,FALSE))</f>
        <v/>
      </c>
      <c r="U32" t="str">
        <f>IF(P32="","",VLOOKUP(P32,Table1[],2,FALSE))</f>
        <v/>
      </c>
      <c r="V32">
        <f>IF(Q32="","",VLOOKUP(Q32,Table1[],2,FALSE))</f>
        <v>92</v>
      </c>
      <c r="W32">
        <f>IF(R32="","",VLOOKUP(R32,Table1[],2,FALSE))</f>
        <v>13</v>
      </c>
      <c r="Y32" t="s">
        <v>193</v>
      </c>
      <c r="Z32" t="str">
        <f t="shared" si="12"/>
        <v>GuiControl, Enable, Static13</v>
      </c>
      <c r="AB32" t="s">
        <v>198</v>
      </c>
      <c r="AC32" t="s">
        <v>196</v>
      </c>
      <c r="AD32" t="str">
        <f t="shared" si="13"/>
        <v>GuiControl, Text, Static13,`n`nVBA, Visual Basic Editor</v>
      </c>
    </row>
    <row r="33" spans="1:30" x14ac:dyDescent="0.25">
      <c r="A33" t="s">
        <v>60</v>
      </c>
      <c r="B33" t="s">
        <v>61</v>
      </c>
      <c r="C33" t="s">
        <v>133</v>
      </c>
      <c r="D33" t="s">
        <v>135</v>
      </c>
      <c r="E33" t="s">
        <v>67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0</v>
      </c>
      <c r="L33">
        <f t="shared" si="5"/>
        <v>0</v>
      </c>
      <c r="M33">
        <f t="shared" si="6"/>
        <v>3</v>
      </c>
      <c r="N33" t="str">
        <f t="shared" si="7"/>
        <v/>
      </c>
      <c r="O33" t="str">
        <f t="shared" si="8"/>
        <v/>
      </c>
      <c r="P33" t="str">
        <f t="shared" si="9"/>
        <v>CTRL</v>
      </c>
      <c r="Q33" t="str">
        <f t="shared" si="10"/>
        <v>SHIFT</v>
      </c>
      <c r="R33" t="str">
        <f t="shared" si="11"/>
        <v>A</v>
      </c>
      <c r="S33" t="str">
        <f>IF(N33="","",VLOOKUP(N33,Table1[],2,FALSE))</f>
        <v/>
      </c>
      <c r="T33" t="str">
        <f>IF(O33="","",VLOOKUP(O33,Table1[],2,FALSE))</f>
        <v/>
      </c>
      <c r="U33">
        <f>IF(P33="","",VLOOKUP(P33,Table1[],2,FALSE))</f>
        <v>89</v>
      </c>
      <c r="V33">
        <f>IF(Q33="","",VLOOKUP(Q33,Table1[],2,FALSE))</f>
        <v>74</v>
      </c>
      <c r="W33">
        <f>IF(R33="","",VLOOKUP(R33,Table1[],2,FALSE))</f>
        <v>58</v>
      </c>
      <c r="Y33" t="s">
        <v>193</v>
      </c>
      <c r="Z33" t="str">
        <f t="shared" si="12"/>
        <v>GuiControl, Enable, Static58</v>
      </c>
      <c r="AB33" t="s">
        <v>198</v>
      </c>
      <c r="AC33" t="s">
        <v>196</v>
      </c>
      <c r="AD33" t="str">
        <f t="shared" si="13"/>
        <v>GuiControl, Text, Static58,`n`nSelect Similar</v>
      </c>
    </row>
    <row r="34" spans="1:30" x14ac:dyDescent="0.25">
      <c r="A34" t="s">
        <v>62</v>
      </c>
      <c r="B34" t="s">
        <v>63</v>
      </c>
      <c r="C34" t="s">
        <v>133</v>
      </c>
      <c r="D34">
        <v>4</v>
      </c>
      <c r="H34">
        <f t="shared" si="1"/>
        <v>1</v>
      </c>
      <c r="I34">
        <f t="shared" si="2"/>
        <v>1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2</v>
      </c>
      <c r="N34" t="str">
        <f t="shared" si="7"/>
        <v/>
      </c>
      <c r="O34" t="str">
        <f t="shared" si="8"/>
        <v/>
      </c>
      <c r="P34" t="str">
        <f t="shared" si="9"/>
        <v/>
      </c>
      <c r="Q34" t="str">
        <f t="shared" si="10"/>
        <v>CTRL</v>
      </c>
      <c r="R34">
        <f t="shared" si="11"/>
        <v>4</v>
      </c>
      <c r="S34" t="str">
        <f>IF(N34="","",VLOOKUP(N34,Table1[],2,FALSE))</f>
        <v/>
      </c>
      <c r="T34" t="str">
        <f>IF(O34="","",VLOOKUP(O34,Table1[],2,FALSE))</f>
        <v/>
      </c>
      <c r="U34" t="str">
        <f>IF(P34="","",VLOOKUP(P34,Table1[],2,FALSE))</f>
        <v/>
      </c>
      <c r="V34">
        <f>IF(Q34="","",VLOOKUP(Q34,Table1[],2,FALSE))</f>
        <v>89</v>
      </c>
      <c r="W34">
        <f>IF(R34="","",VLOOKUP(R34,Table1[],2,FALSE))</f>
        <v>26</v>
      </c>
      <c r="Y34" t="s">
        <v>193</v>
      </c>
      <c r="Z34" t="str">
        <f t="shared" si="12"/>
        <v>GuiControl, Enable, Static26</v>
      </c>
      <c r="AB34" t="s">
        <v>198</v>
      </c>
      <c r="AC34" t="s">
        <v>196</v>
      </c>
      <c r="AD34" t="str">
        <f t="shared" si="13"/>
        <v>GuiControl, Text, Static26,`n`nContent Browser</v>
      </c>
    </row>
    <row r="35" spans="1:30" x14ac:dyDescent="0.25">
      <c r="A35" t="s">
        <v>64</v>
      </c>
      <c r="B35" t="s">
        <v>65</v>
      </c>
      <c r="C35" t="s">
        <v>133</v>
      </c>
      <c r="D35">
        <v>5</v>
      </c>
      <c r="H35">
        <f t="shared" si="1"/>
        <v>1</v>
      </c>
      <c r="I35">
        <f t="shared" si="2"/>
        <v>1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2</v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>CTRL</v>
      </c>
      <c r="R35">
        <f t="shared" si="11"/>
        <v>5</v>
      </c>
      <c r="S35" t="str">
        <f>IF(N35="","",VLOOKUP(N35,Table1[],2,FALSE))</f>
        <v/>
      </c>
      <c r="T35" t="str">
        <f>IF(O35="","",VLOOKUP(O35,Table1[],2,FALSE))</f>
        <v/>
      </c>
      <c r="U35" t="str">
        <f>IF(P35="","",VLOOKUP(P35,Table1[],2,FALSE))</f>
        <v/>
      </c>
      <c r="V35">
        <f>IF(Q35="","",VLOOKUP(Q35,Table1[],2,FALSE))</f>
        <v>89</v>
      </c>
      <c r="W35">
        <f>IF(R35="","",VLOOKUP(R35,Table1[],2,FALSE))</f>
        <v>27</v>
      </c>
      <c r="Y35" t="s">
        <v>193</v>
      </c>
      <c r="Z35" t="str">
        <f t="shared" si="12"/>
        <v>GuiControl, Enable, Static27</v>
      </c>
      <c r="AB35" t="s">
        <v>198</v>
      </c>
      <c r="AC35" t="s">
        <v>196</v>
      </c>
      <c r="AD35" t="str">
        <f t="shared" si="13"/>
        <v>GuiControl, Text, Static27,`n`nProject Navigator Palette</v>
      </c>
    </row>
    <row r="36" spans="1:30" x14ac:dyDescent="0.25">
      <c r="A36" t="s">
        <v>91</v>
      </c>
      <c r="B36" t="s">
        <v>66</v>
      </c>
      <c r="C36" t="s">
        <v>66</v>
      </c>
      <c r="H36">
        <f t="shared" si="1"/>
        <v>1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1</v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>Q</v>
      </c>
      <c r="S36" t="str">
        <f>IF(N36="","",VLOOKUP(N36,Table1[],2,FALSE))</f>
        <v/>
      </c>
      <c r="T36" t="str">
        <f>IF(O36="","",VLOOKUP(O36,Table1[],2,FALSE))</f>
        <v/>
      </c>
      <c r="U36" t="str">
        <f>IF(P36="","",VLOOKUP(P36,Table1[],2,FALSE))</f>
        <v/>
      </c>
      <c r="V36" t="str">
        <f>IF(Q36="","",VLOOKUP(Q36,Table1[],2,FALSE))</f>
        <v/>
      </c>
      <c r="W36">
        <f>IF(R36="","",VLOOKUP(R36,Table1[],2,FALSE))</f>
        <v>41</v>
      </c>
      <c r="Y36" t="s">
        <v>193</v>
      </c>
      <c r="Z36" t="str">
        <f t="shared" si="12"/>
        <v>GuiControl, Enable, Static41</v>
      </c>
      <c r="AB36" t="s">
        <v>198</v>
      </c>
      <c r="AC36" t="s">
        <v>196</v>
      </c>
      <c r="AD36" t="str">
        <f t="shared" si="13"/>
        <v>GuiControl, Text, Static41,`n`nQSave</v>
      </c>
    </row>
    <row r="37" spans="1:30" x14ac:dyDescent="0.25">
      <c r="A37" t="s">
        <v>88</v>
      </c>
      <c r="B37" t="s">
        <v>67</v>
      </c>
      <c r="C37" t="s">
        <v>67</v>
      </c>
      <c r="H37">
        <f t="shared" si="1"/>
        <v>1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1</v>
      </c>
      <c r="N37" t="str">
        <f t="shared" si="7"/>
        <v/>
      </c>
      <c r="O37" t="str">
        <f t="shared" si="8"/>
        <v/>
      </c>
      <c r="P37" t="str">
        <f t="shared" si="9"/>
        <v/>
      </c>
      <c r="Q37" t="str">
        <f t="shared" si="10"/>
        <v/>
      </c>
      <c r="R37" t="str">
        <f t="shared" si="11"/>
        <v>A</v>
      </c>
      <c r="S37" t="str">
        <f>IF(N37="","",VLOOKUP(N37,Table1[],2,FALSE))</f>
        <v/>
      </c>
      <c r="T37" t="str">
        <f>IF(O37="","",VLOOKUP(O37,Table1[],2,FALSE))</f>
        <v/>
      </c>
      <c r="U37" t="str">
        <f>IF(P37="","",VLOOKUP(P37,Table1[],2,FALSE))</f>
        <v/>
      </c>
      <c r="V37" t="str">
        <f>IF(Q37="","",VLOOKUP(Q37,Table1[],2,FALSE))</f>
        <v/>
      </c>
      <c r="W37">
        <f>IF(R37="","",VLOOKUP(R37,Table1[],2,FALSE))</f>
        <v>58</v>
      </c>
      <c r="Y37" t="s">
        <v>193</v>
      </c>
      <c r="Z37" t="str">
        <f t="shared" si="12"/>
        <v>GuiControl, Enable, Static58</v>
      </c>
      <c r="AB37" t="s">
        <v>198</v>
      </c>
      <c r="AC37" t="s">
        <v>196</v>
      </c>
      <c r="AD37" t="str">
        <f t="shared" si="13"/>
        <v>GuiControl, Text, Static58,`n`nArc</v>
      </c>
    </row>
    <row r="38" spans="1:30" x14ac:dyDescent="0.25">
      <c r="A38" t="s">
        <v>89</v>
      </c>
      <c r="B38" t="s">
        <v>68</v>
      </c>
      <c r="C38" t="s">
        <v>68</v>
      </c>
      <c r="H38">
        <f t="shared" si="1"/>
        <v>1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1</v>
      </c>
      <c r="N38" t="str">
        <f t="shared" si="7"/>
        <v/>
      </c>
      <c r="O38" t="str">
        <f t="shared" si="8"/>
        <v/>
      </c>
      <c r="P38" t="str">
        <f t="shared" si="9"/>
        <v/>
      </c>
      <c r="Q38" t="str">
        <f t="shared" si="10"/>
        <v/>
      </c>
      <c r="R38" t="str">
        <f t="shared" si="11"/>
        <v>Z</v>
      </c>
      <c r="S38" t="str">
        <f>IF(N38="","",VLOOKUP(N38,Table1[],2,FALSE))</f>
        <v/>
      </c>
      <c r="T38" t="str">
        <f>IF(O38="","",VLOOKUP(O38,Table1[],2,FALSE))</f>
        <v/>
      </c>
      <c r="U38" t="str">
        <f>IF(P38="","",VLOOKUP(P38,Table1[],2,FALSE))</f>
        <v/>
      </c>
      <c r="V38" t="str">
        <f>IF(Q38="","",VLOOKUP(Q38,Table1[],2,FALSE))</f>
        <v/>
      </c>
      <c r="W38">
        <f>IF(R38="","",VLOOKUP(R38,Table1[],2,FALSE))</f>
        <v>75</v>
      </c>
      <c r="Y38" t="s">
        <v>193</v>
      </c>
      <c r="Z38" t="str">
        <f t="shared" si="12"/>
        <v>GuiControl, Enable, Static75</v>
      </c>
      <c r="AB38" t="s">
        <v>198</v>
      </c>
      <c r="AC38" t="s">
        <v>196</v>
      </c>
      <c r="AD38" t="str">
        <f t="shared" si="13"/>
        <v>GuiControl, Text, Static75,`n`nZoom</v>
      </c>
    </row>
    <row r="39" spans="1:30" x14ac:dyDescent="0.25">
      <c r="A39" t="s">
        <v>90</v>
      </c>
      <c r="B39" t="s">
        <v>69</v>
      </c>
      <c r="C39" t="s">
        <v>69</v>
      </c>
      <c r="H39">
        <f t="shared" si="1"/>
        <v>1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1</v>
      </c>
      <c r="N39" t="str">
        <f t="shared" si="7"/>
        <v/>
      </c>
      <c r="O39" t="str">
        <f t="shared" si="8"/>
        <v/>
      </c>
      <c r="P39" t="str">
        <f t="shared" si="9"/>
        <v/>
      </c>
      <c r="Q39" t="str">
        <f t="shared" si="10"/>
        <v/>
      </c>
      <c r="R39" t="str">
        <f t="shared" si="11"/>
        <v>W</v>
      </c>
      <c r="S39" t="str">
        <f>IF(N39="","",VLOOKUP(N39,Table1[],2,FALSE))</f>
        <v/>
      </c>
      <c r="T39" t="str">
        <f>IF(O39="","",VLOOKUP(O39,Table1[],2,FALSE))</f>
        <v/>
      </c>
      <c r="U39" t="str">
        <f>IF(P39="","",VLOOKUP(P39,Table1[],2,FALSE))</f>
        <v/>
      </c>
      <c r="V39" t="str">
        <f>IF(Q39="","",VLOOKUP(Q39,Table1[],2,FALSE))</f>
        <v/>
      </c>
      <c r="W39">
        <f>IF(R39="","",VLOOKUP(R39,Table1[],2,FALSE))</f>
        <v>42</v>
      </c>
      <c r="Y39" t="s">
        <v>193</v>
      </c>
      <c r="Z39" t="str">
        <f t="shared" si="12"/>
        <v>GuiControl, Enable, Static42</v>
      </c>
      <c r="AB39" t="s">
        <v>198</v>
      </c>
      <c r="AC39" t="s">
        <v>196</v>
      </c>
      <c r="AD39" t="str">
        <f t="shared" si="13"/>
        <v>GuiControl, Text, Static42,`n`nWblock</v>
      </c>
    </row>
    <row r="40" spans="1:30" x14ac:dyDescent="0.25">
      <c r="A40" t="s">
        <v>92</v>
      </c>
      <c r="B40" t="s">
        <v>70</v>
      </c>
      <c r="C40" t="s">
        <v>70</v>
      </c>
      <c r="H40">
        <f t="shared" si="1"/>
        <v>1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1</v>
      </c>
      <c r="N40" t="str">
        <f t="shared" si="7"/>
        <v/>
      </c>
      <c r="O40" t="str">
        <f t="shared" si="8"/>
        <v/>
      </c>
      <c r="P40" t="str">
        <f t="shared" si="9"/>
        <v/>
      </c>
      <c r="Q40" t="str">
        <f t="shared" si="10"/>
        <v/>
      </c>
      <c r="R40" t="str">
        <f t="shared" si="11"/>
        <v>S</v>
      </c>
      <c r="S40" t="str">
        <f>IF(N40="","",VLOOKUP(N40,Table1[],2,FALSE))</f>
        <v/>
      </c>
      <c r="T40" t="str">
        <f>IF(O40="","",VLOOKUP(O40,Table1[],2,FALSE))</f>
        <v/>
      </c>
      <c r="U40" t="str">
        <f>IF(P40="","",VLOOKUP(P40,Table1[],2,FALSE))</f>
        <v/>
      </c>
      <c r="V40" t="str">
        <f>IF(Q40="","",VLOOKUP(Q40,Table1[],2,FALSE))</f>
        <v/>
      </c>
      <c r="W40">
        <f>IF(R40="","",VLOOKUP(R40,Table1[],2,FALSE))</f>
        <v>59</v>
      </c>
      <c r="Y40" t="s">
        <v>193</v>
      </c>
      <c r="Z40" t="str">
        <f t="shared" si="12"/>
        <v>GuiControl, Enable, Static59</v>
      </c>
      <c r="AB40" t="s">
        <v>198</v>
      </c>
      <c r="AC40" t="s">
        <v>196</v>
      </c>
      <c r="AD40" t="str">
        <f t="shared" si="13"/>
        <v>GuiControl, Text, Static59,`n`nStretch</v>
      </c>
    </row>
    <row r="41" spans="1:30" x14ac:dyDescent="0.25">
      <c r="A41" t="s">
        <v>93</v>
      </c>
      <c r="B41" t="s">
        <v>71</v>
      </c>
      <c r="C41" t="s">
        <v>71</v>
      </c>
      <c r="H41">
        <f t="shared" si="1"/>
        <v>1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1</v>
      </c>
      <c r="N41" t="str">
        <f t="shared" si="7"/>
        <v/>
      </c>
      <c r="O41" t="str">
        <f t="shared" si="8"/>
        <v/>
      </c>
      <c r="P41" t="str">
        <f t="shared" si="9"/>
        <v/>
      </c>
      <c r="Q41" t="str">
        <f t="shared" si="10"/>
        <v/>
      </c>
      <c r="R41" t="str">
        <f t="shared" si="11"/>
        <v>X</v>
      </c>
      <c r="S41" t="str">
        <f>IF(N41="","",VLOOKUP(N41,Table1[],2,FALSE))</f>
        <v/>
      </c>
      <c r="T41" t="str">
        <f>IF(O41="","",VLOOKUP(O41,Table1[],2,FALSE))</f>
        <v/>
      </c>
      <c r="U41" t="str">
        <f>IF(P41="","",VLOOKUP(P41,Table1[],2,FALSE))</f>
        <v/>
      </c>
      <c r="V41" t="str">
        <f>IF(Q41="","",VLOOKUP(Q41,Table1[],2,FALSE))</f>
        <v/>
      </c>
      <c r="W41">
        <f>IF(R41="","",VLOOKUP(R41,Table1[],2,FALSE))</f>
        <v>76</v>
      </c>
      <c r="Y41" t="s">
        <v>193</v>
      </c>
      <c r="Z41" t="str">
        <f t="shared" si="12"/>
        <v>GuiControl, Enable, Static76</v>
      </c>
      <c r="AB41" t="s">
        <v>198</v>
      </c>
      <c r="AC41" t="s">
        <v>196</v>
      </c>
      <c r="AD41" t="str">
        <f t="shared" si="13"/>
        <v>GuiControl, Text, Static76,`n`nExplode</v>
      </c>
    </row>
    <row r="42" spans="1:30" x14ac:dyDescent="0.25">
      <c r="A42" t="s">
        <v>94</v>
      </c>
      <c r="B42" t="s">
        <v>72</v>
      </c>
      <c r="C42" t="s">
        <v>72</v>
      </c>
      <c r="H42">
        <f t="shared" si="1"/>
        <v>1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1</v>
      </c>
      <c r="N42" t="str">
        <f t="shared" si="7"/>
        <v/>
      </c>
      <c r="O42" t="str">
        <f t="shared" si="8"/>
        <v/>
      </c>
      <c r="P42" t="str">
        <f t="shared" si="9"/>
        <v/>
      </c>
      <c r="Q42" t="str">
        <f t="shared" si="10"/>
        <v/>
      </c>
      <c r="R42" t="str">
        <f t="shared" si="11"/>
        <v>E</v>
      </c>
      <c r="S42" t="str">
        <f>IF(N42="","",VLOOKUP(N42,Table1[],2,FALSE))</f>
        <v/>
      </c>
      <c r="T42" t="str">
        <f>IF(O42="","",VLOOKUP(O42,Table1[],2,FALSE))</f>
        <v/>
      </c>
      <c r="U42" t="str">
        <f>IF(P42="","",VLOOKUP(P42,Table1[],2,FALSE))</f>
        <v/>
      </c>
      <c r="V42" t="str">
        <f>IF(Q42="","",VLOOKUP(Q42,Table1[],2,FALSE))</f>
        <v/>
      </c>
      <c r="W42">
        <f>IF(R42="","",VLOOKUP(R42,Table1[],2,FALSE))</f>
        <v>43</v>
      </c>
      <c r="Y42" t="s">
        <v>193</v>
      </c>
      <c r="Z42" t="str">
        <f t="shared" si="12"/>
        <v>GuiControl, Enable, Static43</v>
      </c>
      <c r="AB42" t="s">
        <v>198</v>
      </c>
      <c r="AC42" t="s">
        <v>196</v>
      </c>
      <c r="AD42" t="str">
        <f t="shared" si="13"/>
        <v>GuiControl, Text, Static43,`n`nErase</v>
      </c>
    </row>
    <row r="43" spans="1:30" x14ac:dyDescent="0.25">
      <c r="A43" t="s">
        <v>95</v>
      </c>
      <c r="B43" t="s">
        <v>73</v>
      </c>
      <c r="C43" t="s">
        <v>73</v>
      </c>
      <c r="H43">
        <f t="shared" si="1"/>
        <v>1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1</v>
      </c>
      <c r="N43" t="str">
        <f t="shared" si="7"/>
        <v/>
      </c>
      <c r="O43" t="str">
        <f t="shared" si="8"/>
        <v/>
      </c>
      <c r="P43" t="str">
        <f t="shared" si="9"/>
        <v/>
      </c>
      <c r="Q43" t="str">
        <f t="shared" si="10"/>
        <v/>
      </c>
      <c r="R43" t="str">
        <f t="shared" si="11"/>
        <v>D</v>
      </c>
      <c r="S43" t="str">
        <f>IF(N43="","",VLOOKUP(N43,Table1[],2,FALSE))</f>
        <v/>
      </c>
      <c r="T43" t="str">
        <f>IF(O43="","",VLOOKUP(O43,Table1[],2,FALSE))</f>
        <v/>
      </c>
      <c r="U43" t="str">
        <f>IF(P43="","",VLOOKUP(P43,Table1[],2,FALSE))</f>
        <v/>
      </c>
      <c r="V43" t="str">
        <f>IF(Q43="","",VLOOKUP(Q43,Table1[],2,FALSE))</f>
        <v/>
      </c>
      <c r="W43">
        <f>IF(R43="","",VLOOKUP(R43,Table1[],2,FALSE))</f>
        <v>60</v>
      </c>
      <c r="Y43" t="s">
        <v>193</v>
      </c>
      <c r="Z43" t="str">
        <f t="shared" si="12"/>
        <v>GuiControl, Enable, Static60</v>
      </c>
      <c r="AB43" t="s">
        <v>198</v>
      </c>
      <c r="AC43" t="s">
        <v>196</v>
      </c>
      <c r="AD43" t="str">
        <f t="shared" si="13"/>
        <v>GuiControl, Text, Static60,`n`nDimstyle</v>
      </c>
    </row>
    <row r="44" spans="1:30" x14ac:dyDescent="0.25">
      <c r="A44" t="s">
        <v>96</v>
      </c>
      <c r="B44" t="s">
        <v>74</v>
      </c>
      <c r="C44" t="s">
        <v>74</v>
      </c>
      <c r="H44">
        <f t="shared" si="1"/>
        <v>1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1</v>
      </c>
      <c r="N44" t="str">
        <f t="shared" si="7"/>
        <v/>
      </c>
      <c r="O44" t="str">
        <f t="shared" si="8"/>
        <v/>
      </c>
      <c r="P44" t="str">
        <f t="shared" si="9"/>
        <v/>
      </c>
      <c r="Q44" t="str">
        <f t="shared" si="10"/>
        <v/>
      </c>
      <c r="R44" t="str">
        <f t="shared" si="11"/>
        <v>C</v>
      </c>
      <c r="S44" t="str">
        <f>IF(N44="","",VLOOKUP(N44,Table1[],2,FALSE))</f>
        <v/>
      </c>
      <c r="T44" t="str">
        <f>IF(O44="","",VLOOKUP(O44,Table1[],2,FALSE))</f>
        <v/>
      </c>
      <c r="U44" t="str">
        <f>IF(P44="","",VLOOKUP(P44,Table1[],2,FALSE))</f>
        <v/>
      </c>
      <c r="V44" t="str">
        <f>IF(Q44="","",VLOOKUP(Q44,Table1[],2,FALSE))</f>
        <v/>
      </c>
      <c r="W44">
        <f>IF(R44="","",VLOOKUP(R44,Table1[],2,FALSE))</f>
        <v>77</v>
      </c>
      <c r="Y44" t="s">
        <v>193</v>
      </c>
      <c r="Z44" t="str">
        <f t="shared" si="12"/>
        <v>GuiControl, Enable, Static77</v>
      </c>
      <c r="AB44" t="s">
        <v>198</v>
      </c>
      <c r="AC44" t="s">
        <v>196</v>
      </c>
      <c r="AD44" t="str">
        <f t="shared" si="13"/>
        <v>GuiControl, Text, Static77,`n`nCircle</v>
      </c>
    </row>
    <row r="45" spans="1:30" x14ac:dyDescent="0.25">
      <c r="A45" t="s">
        <v>97</v>
      </c>
      <c r="B45" t="s">
        <v>75</v>
      </c>
      <c r="C45" t="s">
        <v>75</v>
      </c>
      <c r="H45">
        <f t="shared" si="1"/>
        <v>1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1</v>
      </c>
      <c r="N45" t="str">
        <f t="shared" si="7"/>
        <v/>
      </c>
      <c r="O45" t="str">
        <f t="shared" si="8"/>
        <v/>
      </c>
      <c r="P45" t="str">
        <f t="shared" si="9"/>
        <v/>
      </c>
      <c r="Q45" t="str">
        <f t="shared" si="10"/>
        <v/>
      </c>
      <c r="R45" t="str">
        <f t="shared" si="11"/>
        <v>R</v>
      </c>
      <c r="S45" t="str">
        <f>IF(N45="","",VLOOKUP(N45,Table1[],2,FALSE))</f>
        <v/>
      </c>
      <c r="T45" t="str">
        <f>IF(O45="","",VLOOKUP(O45,Table1[],2,FALSE))</f>
        <v/>
      </c>
      <c r="U45" t="str">
        <f>IF(P45="","",VLOOKUP(P45,Table1[],2,FALSE))</f>
        <v/>
      </c>
      <c r="V45" t="str">
        <f>IF(Q45="","",VLOOKUP(Q45,Table1[],2,FALSE))</f>
        <v/>
      </c>
      <c r="W45">
        <f>IF(R45="","",VLOOKUP(R45,Table1[],2,FALSE))</f>
        <v>44</v>
      </c>
      <c r="Y45" t="s">
        <v>193</v>
      </c>
      <c r="Z45" t="str">
        <f t="shared" si="12"/>
        <v>GuiControl, Enable, Static44</v>
      </c>
      <c r="AB45" t="s">
        <v>198</v>
      </c>
      <c r="AC45" t="s">
        <v>196</v>
      </c>
      <c r="AD45" t="str">
        <f t="shared" si="13"/>
        <v>GuiControl, Text, Static44,`n`nRedraw</v>
      </c>
    </row>
    <row r="46" spans="1:30" x14ac:dyDescent="0.25">
      <c r="A46" t="s">
        <v>98</v>
      </c>
      <c r="B46" t="s">
        <v>76</v>
      </c>
      <c r="C46" t="s">
        <v>76</v>
      </c>
      <c r="H46">
        <f t="shared" si="1"/>
        <v>1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1</v>
      </c>
      <c r="N46" t="str">
        <f t="shared" si="7"/>
        <v/>
      </c>
      <c r="O46" t="str">
        <f t="shared" si="8"/>
        <v/>
      </c>
      <c r="P46" t="str">
        <f t="shared" si="9"/>
        <v/>
      </c>
      <c r="Q46" t="str">
        <f t="shared" si="10"/>
        <v/>
      </c>
      <c r="R46" t="str">
        <f t="shared" si="11"/>
        <v>F</v>
      </c>
      <c r="S46" t="str">
        <f>IF(N46="","",VLOOKUP(N46,Table1[],2,FALSE))</f>
        <v/>
      </c>
      <c r="T46" t="str">
        <f>IF(O46="","",VLOOKUP(O46,Table1[],2,FALSE))</f>
        <v/>
      </c>
      <c r="U46" t="str">
        <f>IF(P46="","",VLOOKUP(P46,Table1[],2,FALSE))</f>
        <v/>
      </c>
      <c r="V46" t="str">
        <f>IF(Q46="","",VLOOKUP(Q46,Table1[],2,FALSE))</f>
        <v/>
      </c>
      <c r="W46">
        <f>IF(R46="","",VLOOKUP(R46,Table1[],2,FALSE))</f>
        <v>61</v>
      </c>
      <c r="Y46" t="s">
        <v>193</v>
      </c>
      <c r="Z46" t="str">
        <f t="shared" si="12"/>
        <v>GuiControl, Enable, Static61</v>
      </c>
      <c r="AB46" t="s">
        <v>198</v>
      </c>
      <c r="AC46" t="s">
        <v>196</v>
      </c>
      <c r="AD46" t="str">
        <f t="shared" si="13"/>
        <v>GuiControl, Text, Static61,`n`nFillet</v>
      </c>
    </row>
    <row r="47" spans="1:30" x14ac:dyDescent="0.25">
      <c r="A47" t="s">
        <v>99</v>
      </c>
      <c r="B47" t="s">
        <v>77</v>
      </c>
      <c r="C47" t="s">
        <v>77</v>
      </c>
      <c r="H47">
        <f t="shared" si="1"/>
        <v>1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1</v>
      </c>
      <c r="N47" t="str">
        <f t="shared" si="7"/>
        <v/>
      </c>
      <c r="O47" t="str">
        <f t="shared" si="8"/>
        <v/>
      </c>
      <c r="P47" t="str">
        <f t="shared" si="9"/>
        <v/>
      </c>
      <c r="Q47" t="str">
        <f t="shared" si="10"/>
        <v/>
      </c>
      <c r="R47" t="str">
        <f t="shared" si="11"/>
        <v>V</v>
      </c>
      <c r="S47" t="str">
        <f>IF(N47="","",VLOOKUP(N47,Table1[],2,FALSE))</f>
        <v/>
      </c>
      <c r="T47" t="str">
        <f>IF(O47="","",VLOOKUP(O47,Table1[],2,FALSE))</f>
        <v/>
      </c>
      <c r="U47" t="str">
        <f>IF(P47="","",VLOOKUP(P47,Table1[],2,FALSE))</f>
        <v/>
      </c>
      <c r="V47" t="str">
        <f>IF(Q47="","",VLOOKUP(Q47,Table1[],2,FALSE))</f>
        <v/>
      </c>
      <c r="W47">
        <f>IF(R47="","",VLOOKUP(R47,Table1[],2,FALSE))</f>
        <v>78</v>
      </c>
      <c r="Y47" t="s">
        <v>193</v>
      </c>
      <c r="Z47" t="str">
        <f t="shared" si="12"/>
        <v>GuiControl, Enable, Static78</v>
      </c>
      <c r="AB47" t="s">
        <v>198</v>
      </c>
      <c r="AC47" t="s">
        <v>196</v>
      </c>
      <c r="AD47" t="str">
        <f t="shared" si="13"/>
        <v>GuiControl, Text, Static78,`n`nView</v>
      </c>
    </row>
    <row r="48" spans="1:30" x14ac:dyDescent="0.25">
      <c r="A48" t="s">
        <v>100</v>
      </c>
      <c r="B48" t="s">
        <v>78</v>
      </c>
      <c r="C48" t="s">
        <v>78</v>
      </c>
      <c r="H48">
        <f t="shared" si="1"/>
        <v>1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1</v>
      </c>
      <c r="N48" t="str">
        <f t="shared" si="7"/>
        <v/>
      </c>
      <c r="O48" t="str">
        <f t="shared" si="8"/>
        <v/>
      </c>
      <c r="P48" t="str">
        <f t="shared" si="9"/>
        <v/>
      </c>
      <c r="Q48" t="str">
        <f t="shared" si="10"/>
        <v/>
      </c>
      <c r="R48" t="str">
        <f t="shared" si="11"/>
        <v>T</v>
      </c>
      <c r="S48" t="str">
        <f>IF(N48="","",VLOOKUP(N48,Table1[],2,FALSE))</f>
        <v/>
      </c>
      <c r="T48" t="str">
        <f>IF(O48="","",VLOOKUP(O48,Table1[],2,FALSE))</f>
        <v/>
      </c>
      <c r="U48" t="str">
        <f>IF(P48="","",VLOOKUP(P48,Table1[],2,FALSE))</f>
        <v/>
      </c>
      <c r="V48" t="str">
        <f>IF(Q48="","",VLOOKUP(Q48,Table1[],2,FALSE))</f>
        <v/>
      </c>
      <c r="W48">
        <f>IF(R48="","",VLOOKUP(R48,Table1[],2,FALSE))</f>
        <v>45</v>
      </c>
      <c r="Y48" t="s">
        <v>193</v>
      </c>
      <c r="Z48" t="str">
        <f t="shared" si="12"/>
        <v>GuiControl, Enable, Static45</v>
      </c>
      <c r="AB48" t="s">
        <v>198</v>
      </c>
      <c r="AC48" t="s">
        <v>196</v>
      </c>
      <c r="AD48" t="str">
        <f t="shared" si="13"/>
        <v>GuiControl, Text, Static45,`n`nMtext</v>
      </c>
    </row>
    <row r="49" spans="1:30" x14ac:dyDescent="0.25">
      <c r="A49" t="s">
        <v>101</v>
      </c>
      <c r="B49" t="s">
        <v>79</v>
      </c>
      <c r="C49" t="s">
        <v>79</v>
      </c>
      <c r="H49">
        <f t="shared" si="1"/>
        <v>1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1</v>
      </c>
      <c r="N49" t="str">
        <f t="shared" si="7"/>
        <v/>
      </c>
      <c r="O49" t="str">
        <f t="shared" si="8"/>
        <v/>
      </c>
      <c r="P49" t="str">
        <f t="shared" si="9"/>
        <v/>
      </c>
      <c r="Q49" t="str">
        <f t="shared" si="10"/>
        <v/>
      </c>
      <c r="R49" t="str">
        <f t="shared" si="11"/>
        <v>G</v>
      </c>
      <c r="S49" t="str">
        <f>IF(N49="","",VLOOKUP(N49,Table1[],2,FALSE))</f>
        <v/>
      </c>
      <c r="T49" t="str">
        <f>IF(O49="","",VLOOKUP(O49,Table1[],2,FALSE))</f>
        <v/>
      </c>
      <c r="U49" t="str">
        <f>IF(P49="","",VLOOKUP(P49,Table1[],2,FALSE))</f>
        <v/>
      </c>
      <c r="V49" t="str">
        <f>IF(Q49="","",VLOOKUP(Q49,Table1[],2,FALSE))</f>
        <v/>
      </c>
      <c r="W49">
        <f>IF(R49="","",VLOOKUP(R49,Table1[],2,FALSE))</f>
        <v>62</v>
      </c>
      <c r="Y49" t="s">
        <v>193</v>
      </c>
      <c r="Z49" t="str">
        <f t="shared" si="12"/>
        <v>GuiControl, Enable, Static62</v>
      </c>
      <c r="AB49" t="s">
        <v>198</v>
      </c>
      <c r="AC49" t="s">
        <v>196</v>
      </c>
      <c r="AD49" t="str">
        <f t="shared" si="13"/>
        <v>GuiControl, Text, Static62,`n`nGroup</v>
      </c>
    </row>
    <row r="50" spans="1:30" x14ac:dyDescent="0.25">
      <c r="A50" t="s">
        <v>102</v>
      </c>
      <c r="B50" t="s">
        <v>80</v>
      </c>
      <c r="C50" t="s">
        <v>80</v>
      </c>
      <c r="H50">
        <f t="shared" si="1"/>
        <v>1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1</v>
      </c>
      <c r="N50" t="str">
        <f t="shared" si="7"/>
        <v/>
      </c>
      <c r="O50" t="str">
        <f t="shared" si="8"/>
        <v/>
      </c>
      <c r="P50" t="str">
        <f t="shared" si="9"/>
        <v/>
      </c>
      <c r="Q50" t="str">
        <f t="shared" si="10"/>
        <v/>
      </c>
      <c r="R50" t="str">
        <f t="shared" si="11"/>
        <v>B</v>
      </c>
      <c r="S50" t="str">
        <f>IF(N50="","",VLOOKUP(N50,Table1[],2,FALSE))</f>
        <v/>
      </c>
      <c r="T50" t="str">
        <f>IF(O50="","",VLOOKUP(O50,Table1[],2,FALSE))</f>
        <v/>
      </c>
      <c r="U50" t="str">
        <f>IF(P50="","",VLOOKUP(P50,Table1[],2,FALSE))</f>
        <v/>
      </c>
      <c r="V50" t="str">
        <f>IF(Q50="","",VLOOKUP(Q50,Table1[],2,FALSE))</f>
        <v/>
      </c>
      <c r="W50">
        <f>IF(R50="","",VLOOKUP(R50,Table1[],2,FALSE))</f>
        <v>79</v>
      </c>
      <c r="Y50" t="s">
        <v>193</v>
      </c>
      <c r="Z50" t="str">
        <f t="shared" si="12"/>
        <v>GuiControl, Enable, Static79</v>
      </c>
      <c r="AB50" t="s">
        <v>198</v>
      </c>
      <c r="AC50" t="s">
        <v>196</v>
      </c>
      <c r="AD50" t="str">
        <f t="shared" si="13"/>
        <v>GuiControl, Text, Static79,`n`nBlock</v>
      </c>
    </row>
    <row r="51" spans="1:30" x14ac:dyDescent="0.25">
      <c r="A51" t="s">
        <v>103</v>
      </c>
      <c r="B51" t="s">
        <v>81</v>
      </c>
      <c r="C51" t="s">
        <v>81</v>
      </c>
      <c r="H51">
        <f t="shared" si="1"/>
        <v>1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1</v>
      </c>
      <c r="N51" t="str">
        <f t="shared" si="7"/>
        <v/>
      </c>
      <c r="O51" t="str">
        <f t="shared" si="8"/>
        <v/>
      </c>
      <c r="P51" t="str">
        <f t="shared" si="9"/>
        <v/>
      </c>
      <c r="Q51" t="str">
        <f t="shared" si="10"/>
        <v/>
      </c>
      <c r="R51" t="str">
        <f t="shared" si="11"/>
        <v>H</v>
      </c>
      <c r="S51" t="str">
        <f>IF(N51="","",VLOOKUP(N51,Table1[],2,FALSE))</f>
        <v/>
      </c>
      <c r="T51" t="str">
        <f>IF(O51="","",VLOOKUP(O51,Table1[],2,FALSE))</f>
        <v/>
      </c>
      <c r="U51" t="str">
        <f>IF(P51="","",VLOOKUP(P51,Table1[],2,FALSE))</f>
        <v/>
      </c>
      <c r="V51" t="str">
        <f>IF(Q51="","",VLOOKUP(Q51,Table1[],2,FALSE))</f>
        <v/>
      </c>
      <c r="W51">
        <f>IF(R51="","",VLOOKUP(R51,Table1[],2,FALSE))</f>
        <v>63</v>
      </c>
      <c r="Y51" t="s">
        <v>193</v>
      </c>
      <c r="Z51" t="str">
        <f t="shared" si="12"/>
        <v>GuiControl, Enable, Static63</v>
      </c>
      <c r="AB51" t="s">
        <v>198</v>
      </c>
      <c r="AC51" t="s">
        <v>196</v>
      </c>
      <c r="AD51" t="str">
        <f t="shared" si="13"/>
        <v>GuiControl, Text, Static63,`n`nHatch</v>
      </c>
    </row>
    <row r="52" spans="1:30" x14ac:dyDescent="0.25">
      <c r="A52" t="s">
        <v>104</v>
      </c>
      <c r="B52" t="s">
        <v>82</v>
      </c>
      <c r="C52" t="s">
        <v>82</v>
      </c>
      <c r="H52">
        <f t="shared" si="1"/>
        <v>1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1</v>
      </c>
      <c r="N52" t="str">
        <f t="shared" si="7"/>
        <v/>
      </c>
      <c r="O52" t="str">
        <f t="shared" si="8"/>
        <v/>
      </c>
      <c r="P52" t="str">
        <f t="shared" si="9"/>
        <v/>
      </c>
      <c r="Q52" t="str">
        <f t="shared" si="10"/>
        <v/>
      </c>
      <c r="R52" t="str">
        <f t="shared" si="11"/>
        <v>J</v>
      </c>
      <c r="S52" t="str">
        <f>IF(N52="","",VLOOKUP(N52,Table1[],2,FALSE))</f>
        <v/>
      </c>
      <c r="T52" t="str">
        <f>IF(O52="","",VLOOKUP(O52,Table1[],2,FALSE))</f>
        <v/>
      </c>
      <c r="U52" t="str">
        <f>IF(P52="","",VLOOKUP(P52,Table1[],2,FALSE))</f>
        <v/>
      </c>
      <c r="V52" t="str">
        <f>IF(Q52="","",VLOOKUP(Q52,Table1[],2,FALSE))</f>
        <v/>
      </c>
      <c r="W52">
        <f>IF(R52="","",VLOOKUP(R52,Table1[],2,FALSE))</f>
        <v>64</v>
      </c>
      <c r="Y52" t="s">
        <v>193</v>
      </c>
      <c r="Z52" t="str">
        <f t="shared" si="12"/>
        <v>GuiControl, Enable, Static64</v>
      </c>
      <c r="AB52" t="s">
        <v>198</v>
      </c>
      <c r="AC52" t="s">
        <v>196</v>
      </c>
      <c r="AD52" t="str">
        <f t="shared" si="13"/>
        <v>GuiControl, Text, Static64,`n`nJoin</v>
      </c>
    </row>
    <row r="53" spans="1:30" x14ac:dyDescent="0.25">
      <c r="A53" t="s">
        <v>105</v>
      </c>
      <c r="B53" t="s">
        <v>83</v>
      </c>
      <c r="C53" t="s">
        <v>83</v>
      </c>
      <c r="H53">
        <f t="shared" si="1"/>
        <v>1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1</v>
      </c>
      <c r="N53" t="str">
        <f t="shared" si="7"/>
        <v/>
      </c>
      <c r="O53" t="str">
        <f t="shared" si="8"/>
        <v/>
      </c>
      <c r="P53" t="str">
        <f t="shared" si="9"/>
        <v/>
      </c>
      <c r="Q53" t="str">
        <f t="shared" si="10"/>
        <v/>
      </c>
      <c r="R53" t="str">
        <f t="shared" si="11"/>
        <v>M</v>
      </c>
      <c r="S53" t="str">
        <f>IF(N53="","",VLOOKUP(N53,Table1[],2,FALSE))</f>
        <v/>
      </c>
      <c r="T53" t="str">
        <f>IF(O53="","",VLOOKUP(O53,Table1[],2,FALSE))</f>
        <v/>
      </c>
      <c r="U53" t="str">
        <f>IF(P53="","",VLOOKUP(P53,Table1[],2,FALSE))</f>
        <v/>
      </c>
      <c r="V53" t="str">
        <f>IF(Q53="","",VLOOKUP(Q53,Table1[],2,FALSE))</f>
        <v/>
      </c>
      <c r="W53">
        <f>IF(R53="","",VLOOKUP(R53,Table1[],2,FALSE))</f>
        <v>81</v>
      </c>
      <c r="Y53" t="s">
        <v>193</v>
      </c>
      <c r="Z53" t="str">
        <f t="shared" si="12"/>
        <v>GuiControl, Enable, Static81</v>
      </c>
      <c r="AB53" t="s">
        <v>198</v>
      </c>
      <c r="AC53" t="s">
        <v>196</v>
      </c>
      <c r="AD53" t="str">
        <f t="shared" si="13"/>
        <v>GuiControl, Text, Static81,`n`nMove</v>
      </c>
    </row>
    <row r="54" spans="1:30" x14ac:dyDescent="0.25">
      <c r="A54" t="s">
        <v>106</v>
      </c>
      <c r="B54" t="s">
        <v>84</v>
      </c>
      <c r="C54" t="s">
        <v>84</v>
      </c>
      <c r="H54">
        <f t="shared" si="1"/>
        <v>1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1</v>
      </c>
      <c r="N54" t="str">
        <f t="shared" si="7"/>
        <v/>
      </c>
      <c r="O54" t="str">
        <f t="shared" si="8"/>
        <v/>
      </c>
      <c r="P54" t="str">
        <f t="shared" si="9"/>
        <v/>
      </c>
      <c r="Q54" t="str">
        <f t="shared" si="10"/>
        <v/>
      </c>
      <c r="R54" t="str">
        <f t="shared" si="11"/>
        <v>I</v>
      </c>
      <c r="S54" t="str">
        <f>IF(N54="","",VLOOKUP(N54,Table1[],2,FALSE))</f>
        <v/>
      </c>
      <c r="T54" t="str">
        <f>IF(O54="","",VLOOKUP(O54,Table1[],2,FALSE))</f>
        <v/>
      </c>
      <c r="U54" t="str">
        <f>IF(P54="","",VLOOKUP(P54,Table1[],2,FALSE))</f>
        <v/>
      </c>
      <c r="V54" t="str">
        <f>IF(Q54="","",VLOOKUP(Q54,Table1[],2,FALSE))</f>
        <v/>
      </c>
      <c r="W54">
        <f>IF(R54="","",VLOOKUP(R54,Table1[],2,FALSE))</f>
        <v>48</v>
      </c>
      <c r="Y54" t="s">
        <v>193</v>
      </c>
      <c r="Z54" t="str">
        <f t="shared" si="12"/>
        <v>GuiControl, Enable, Static48</v>
      </c>
      <c r="AB54" t="s">
        <v>198</v>
      </c>
      <c r="AC54" t="s">
        <v>196</v>
      </c>
      <c r="AD54" t="str">
        <f t="shared" si="13"/>
        <v>GuiControl, Text, Static48,`n`nInsert</v>
      </c>
    </row>
    <row r="55" spans="1:30" x14ac:dyDescent="0.25">
      <c r="A55" t="s">
        <v>107</v>
      </c>
      <c r="B55" t="s">
        <v>85</v>
      </c>
      <c r="C55" t="s">
        <v>85</v>
      </c>
      <c r="H55">
        <f t="shared" si="1"/>
        <v>1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1</v>
      </c>
      <c r="N55" t="str">
        <f t="shared" si="7"/>
        <v/>
      </c>
      <c r="O55" t="str">
        <f t="shared" si="8"/>
        <v/>
      </c>
      <c r="P55" t="str">
        <f t="shared" si="9"/>
        <v/>
      </c>
      <c r="Q55" t="str">
        <f t="shared" si="10"/>
        <v/>
      </c>
      <c r="R55" t="str">
        <f t="shared" si="11"/>
        <v>O</v>
      </c>
      <c r="S55" t="str">
        <f>IF(N55="","",VLOOKUP(N55,Table1[],2,FALSE))</f>
        <v/>
      </c>
      <c r="T55" t="str">
        <f>IF(O55="","",VLOOKUP(O55,Table1[],2,FALSE))</f>
        <v/>
      </c>
      <c r="U55" t="str">
        <f>IF(P55="","",VLOOKUP(P55,Table1[],2,FALSE))</f>
        <v/>
      </c>
      <c r="V55" t="str">
        <f>IF(Q55="","",VLOOKUP(Q55,Table1[],2,FALSE))</f>
        <v/>
      </c>
      <c r="W55">
        <f>IF(R55="","",VLOOKUP(R55,Table1[],2,FALSE))</f>
        <v>49</v>
      </c>
      <c r="Y55" t="s">
        <v>193</v>
      </c>
      <c r="Z55" t="str">
        <f t="shared" si="12"/>
        <v>GuiControl, Enable, Static49</v>
      </c>
      <c r="AB55" t="s">
        <v>198</v>
      </c>
      <c r="AC55" t="s">
        <v>196</v>
      </c>
      <c r="AD55" t="str">
        <f t="shared" si="13"/>
        <v>GuiControl, Text, Static49,`n`nOffset</v>
      </c>
    </row>
    <row r="56" spans="1:30" x14ac:dyDescent="0.25">
      <c r="A56" t="s">
        <v>108</v>
      </c>
      <c r="B56" t="s">
        <v>86</v>
      </c>
      <c r="C56" t="s">
        <v>86</v>
      </c>
      <c r="H56">
        <f t="shared" si="1"/>
        <v>1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1</v>
      </c>
      <c r="N56" t="str">
        <f t="shared" si="7"/>
        <v/>
      </c>
      <c r="O56" t="str">
        <f t="shared" si="8"/>
        <v/>
      </c>
      <c r="P56" t="str">
        <f t="shared" si="9"/>
        <v/>
      </c>
      <c r="Q56" t="str">
        <f t="shared" si="10"/>
        <v/>
      </c>
      <c r="R56" t="str">
        <f t="shared" si="11"/>
        <v>L</v>
      </c>
      <c r="S56" t="str">
        <f>IF(N56="","",VLOOKUP(N56,Table1[],2,FALSE))</f>
        <v/>
      </c>
      <c r="T56" t="str">
        <f>IF(O56="","",VLOOKUP(O56,Table1[],2,FALSE))</f>
        <v/>
      </c>
      <c r="U56" t="str">
        <f>IF(P56="","",VLOOKUP(P56,Table1[],2,FALSE))</f>
        <v/>
      </c>
      <c r="V56" t="str">
        <f>IF(Q56="","",VLOOKUP(Q56,Table1[],2,FALSE))</f>
        <v/>
      </c>
      <c r="W56">
        <f>IF(R56="","",VLOOKUP(R56,Table1[],2,FALSE))</f>
        <v>66</v>
      </c>
      <c r="Y56" t="s">
        <v>193</v>
      </c>
      <c r="Z56" t="str">
        <f t="shared" si="12"/>
        <v>GuiControl, Enable, Static66</v>
      </c>
      <c r="AB56" t="s">
        <v>198</v>
      </c>
      <c r="AC56" t="s">
        <v>196</v>
      </c>
      <c r="AD56" t="str">
        <f t="shared" si="13"/>
        <v>GuiControl, Text, Static66,`n`nLine</v>
      </c>
    </row>
    <row r="57" spans="1:30" x14ac:dyDescent="0.25">
      <c r="A57" t="s">
        <v>109</v>
      </c>
      <c r="B57" t="s">
        <v>87</v>
      </c>
      <c r="C57" t="s">
        <v>87</v>
      </c>
      <c r="H57">
        <f t="shared" si="1"/>
        <v>1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1</v>
      </c>
      <c r="N57" t="str">
        <f t="shared" si="7"/>
        <v/>
      </c>
      <c r="O57" t="str">
        <f t="shared" si="8"/>
        <v/>
      </c>
      <c r="P57" t="str">
        <f t="shared" si="9"/>
        <v/>
      </c>
      <c r="Q57" t="str">
        <f t="shared" si="10"/>
        <v/>
      </c>
      <c r="R57" t="str">
        <f t="shared" si="11"/>
        <v>P</v>
      </c>
      <c r="S57" t="str">
        <f>IF(N57="","",VLOOKUP(N57,Table1[],2,FALSE))</f>
        <v/>
      </c>
      <c r="T57" t="str">
        <f>IF(O57="","",VLOOKUP(O57,Table1[],2,FALSE))</f>
        <v/>
      </c>
      <c r="U57" t="str">
        <f>IF(P57="","",VLOOKUP(P57,Table1[],2,FALSE))</f>
        <v/>
      </c>
      <c r="V57" t="str">
        <f>IF(Q57="","",VLOOKUP(Q57,Table1[],2,FALSE))</f>
        <v/>
      </c>
      <c r="W57">
        <f>IF(R57="","",VLOOKUP(R57,Table1[],2,FALSE))</f>
        <v>50</v>
      </c>
      <c r="Y57" t="s">
        <v>193</v>
      </c>
      <c r="Z57" t="str">
        <f t="shared" si="12"/>
        <v>GuiControl, Enable, Static50</v>
      </c>
      <c r="AB57" t="s">
        <v>198</v>
      </c>
      <c r="AC57" t="s">
        <v>196</v>
      </c>
      <c r="AD57" t="str">
        <f t="shared" si="13"/>
        <v xml:space="preserve">GuiControl, Text, Static50,`n`nPan </v>
      </c>
    </row>
    <row r="58" spans="1:30" x14ac:dyDescent="0.25">
      <c r="A58" t="s">
        <v>122</v>
      </c>
      <c r="B58" t="s">
        <v>110</v>
      </c>
      <c r="C58" t="s">
        <v>110</v>
      </c>
      <c r="H58">
        <f t="shared" si="1"/>
        <v>1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1</v>
      </c>
      <c r="N58" t="str">
        <f t="shared" si="7"/>
        <v/>
      </c>
      <c r="O58" t="str">
        <f t="shared" si="8"/>
        <v/>
      </c>
      <c r="P58" t="str">
        <f t="shared" si="9"/>
        <v/>
      </c>
      <c r="Q58" t="str">
        <f t="shared" si="10"/>
        <v/>
      </c>
      <c r="R58" t="str">
        <f t="shared" si="11"/>
        <v>F1</v>
      </c>
      <c r="S58" t="str">
        <f>IF(N58="","",VLOOKUP(N58,Table1[],2,FALSE))</f>
        <v/>
      </c>
      <c r="T58" t="str">
        <f>IF(O58="","",VLOOKUP(O58,Table1[],2,FALSE))</f>
        <v/>
      </c>
      <c r="U58" t="str">
        <f>IF(P58="","",VLOOKUP(P58,Table1[],2,FALSE))</f>
        <v/>
      </c>
      <c r="V58" t="str">
        <f>IF(Q58="","",VLOOKUP(Q58,Table1[],2,FALSE))</f>
        <v/>
      </c>
      <c r="W58">
        <f>IF(R58="","",VLOOKUP(R58,Table1[],2,FALSE))</f>
        <v>3</v>
      </c>
      <c r="Y58" t="s">
        <v>193</v>
      </c>
      <c r="Z58" t="str">
        <f t="shared" si="12"/>
        <v>GuiControl, Enable, Static3</v>
      </c>
      <c r="AB58" t="s">
        <v>198</v>
      </c>
      <c r="AC58" t="s">
        <v>196</v>
      </c>
      <c r="AD58" t="str">
        <f t="shared" si="13"/>
        <v xml:space="preserve">GuiControl, Text, Static3,`n`nHelp </v>
      </c>
    </row>
    <row r="59" spans="1:30" x14ac:dyDescent="0.25">
      <c r="A59" t="s">
        <v>123</v>
      </c>
      <c r="B59" t="s">
        <v>111</v>
      </c>
      <c r="C59" t="s">
        <v>111</v>
      </c>
      <c r="H59">
        <f t="shared" si="1"/>
        <v>1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1</v>
      </c>
      <c r="N59" t="str">
        <f t="shared" si="7"/>
        <v/>
      </c>
      <c r="O59" t="str">
        <f t="shared" si="8"/>
        <v/>
      </c>
      <c r="P59" t="str">
        <f t="shared" si="9"/>
        <v/>
      </c>
      <c r="Q59" t="str">
        <f t="shared" si="10"/>
        <v/>
      </c>
      <c r="R59" t="str">
        <f t="shared" si="11"/>
        <v>F2</v>
      </c>
      <c r="S59" t="str">
        <f>IF(N59="","",VLOOKUP(N59,Table1[],2,FALSE))</f>
        <v/>
      </c>
      <c r="T59" t="str">
        <f>IF(O59="","",VLOOKUP(O59,Table1[],2,FALSE))</f>
        <v/>
      </c>
      <c r="U59" t="str">
        <f>IF(P59="","",VLOOKUP(P59,Table1[],2,FALSE))</f>
        <v/>
      </c>
      <c r="V59" t="str">
        <f>IF(Q59="","",VLOOKUP(Q59,Table1[],2,FALSE))</f>
        <v/>
      </c>
      <c r="W59">
        <f>IF(R59="","",VLOOKUP(R59,Table1[],2,FALSE))</f>
        <v>4</v>
      </c>
      <c r="Y59" t="s">
        <v>193</v>
      </c>
      <c r="Z59" t="str">
        <f t="shared" si="12"/>
        <v>GuiControl, Enable, Static4</v>
      </c>
      <c r="AB59" t="s">
        <v>198</v>
      </c>
      <c r="AC59" t="s">
        <v>196</v>
      </c>
      <c r="AD59" t="str">
        <f t="shared" si="13"/>
        <v>GuiControl, Text, Static4,`n`nToggle Text</v>
      </c>
    </row>
    <row r="60" spans="1:30" x14ac:dyDescent="0.25">
      <c r="A60" t="s">
        <v>128</v>
      </c>
      <c r="B60" t="s">
        <v>112</v>
      </c>
      <c r="C60" t="s">
        <v>112</v>
      </c>
      <c r="H60">
        <f t="shared" si="1"/>
        <v>1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1</v>
      </c>
      <c r="N60" t="str">
        <f t="shared" si="7"/>
        <v/>
      </c>
      <c r="O60" t="str">
        <f t="shared" si="8"/>
        <v/>
      </c>
      <c r="P60" t="str">
        <f t="shared" si="9"/>
        <v/>
      </c>
      <c r="Q60" t="str">
        <f t="shared" si="10"/>
        <v/>
      </c>
      <c r="R60" t="str">
        <f t="shared" si="11"/>
        <v>F3</v>
      </c>
      <c r="S60" t="str">
        <f>IF(N60="","",VLOOKUP(N60,Table1[],2,FALSE))</f>
        <v/>
      </c>
      <c r="T60" t="str">
        <f>IF(O60="","",VLOOKUP(O60,Table1[],2,FALSE))</f>
        <v/>
      </c>
      <c r="U60" t="str">
        <f>IF(P60="","",VLOOKUP(P60,Table1[],2,FALSE))</f>
        <v/>
      </c>
      <c r="V60" t="str">
        <f>IF(Q60="","",VLOOKUP(Q60,Table1[],2,FALSE))</f>
        <v/>
      </c>
      <c r="W60">
        <f>IF(R60="","",VLOOKUP(R60,Table1[],2,FALSE))</f>
        <v>5</v>
      </c>
      <c r="Y60" t="s">
        <v>193</v>
      </c>
      <c r="Z60" t="str">
        <f t="shared" si="12"/>
        <v>GuiControl, Enable, Static5</v>
      </c>
      <c r="AB60" t="s">
        <v>198</v>
      </c>
      <c r="AC60" t="s">
        <v>196</v>
      </c>
      <c r="AD60" t="str">
        <f t="shared" si="13"/>
        <v>GuiControl, Text, Static5,`n`nToggle Obj Snap</v>
      </c>
    </row>
    <row r="61" spans="1:30" x14ac:dyDescent="0.25">
      <c r="A61" t="s">
        <v>125</v>
      </c>
      <c r="B61" t="s">
        <v>113</v>
      </c>
      <c r="C61" t="s">
        <v>113</v>
      </c>
      <c r="H61">
        <f t="shared" si="1"/>
        <v>1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1</v>
      </c>
      <c r="N61" t="str">
        <f t="shared" si="7"/>
        <v/>
      </c>
      <c r="O61" t="str">
        <f t="shared" si="8"/>
        <v/>
      </c>
      <c r="P61" t="str">
        <f t="shared" si="9"/>
        <v/>
      </c>
      <c r="Q61" t="str">
        <f t="shared" si="10"/>
        <v/>
      </c>
      <c r="R61" t="str">
        <f t="shared" si="11"/>
        <v>F4</v>
      </c>
      <c r="S61" t="str">
        <f>IF(N61="","",VLOOKUP(N61,Table1[],2,FALSE))</f>
        <v/>
      </c>
      <c r="T61" t="str">
        <f>IF(O61="","",VLOOKUP(O61,Table1[],2,FALSE))</f>
        <v/>
      </c>
      <c r="U61" t="str">
        <f>IF(P61="","",VLOOKUP(P61,Table1[],2,FALSE))</f>
        <v/>
      </c>
      <c r="V61" t="str">
        <f>IF(Q61="","",VLOOKUP(Q61,Table1[],2,FALSE))</f>
        <v/>
      </c>
      <c r="W61">
        <f>IF(R61="","",VLOOKUP(R61,Table1[],2,FALSE))</f>
        <v>6</v>
      </c>
      <c r="Y61" t="s">
        <v>193</v>
      </c>
      <c r="Z61" t="str">
        <f t="shared" si="12"/>
        <v>GuiControl, Enable, Static6</v>
      </c>
      <c r="AB61" t="s">
        <v>198</v>
      </c>
      <c r="AC61" t="s">
        <v>196</v>
      </c>
      <c r="AD61" t="str">
        <f t="shared" si="13"/>
        <v>GuiControl, Text, Static6,`n`nToggle 3D Snap</v>
      </c>
    </row>
    <row r="62" spans="1:30" x14ac:dyDescent="0.25">
      <c r="A62" t="s">
        <v>126</v>
      </c>
      <c r="B62" t="s">
        <v>114</v>
      </c>
      <c r="C62" t="s">
        <v>114</v>
      </c>
      <c r="H62">
        <f t="shared" si="1"/>
        <v>1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1</v>
      </c>
      <c r="N62" t="str">
        <f t="shared" si="7"/>
        <v/>
      </c>
      <c r="O62" t="str">
        <f t="shared" si="8"/>
        <v/>
      </c>
      <c r="P62" t="str">
        <f t="shared" si="9"/>
        <v/>
      </c>
      <c r="Q62" t="str">
        <f t="shared" si="10"/>
        <v/>
      </c>
      <c r="R62" t="str">
        <f t="shared" si="11"/>
        <v>F5</v>
      </c>
      <c r="S62" t="str">
        <f>IF(N62="","",VLOOKUP(N62,Table1[],2,FALSE))</f>
        <v/>
      </c>
      <c r="T62" t="str">
        <f>IF(O62="","",VLOOKUP(O62,Table1[],2,FALSE))</f>
        <v/>
      </c>
      <c r="U62" t="str">
        <f>IF(P62="","",VLOOKUP(P62,Table1[],2,FALSE))</f>
        <v/>
      </c>
      <c r="V62" t="str">
        <f>IF(Q62="","",VLOOKUP(Q62,Table1[],2,FALSE))</f>
        <v/>
      </c>
      <c r="W62">
        <f>IF(R62="","",VLOOKUP(R62,Table1[],2,FALSE))</f>
        <v>7</v>
      </c>
      <c r="Y62" t="s">
        <v>193</v>
      </c>
      <c r="Z62" t="str">
        <f t="shared" si="12"/>
        <v>GuiControl, Enable, Static7</v>
      </c>
      <c r="AB62" t="s">
        <v>198</v>
      </c>
      <c r="AC62" t="s">
        <v>196</v>
      </c>
      <c r="AD62" t="str">
        <f t="shared" si="13"/>
        <v>GuiControl, Text, Static7,`n`nToggle Isoplane</v>
      </c>
    </row>
    <row r="63" spans="1:30" x14ac:dyDescent="0.25">
      <c r="A63" t="s">
        <v>127</v>
      </c>
      <c r="B63" t="s">
        <v>115</v>
      </c>
      <c r="C63" t="s">
        <v>115</v>
      </c>
      <c r="H63">
        <f t="shared" si="1"/>
        <v>1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1</v>
      </c>
      <c r="N63" t="str">
        <f t="shared" si="7"/>
        <v/>
      </c>
      <c r="O63" t="str">
        <f t="shared" si="8"/>
        <v/>
      </c>
      <c r="P63" t="str">
        <f t="shared" si="9"/>
        <v/>
      </c>
      <c r="Q63" t="str">
        <f t="shared" si="10"/>
        <v/>
      </c>
      <c r="R63" t="str">
        <f t="shared" si="11"/>
        <v>F6</v>
      </c>
      <c r="S63" t="str">
        <f>IF(N63="","",VLOOKUP(N63,Table1[],2,FALSE))</f>
        <v/>
      </c>
      <c r="T63" t="str">
        <f>IF(O63="","",VLOOKUP(O63,Table1[],2,FALSE))</f>
        <v/>
      </c>
      <c r="U63" t="str">
        <f>IF(P63="","",VLOOKUP(P63,Table1[],2,FALSE))</f>
        <v/>
      </c>
      <c r="V63" t="str">
        <f>IF(Q63="","",VLOOKUP(Q63,Table1[],2,FALSE))</f>
        <v/>
      </c>
      <c r="W63">
        <f>IF(R63="","",VLOOKUP(R63,Table1[],2,FALSE))</f>
        <v>8</v>
      </c>
      <c r="Y63" t="s">
        <v>193</v>
      </c>
      <c r="Z63" t="str">
        <f t="shared" si="12"/>
        <v>GuiControl, Enable, Static8</v>
      </c>
      <c r="AB63" t="s">
        <v>198</v>
      </c>
      <c r="AC63" t="s">
        <v>196</v>
      </c>
      <c r="AD63" t="str">
        <f t="shared" si="13"/>
        <v>GuiControl, Text, Static8,`n`nToggle Ucs</v>
      </c>
    </row>
    <row r="64" spans="1:30" x14ac:dyDescent="0.25">
      <c r="A64" t="s">
        <v>129</v>
      </c>
      <c r="B64" t="s">
        <v>116</v>
      </c>
      <c r="C64" t="s">
        <v>116</v>
      </c>
      <c r="H64">
        <f t="shared" si="1"/>
        <v>1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1</v>
      </c>
      <c r="N64" t="str">
        <f t="shared" si="7"/>
        <v/>
      </c>
      <c r="O64" t="str">
        <f t="shared" si="8"/>
        <v/>
      </c>
      <c r="P64" t="str">
        <f t="shared" si="9"/>
        <v/>
      </c>
      <c r="Q64" t="str">
        <f t="shared" si="10"/>
        <v/>
      </c>
      <c r="R64" t="str">
        <f t="shared" si="11"/>
        <v>F7</v>
      </c>
      <c r="S64" t="str">
        <f>IF(N64="","",VLOOKUP(N64,Table1[],2,FALSE))</f>
        <v/>
      </c>
      <c r="T64" t="str">
        <f>IF(O64="","",VLOOKUP(O64,Table1[],2,FALSE))</f>
        <v/>
      </c>
      <c r="U64" t="str">
        <f>IF(P64="","",VLOOKUP(P64,Table1[],2,FALSE))</f>
        <v/>
      </c>
      <c r="V64" t="str">
        <f>IF(Q64="","",VLOOKUP(Q64,Table1[],2,FALSE))</f>
        <v/>
      </c>
      <c r="W64">
        <f>IF(R64="","",VLOOKUP(R64,Table1[],2,FALSE))</f>
        <v>9</v>
      </c>
      <c r="Y64" t="s">
        <v>193</v>
      </c>
      <c r="Z64" t="str">
        <f t="shared" si="12"/>
        <v>GuiControl, Enable, Static9</v>
      </c>
      <c r="AB64" t="s">
        <v>198</v>
      </c>
      <c r="AC64" t="s">
        <v>196</v>
      </c>
      <c r="AD64" t="str">
        <f t="shared" si="13"/>
        <v>GuiControl, Text, Static9,`n`nToggle Grid</v>
      </c>
    </row>
    <row r="65" spans="1:30" x14ac:dyDescent="0.25">
      <c r="A65" t="s">
        <v>6</v>
      </c>
      <c r="B65" t="s">
        <v>117</v>
      </c>
      <c r="C65" t="s">
        <v>117</v>
      </c>
      <c r="H65">
        <f t="shared" si="1"/>
        <v>1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1</v>
      </c>
      <c r="N65" t="str">
        <f t="shared" si="7"/>
        <v/>
      </c>
      <c r="O65" t="str">
        <f t="shared" si="8"/>
        <v/>
      </c>
      <c r="P65" t="str">
        <f t="shared" si="9"/>
        <v/>
      </c>
      <c r="Q65" t="str">
        <f t="shared" si="10"/>
        <v/>
      </c>
      <c r="R65" t="str">
        <f t="shared" si="11"/>
        <v>F8</v>
      </c>
      <c r="S65" t="str">
        <f>IF(N65="","",VLOOKUP(N65,Table1[],2,FALSE))</f>
        <v/>
      </c>
      <c r="T65" t="str">
        <f>IF(O65="","",VLOOKUP(O65,Table1[],2,FALSE))</f>
        <v/>
      </c>
      <c r="U65" t="str">
        <f>IF(P65="","",VLOOKUP(P65,Table1[],2,FALSE))</f>
        <v/>
      </c>
      <c r="V65" t="str">
        <f>IF(Q65="","",VLOOKUP(Q65,Table1[],2,FALSE))</f>
        <v/>
      </c>
      <c r="W65">
        <f>IF(R65="","",VLOOKUP(R65,Table1[],2,FALSE))</f>
        <v>10</v>
      </c>
      <c r="Y65" t="s">
        <v>193</v>
      </c>
      <c r="Z65" t="str">
        <f t="shared" si="12"/>
        <v>GuiControl, Enable, Static10</v>
      </c>
      <c r="AB65" t="s">
        <v>198</v>
      </c>
      <c r="AC65" t="s">
        <v>196</v>
      </c>
      <c r="AD65" t="str">
        <f t="shared" si="13"/>
        <v>GuiControl, Text, Static10,`n`nToggle Ortho</v>
      </c>
    </row>
    <row r="66" spans="1:30" x14ac:dyDescent="0.25">
      <c r="A66" t="s">
        <v>124</v>
      </c>
      <c r="B66" t="s">
        <v>118</v>
      </c>
      <c r="C66" t="s">
        <v>118</v>
      </c>
      <c r="H66">
        <f t="shared" si="1"/>
        <v>1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1</v>
      </c>
      <c r="N66" t="str">
        <f t="shared" si="7"/>
        <v/>
      </c>
      <c r="O66" t="str">
        <f t="shared" si="8"/>
        <v/>
      </c>
      <c r="P66" t="str">
        <f t="shared" si="9"/>
        <v/>
      </c>
      <c r="Q66" t="str">
        <f t="shared" si="10"/>
        <v/>
      </c>
      <c r="R66" t="str">
        <f t="shared" si="11"/>
        <v>F9</v>
      </c>
      <c r="S66" t="str">
        <f>IF(N66="","",VLOOKUP(N66,Table1[],2,FALSE))</f>
        <v/>
      </c>
      <c r="T66" t="str">
        <f>IF(O66="","",VLOOKUP(O66,Table1[],2,FALSE))</f>
        <v/>
      </c>
      <c r="U66" t="str">
        <f>IF(P66="","",VLOOKUP(P66,Table1[],2,FALSE))</f>
        <v/>
      </c>
      <c r="V66" t="str">
        <f>IF(Q66="","",VLOOKUP(Q66,Table1[],2,FALSE))</f>
        <v/>
      </c>
      <c r="W66">
        <f>IF(R66="","",VLOOKUP(R66,Table1[],2,FALSE))</f>
        <v>11</v>
      </c>
      <c r="Y66" t="s">
        <v>193</v>
      </c>
      <c r="Z66" t="str">
        <f t="shared" si="12"/>
        <v>GuiControl, Enable, Static11</v>
      </c>
      <c r="AB66" t="s">
        <v>198</v>
      </c>
      <c r="AC66" t="s">
        <v>196</v>
      </c>
      <c r="AD66" t="str">
        <f t="shared" si="13"/>
        <v>GuiControl, Text, Static11,`n`nToggle Snap</v>
      </c>
    </row>
    <row r="67" spans="1:30" x14ac:dyDescent="0.25">
      <c r="A67" t="s">
        <v>130</v>
      </c>
      <c r="B67" t="s">
        <v>119</v>
      </c>
      <c r="C67" t="s">
        <v>119</v>
      </c>
      <c r="H67">
        <f t="shared" ref="H67:H69" si="14">IF(C67="",0,1)</f>
        <v>1</v>
      </c>
      <c r="I67">
        <f t="shared" ref="I67:I69" si="15">IF(D67="",0,1)</f>
        <v>0</v>
      </c>
      <c r="J67">
        <f t="shared" ref="J67:J69" si="16">IF(E67="",0,1)</f>
        <v>0</v>
      </c>
      <c r="K67">
        <f t="shared" ref="K67:K69" si="17">IF(F67="",0,1)</f>
        <v>0</v>
      </c>
      <c r="L67">
        <f t="shared" ref="L67:L69" si="18">IF(G67="",0,1)</f>
        <v>0</v>
      </c>
      <c r="M67">
        <f t="shared" ref="M67:M69" si="19">SUM(H67:L67)</f>
        <v>1</v>
      </c>
      <c r="N67" t="str">
        <f t="shared" ref="N67:N69" si="20">IF(M67=5,C67,"")</f>
        <v/>
      </c>
      <c r="O67" t="str">
        <f t="shared" ref="O67:O69" si="21">IF(M67=4,C67,IF(M67=5,D67,""))</f>
        <v/>
      </c>
      <c r="P67" t="str">
        <f t="shared" ref="P67:P69" si="22">IF(M67=3,C67,IF(M67=4,D67,IF(M67=5,E67,"")))</f>
        <v/>
      </c>
      <c r="Q67" t="str">
        <f t="shared" ref="Q67:Q69" si="23">IF(M67=2,C67,IF(M67=3,D67,IF(M67=4,E67,IF(M67=5,F67,""))))</f>
        <v/>
      </c>
      <c r="R67" t="str">
        <f t="shared" ref="R67:R69" si="24">IF(M67=1,C67,IF(M67=2,D67,IF(M67=3,E67,IF(M67=4,F67,IF(M67=5,G67,"")))))</f>
        <v>F10</v>
      </c>
      <c r="S67" t="str">
        <f>IF(N67="","",VLOOKUP(N67,Table1[],2,FALSE))</f>
        <v/>
      </c>
      <c r="T67" t="str">
        <f>IF(O67="","",VLOOKUP(O67,Table1[],2,FALSE))</f>
        <v/>
      </c>
      <c r="U67" t="str">
        <f>IF(P67="","",VLOOKUP(P67,Table1[],2,FALSE))</f>
        <v/>
      </c>
      <c r="V67" t="str">
        <f>IF(Q67="","",VLOOKUP(Q67,Table1[],2,FALSE))</f>
        <v/>
      </c>
      <c r="W67">
        <f>IF(R67="","",VLOOKUP(R67,Table1[],2,FALSE))</f>
        <v>12</v>
      </c>
      <c r="Y67" t="s">
        <v>193</v>
      </c>
      <c r="Z67" t="str">
        <f t="shared" ref="Z67:Z69" si="25">CONCATENATE(Y67,W67)</f>
        <v>GuiControl, Enable, Static12</v>
      </c>
      <c r="AB67" t="s">
        <v>198</v>
      </c>
      <c r="AC67" t="s">
        <v>196</v>
      </c>
      <c r="AD67" t="str">
        <f t="shared" ref="AD67:AD69" si="26">CONCATENATE(AB67,W67,AC67,A67)</f>
        <v xml:space="preserve">GuiControl, Text, Static12,`n`nToggle Polar </v>
      </c>
    </row>
    <row r="68" spans="1:30" x14ac:dyDescent="0.25">
      <c r="A68" t="s">
        <v>131</v>
      </c>
      <c r="B68" t="s">
        <v>120</v>
      </c>
      <c r="C68" t="s">
        <v>120</v>
      </c>
      <c r="H68">
        <f t="shared" si="14"/>
        <v>1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1</v>
      </c>
      <c r="N68" t="str">
        <f t="shared" si="20"/>
        <v/>
      </c>
      <c r="O68" t="str">
        <f t="shared" si="21"/>
        <v/>
      </c>
      <c r="P68" t="str">
        <f t="shared" si="22"/>
        <v/>
      </c>
      <c r="Q68" t="str">
        <f t="shared" si="23"/>
        <v/>
      </c>
      <c r="R68" t="str">
        <f t="shared" si="24"/>
        <v>F11</v>
      </c>
      <c r="S68" t="str">
        <f>IF(N68="","",VLOOKUP(N68,Table1[],2,FALSE))</f>
        <v/>
      </c>
      <c r="T68" t="str">
        <f>IF(O68="","",VLOOKUP(O68,Table1[],2,FALSE))</f>
        <v/>
      </c>
      <c r="U68" t="str">
        <f>IF(P68="","",VLOOKUP(P68,Table1[],2,FALSE))</f>
        <v/>
      </c>
      <c r="V68" t="str">
        <f>IF(Q68="","",VLOOKUP(Q68,Table1[],2,FALSE))</f>
        <v/>
      </c>
      <c r="W68">
        <f>IF(R68="","",VLOOKUP(R68,Table1[],2,FALSE))</f>
        <v>13</v>
      </c>
      <c r="Y68" t="s">
        <v>193</v>
      </c>
      <c r="Z68" t="str">
        <f t="shared" si="25"/>
        <v>GuiControl, Enable, Static13</v>
      </c>
      <c r="AB68" t="s">
        <v>198</v>
      </c>
      <c r="AC68" t="s">
        <v>196</v>
      </c>
      <c r="AD68" t="str">
        <f t="shared" si="26"/>
        <v xml:space="preserve">GuiControl, Text, Static13,`n`nToggle Obj Snap Tracking </v>
      </c>
    </row>
    <row r="69" spans="1:30" x14ac:dyDescent="0.25">
      <c r="A69" t="s">
        <v>132</v>
      </c>
      <c r="B69" t="s">
        <v>121</v>
      </c>
      <c r="C69" t="s">
        <v>121</v>
      </c>
      <c r="H69">
        <f t="shared" si="14"/>
        <v>1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1</v>
      </c>
      <c r="N69" t="str">
        <f t="shared" si="20"/>
        <v/>
      </c>
      <c r="O69" t="str">
        <f t="shared" si="21"/>
        <v/>
      </c>
      <c r="P69" t="str">
        <f t="shared" si="22"/>
        <v/>
      </c>
      <c r="Q69" t="str">
        <f t="shared" si="23"/>
        <v/>
      </c>
      <c r="R69" t="str">
        <f t="shared" si="24"/>
        <v>F12</v>
      </c>
      <c r="S69" t="str">
        <f>IF(N69="","",VLOOKUP(N69,Table1[],2,FALSE))</f>
        <v/>
      </c>
      <c r="T69" t="str">
        <f>IF(O69="","",VLOOKUP(O69,Table1[],2,FALSE))</f>
        <v/>
      </c>
      <c r="U69" t="str">
        <f>IF(P69="","",VLOOKUP(P69,Table1[],2,FALSE))</f>
        <v/>
      </c>
      <c r="V69" t="str">
        <f>IF(Q69="","",VLOOKUP(Q69,Table1[],2,FALSE))</f>
        <v/>
      </c>
      <c r="W69">
        <f>IF(R69="","",VLOOKUP(R69,Table1[],2,FALSE))</f>
        <v>14</v>
      </c>
      <c r="Y69" t="s">
        <v>193</v>
      </c>
      <c r="Z69" t="str">
        <f t="shared" si="25"/>
        <v>GuiControl, Enable, Static14</v>
      </c>
      <c r="AB69" t="s">
        <v>198</v>
      </c>
      <c r="AC69" t="s">
        <v>196</v>
      </c>
      <c r="AD69" t="str">
        <f t="shared" si="26"/>
        <v xml:space="preserve">GuiControl, Text, Static14,`n`nToggle Dynamic input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A35" sqref="A35"/>
    </sheetView>
  </sheetViews>
  <sheetFormatPr defaultRowHeight="15" x14ac:dyDescent="0.25"/>
  <cols>
    <col min="1" max="1" width="11.85546875" customWidth="1"/>
    <col min="2" max="2" width="13.85546875" customWidth="1"/>
    <col min="3" max="3" width="18.7109375" customWidth="1"/>
    <col min="4" max="4" width="12.42578125" customWidth="1"/>
  </cols>
  <sheetData>
    <row r="1" spans="1:5" x14ac:dyDescent="0.25">
      <c r="A1" t="s">
        <v>200</v>
      </c>
      <c r="B1" t="s">
        <v>201</v>
      </c>
      <c r="C1" t="s">
        <v>202</v>
      </c>
      <c r="D1" s="4" t="s">
        <v>203</v>
      </c>
      <c r="E1" t="s">
        <v>243</v>
      </c>
    </row>
    <row r="2" spans="1:5" x14ac:dyDescent="0.25">
      <c r="A2" t="s">
        <v>219</v>
      </c>
      <c r="B2" s="3" t="s">
        <v>220</v>
      </c>
      <c r="C2" t="s">
        <v>233</v>
      </c>
      <c r="D2" s="5" t="s">
        <v>204</v>
      </c>
      <c r="E2">
        <f>VLOOKUP(B2,Table1[], 2, FALSE)</f>
        <v>62</v>
      </c>
    </row>
    <row r="3" spans="1:5" x14ac:dyDescent="0.25">
      <c r="A3" t="s">
        <v>219</v>
      </c>
      <c r="B3" s="3" t="s">
        <v>221</v>
      </c>
      <c r="C3" t="s">
        <v>232</v>
      </c>
      <c r="D3" s="5" t="s">
        <v>205</v>
      </c>
      <c r="E3">
        <f>VLOOKUP(B3,Table1[], 2, FALSE)</f>
        <v>58</v>
      </c>
    </row>
    <row r="4" spans="1:5" x14ac:dyDescent="0.25">
      <c r="A4" t="s">
        <v>219</v>
      </c>
      <c r="B4" s="3" t="s">
        <v>222</v>
      </c>
      <c r="C4" t="s">
        <v>231</v>
      </c>
      <c r="D4" s="5" t="s">
        <v>206</v>
      </c>
      <c r="E4">
        <f>VLOOKUP(B4,Table1[], 2, FALSE)</f>
        <v>59</v>
      </c>
    </row>
    <row r="5" spans="1:5" x14ac:dyDescent="0.25">
      <c r="A5" t="s">
        <v>219</v>
      </c>
      <c r="B5" s="3" t="s">
        <v>223</v>
      </c>
      <c r="C5" t="s">
        <v>230</v>
      </c>
      <c r="D5" s="5" t="s">
        <v>207</v>
      </c>
      <c r="E5">
        <f>VLOOKUP(B5,Table1[], 2, FALSE)</f>
        <v>44</v>
      </c>
    </row>
    <row r="6" spans="1:5" x14ac:dyDescent="0.25">
      <c r="A6" t="s">
        <v>219</v>
      </c>
      <c r="B6" s="3" t="s">
        <v>224</v>
      </c>
      <c r="C6" t="s">
        <v>229</v>
      </c>
      <c r="D6" s="5" t="s">
        <v>208</v>
      </c>
      <c r="E6">
        <f>VLOOKUP(B6,Table1[], 2, FALSE)</f>
        <v>49</v>
      </c>
    </row>
    <row r="7" spans="1:5" x14ac:dyDescent="0.25">
      <c r="A7" t="s">
        <v>219</v>
      </c>
      <c r="B7" s="3" t="s">
        <v>225</v>
      </c>
      <c r="C7" t="s">
        <v>228</v>
      </c>
      <c r="D7" s="5" t="s">
        <v>209</v>
      </c>
      <c r="E7">
        <f>VLOOKUP(B7,Table1[], 2, FALSE)</f>
        <v>50</v>
      </c>
    </row>
    <row r="8" spans="1:5" x14ac:dyDescent="0.25">
      <c r="A8" t="s">
        <v>219</v>
      </c>
      <c r="B8" s="6">
        <v>1</v>
      </c>
      <c r="C8" t="s">
        <v>234</v>
      </c>
      <c r="D8" s="5" t="s">
        <v>210</v>
      </c>
      <c r="E8">
        <f>VLOOKUP(B8,Table1[], 2, FALSE)</f>
        <v>23</v>
      </c>
    </row>
    <row r="9" spans="1:5" x14ac:dyDescent="0.25">
      <c r="A9" t="s">
        <v>219</v>
      </c>
      <c r="B9" s="6">
        <v>2</v>
      </c>
      <c r="C9" t="s">
        <v>235</v>
      </c>
      <c r="D9" s="5" t="s">
        <v>211</v>
      </c>
      <c r="E9">
        <f>VLOOKUP(B9,Table1[], 2, FALSE)</f>
        <v>24</v>
      </c>
    </row>
    <row r="10" spans="1:5" x14ac:dyDescent="0.25">
      <c r="A10" t="s">
        <v>219</v>
      </c>
      <c r="B10" s="6">
        <v>3</v>
      </c>
      <c r="C10" t="s">
        <v>236</v>
      </c>
      <c r="D10" s="5" t="s">
        <v>212</v>
      </c>
      <c r="E10">
        <f>VLOOKUP(B10,Table1[], 2, FALSE)</f>
        <v>25</v>
      </c>
    </row>
    <row r="11" spans="1:5" x14ac:dyDescent="0.25">
      <c r="A11" t="s">
        <v>219</v>
      </c>
      <c r="B11" s="6">
        <v>9</v>
      </c>
      <c r="C11" t="s">
        <v>237</v>
      </c>
      <c r="D11" s="5" t="s">
        <v>213</v>
      </c>
      <c r="E11">
        <f>VLOOKUP(B11,Table1[], 2, FALSE)</f>
        <v>31</v>
      </c>
    </row>
    <row r="12" spans="1:5" x14ac:dyDescent="0.25">
      <c r="A12" t="s">
        <v>219</v>
      </c>
      <c r="B12" s="6">
        <v>0</v>
      </c>
      <c r="C12" t="s">
        <v>238</v>
      </c>
      <c r="D12" s="5" t="s">
        <v>214</v>
      </c>
      <c r="E12">
        <f>VLOOKUP(B12,Table1[], 2, FALSE)</f>
        <v>32</v>
      </c>
    </row>
    <row r="13" spans="1:5" x14ac:dyDescent="0.25">
      <c r="A13" t="s">
        <v>219</v>
      </c>
      <c r="B13" s="3" t="s">
        <v>151</v>
      </c>
      <c r="C13" t="s">
        <v>239</v>
      </c>
      <c r="D13" s="5" t="s">
        <v>215</v>
      </c>
      <c r="E13">
        <f>VLOOKUP(B13,Table1[], 2, FALSE)</f>
        <v>33</v>
      </c>
    </row>
    <row r="14" spans="1:5" x14ac:dyDescent="0.25">
      <c r="A14" t="s">
        <v>219</v>
      </c>
      <c r="B14" s="3" t="s">
        <v>153</v>
      </c>
      <c r="C14" t="s">
        <v>240</v>
      </c>
      <c r="D14" s="5" t="s">
        <v>216</v>
      </c>
      <c r="E14">
        <f>VLOOKUP(B14,Table1[], 2, FALSE)</f>
        <v>34</v>
      </c>
    </row>
    <row r="15" spans="1:5" x14ac:dyDescent="0.25">
      <c r="A15" t="s">
        <v>219</v>
      </c>
      <c r="B15" s="3" t="s">
        <v>226</v>
      </c>
      <c r="C15" t="s">
        <v>241</v>
      </c>
      <c r="D15" s="5" t="s">
        <v>217</v>
      </c>
      <c r="E15">
        <f>VLOOKUP(B15,Table1[], 2, FALSE)</f>
        <v>35</v>
      </c>
    </row>
    <row r="16" spans="1:5" x14ac:dyDescent="0.25">
      <c r="A16" t="s">
        <v>219</v>
      </c>
      <c r="B16" s="3" t="s">
        <v>227</v>
      </c>
      <c r="C16" t="s">
        <v>242</v>
      </c>
      <c r="D16" s="5" t="s">
        <v>218</v>
      </c>
      <c r="E16">
        <f>VLOOKUP(B16,Table1[], 2, FALSE)</f>
        <v>77</v>
      </c>
    </row>
    <row r="17" spans="1:5" x14ac:dyDescent="0.25">
      <c r="D17" s="2"/>
    </row>
    <row r="18" spans="1:5" x14ac:dyDescent="0.25">
      <c r="D18" s="2"/>
    </row>
    <row r="19" spans="1:5" x14ac:dyDescent="0.25">
      <c r="D19" s="2"/>
    </row>
    <row r="20" spans="1:5" x14ac:dyDescent="0.25">
      <c r="A20" t="s">
        <v>219</v>
      </c>
      <c r="B20" s="3" t="s">
        <v>244</v>
      </c>
      <c r="C20" t="s">
        <v>242</v>
      </c>
      <c r="D20" s="5" t="s">
        <v>218</v>
      </c>
      <c r="E20">
        <f>VLOOKUP(B20,Table1[], 2, FALSE)</f>
        <v>61</v>
      </c>
    </row>
    <row r="21" spans="1:5" x14ac:dyDescent="0.25">
      <c r="D21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workbookViewId="0">
      <selection activeCell="I2" sqref="I2:I3"/>
    </sheetView>
  </sheetViews>
  <sheetFormatPr defaultRowHeight="15" x14ac:dyDescent="0.25"/>
  <cols>
    <col min="4" max="4" width="25.85546875" customWidth="1"/>
    <col min="5" max="5" width="29" customWidth="1"/>
    <col min="6" max="6" width="23" customWidth="1"/>
    <col min="8" max="8" width="35.28515625" customWidth="1"/>
  </cols>
  <sheetData>
    <row r="1" spans="1:9" x14ac:dyDescent="0.25">
      <c r="A1" t="s">
        <v>201</v>
      </c>
      <c r="B1" t="s">
        <v>202</v>
      </c>
      <c r="C1" t="s">
        <v>243</v>
      </c>
      <c r="D1" t="s">
        <v>192</v>
      </c>
      <c r="E1" t="s">
        <v>194</v>
      </c>
      <c r="F1" t="s">
        <v>197</v>
      </c>
      <c r="G1" t="s">
        <v>195</v>
      </c>
      <c r="H1" t="s">
        <v>199</v>
      </c>
    </row>
    <row r="2" spans="1:9" x14ac:dyDescent="0.25">
      <c r="A2" t="s">
        <v>246</v>
      </c>
      <c r="B2" t="s">
        <v>247</v>
      </c>
      <c r="C2">
        <f>VLOOKUP(A2,Table1[],2, FALSE)</f>
        <v>75</v>
      </c>
      <c r="D2" t="s">
        <v>193</v>
      </c>
      <c r="E2" t="str">
        <f>CONCATENATE(D2,C2)</f>
        <v>GuiControl, Enable, Static75</v>
      </c>
      <c r="F2" t="s">
        <v>198</v>
      </c>
      <c r="G2" t="s">
        <v>196</v>
      </c>
      <c r="H2" t="str">
        <f>CONCATENATE(F2,C2,G2,B2)</f>
        <v xml:space="preserve">GuiControl, Text, Static75,`n`nmake current </v>
      </c>
      <c r="I2" t="str">
        <f>H2</f>
        <v xml:space="preserve">GuiControl, Text, Static75,`n`nmake current </v>
      </c>
    </row>
    <row r="3" spans="1:9" x14ac:dyDescent="0.25">
      <c r="I3" t="str">
        <f>E2</f>
        <v>GuiControl, Enable, Static75</v>
      </c>
    </row>
    <row r="13" spans="1:9" x14ac:dyDescent="0.25">
      <c r="E13" t="s">
        <v>245</v>
      </c>
    </row>
    <row r="15" spans="1:9" x14ac:dyDescent="0.25">
      <c r="D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9"/>
  <sheetViews>
    <sheetView topLeftCell="A28" workbookViewId="0">
      <selection activeCell="G12" sqref="G12"/>
    </sheetView>
  </sheetViews>
  <sheetFormatPr defaultRowHeight="15" x14ac:dyDescent="0.25"/>
  <cols>
    <col min="1" max="1" width="14.42578125" customWidth="1"/>
    <col min="2" max="2" width="22.42578125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110</v>
      </c>
      <c r="B2">
        <v>3</v>
      </c>
    </row>
    <row r="3" spans="1:2" x14ac:dyDescent="0.25">
      <c r="A3" t="s">
        <v>111</v>
      </c>
      <c r="B3">
        <v>4</v>
      </c>
    </row>
    <row r="4" spans="1:2" x14ac:dyDescent="0.25">
      <c r="A4" t="s">
        <v>112</v>
      </c>
      <c r="B4">
        <v>5</v>
      </c>
    </row>
    <row r="5" spans="1:2" x14ac:dyDescent="0.25">
      <c r="A5" t="s">
        <v>113</v>
      </c>
      <c r="B5">
        <v>6</v>
      </c>
    </row>
    <row r="6" spans="1:2" x14ac:dyDescent="0.25">
      <c r="A6" t="s">
        <v>114</v>
      </c>
      <c r="B6">
        <v>7</v>
      </c>
    </row>
    <row r="7" spans="1:2" x14ac:dyDescent="0.25">
      <c r="A7" t="s">
        <v>115</v>
      </c>
      <c r="B7">
        <v>8</v>
      </c>
    </row>
    <row r="8" spans="1:2" x14ac:dyDescent="0.25">
      <c r="A8" t="s">
        <v>116</v>
      </c>
      <c r="B8">
        <v>9</v>
      </c>
    </row>
    <row r="9" spans="1:2" x14ac:dyDescent="0.25">
      <c r="A9" t="s">
        <v>117</v>
      </c>
      <c r="B9">
        <v>10</v>
      </c>
    </row>
    <row r="10" spans="1:2" x14ac:dyDescent="0.25">
      <c r="A10" t="s">
        <v>118</v>
      </c>
      <c r="B10">
        <v>11</v>
      </c>
    </row>
    <row r="11" spans="1:2" x14ac:dyDescent="0.25">
      <c r="A11" t="s">
        <v>119</v>
      </c>
      <c r="B11">
        <v>12</v>
      </c>
    </row>
    <row r="12" spans="1:2" x14ac:dyDescent="0.25">
      <c r="A12" t="s">
        <v>120</v>
      </c>
      <c r="B12">
        <v>13</v>
      </c>
    </row>
    <row r="13" spans="1:2" x14ac:dyDescent="0.25">
      <c r="A13" t="s">
        <v>121</v>
      </c>
      <c r="B13">
        <v>14</v>
      </c>
    </row>
    <row r="14" spans="1:2" x14ac:dyDescent="0.25">
      <c r="A14">
        <v>1</v>
      </c>
      <c r="B14">
        <v>23</v>
      </c>
    </row>
    <row r="15" spans="1:2" x14ac:dyDescent="0.25">
      <c r="A15">
        <v>2</v>
      </c>
      <c r="B15">
        <v>24</v>
      </c>
    </row>
    <row r="16" spans="1:2" x14ac:dyDescent="0.25">
      <c r="A16">
        <v>3</v>
      </c>
      <c r="B16">
        <v>25</v>
      </c>
    </row>
    <row r="17" spans="1:2" x14ac:dyDescent="0.25">
      <c r="A17">
        <v>4</v>
      </c>
      <c r="B17">
        <v>26</v>
      </c>
    </row>
    <row r="18" spans="1:2" x14ac:dyDescent="0.25">
      <c r="A18">
        <v>5</v>
      </c>
      <c r="B18">
        <v>27</v>
      </c>
    </row>
    <row r="19" spans="1:2" x14ac:dyDescent="0.25">
      <c r="A19">
        <v>6</v>
      </c>
      <c r="B19">
        <v>28</v>
      </c>
    </row>
    <row r="20" spans="1:2" x14ac:dyDescent="0.25">
      <c r="A20">
        <v>7</v>
      </c>
      <c r="B20">
        <v>29</v>
      </c>
    </row>
    <row r="21" spans="1:2" x14ac:dyDescent="0.25">
      <c r="A21">
        <v>8</v>
      </c>
      <c r="B21">
        <v>30</v>
      </c>
    </row>
    <row r="22" spans="1:2" x14ac:dyDescent="0.25">
      <c r="A22">
        <v>9</v>
      </c>
      <c r="B22">
        <v>31</v>
      </c>
    </row>
    <row r="23" spans="1:2" x14ac:dyDescent="0.25">
      <c r="A23">
        <v>0</v>
      </c>
      <c r="B23">
        <v>32</v>
      </c>
    </row>
    <row r="24" spans="1:2" x14ac:dyDescent="0.25">
      <c r="A24" t="s">
        <v>66</v>
      </c>
      <c r="B24">
        <v>41</v>
      </c>
    </row>
    <row r="25" spans="1:2" x14ac:dyDescent="0.25">
      <c r="A25" t="s">
        <v>69</v>
      </c>
      <c r="B25">
        <v>42</v>
      </c>
    </row>
    <row r="26" spans="1:2" x14ac:dyDescent="0.25">
      <c r="A26" t="s">
        <v>72</v>
      </c>
      <c r="B26">
        <v>43</v>
      </c>
    </row>
    <row r="27" spans="1:2" x14ac:dyDescent="0.25">
      <c r="A27" t="s">
        <v>75</v>
      </c>
      <c r="B27">
        <v>44</v>
      </c>
    </row>
    <row r="28" spans="1:2" x14ac:dyDescent="0.25">
      <c r="A28" t="s">
        <v>78</v>
      </c>
      <c r="B28">
        <v>45</v>
      </c>
    </row>
    <row r="29" spans="1:2" x14ac:dyDescent="0.25">
      <c r="A29" t="s">
        <v>138</v>
      </c>
      <c r="B29">
        <v>46</v>
      </c>
    </row>
    <row r="30" spans="1:2" x14ac:dyDescent="0.25">
      <c r="A30" t="s">
        <v>142</v>
      </c>
      <c r="B30">
        <v>47</v>
      </c>
    </row>
    <row r="31" spans="1:2" x14ac:dyDescent="0.25">
      <c r="A31" t="s">
        <v>84</v>
      </c>
      <c r="B31">
        <v>48</v>
      </c>
    </row>
    <row r="32" spans="1:2" x14ac:dyDescent="0.25">
      <c r="A32" t="s">
        <v>85</v>
      </c>
      <c r="B32">
        <v>49</v>
      </c>
    </row>
    <row r="33" spans="1:2" x14ac:dyDescent="0.25">
      <c r="A33" t="s">
        <v>87</v>
      </c>
      <c r="B33">
        <v>50</v>
      </c>
    </row>
    <row r="34" spans="1:2" x14ac:dyDescent="0.25">
      <c r="A34" t="s">
        <v>67</v>
      </c>
      <c r="B34">
        <v>58</v>
      </c>
    </row>
    <row r="35" spans="1:2" x14ac:dyDescent="0.25">
      <c r="A35" t="s">
        <v>70</v>
      </c>
      <c r="B35">
        <v>59</v>
      </c>
    </row>
    <row r="36" spans="1:2" x14ac:dyDescent="0.25">
      <c r="A36" t="s">
        <v>73</v>
      </c>
      <c r="B36">
        <v>60</v>
      </c>
    </row>
    <row r="37" spans="1:2" x14ac:dyDescent="0.25">
      <c r="A37" t="s">
        <v>76</v>
      </c>
      <c r="B37">
        <v>61</v>
      </c>
    </row>
    <row r="38" spans="1:2" x14ac:dyDescent="0.25">
      <c r="A38" t="s">
        <v>79</v>
      </c>
      <c r="B38">
        <v>62</v>
      </c>
    </row>
    <row r="39" spans="1:2" x14ac:dyDescent="0.25">
      <c r="A39" t="s">
        <v>81</v>
      </c>
      <c r="B39">
        <v>63</v>
      </c>
    </row>
    <row r="40" spans="1:2" x14ac:dyDescent="0.25">
      <c r="A40" t="s">
        <v>82</v>
      </c>
      <c r="B40">
        <v>64</v>
      </c>
    </row>
    <row r="41" spans="1:2" x14ac:dyDescent="0.25">
      <c r="A41" t="s">
        <v>134</v>
      </c>
      <c r="B41">
        <v>65</v>
      </c>
    </row>
    <row r="42" spans="1:2" x14ac:dyDescent="0.25">
      <c r="A42" t="s">
        <v>86</v>
      </c>
      <c r="B42">
        <v>66</v>
      </c>
    </row>
    <row r="43" spans="1:2" x14ac:dyDescent="0.25">
      <c r="A43" t="s">
        <v>68</v>
      </c>
      <c r="B43">
        <v>75</v>
      </c>
    </row>
    <row r="44" spans="1:2" x14ac:dyDescent="0.25">
      <c r="A44" t="s">
        <v>71</v>
      </c>
      <c r="B44">
        <v>76</v>
      </c>
    </row>
    <row r="45" spans="1:2" x14ac:dyDescent="0.25">
      <c r="A45" t="s">
        <v>74</v>
      </c>
      <c r="B45">
        <v>77</v>
      </c>
    </row>
    <row r="46" spans="1:2" x14ac:dyDescent="0.25">
      <c r="A46" t="s">
        <v>77</v>
      </c>
      <c r="B46">
        <v>78</v>
      </c>
    </row>
    <row r="47" spans="1:2" x14ac:dyDescent="0.25">
      <c r="A47" t="s">
        <v>80</v>
      </c>
      <c r="B47">
        <v>79</v>
      </c>
    </row>
    <row r="48" spans="1:2" x14ac:dyDescent="0.25">
      <c r="A48" t="s">
        <v>137</v>
      </c>
      <c r="B48">
        <v>80</v>
      </c>
    </row>
    <row r="49" spans="1:2" x14ac:dyDescent="0.25">
      <c r="A49" t="s">
        <v>83</v>
      </c>
      <c r="B49">
        <v>81</v>
      </c>
    </row>
    <row r="50" spans="1:2" x14ac:dyDescent="0.25">
      <c r="A50" t="s">
        <v>143</v>
      </c>
      <c r="B50">
        <v>2</v>
      </c>
    </row>
    <row r="51" spans="1:2" x14ac:dyDescent="0.25">
      <c r="A51" t="s">
        <v>144</v>
      </c>
      <c r="B51">
        <v>2</v>
      </c>
    </row>
    <row r="52" spans="1:2" x14ac:dyDescent="0.25">
      <c r="A52" t="s">
        <v>145</v>
      </c>
      <c r="B52">
        <v>15</v>
      </c>
    </row>
    <row r="53" spans="1:2" x14ac:dyDescent="0.25">
      <c r="A53" t="s">
        <v>146</v>
      </c>
      <c r="B53">
        <v>15</v>
      </c>
    </row>
    <row r="54" spans="1:2" x14ac:dyDescent="0.25">
      <c r="A54" t="s">
        <v>147</v>
      </c>
      <c r="B54">
        <v>16</v>
      </c>
    </row>
    <row r="55" spans="1:2" x14ac:dyDescent="0.25">
      <c r="A55" t="s">
        <v>148</v>
      </c>
      <c r="B55">
        <v>17</v>
      </c>
    </row>
    <row r="56" spans="1:2" x14ac:dyDescent="0.25">
      <c r="A56" t="s">
        <v>149</v>
      </c>
      <c r="B56">
        <v>22</v>
      </c>
    </row>
    <row r="57" spans="1:2" x14ac:dyDescent="0.25">
      <c r="A57" t="s">
        <v>150</v>
      </c>
      <c r="B57">
        <v>22</v>
      </c>
    </row>
    <row r="58" spans="1:2" x14ac:dyDescent="0.25">
      <c r="A58" t="s">
        <v>151</v>
      </c>
      <c r="B58">
        <v>33</v>
      </c>
    </row>
    <row r="59" spans="1:2" x14ac:dyDescent="0.25">
      <c r="A59" t="s">
        <v>152</v>
      </c>
      <c r="B59">
        <v>33</v>
      </c>
    </row>
    <row r="60" spans="1:2" x14ac:dyDescent="0.25">
      <c r="A60" t="s">
        <v>153</v>
      </c>
      <c r="B60">
        <v>34</v>
      </c>
    </row>
    <row r="61" spans="1:2" x14ac:dyDescent="0.25">
      <c r="A61" t="s">
        <v>154</v>
      </c>
      <c r="B61">
        <v>34</v>
      </c>
    </row>
    <row r="62" spans="1:2" x14ac:dyDescent="0.25">
      <c r="A62" t="s">
        <v>155</v>
      </c>
      <c r="B62">
        <v>35</v>
      </c>
    </row>
    <row r="63" spans="1:2" x14ac:dyDescent="0.25">
      <c r="A63" t="s">
        <v>156</v>
      </c>
      <c r="B63">
        <v>40</v>
      </c>
    </row>
    <row r="64" spans="1:2" x14ac:dyDescent="0.25">
      <c r="A64" t="s">
        <v>157</v>
      </c>
      <c r="B64">
        <v>51</v>
      </c>
    </row>
    <row r="65" spans="1:2" x14ac:dyDescent="0.25">
      <c r="A65" t="s">
        <v>158</v>
      </c>
      <c r="B65">
        <v>52</v>
      </c>
    </row>
    <row r="66" spans="1:2" x14ac:dyDescent="0.25">
      <c r="A66" t="s">
        <v>159</v>
      </c>
      <c r="B66">
        <v>53</v>
      </c>
    </row>
    <row r="67" spans="1:2" x14ac:dyDescent="0.25">
      <c r="A67" t="s">
        <v>160</v>
      </c>
      <c r="B67">
        <v>57</v>
      </c>
    </row>
    <row r="68" spans="1:2" x14ac:dyDescent="0.25">
      <c r="A68" t="s">
        <v>161</v>
      </c>
      <c r="B68">
        <v>57</v>
      </c>
    </row>
    <row r="69" spans="1:2" x14ac:dyDescent="0.25">
      <c r="A69" t="s">
        <v>162</v>
      </c>
      <c r="B69">
        <v>67</v>
      </c>
    </row>
    <row r="70" spans="1:2" x14ac:dyDescent="0.25">
      <c r="A70" s="1" t="s">
        <v>163</v>
      </c>
      <c r="B70">
        <v>68</v>
      </c>
    </row>
    <row r="71" spans="1:2" x14ac:dyDescent="0.25">
      <c r="A71" t="s">
        <v>164</v>
      </c>
      <c r="B71">
        <v>69</v>
      </c>
    </row>
    <row r="72" spans="1:2" x14ac:dyDescent="0.25">
      <c r="A72" t="s">
        <v>135</v>
      </c>
      <c r="B72">
        <v>74</v>
      </c>
    </row>
    <row r="73" spans="1:2" x14ac:dyDescent="0.25">
      <c r="A73" t="s">
        <v>165</v>
      </c>
      <c r="B73">
        <v>82</v>
      </c>
    </row>
    <row r="74" spans="1:2" x14ac:dyDescent="0.25">
      <c r="A74" t="s">
        <v>166</v>
      </c>
      <c r="B74">
        <v>83</v>
      </c>
    </row>
    <row r="75" spans="1:2" x14ac:dyDescent="0.25">
      <c r="A75" t="s">
        <v>167</v>
      </c>
      <c r="B75">
        <v>84</v>
      </c>
    </row>
    <row r="76" spans="1:2" x14ac:dyDescent="0.25">
      <c r="A76" t="s">
        <v>133</v>
      </c>
      <c r="B76">
        <v>89</v>
      </c>
    </row>
    <row r="77" spans="1:2" x14ac:dyDescent="0.25">
      <c r="A77" t="s">
        <v>168</v>
      </c>
      <c r="B77">
        <v>90</v>
      </c>
    </row>
    <row r="78" spans="1:2" x14ac:dyDescent="0.25">
      <c r="A78" t="s">
        <v>169</v>
      </c>
      <c r="B78">
        <v>90</v>
      </c>
    </row>
    <row r="79" spans="1:2" x14ac:dyDescent="0.25">
      <c r="A79" t="s">
        <v>170</v>
      </c>
      <c r="B79">
        <v>91</v>
      </c>
    </row>
    <row r="80" spans="1:2" x14ac:dyDescent="0.25">
      <c r="A80" t="s">
        <v>171</v>
      </c>
      <c r="B80">
        <v>91</v>
      </c>
    </row>
    <row r="81" spans="1:2" x14ac:dyDescent="0.25">
      <c r="A81" t="s">
        <v>139</v>
      </c>
      <c r="B81">
        <v>92</v>
      </c>
    </row>
    <row r="82" spans="1:2" x14ac:dyDescent="0.25">
      <c r="A82" t="s">
        <v>172</v>
      </c>
      <c r="B82">
        <v>93</v>
      </c>
    </row>
    <row r="83" spans="1:2" x14ac:dyDescent="0.25">
      <c r="A83" t="s">
        <v>173</v>
      </c>
      <c r="B83">
        <v>18</v>
      </c>
    </row>
    <row r="84" spans="1:2" x14ac:dyDescent="0.25">
      <c r="A84" t="s">
        <v>174</v>
      </c>
      <c r="B84">
        <v>18</v>
      </c>
    </row>
    <row r="85" spans="1:2" x14ac:dyDescent="0.25">
      <c r="A85" t="s">
        <v>175</v>
      </c>
      <c r="B85">
        <v>19</v>
      </c>
    </row>
    <row r="86" spans="1:2" x14ac:dyDescent="0.25">
      <c r="A86" t="s">
        <v>176</v>
      </c>
      <c r="B86">
        <v>19</v>
      </c>
    </row>
    <row r="87" spans="1:2" x14ac:dyDescent="0.25">
      <c r="A87" t="s">
        <v>136</v>
      </c>
      <c r="B87">
        <v>20</v>
      </c>
    </row>
    <row r="88" spans="1:2" x14ac:dyDescent="0.25">
      <c r="A88" t="s">
        <v>177</v>
      </c>
      <c r="B88">
        <v>21</v>
      </c>
    </row>
    <row r="89" spans="1:2" x14ac:dyDescent="0.25">
      <c r="A89" t="s">
        <v>178</v>
      </c>
      <c r="B89"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script creator </vt:lpstr>
      <vt:lpstr>script creator short</vt:lpstr>
      <vt:lpstr>key mapping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2019-09-22T13:08:51Z</dcterms:modified>
</cp:coreProperties>
</file>