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4E2EE1E-D804-442D-89F7-3AB8B2F8308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unt_functions" sheetId="1" r:id="rId1"/>
    <sheet name="Text_functions" sheetId="2" r:id="rId2"/>
    <sheet name="Date_functions" sheetId="3" r:id="rId3"/>
    <sheet name="Curve_fitting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8t0+Hz8FG/tTzrKY6tdJQ25dhGA==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I4" i="2"/>
  <c r="C4" i="2"/>
  <c r="C5" i="2"/>
  <c r="C6" i="2"/>
  <c r="C7" i="2"/>
  <c r="C8" i="2"/>
  <c r="C9" i="2"/>
  <c r="C10" i="2"/>
  <c r="C11" i="2"/>
  <c r="H4" i="2"/>
  <c r="J17" i="1"/>
  <c r="E6" i="3"/>
  <c r="E7" i="3"/>
  <c r="E8" i="3"/>
  <c r="E9" i="3"/>
  <c r="G9" i="3" s="1"/>
  <c r="E10" i="3"/>
  <c r="G10" i="3" s="1"/>
  <c r="E5" i="3"/>
  <c r="G5" i="3" s="1"/>
  <c r="E19" i="3"/>
  <c r="E20" i="3"/>
  <c r="E21" i="3"/>
  <c r="E22" i="3"/>
  <c r="E23" i="3"/>
  <c r="E18" i="3"/>
  <c r="H6" i="3"/>
  <c r="H7" i="3"/>
  <c r="H8" i="3"/>
  <c r="H10" i="3"/>
  <c r="G6" i="3"/>
  <c r="G7" i="3"/>
  <c r="G8" i="3"/>
  <c r="F6" i="3"/>
  <c r="F7" i="3"/>
  <c r="F8" i="3"/>
  <c r="G5" i="2"/>
  <c r="G6" i="2"/>
  <c r="G7" i="2"/>
  <c r="G8" i="2"/>
  <c r="G9" i="2"/>
  <c r="G10" i="2"/>
  <c r="G11" i="2"/>
  <c r="G4" i="2"/>
  <c r="F5" i="2"/>
  <c r="F6" i="2"/>
  <c r="F7" i="2"/>
  <c r="F8" i="2"/>
  <c r="F9" i="2"/>
  <c r="F10" i="2"/>
  <c r="F11" i="2"/>
  <c r="F4" i="2"/>
  <c r="E5" i="2"/>
  <c r="E6" i="2"/>
  <c r="E7" i="2"/>
  <c r="E8" i="2"/>
  <c r="E9" i="2"/>
  <c r="E10" i="2"/>
  <c r="E11" i="2"/>
  <c r="E4" i="2"/>
  <c r="J16" i="1"/>
  <c r="J15" i="1"/>
  <c r="J14" i="1"/>
  <c r="J13" i="1"/>
  <c r="F10" i="3" l="1"/>
  <c r="F9" i="3"/>
  <c r="H9" i="3"/>
  <c r="F5" i="3"/>
  <c r="H5" i="3"/>
</calcChain>
</file>

<file path=xl/sharedStrings.xml><?xml version="1.0" encoding="utf-8"?>
<sst xmlns="http://schemas.openxmlformats.org/spreadsheetml/2006/main" count="74" uniqueCount="59">
  <si>
    <t>$</t>
  </si>
  <si>
    <t>venu</t>
  </si>
  <si>
    <t>@</t>
  </si>
  <si>
    <t>" "</t>
  </si>
  <si>
    <t>saurabh</t>
  </si>
  <si>
    <t>sai</t>
  </si>
  <si>
    <t>vikas</t>
  </si>
  <si>
    <t>#</t>
  </si>
  <si>
    <t>Q1</t>
  </si>
  <si>
    <t>Calculate number of cells contains numbers</t>
  </si>
  <si>
    <t>Q2</t>
  </si>
  <si>
    <t xml:space="preserve">Calculate number of cells contains "$"  </t>
  </si>
  <si>
    <t>Q3</t>
  </si>
  <si>
    <t>Calculate number of cells which are blank</t>
  </si>
  <si>
    <t>Q4</t>
  </si>
  <si>
    <t>Calculate number of cells which are not blank</t>
  </si>
  <si>
    <t>Q5</t>
  </si>
  <si>
    <t>Calculate number of cells contains "+"</t>
  </si>
  <si>
    <t>Full Name</t>
  </si>
  <si>
    <t>First name</t>
  </si>
  <si>
    <t>Second name</t>
  </si>
  <si>
    <t>UPPER()</t>
  </si>
  <si>
    <t>LOWER()</t>
  </si>
  <si>
    <t>Proper()</t>
  </si>
  <si>
    <t>Yuvaraj singh</t>
  </si>
  <si>
    <t>Robin uthappa</t>
  </si>
  <si>
    <t>Ravindra Jadeja</t>
  </si>
  <si>
    <t>Suresh Raina</t>
  </si>
  <si>
    <t>Rohit sharma</t>
  </si>
  <si>
    <t>Virat Kholi</t>
  </si>
  <si>
    <t>Rahul Dravid</t>
  </si>
  <si>
    <t>Shreyas Iyyer</t>
  </si>
  <si>
    <t>Extract First name and second name from full name.Use FIND() function</t>
  </si>
  <si>
    <t>Apply functions that are given as column names on Full Name.</t>
  </si>
  <si>
    <t>l.</t>
  </si>
  <si>
    <t>Projects</t>
  </si>
  <si>
    <t>Start_Date</t>
  </si>
  <si>
    <t>No_Days</t>
  </si>
  <si>
    <t>End_Date</t>
  </si>
  <si>
    <t>Day_of_End_date</t>
  </si>
  <si>
    <t>Month_of_End_date</t>
  </si>
  <si>
    <t>year_of_End_Date</t>
  </si>
  <si>
    <t>Holidays</t>
  </si>
  <si>
    <t>Project_1</t>
  </si>
  <si>
    <t>Project_2</t>
  </si>
  <si>
    <t>Project_3</t>
  </si>
  <si>
    <t>Project_4</t>
  </si>
  <si>
    <t>Project_5</t>
  </si>
  <si>
    <t>Project_6</t>
  </si>
  <si>
    <t>Given start date for and number of days required to complete the projects.Now consider Saturday,Sunday and Dates given in Holidays table are non-working days.Calculate End_date for completing the project.</t>
  </si>
  <si>
    <t>NO_Of _working_days</t>
  </si>
  <si>
    <t>Q2. In this table Start date and End date for the project is given.Now find the number of working days where Saturday,Sunday and dates given in the Holiday table are non- working days</t>
  </si>
  <si>
    <t>X</t>
  </si>
  <si>
    <t>Y</t>
  </si>
  <si>
    <t>Q</t>
  </si>
  <si>
    <t>In above table Y is a function of X and Y=a*X^2+b*X+c.Find a,b,c.Use trend line to get this.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</si>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</sst>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b/>
      <sz val="16"/>
      <color theme="1"/>
      <name val="Calibri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/>
    <xf numFmtId="0" fontId="1" fillId="3" borderId="1" xfId="0" applyFont="1" applyFill="1" applyBorder="1" applyAlignment="1"/>
    <xf numFmtId="0" fontId="1" fillId="3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 vertical="top"/>
    </xf>
    <xf numFmtId="0" fontId="1" fillId="2" borderId="2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2" fillId="2" borderId="3" xfId="0" applyFont="1" applyFill="1" applyBorder="1" applyAlignment="1">
      <alignment horizontal="center" wrapText="1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2" borderId="3" xfId="0" applyFont="1" applyFill="1" applyBorder="1" applyAlignment="1">
      <alignment horizontal="center" wrapText="1"/>
    </xf>
    <xf numFmtId="0" fontId="4" fillId="0" borderId="9" xfId="0" applyFont="1" applyBorder="1"/>
    <xf numFmtId="0" fontId="4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Curve_fitting!$E$3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Curve_fitting!$D$4:$D$11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xVal>
          <c:yVal>
            <c:numRef>
              <c:f>Curve_fitting!$E$4:$E$11</c:f>
              <c:numCache>
                <c:formatCode>General</c:formatCode>
                <c:ptCount val="8"/>
                <c:pt idx="0">
                  <c:v>101</c:v>
                </c:pt>
                <c:pt idx="1">
                  <c:v>239</c:v>
                </c:pt>
                <c:pt idx="2">
                  <c:v>187</c:v>
                </c:pt>
                <c:pt idx="3">
                  <c:v>141</c:v>
                </c:pt>
                <c:pt idx="4">
                  <c:v>297</c:v>
                </c:pt>
                <c:pt idx="5">
                  <c:v>17</c:v>
                </c:pt>
                <c:pt idx="6">
                  <c:v>67</c:v>
                </c:pt>
                <c:pt idx="7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B-46DD-BFF6-3F1000588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39056"/>
        <c:axId val="407333480"/>
      </c:scatterChart>
      <c:valAx>
        <c:axId val="4073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33480"/>
        <c:crosses val="autoZero"/>
        <c:crossBetween val="midCat"/>
      </c:valAx>
      <c:valAx>
        <c:axId val="40733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3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85725</xdr:rowOff>
    </xdr:from>
    <xdr:to>
      <xdr:col>14</xdr:col>
      <xdr:colOff>66675</xdr:colOff>
      <xdr:row>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FEACE-2F19-47B4-9A10-DEDD8A907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1000"/>
  <sheetViews>
    <sheetView workbookViewId="0">
      <selection activeCell="O3" sqref="O3"/>
    </sheetView>
  </sheetViews>
  <sheetFormatPr defaultColWidth="14.42578125" defaultRowHeight="15" customHeight="1"/>
  <cols>
    <col min="1" max="26" width="8.7109375" customWidth="1"/>
  </cols>
  <sheetData>
    <row r="3" spans="3:10">
      <c r="C3" s="1">
        <v>6</v>
      </c>
      <c r="D3" s="1"/>
      <c r="E3" s="1" t="s">
        <v>0</v>
      </c>
      <c r="F3" s="1"/>
      <c r="G3" s="1"/>
    </row>
    <row r="4" spans="3:10">
      <c r="C4" s="1">
        <v>2</v>
      </c>
      <c r="D4" s="1"/>
      <c r="E4" s="1"/>
      <c r="F4" s="1"/>
      <c r="G4" s="1" t="s">
        <v>1</v>
      </c>
    </row>
    <row r="5" spans="3:10">
      <c r="C5" s="1"/>
      <c r="D5" s="1" t="s">
        <v>2</v>
      </c>
      <c r="E5" s="1" t="s">
        <v>3</v>
      </c>
      <c r="F5" s="2">
        <v>45</v>
      </c>
      <c r="G5" s="1"/>
    </row>
    <row r="6" spans="3:10">
      <c r="C6" s="1"/>
      <c r="D6" s="1"/>
      <c r="E6" s="1">
        <v>65</v>
      </c>
      <c r="F6" s="2"/>
      <c r="G6" s="1"/>
    </row>
    <row r="7" spans="3:10">
      <c r="C7" s="1"/>
      <c r="D7" s="1" t="s">
        <v>4</v>
      </c>
      <c r="E7" s="1"/>
      <c r="F7" s="1"/>
      <c r="G7" s="1" t="s">
        <v>5</v>
      </c>
    </row>
    <row r="8" spans="3:10">
      <c r="C8" s="1"/>
      <c r="D8" s="1"/>
      <c r="E8" s="1" t="s">
        <v>0</v>
      </c>
      <c r="F8" s="1">
        <v>1083</v>
      </c>
      <c r="G8" s="1"/>
    </row>
    <row r="9" spans="3:10">
      <c r="C9" s="1" t="s">
        <v>0</v>
      </c>
      <c r="D9" s="1"/>
      <c r="E9" s="1" t="s">
        <v>6</v>
      </c>
      <c r="F9" s="1"/>
      <c r="G9" s="1" t="s">
        <v>0</v>
      </c>
    </row>
    <row r="10" spans="3:10">
      <c r="C10" s="1"/>
      <c r="D10" s="2">
        <v>90</v>
      </c>
      <c r="E10" s="1"/>
      <c r="F10" s="1" t="s">
        <v>7</v>
      </c>
      <c r="G10" s="1"/>
    </row>
    <row r="13" spans="3:10" ht="18.75">
      <c r="C13" s="3" t="s">
        <v>8</v>
      </c>
      <c r="D13" s="3" t="s">
        <v>9</v>
      </c>
      <c r="E13" s="3"/>
      <c r="F13" s="3"/>
      <c r="G13" s="3"/>
      <c r="H13" s="3"/>
      <c r="I13" s="4"/>
      <c r="J13" s="5">
        <f>COUNT(C3:G10)</f>
        <v>6</v>
      </c>
    </row>
    <row r="14" spans="3:10" ht="18.75">
      <c r="C14" s="3" t="s">
        <v>10</v>
      </c>
      <c r="D14" s="3" t="s">
        <v>11</v>
      </c>
      <c r="E14" s="3"/>
      <c r="F14" s="3"/>
      <c r="G14" s="3"/>
      <c r="H14" s="3"/>
      <c r="I14" s="4"/>
      <c r="J14" s="6">
        <f>COUNTIF(C3:G10,"$")</f>
        <v>4</v>
      </c>
    </row>
    <row r="15" spans="3:10" ht="18.75">
      <c r="C15" s="3" t="s">
        <v>12</v>
      </c>
      <c r="D15" s="3" t="s">
        <v>13</v>
      </c>
      <c r="E15" s="3"/>
      <c r="F15" s="3"/>
      <c r="G15" s="3"/>
      <c r="H15" s="3"/>
      <c r="I15" s="4"/>
      <c r="J15" s="6">
        <f>COUNTBLANK(C3:G10)</f>
        <v>23</v>
      </c>
    </row>
    <row r="16" spans="3:10" ht="18.75">
      <c r="C16" s="3" t="s">
        <v>14</v>
      </c>
      <c r="D16" s="3" t="s">
        <v>15</v>
      </c>
      <c r="E16" s="3"/>
      <c r="F16" s="3"/>
      <c r="G16" s="3"/>
      <c r="H16" s="3"/>
      <c r="I16" s="4"/>
      <c r="J16" s="6">
        <f>COUNTA(C3:G10)</f>
        <v>17</v>
      </c>
    </row>
    <row r="17" spans="3:11" ht="21">
      <c r="C17" s="3" t="s">
        <v>16</v>
      </c>
      <c r="D17" s="3" t="s">
        <v>17</v>
      </c>
      <c r="E17" s="3"/>
      <c r="F17" s="3"/>
      <c r="G17" s="3"/>
      <c r="H17" s="3"/>
      <c r="I17" s="4"/>
      <c r="J17" s="6">
        <f>COUNTIF(C3:G10,"+")</f>
        <v>0</v>
      </c>
      <c r="K17" s="22"/>
    </row>
    <row r="21" spans="3:11" ht="15.75" customHeight="1"/>
    <row r="22" spans="3:11" ht="15.75" customHeight="1"/>
    <row r="23" spans="3:11" ht="15.75" customHeight="1"/>
    <row r="24" spans="3:11" ht="15.75" customHeight="1"/>
    <row r="25" spans="3:11" ht="15.75" customHeight="1"/>
    <row r="26" spans="3:11" ht="15.75" customHeight="1"/>
    <row r="27" spans="3:11" ht="15.75" customHeight="1"/>
    <row r="28" spans="3:11" ht="15.75" customHeight="1"/>
    <row r="29" spans="3:11" ht="15.75" customHeight="1"/>
    <row r="30" spans="3:11" ht="15.75" customHeight="1"/>
    <row r="31" spans="3:11" ht="15.75" customHeight="1"/>
    <row r="32" spans="3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1000"/>
  <sheetViews>
    <sheetView tabSelected="1" workbookViewId="0">
      <selection activeCell="F11" sqref="F11"/>
    </sheetView>
  </sheetViews>
  <sheetFormatPr defaultColWidth="14.42578125" defaultRowHeight="15" customHeight="1"/>
  <cols>
    <col min="1" max="1" width="8.7109375" customWidth="1"/>
    <col min="2" max="2" width="17.42578125" customWidth="1"/>
    <col min="3" max="3" width="11" customWidth="1"/>
    <col min="4" max="4" width="14.28515625" customWidth="1"/>
    <col min="5" max="5" width="17.42578125" bestFit="1" customWidth="1"/>
    <col min="6" max="6" width="13.5703125" customWidth="1"/>
    <col min="7" max="7" width="14.85546875" bestFit="1" customWidth="1"/>
    <col min="8" max="26" width="8.7109375" customWidth="1"/>
  </cols>
  <sheetData>
    <row r="3" spans="1:9"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</row>
    <row r="4" spans="1:9">
      <c r="B4" s="7" t="s">
        <v>24</v>
      </c>
      <c r="C4" s="23" t="str">
        <f>LEFT(B4,FIND(" ",B4,1))</f>
        <v xml:space="preserve">Yuvaraj </v>
      </c>
      <c r="D4" s="23" t="str">
        <f>RIGHT(B4,LEN(B4)-FIND(" ",B4,1))</f>
        <v>singh</v>
      </c>
      <c r="E4" s="7" t="str">
        <f>UPPER(B4)</f>
        <v>YUVARAJ SINGH</v>
      </c>
      <c r="F4" s="7" t="str">
        <f>LOWER(B4)</f>
        <v>yuvaraj singh</v>
      </c>
      <c r="G4" s="4" t="str">
        <f>PROPER(B4)</f>
        <v>Yuvaraj Singh</v>
      </c>
      <c r="H4">
        <f>FIND(" ",B4,1)</f>
        <v>8</v>
      </c>
      <c r="I4">
        <f>LEN(B4)-FIND(" ",B4,1)</f>
        <v>5</v>
      </c>
    </row>
    <row r="5" spans="1:9">
      <c r="B5" s="7" t="s">
        <v>25</v>
      </c>
      <c r="C5" s="23" t="str">
        <f t="shared" ref="C5:C11" si="0">LEFT(B5,FIND(" ",B5,1))</f>
        <v xml:space="preserve">Robin </v>
      </c>
      <c r="D5" s="23" t="str">
        <f t="shared" ref="D5:D11" si="1">RIGHT(B5,LEN(B5)-FIND(" ",B5,1))</f>
        <v>uthappa</v>
      </c>
      <c r="E5" s="7" t="str">
        <f t="shared" ref="E5:E11" si="2">UPPER(B5)</f>
        <v>ROBIN UTHAPPA</v>
      </c>
      <c r="F5" s="7" t="str">
        <f t="shared" ref="F5:F11" si="3">LOWER(B5)</f>
        <v>robin uthappa</v>
      </c>
      <c r="G5" s="4" t="str">
        <f t="shared" ref="G5:G11" si="4">PROPER(B5)</f>
        <v>Robin Uthappa</v>
      </c>
    </row>
    <row r="6" spans="1:9">
      <c r="B6" s="7" t="s">
        <v>26</v>
      </c>
      <c r="C6" s="23" t="str">
        <f t="shared" si="0"/>
        <v xml:space="preserve">Ravindra </v>
      </c>
      <c r="D6" s="23" t="str">
        <f t="shared" si="1"/>
        <v>Jadeja</v>
      </c>
      <c r="E6" s="7" t="str">
        <f t="shared" si="2"/>
        <v>RAVINDRA JADEJA</v>
      </c>
      <c r="F6" s="7" t="str">
        <f t="shared" si="3"/>
        <v>ravindra jadeja</v>
      </c>
      <c r="G6" s="4" t="str">
        <f t="shared" si="4"/>
        <v>Ravindra Jadeja</v>
      </c>
    </row>
    <row r="7" spans="1:9">
      <c r="B7" s="7" t="s">
        <v>27</v>
      </c>
      <c r="C7" s="23" t="str">
        <f t="shared" si="0"/>
        <v xml:space="preserve">Suresh </v>
      </c>
      <c r="D7" s="23" t="str">
        <f t="shared" si="1"/>
        <v>Raina</v>
      </c>
      <c r="E7" s="7" t="str">
        <f t="shared" si="2"/>
        <v>SURESH RAINA</v>
      </c>
      <c r="F7" s="7" t="str">
        <f t="shared" si="3"/>
        <v>suresh raina</v>
      </c>
      <c r="G7" s="4" t="str">
        <f t="shared" si="4"/>
        <v>Suresh Raina</v>
      </c>
    </row>
    <row r="8" spans="1:9">
      <c r="B8" s="7" t="s">
        <v>28</v>
      </c>
      <c r="C8" s="23" t="str">
        <f t="shared" si="0"/>
        <v xml:space="preserve">Rohit </v>
      </c>
      <c r="D8" s="23" t="str">
        <f t="shared" si="1"/>
        <v>sharma</v>
      </c>
      <c r="E8" s="7" t="str">
        <f t="shared" si="2"/>
        <v>ROHIT SHARMA</v>
      </c>
      <c r="F8" s="7" t="str">
        <f t="shared" si="3"/>
        <v>rohit sharma</v>
      </c>
      <c r="G8" s="4" t="str">
        <f t="shared" si="4"/>
        <v>Rohit Sharma</v>
      </c>
    </row>
    <row r="9" spans="1:9">
      <c r="B9" s="7" t="s">
        <v>29</v>
      </c>
      <c r="C9" s="23" t="str">
        <f t="shared" si="0"/>
        <v xml:space="preserve">Virat </v>
      </c>
      <c r="D9" s="23" t="str">
        <f t="shared" si="1"/>
        <v>Kholi</v>
      </c>
      <c r="E9" s="7" t="str">
        <f t="shared" si="2"/>
        <v>VIRAT KHOLI</v>
      </c>
      <c r="F9" s="7" t="str">
        <f t="shared" si="3"/>
        <v>virat kholi</v>
      </c>
      <c r="G9" s="4" t="str">
        <f t="shared" si="4"/>
        <v>Virat Kholi</v>
      </c>
    </row>
    <row r="10" spans="1:9">
      <c r="B10" s="7" t="s">
        <v>30</v>
      </c>
      <c r="C10" s="23" t="str">
        <f t="shared" si="0"/>
        <v xml:space="preserve">Rahul </v>
      </c>
      <c r="D10" s="23" t="str">
        <f t="shared" si="1"/>
        <v>Dravid</v>
      </c>
      <c r="E10" s="7" t="str">
        <f t="shared" si="2"/>
        <v>RAHUL DRAVID</v>
      </c>
      <c r="F10" s="7" t="str">
        <f t="shared" si="3"/>
        <v>rahul dravid</v>
      </c>
      <c r="G10" s="4" t="str">
        <f t="shared" si="4"/>
        <v>Rahul Dravid</v>
      </c>
    </row>
    <row r="11" spans="1:9">
      <c r="B11" s="7" t="s">
        <v>31</v>
      </c>
      <c r="C11" s="23" t="str">
        <f t="shared" si="0"/>
        <v xml:space="preserve">Shreyas </v>
      </c>
      <c r="D11" s="23" t="str">
        <f t="shared" si="1"/>
        <v>Iyyer</v>
      </c>
      <c r="E11" s="7" t="str">
        <f t="shared" si="2"/>
        <v>SHREYAS IYYER</v>
      </c>
      <c r="F11" s="7" t="str">
        <f t="shared" si="3"/>
        <v>shreyas iyyer</v>
      </c>
      <c r="G11" s="4" t="str">
        <f t="shared" si="4"/>
        <v>Shreyas Iyyer</v>
      </c>
    </row>
    <row r="14" spans="1:9" ht="18.75">
      <c r="A14" s="8" t="s">
        <v>8</v>
      </c>
      <c r="B14" s="24" t="s">
        <v>32</v>
      </c>
      <c r="C14" s="25"/>
      <c r="D14" s="25"/>
      <c r="E14" s="25"/>
      <c r="F14" s="25"/>
      <c r="G14" s="25"/>
    </row>
    <row r="15" spans="1:9" ht="18.75">
      <c r="A15" s="8" t="s">
        <v>10</v>
      </c>
      <c r="B15" s="26" t="s">
        <v>33</v>
      </c>
      <c r="C15" s="25"/>
      <c r="D15" s="25"/>
      <c r="E15" s="25"/>
      <c r="F15" s="25"/>
      <c r="G15" s="9"/>
    </row>
    <row r="18" spans="4:4">
      <c r="D18" s="10" t="s">
        <v>34</v>
      </c>
    </row>
    <row r="21" spans="4:4" ht="15.75" customHeight="1"/>
    <row r="22" spans="4:4" ht="15.75" customHeight="1"/>
    <row r="23" spans="4:4" ht="15.75" customHeight="1"/>
    <row r="24" spans="4:4" ht="15.75" customHeight="1"/>
    <row r="25" spans="4:4" ht="15.75" customHeight="1"/>
    <row r="26" spans="4:4" ht="15.75" customHeight="1"/>
    <row r="27" spans="4:4" ht="15.75" customHeight="1"/>
    <row r="28" spans="4:4" ht="15.75" customHeight="1"/>
    <row r="29" spans="4:4" ht="15.75" customHeight="1"/>
    <row r="30" spans="4:4" ht="15.75" customHeight="1"/>
    <row r="31" spans="4:4" ht="15.75" customHeight="1"/>
    <row r="32" spans="4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4:G14"/>
    <mergeCell ref="B15:F1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M1000"/>
  <sheetViews>
    <sheetView workbookViewId="0">
      <selection activeCell="E19" sqref="E19"/>
    </sheetView>
  </sheetViews>
  <sheetFormatPr defaultColWidth="14.42578125" defaultRowHeight="15" customHeight="1"/>
  <cols>
    <col min="1" max="2" width="8.7109375" customWidth="1"/>
    <col min="3" max="3" width="12.5703125" customWidth="1"/>
    <col min="4" max="4" width="10.7109375" customWidth="1"/>
    <col min="5" max="5" width="21.140625" customWidth="1"/>
    <col min="6" max="6" width="18.5703125" customWidth="1"/>
    <col min="7" max="7" width="22" customWidth="1"/>
    <col min="8" max="8" width="20.85546875" customWidth="1"/>
    <col min="9" max="9" width="24" customWidth="1"/>
    <col min="10" max="10" width="8.7109375" customWidth="1"/>
    <col min="11" max="11" width="18.5703125" customWidth="1"/>
    <col min="12" max="26" width="8.7109375" customWidth="1"/>
  </cols>
  <sheetData>
    <row r="4" spans="2:13">
      <c r="B4" s="1" t="s">
        <v>35</v>
      </c>
      <c r="C4" s="1" t="s">
        <v>36</v>
      </c>
      <c r="D4" s="1" t="s">
        <v>37</v>
      </c>
      <c r="E4" s="1" t="s">
        <v>38</v>
      </c>
      <c r="F4" s="11" t="s">
        <v>39</v>
      </c>
      <c r="G4" s="11" t="s">
        <v>40</v>
      </c>
      <c r="H4" s="1" t="s">
        <v>41</v>
      </c>
      <c r="K4" s="12" t="s">
        <v>42</v>
      </c>
      <c r="L4" s="13"/>
      <c r="M4" s="13"/>
    </row>
    <row r="5" spans="2:13">
      <c r="B5" s="7" t="s">
        <v>43</v>
      </c>
      <c r="C5" s="14">
        <v>43873</v>
      </c>
      <c r="D5" s="7">
        <v>120</v>
      </c>
      <c r="E5" s="14">
        <f>WORKDAY(C5,D5,$K$5:$K$10)</f>
        <v>44042</v>
      </c>
      <c r="F5" s="7">
        <f>DAY(E5)</f>
        <v>30</v>
      </c>
      <c r="G5" s="7">
        <f>MONTH(E5)</f>
        <v>7</v>
      </c>
      <c r="H5" s="7">
        <f>YEAR(E5)</f>
        <v>2020</v>
      </c>
      <c r="K5" s="14">
        <v>43963</v>
      </c>
    </row>
    <row r="6" spans="2:13">
      <c r="B6" s="7" t="s">
        <v>44</v>
      </c>
      <c r="C6" s="14">
        <v>44269</v>
      </c>
      <c r="D6" s="7">
        <v>70</v>
      </c>
      <c r="E6" s="14">
        <f t="shared" ref="E6:E10" si="0">WORKDAY(C6,D6,$K$5:$K$10)</f>
        <v>44365</v>
      </c>
      <c r="F6" s="7">
        <f t="shared" ref="F6:F10" si="1">DAY(E6)</f>
        <v>18</v>
      </c>
      <c r="G6" s="7">
        <f t="shared" ref="G6:G10" si="2">MONTH(E6)</f>
        <v>6</v>
      </c>
      <c r="H6" s="7">
        <f t="shared" ref="H6:H10" si="3">YEAR(E6)</f>
        <v>2021</v>
      </c>
      <c r="K6" s="14">
        <v>44228</v>
      </c>
    </row>
    <row r="7" spans="2:13">
      <c r="B7" s="7" t="s">
        <v>45</v>
      </c>
      <c r="C7" s="14">
        <v>44341</v>
      </c>
      <c r="D7" s="7">
        <v>123</v>
      </c>
      <c r="E7" s="14">
        <f t="shared" si="0"/>
        <v>44515</v>
      </c>
      <c r="F7" s="7">
        <f t="shared" si="1"/>
        <v>15</v>
      </c>
      <c r="G7" s="7">
        <f t="shared" si="2"/>
        <v>11</v>
      </c>
      <c r="H7" s="7">
        <f t="shared" si="3"/>
        <v>2021</v>
      </c>
      <c r="K7" s="14">
        <v>44446</v>
      </c>
    </row>
    <row r="8" spans="2:13">
      <c r="B8" s="7" t="s">
        <v>46</v>
      </c>
      <c r="C8" s="14">
        <v>44418</v>
      </c>
      <c r="D8" s="7">
        <v>90</v>
      </c>
      <c r="E8" s="14">
        <f t="shared" si="0"/>
        <v>44545</v>
      </c>
      <c r="F8" s="7">
        <f t="shared" si="1"/>
        <v>15</v>
      </c>
      <c r="G8" s="7">
        <f t="shared" si="2"/>
        <v>12</v>
      </c>
      <c r="H8" s="7">
        <f t="shared" si="3"/>
        <v>2021</v>
      </c>
      <c r="K8" s="14">
        <v>44423</v>
      </c>
    </row>
    <row r="9" spans="2:13">
      <c r="B9" s="7" t="s">
        <v>47</v>
      </c>
      <c r="C9" s="14">
        <v>44571</v>
      </c>
      <c r="D9" s="7">
        <v>89</v>
      </c>
      <c r="E9" s="14">
        <f t="shared" si="0"/>
        <v>44694</v>
      </c>
      <c r="F9" s="7">
        <f t="shared" si="1"/>
        <v>13</v>
      </c>
      <c r="G9" s="7">
        <f t="shared" si="2"/>
        <v>5</v>
      </c>
      <c r="H9" s="7">
        <f t="shared" si="3"/>
        <v>2022</v>
      </c>
      <c r="K9" s="14">
        <v>44208</v>
      </c>
    </row>
    <row r="10" spans="2:13">
      <c r="B10" s="7" t="s">
        <v>48</v>
      </c>
      <c r="C10" s="14">
        <v>44594</v>
      </c>
      <c r="D10" s="7">
        <v>250</v>
      </c>
      <c r="E10" s="14">
        <f t="shared" si="0"/>
        <v>44944</v>
      </c>
      <c r="F10" s="7">
        <f t="shared" si="1"/>
        <v>18</v>
      </c>
      <c r="G10" s="7">
        <f t="shared" si="2"/>
        <v>1</v>
      </c>
      <c r="H10" s="7">
        <f t="shared" si="3"/>
        <v>2023</v>
      </c>
      <c r="K10" s="14">
        <v>44208</v>
      </c>
    </row>
    <row r="13" spans="2:13" ht="18.75">
      <c r="B13" s="16" t="s">
        <v>8</v>
      </c>
      <c r="C13" s="27" t="s">
        <v>49</v>
      </c>
      <c r="D13" s="28"/>
      <c r="E13" s="28"/>
      <c r="F13" s="28"/>
      <c r="G13" s="28"/>
      <c r="H13" s="28"/>
      <c r="I13" s="28"/>
      <c r="J13" s="28"/>
      <c r="K13" s="28"/>
      <c r="L13" s="29"/>
    </row>
    <row r="14" spans="2:13" ht="18.75">
      <c r="B14" s="17"/>
      <c r="C14" s="30"/>
      <c r="D14" s="31"/>
      <c r="E14" s="31"/>
      <c r="F14" s="31"/>
      <c r="G14" s="31"/>
      <c r="H14" s="31"/>
      <c r="I14" s="31"/>
      <c r="J14" s="31"/>
      <c r="K14" s="31"/>
      <c r="L14" s="32"/>
    </row>
    <row r="17" spans="2:9">
      <c r="B17" s="1" t="s">
        <v>35</v>
      </c>
      <c r="C17" s="1" t="s">
        <v>36</v>
      </c>
      <c r="D17" s="11" t="s">
        <v>38</v>
      </c>
      <c r="E17" s="11" t="s">
        <v>50</v>
      </c>
    </row>
    <row r="18" spans="2:9" ht="15" customHeight="1">
      <c r="B18" s="7" t="s">
        <v>43</v>
      </c>
      <c r="C18" s="14">
        <v>43873</v>
      </c>
      <c r="D18" s="15">
        <v>44407</v>
      </c>
      <c r="E18" s="4">
        <f>NETWORKDAYS.INTL(C18,D18,1,$K$5:$K$10)</f>
        <v>380</v>
      </c>
      <c r="G18" s="33" t="s">
        <v>51</v>
      </c>
      <c r="H18" s="28"/>
      <c r="I18" s="29"/>
    </row>
    <row r="19" spans="2:9" ht="15" customHeight="1">
      <c r="B19" s="7" t="s">
        <v>44</v>
      </c>
      <c r="C19" s="14">
        <v>44269</v>
      </c>
      <c r="D19" s="15">
        <v>44730</v>
      </c>
      <c r="E19" s="4">
        <f t="shared" ref="E19:E23" si="4">NETWORKDAYS.INTL(C19,D19,1,$K$5:$K$10)</f>
        <v>329</v>
      </c>
      <c r="F19" s="21"/>
      <c r="G19" s="34"/>
      <c r="H19" s="25"/>
      <c r="I19" s="35"/>
    </row>
    <row r="20" spans="2:9" ht="15" customHeight="1">
      <c r="B20" s="7" t="s">
        <v>45</v>
      </c>
      <c r="C20" s="14">
        <v>44341</v>
      </c>
      <c r="D20" s="15">
        <v>44880</v>
      </c>
      <c r="E20" s="4">
        <f t="shared" si="4"/>
        <v>385</v>
      </c>
      <c r="F20" s="21"/>
      <c r="G20" s="34"/>
      <c r="H20" s="25"/>
      <c r="I20" s="35"/>
    </row>
    <row r="21" spans="2:9" ht="15" customHeight="1">
      <c r="B21" s="7" t="s">
        <v>46</v>
      </c>
      <c r="C21" s="14">
        <v>44418</v>
      </c>
      <c r="D21" s="15">
        <v>44910</v>
      </c>
      <c r="E21" s="4">
        <f t="shared" si="4"/>
        <v>352</v>
      </c>
      <c r="F21" s="21"/>
      <c r="G21" s="34"/>
      <c r="H21" s="25"/>
      <c r="I21" s="35"/>
    </row>
    <row r="22" spans="2:9" ht="15.75" customHeight="1">
      <c r="B22" s="7" t="s">
        <v>47</v>
      </c>
      <c r="C22" s="14">
        <v>44571</v>
      </c>
      <c r="D22" s="15">
        <v>44694</v>
      </c>
      <c r="E22" s="4">
        <f t="shared" si="4"/>
        <v>90</v>
      </c>
      <c r="F22" s="21"/>
      <c r="G22" s="34"/>
      <c r="H22" s="25"/>
      <c r="I22" s="35"/>
    </row>
    <row r="23" spans="2:9" ht="15.75" customHeight="1">
      <c r="B23" s="7" t="s">
        <v>48</v>
      </c>
      <c r="C23" s="14">
        <v>44594</v>
      </c>
      <c r="D23" s="15">
        <v>45278</v>
      </c>
      <c r="E23" s="4">
        <f t="shared" si="4"/>
        <v>489</v>
      </c>
      <c r="F23" s="21"/>
      <c r="G23" s="30"/>
      <c r="H23" s="31"/>
      <c r="I23" s="32"/>
    </row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3:L14"/>
    <mergeCell ref="G18:I2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O1000"/>
  <sheetViews>
    <sheetView workbookViewId="0">
      <selection activeCell="G18" sqref="G18"/>
    </sheetView>
  </sheetViews>
  <sheetFormatPr defaultColWidth="14.42578125" defaultRowHeight="15" customHeight="1"/>
  <cols>
    <col min="1" max="26" width="8.7109375" customWidth="1"/>
  </cols>
  <sheetData>
    <row r="3" spans="3:15">
      <c r="D3" s="1" t="s">
        <v>52</v>
      </c>
      <c r="E3" s="1" t="s">
        <v>53</v>
      </c>
    </row>
    <row r="4" spans="3:15">
      <c r="D4" s="7">
        <v>5</v>
      </c>
      <c r="E4" s="7">
        <v>101</v>
      </c>
    </row>
    <row r="5" spans="3:15">
      <c r="D5" s="7">
        <v>8</v>
      </c>
      <c r="E5" s="7">
        <v>239</v>
      </c>
    </row>
    <row r="6" spans="3:15">
      <c r="D6" s="7">
        <v>7</v>
      </c>
      <c r="E6" s="7">
        <v>187</v>
      </c>
    </row>
    <row r="7" spans="3:15">
      <c r="D7" s="7">
        <v>6</v>
      </c>
      <c r="E7" s="7">
        <v>141</v>
      </c>
    </row>
    <row r="8" spans="3:15">
      <c r="D8" s="7">
        <v>9</v>
      </c>
      <c r="E8" s="7">
        <v>297</v>
      </c>
    </row>
    <row r="9" spans="3:15">
      <c r="D9" s="7">
        <v>2</v>
      </c>
      <c r="E9" s="7">
        <v>17</v>
      </c>
    </row>
    <row r="10" spans="3:15">
      <c r="D10" s="7">
        <v>4</v>
      </c>
      <c r="E10" s="7">
        <v>67</v>
      </c>
    </row>
    <row r="11" spans="3:15">
      <c r="D11" s="7">
        <v>3</v>
      </c>
      <c r="E11" s="7">
        <v>39</v>
      </c>
    </row>
    <row r="13" spans="3:15" ht="18.75">
      <c r="C13" s="18" t="s">
        <v>54</v>
      </c>
      <c r="D13" s="17" t="s">
        <v>55</v>
      </c>
      <c r="E13" s="17"/>
      <c r="F13" s="17"/>
      <c r="G13" s="17"/>
      <c r="H13" s="17"/>
      <c r="I13" s="17"/>
      <c r="J13" s="17"/>
      <c r="K13" s="17"/>
      <c r="L13" s="17"/>
      <c r="M13" s="19"/>
      <c r="N13" s="19"/>
      <c r="O13" s="19"/>
    </row>
    <row r="15" spans="3:15">
      <c r="E15" s="20" t="s">
        <v>56</v>
      </c>
      <c r="F15" s="20">
        <v>3</v>
      </c>
    </row>
    <row r="16" spans="3:15">
      <c r="E16" s="20" t="s">
        <v>57</v>
      </c>
      <c r="F16" s="20">
        <v>7</v>
      </c>
    </row>
    <row r="17" spans="5:6">
      <c r="E17" s="20" t="s">
        <v>58</v>
      </c>
      <c r="F17" s="20">
        <v>-9</v>
      </c>
    </row>
    <row r="21" spans="5:6" ht="15.75" customHeight="1"/>
    <row r="22" spans="5:6" ht="15.75" customHeight="1"/>
    <row r="23" spans="5:6" ht="15.75" customHeight="1"/>
    <row r="24" spans="5:6" ht="15.75" customHeight="1"/>
    <row r="25" spans="5:6" ht="15.75" customHeight="1"/>
    <row r="26" spans="5:6" ht="15.75" customHeight="1"/>
    <row r="27" spans="5:6" ht="15.75" customHeight="1"/>
    <row r="28" spans="5:6" ht="15.75" customHeight="1"/>
    <row r="29" spans="5:6" ht="15.75" customHeight="1"/>
    <row r="30" spans="5:6" ht="15.75" customHeight="1"/>
    <row r="31" spans="5:6" ht="15.75" customHeight="1"/>
    <row r="32" spans="5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count_functions</vt:lpstr>
      <vt:lpstr>Text_functions</vt:lpstr>
      <vt:lpstr>Date_functions</vt:lpstr>
      <vt:lpstr>Curve_fitting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Achari</dc:creator>
  <cp:lastModifiedBy>user</cp:lastModifiedBy>
  <dcterms:created xsi:type="dcterms:W3CDTF">2022-03-01T15:38:00Z</dcterms:created>
  <dcterms:modified xsi:type="dcterms:W3CDTF">2022-04-01T08:23:31Z</dcterms:modified>
</cp:coreProperties>
</file>