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E2EBF34-58DC-4409-9344-0ACDC05E9D9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xercise-1" sheetId="1" r:id="rId1"/>
    <sheet name="Exercise-2" sheetId="2" r:id="rId2"/>
    <sheet name="Exercise-3" sheetId="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5" i="2"/>
  <c r="I8" i="1"/>
  <c r="I7" i="1"/>
  <c r="I6" i="1"/>
  <c r="I5" i="1"/>
  <c r="I4" i="1"/>
  <c r="I9" i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5" i="2"/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5" i="2"/>
</calcChain>
</file>

<file path=xl/sharedStrings.xml><?xml version="1.0" encoding="utf-8"?>
<sst xmlns="http://schemas.openxmlformats.org/spreadsheetml/2006/main" count="141" uniqueCount="105">
  <si>
    <t>Exercise -1</t>
  </si>
  <si>
    <t>Solve the following questions and fill appropriate answer on mentioned cell</t>
  </si>
  <si>
    <t>Sl.No.</t>
  </si>
  <si>
    <t>Date of Joining</t>
  </si>
  <si>
    <t>Students</t>
  </si>
  <si>
    <t>ID</t>
  </si>
  <si>
    <t>Place</t>
  </si>
  <si>
    <t>Marks</t>
  </si>
  <si>
    <t>Answer</t>
  </si>
  <si>
    <t>Suman</t>
  </si>
  <si>
    <t>ma_0341</t>
  </si>
  <si>
    <t>Bangalore</t>
  </si>
  <si>
    <t xml:space="preserve"> Count total number of students from Bangalore</t>
  </si>
  <si>
    <t>Ajey</t>
  </si>
  <si>
    <t>ma_0342</t>
  </si>
  <si>
    <t>Mumbai</t>
  </si>
  <si>
    <t xml:space="preserve"> Count the number of students who scored more than Mithun</t>
  </si>
  <si>
    <t>Dinesh Kumar</t>
  </si>
  <si>
    <t>ma_0343</t>
  </si>
  <si>
    <t>Pune</t>
  </si>
  <si>
    <t>What is the % of students failed in the test(Marks less than 45=Fail)</t>
  </si>
  <si>
    <t>Saurabh kumar Rai</t>
  </si>
  <si>
    <t>ma_0344</t>
  </si>
  <si>
    <t>Find number of students who has "Kumar" in their name</t>
  </si>
  <si>
    <t>Mithun</t>
  </si>
  <si>
    <t>ma_0345</t>
  </si>
  <si>
    <t>Hyderbad</t>
  </si>
  <si>
    <t>Total number of names that ends with letter "i"</t>
  </si>
  <si>
    <t>Vaishali</t>
  </si>
  <si>
    <t>ma_0346</t>
  </si>
  <si>
    <t>Count number of students whose marks has not been uploaded</t>
  </si>
  <si>
    <t>Divya</t>
  </si>
  <si>
    <t>ma_0347</t>
  </si>
  <si>
    <t>Kolkatta</t>
  </si>
  <si>
    <t>Srilaxmi</t>
  </si>
  <si>
    <t>ma_0348</t>
  </si>
  <si>
    <t>Delhi</t>
  </si>
  <si>
    <t>Jyothi</t>
  </si>
  <si>
    <t>ma_0349</t>
  </si>
  <si>
    <t>Manoj Kumar</t>
  </si>
  <si>
    <t>ma_0350</t>
  </si>
  <si>
    <t>Gurgoan</t>
  </si>
  <si>
    <t>Rajath</t>
  </si>
  <si>
    <t>ma_0351</t>
  </si>
  <si>
    <t>Jaipur</t>
  </si>
  <si>
    <t>Avinash</t>
  </si>
  <si>
    <t>ma_0352</t>
  </si>
  <si>
    <t>Sujan</t>
  </si>
  <si>
    <t>ma_0353</t>
  </si>
  <si>
    <t>Patna</t>
  </si>
  <si>
    <t>Ravi Kumar</t>
  </si>
  <si>
    <t>ma_0354</t>
  </si>
  <si>
    <t>Jammu</t>
  </si>
  <si>
    <t>Vani</t>
  </si>
  <si>
    <t>ma_0355</t>
  </si>
  <si>
    <t>Manoj M</t>
  </si>
  <si>
    <t>ma_0356</t>
  </si>
  <si>
    <t>Meghalaya</t>
  </si>
  <si>
    <t>Abhishek</t>
  </si>
  <si>
    <t>ma_0357</t>
  </si>
  <si>
    <t>Kocchi</t>
  </si>
  <si>
    <t>Aishwarya</t>
  </si>
  <si>
    <t>ma_0358</t>
  </si>
  <si>
    <t>Chennai</t>
  </si>
  <si>
    <t>Jayashri</t>
  </si>
  <si>
    <t>ma_0359</t>
  </si>
  <si>
    <t>Panji</t>
  </si>
  <si>
    <t>Radhika</t>
  </si>
  <si>
    <t>ma_0360</t>
  </si>
  <si>
    <t>Mangalore</t>
  </si>
  <si>
    <t>Suraj Kumar Singh</t>
  </si>
  <si>
    <t>ma_0361</t>
  </si>
  <si>
    <t>Manikanta</t>
  </si>
  <si>
    <t>ma_0362</t>
  </si>
  <si>
    <t>Yashwant</t>
  </si>
  <si>
    <t>ma_0363</t>
  </si>
  <si>
    <t>Amar</t>
  </si>
  <si>
    <t>ma_0364</t>
  </si>
  <si>
    <t>Akbar</t>
  </si>
  <si>
    <t>ma_0365</t>
  </si>
  <si>
    <t>Exercise-2</t>
  </si>
  <si>
    <t>Convert the Dates to this format  (ex: March 1,1997)</t>
  </si>
  <si>
    <t>Name</t>
  </si>
  <si>
    <t>Date of Birth</t>
  </si>
  <si>
    <t>Formated DOB</t>
  </si>
  <si>
    <t>Day of Birth</t>
  </si>
  <si>
    <t>Month of Birth</t>
  </si>
  <si>
    <t>Q4 write sentence here</t>
  </si>
  <si>
    <t xml:space="preserve">Total Months </t>
  </si>
  <si>
    <t>Total Days</t>
  </si>
  <si>
    <t>Convert the weight into fractions (ex:50.5 = 50 1/2)</t>
  </si>
  <si>
    <t xml:space="preserve"> Find day and month of birth from Date Of Birth (ex:03-03-1997 on Monday, March)</t>
  </si>
  <si>
    <t>Print "Name" born on "yyyy-mm-dd"(ex: Manoj born on 1997-March-10)</t>
  </si>
  <si>
    <t>Find Total Month and Days from DOB to present Day</t>
  </si>
  <si>
    <t>Exercise 3</t>
  </si>
  <si>
    <t>X</t>
  </si>
  <si>
    <t>Y</t>
  </si>
  <si>
    <t>In above table Y is a function of X and Y=a*X^3+b*X^2+cX+d.Find a,b,c.Use trend line to get this.</t>
  </si>
  <si>
    <t>a</t>
  </si>
  <si>
    <t>b</t>
  </si>
  <si>
    <t>c</t>
  </si>
  <si>
    <t>d</t>
  </si>
  <si>
    <t>Also forecast the value of Y when X=30</t>
  </si>
  <si>
    <t>Y @ (x=30)</t>
  </si>
  <si>
    <r>
      <t>y = 0.0152x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- 0.7756x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+ 21.528x - 28.286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</si>
</sst>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dddd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u/>
      <sz val="14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b/>
      <sz val="14"/>
      <color rgb="FF000000"/>
      <name val="Calibri"/>
      <charset val="134"/>
    </font>
    <font>
      <b/>
      <sz val="12"/>
      <color theme="1"/>
      <name val="Calibri"/>
      <charset val="134"/>
    </font>
    <font>
      <b/>
      <sz val="14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/>
    <xf numFmtId="0" fontId="0" fillId="4" borderId="0" xfId="0" applyFill="1">
      <alignment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0" fillId="8" borderId="2" xfId="0" applyFill="1" applyBorder="1">
      <alignment vertical="center"/>
    </xf>
    <xf numFmtId="0" fontId="10" fillId="8" borderId="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vertical="center"/>
    </xf>
    <xf numFmtId="0" fontId="0" fillId="9" borderId="0" xfId="0" applyFill="1">
      <alignment vertical="center"/>
    </xf>
    <xf numFmtId="14" fontId="0" fillId="0" borderId="0" xfId="0" applyNumberFormat="1" applyAlignment="1">
      <alignment horizontal="center" vertical="center"/>
    </xf>
    <xf numFmtId="0" fontId="0" fillId="12" borderId="0" xfId="0" applyFill="1">
      <alignment vertical="center"/>
    </xf>
    <xf numFmtId="0" fontId="8" fillId="9" borderId="2" xfId="0" applyFont="1" applyFill="1" applyBorder="1">
      <alignment vertical="center"/>
    </xf>
    <xf numFmtId="164" fontId="0" fillId="0" borderId="2" xfId="0" applyNumberFormat="1" applyBorder="1">
      <alignment vertical="center"/>
    </xf>
    <xf numFmtId="165" fontId="0" fillId="0" borderId="2" xfId="0" applyNumberFormat="1" applyBorder="1">
      <alignment vertical="center"/>
    </xf>
    <xf numFmtId="1" fontId="0" fillId="0" borderId="2" xfId="0" applyNumberFormat="1" applyBorder="1">
      <alignment vertical="center"/>
    </xf>
    <xf numFmtId="14" fontId="1" fillId="0" borderId="2" xfId="0" applyNumberFormat="1" applyFont="1" applyBorder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11" borderId="0" xfId="0" applyNumberFormat="1" applyFill="1">
      <alignment vertical="center"/>
    </xf>
    <xf numFmtId="0" fontId="12" fillId="0" borderId="3" xfId="0" applyFont="1" applyBorder="1" applyAlignment="1">
      <alignment vertical="center" readingOrder="1"/>
    </xf>
    <xf numFmtId="0" fontId="12" fillId="0" borderId="0" xfId="0" applyFont="1" applyAlignment="1">
      <alignment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'Exercise-3'!$C$4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3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'Exercise-3'!$B$5:$B$12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</c:numCache>
            </c:numRef>
          </c:xVal>
          <c:yVal>
            <c:numRef>
              <c:f>'Exercise-3'!$C$5:$C$12</c:f>
              <c:numCache>
                <c:formatCode>General</c:formatCode>
                <c:ptCount val="8"/>
                <c:pt idx="0">
                  <c:v>23</c:v>
                </c:pt>
                <c:pt idx="1">
                  <c:v>55</c:v>
                </c:pt>
                <c:pt idx="2">
                  <c:v>103</c:v>
                </c:pt>
                <c:pt idx="3">
                  <c:v>124</c:v>
                </c:pt>
                <c:pt idx="4">
                  <c:v>146</c:v>
                </c:pt>
                <c:pt idx="5">
                  <c:v>174</c:v>
                </c:pt>
                <c:pt idx="6">
                  <c:v>191</c:v>
                </c:pt>
                <c:pt idx="7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2-48FF-8FB9-756F63BD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88016"/>
        <c:axId val="338882768"/>
      </c:scatterChart>
      <c:valAx>
        <c:axId val="3388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82768"/>
        <c:crosses val="autoZero"/>
        <c:crossBetween val="midCat"/>
      </c:valAx>
      <c:valAx>
        <c:axId val="3388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119062</xdr:rowOff>
    </xdr:from>
    <xdr:to>
      <xdr:col>12</xdr:col>
      <xdr:colOff>542925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00700-3F60-4BCD-B171-D49932B8F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R27"/>
  <sheetViews>
    <sheetView topLeftCell="B8" workbookViewId="0">
      <selection activeCell="I9" sqref="I9"/>
    </sheetView>
  </sheetViews>
  <sheetFormatPr defaultColWidth="8.85546875" defaultRowHeight="15"/>
  <cols>
    <col min="3" max="3" width="12.140625" customWidth="1"/>
    <col min="4" max="4" width="11.85546875" customWidth="1"/>
    <col min="5" max="5" width="12" customWidth="1"/>
    <col min="8" max="8" width="9.7109375" customWidth="1"/>
    <col min="9" max="9" width="7.7109375" customWidth="1"/>
    <col min="10" max="10" width="4.7109375" customWidth="1"/>
    <col min="11" max="11" width="4.5703125" customWidth="1"/>
    <col min="13" max="13" width="14.7109375" customWidth="1"/>
    <col min="14" max="15" width="17.7109375" customWidth="1"/>
    <col min="16" max="16" width="14.7109375" customWidth="1"/>
    <col min="17" max="17" width="17.7109375" customWidth="1"/>
    <col min="18" max="18" width="9.28515625" customWidth="1"/>
    <col min="19" max="19" width="10.7109375" customWidth="1"/>
    <col min="20" max="20" width="7.42578125" customWidth="1"/>
  </cols>
  <sheetData>
    <row r="1" spans="1:18" ht="29.1" customHeight="1">
      <c r="B1" s="33" t="s">
        <v>0</v>
      </c>
      <c r="C1" s="33"/>
      <c r="D1" s="33"/>
      <c r="E1" s="33"/>
      <c r="F1" s="33"/>
      <c r="G1" s="33"/>
      <c r="H1" s="33"/>
    </row>
    <row r="2" spans="1:18" ht="15.75">
      <c r="B2" s="34" t="s">
        <v>1</v>
      </c>
      <c r="C2" s="34"/>
      <c r="D2" s="34"/>
      <c r="E2" s="34"/>
      <c r="F2" s="34"/>
      <c r="G2" s="34"/>
      <c r="H2" s="34"/>
      <c r="M2" s="17" t="s">
        <v>2</v>
      </c>
      <c r="N2" s="17" t="s">
        <v>3</v>
      </c>
      <c r="O2" s="18" t="s">
        <v>4</v>
      </c>
      <c r="P2" s="18" t="s">
        <v>5</v>
      </c>
      <c r="Q2" s="18" t="s">
        <v>6</v>
      </c>
      <c r="R2" s="25" t="s">
        <v>7</v>
      </c>
    </row>
    <row r="3" spans="1:18">
      <c r="I3" s="19" t="s">
        <v>8</v>
      </c>
      <c r="M3" s="12">
        <v>1</v>
      </c>
      <c r="N3" s="13">
        <v>44621</v>
      </c>
      <c r="O3" s="12" t="s">
        <v>9</v>
      </c>
      <c r="P3" s="12" t="s">
        <v>10</v>
      </c>
      <c r="Q3" s="12" t="s">
        <v>11</v>
      </c>
      <c r="R3" s="12">
        <v>45</v>
      </c>
    </row>
    <row r="4" spans="1:18" ht="15.75">
      <c r="A4">
        <v>1</v>
      </c>
      <c r="B4" s="30" t="s">
        <v>12</v>
      </c>
      <c r="C4" s="30"/>
      <c r="D4" s="30"/>
      <c r="E4" s="30"/>
      <c r="F4" s="30"/>
      <c r="G4" s="30"/>
      <c r="H4" s="30"/>
      <c r="I4" s="20">
        <f>COUNTIF(Q3:Q27,Q25)</f>
        <v>6</v>
      </c>
      <c r="J4" s="21"/>
      <c r="K4" s="21"/>
      <c r="L4" s="21"/>
      <c r="M4" s="12">
        <v>2</v>
      </c>
      <c r="N4" s="13">
        <v>44625</v>
      </c>
      <c r="O4" s="12" t="s">
        <v>13</v>
      </c>
      <c r="P4" s="12" t="s">
        <v>14</v>
      </c>
      <c r="Q4" s="12" t="s">
        <v>15</v>
      </c>
      <c r="R4" s="12">
        <v>87</v>
      </c>
    </row>
    <row r="5" spans="1:18" ht="15.75">
      <c r="A5">
        <v>2</v>
      </c>
      <c r="B5" s="35" t="s">
        <v>16</v>
      </c>
      <c r="C5" s="35"/>
      <c r="D5" s="35"/>
      <c r="E5" s="35"/>
      <c r="F5" s="35"/>
      <c r="G5" s="35"/>
      <c r="H5" s="35"/>
      <c r="I5" s="22">
        <f>COUNTIF(R3:R27,"&gt;36")</f>
        <v>17</v>
      </c>
      <c r="M5" s="12">
        <v>3</v>
      </c>
      <c r="N5" s="23">
        <v>44626</v>
      </c>
      <c r="O5" s="12" t="s">
        <v>17</v>
      </c>
      <c r="P5" s="12" t="s">
        <v>18</v>
      </c>
      <c r="Q5" s="12" t="s">
        <v>19</v>
      </c>
      <c r="R5" s="12">
        <v>96</v>
      </c>
    </row>
    <row r="6" spans="1:18" ht="15.75">
      <c r="A6">
        <v>3</v>
      </c>
      <c r="B6" s="30" t="s">
        <v>20</v>
      </c>
      <c r="C6" s="30"/>
      <c r="D6" s="30"/>
      <c r="E6" s="30"/>
      <c r="F6" s="30"/>
      <c r="G6" s="30"/>
      <c r="H6" s="30"/>
      <c r="I6" s="40">
        <f>COUNTIF(R3:R27,"&gt;=45")/25</f>
        <v>0.64</v>
      </c>
      <c r="M6" s="12">
        <v>4</v>
      </c>
      <c r="N6" s="13">
        <v>44621</v>
      </c>
      <c r="O6" s="12" t="s">
        <v>21</v>
      </c>
      <c r="P6" s="12" t="s">
        <v>22</v>
      </c>
      <c r="Q6" s="12" t="s">
        <v>11</v>
      </c>
      <c r="R6" s="12">
        <v>54</v>
      </c>
    </row>
    <row r="7" spans="1:18" ht="15.75">
      <c r="A7">
        <v>4</v>
      </c>
      <c r="B7" s="30" t="s">
        <v>23</v>
      </c>
      <c r="C7" s="30"/>
      <c r="D7" s="30"/>
      <c r="E7" s="30"/>
      <c r="F7" s="30"/>
      <c r="G7" s="30"/>
      <c r="H7" s="30"/>
      <c r="I7" s="24">
        <f>COUNTIF(O3:O27,"*KUMAR*")</f>
        <v>5</v>
      </c>
      <c r="M7" s="12">
        <v>5</v>
      </c>
      <c r="N7" s="13">
        <v>44627</v>
      </c>
      <c r="O7" s="12" t="s">
        <v>24</v>
      </c>
      <c r="P7" s="12" t="s">
        <v>25</v>
      </c>
      <c r="Q7" s="12" t="s">
        <v>26</v>
      </c>
      <c r="R7" s="12">
        <v>36</v>
      </c>
    </row>
    <row r="8" spans="1:18" ht="15.75">
      <c r="A8">
        <v>5</v>
      </c>
      <c r="B8" s="30" t="s">
        <v>27</v>
      </c>
      <c r="C8" s="30"/>
      <c r="D8" s="30"/>
      <c r="E8" s="30"/>
      <c r="F8" s="30"/>
      <c r="G8" s="30"/>
      <c r="H8" s="30"/>
      <c r="I8" s="20">
        <f>COUNTIF(O3:O27,"*I")</f>
        <v>6</v>
      </c>
      <c r="M8" s="12">
        <v>6</v>
      </c>
      <c r="N8" s="13">
        <v>44622</v>
      </c>
      <c r="O8" s="12" t="s">
        <v>28</v>
      </c>
      <c r="P8" s="12" t="s">
        <v>29</v>
      </c>
      <c r="Q8" s="12" t="s">
        <v>26</v>
      </c>
      <c r="R8" s="12">
        <v>21</v>
      </c>
    </row>
    <row r="9" spans="1:18" ht="15.75">
      <c r="A9">
        <v>6</v>
      </c>
      <c r="B9" s="30" t="s">
        <v>30</v>
      </c>
      <c r="C9" s="30"/>
      <c r="D9" s="30"/>
      <c r="E9" s="30"/>
      <c r="F9" s="30"/>
      <c r="G9" s="30"/>
      <c r="H9" s="30"/>
      <c r="I9" s="22">
        <f>COUNTBLANK(R3:R26)</f>
        <v>3</v>
      </c>
      <c r="M9" s="12">
        <v>7</v>
      </c>
      <c r="N9" s="13">
        <v>44621</v>
      </c>
      <c r="O9" s="12" t="s">
        <v>31</v>
      </c>
      <c r="P9" s="12" t="s">
        <v>32</v>
      </c>
      <c r="Q9" s="12" t="s">
        <v>33</v>
      </c>
      <c r="R9" s="12">
        <v>56</v>
      </c>
    </row>
    <row r="10" spans="1:18">
      <c r="B10" s="31"/>
      <c r="C10" s="31"/>
      <c r="D10" s="31"/>
      <c r="E10" s="31"/>
      <c r="F10" s="31"/>
      <c r="G10" s="31"/>
      <c r="M10" s="12">
        <v>8</v>
      </c>
      <c r="N10" s="13">
        <v>44624</v>
      </c>
      <c r="O10" s="12" t="s">
        <v>34</v>
      </c>
      <c r="P10" s="12" t="s">
        <v>35</v>
      </c>
      <c r="Q10" s="12" t="s">
        <v>36</v>
      </c>
      <c r="R10" s="12"/>
    </row>
    <row r="11" spans="1:18">
      <c r="B11" s="32"/>
      <c r="C11" s="32"/>
      <c r="D11" s="32"/>
      <c r="E11" s="32"/>
      <c r="F11" s="32"/>
      <c r="G11" s="32"/>
      <c r="M11" s="12">
        <v>9</v>
      </c>
      <c r="N11" s="13">
        <v>44624</v>
      </c>
      <c r="O11" s="12" t="s">
        <v>37</v>
      </c>
      <c r="P11" s="12" t="s">
        <v>38</v>
      </c>
      <c r="Q11" s="12" t="s">
        <v>11</v>
      </c>
      <c r="R11" s="12">
        <v>81</v>
      </c>
    </row>
    <row r="12" spans="1:18">
      <c r="M12" s="12">
        <v>10</v>
      </c>
      <c r="N12" s="13">
        <v>44623</v>
      </c>
      <c r="O12" s="12" t="s">
        <v>39</v>
      </c>
      <c r="P12" s="12" t="s">
        <v>40</v>
      </c>
      <c r="Q12" s="12" t="s">
        <v>41</v>
      </c>
      <c r="R12" s="12">
        <v>16</v>
      </c>
    </row>
    <row r="13" spans="1:18">
      <c r="M13" s="12">
        <v>11</v>
      </c>
      <c r="N13" s="13">
        <v>44624</v>
      </c>
      <c r="O13" s="12" t="s">
        <v>42</v>
      </c>
      <c r="P13" s="12" t="s">
        <v>43</v>
      </c>
      <c r="Q13" s="12" t="s">
        <v>44</v>
      </c>
      <c r="R13" s="12">
        <v>92</v>
      </c>
    </row>
    <row r="14" spans="1:18">
      <c r="M14" s="12">
        <v>12</v>
      </c>
      <c r="N14" s="13">
        <v>44621</v>
      </c>
      <c r="O14" s="12" t="s">
        <v>45</v>
      </c>
      <c r="P14" s="12" t="s">
        <v>46</v>
      </c>
      <c r="Q14" s="12" t="s">
        <v>11</v>
      </c>
      <c r="R14" s="12">
        <v>47</v>
      </c>
    </row>
    <row r="15" spans="1:18">
      <c r="M15" s="12">
        <v>13</v>
      </c>
      <c r="N15" s="13">
        <v>44623</v>
      </c>
      <c r="O15" s="12" t="s">
        <v>47</v>
      </c>
      <c r="P15" s="12" t="s">
        <v>48</v>
      </c>
      <c r="Q15" s="12" t="s">
        <v>49</v>
      </c>
      <c r="R15" s="12">
        <v>46</v>
      </c>
    </row>
    <row r="16" spans="1:18">
      <c r="M16" s="12">
        <v>14</v>
      </c>
      <c r="N16" s="23">
        <v>44626</v>
      </c>
      <c r="O16" s="12" t="s">
        <v>50</v>
      </c>
      <c r="P16" s="12" t="s">
        <v>51</v>
      </c>
      <c r="Q16" s="12" t="s">
        <v>52</v>
      </c>
      <c r="R16" s="12">
        <v>52</v>
      </c>
    </row>
    <row r="17" spans="13:18">
      <c r="M17" s="12">
        <v>15</v>
      </c>
      <c r="N17" s="13">
        <v>44624</v>
      </c>
      <c r="O17" s="12" t="s">
        <v>53</v>
      </c>
      <c r="P17" s="12" t="s">
        <v>54</v>
      </c>
      <c r="Q17" s="12" t="s">
        <v>11</v>
      </c>
      <c r="R17" s="12">
        <v>89</v>
      </c>
    </row>
    <row r="18" spans="13:18">
      <c r="M18" s="12">
        <v>16</v>
      </c>
      <c r="N18" s="23">
        <v>44645</v>
      </c>
      <c r="O18" s="12" t="s">
        <v>55</v>
      </c>
      <c r="P18" s="12" t="s">
        <v>56</v>
      </c>
      <c r="Q18" s="12" t="s">
        <v>57</v>
      </c>
      <c r="R18" s="12">
        <v>97</v>
      </c>
    </row>
    <row r="19" spans="13:18">
      <c r="M19" s="12">
        <v>17</v>
      </c>
      <c r="N19" s="13">
        <v>44624</v>
      </c>
      <c r="O19" s="12" t="s">
        <v>58</v>
      </c>
      <c r="P19" s="12" t="s">
        <v>59</v>
      </c>
      <c r="Q19" s="12" t="s">
        <v>60</v>
      </c>
      <c r="R19" s="12"/>
    </row>
    <row r="20" spans="13:18">
      <c r="M20" s="12">
        <v>18</v>
      </c>
      <c r="N20" s="13">
        <v>44622</v>
      </c>
      <c r="O20" s="12" t="s">
        <v>61</v>
      </c>
      <c r="P20" s="12" t="s">
        <v>62</v>
      </c>
      <c r="Q20" s="12" t="s">
        <v>63</v>
      </c>
      <c r="R20" s="12">
        <v>68</v>
      </c>
    </row>
    <row r="21" spans="13:18">
      <c r="M21" s="12">
        <v>19</v>
      </c>
      <c r="N21" s="13">
        <v>44621</v>
      </c>
      <c r="O21" s="12" t="s">
        <v>64</v>
      </c>
      <c r="P21" s="12" t="s">
        <v>65</v>
      </c>
      <c r="Q21" s="12" t="s">
        <v>66</v>
      </c>
      <c r="R21" s="12">
        <v>14</v>
      </c>
    </row>
    <row r="22" spans="13:18">
      <c r="M22" s="12">
        <v>20</v>
      </c>
      <c r="N22" s="13">
        <v>44622</v>
      </c>
      <c r="O22" s="12" t="s">
        <v>67</v>
      </c>
      <c r="P22" s="12" t="s">
        <v>68</v>
      </c>
      <c r="Q22" s="12" t="s">
        <v>69</v>
      </c>
      <c r="R22" s="12">
        <v>26</v>
      </c>
    </row>
    <row r="23" spans="13:18">
      <c r="M23" s="12">
        <v>21</v>
      </c>
      <c r="N23" s="13">
        <v>44624</v>
      </c>
      <c r="O23" s="12" t="s">
        <v>70</v>
      </c>
      <c r="P23" s="12" t="s">
        <v>71</v>
      </c>
      <c r="Q23" s="12" t="s">
        <v>49</v>
      </c>
      <c r="R23" s="12">
        <v>39</v>
      </c>
    </row>
    <row r="24" spans="13:18">
      <c r="M24" s="12">
        <v>22</v>
      </c>
      <c r="N24" s="13">
        <v>44643</v>
      </c>
      <c r="O24" s="12" t="s">
        <v>72</v>
      </c>
      <c r="P24" s="12" t="s">
        <v>73</v>
      </c>
      <c r="Q24" s="12" t="s">
        <v>15</v>
      </c>
      <c r="R24" s="12"/>
    </row>
    <row r="25" spans="13:18">
      <c r="M25" s="12">
        <v>23</v>
      </c>
      <c r="N25" s="13">
        <v>44644</v>
      </c>
      <c r="O25" s="12" t="s">
        <v>74</v>
      </c>
      <c r="P25" s="12" t="s">
        <v>75</v>
      </c>
      <c r="Q25" s="12" t="s">
        <v>11</v>
      </c>
      <c r="R25" s="12">
        <v>89</v>
      </c>
    </row>
    <row r="26" spans="13:18">
      <c r="M26" s="12">
        <v>24</v>
      </c>
      <c r="N26" s="13">
        <v>44624</v>
      </c>
      <c r="O26" s="12" t="s">
        <v>76</v>
      </c>
      <c r="P26" s="12" t="s">
        <v>77</v>
      </c>
      <c r="Q26" t="s">
        <v>63</v>
      </c>
      <c r="R26" s="12">
        <v>63</v>
      </c>
    </row>
    <row r="27" spans="13:18">
      <c r="M27" s="12">
        <v>25</v>
      </c>
      <c r="N27" s="13">
        <v>44621</v>
      </c>
      <c r="O27" s="12" t="s">
        <v>78</v>
      </c>
      <c r="P27" s="12" t="s">
        <v>79</v>
      </c>
      <c r="Q27" s="12" t="s">
        <v>36</v>
      </c>
      <c r="R27" s="12">
        <v>75</v>
      </c>
    </row>
  </sheetData>
  <mergeCells count="10">
    <mergeCell ref="B1:H1"/>
    <mergeCell ref="B2:H2"/>
    <mergeCell ref="B4:H4"/>
    <mergeCell ref="B5:H5"/>
    <mergeCell ref="B6:H6"/>
    <mergeCell ref="B7:H7"/>
    <mergeCell ref="B8:H8"/>
    <mergeCell ref="B9:H9"/>
    <mergeCell ref="B10:G10"/>
    <mergeCell ref="B11:G1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V29"/>
  <sheetViews>
    <sheetView topLeftCell="E1" workbookViewId="0">
      <selection activeCell="Q1" sqref="Q1"/>
    </sheetView>
  </sheetViews>
  <sheetFormatPr defaultColWidth="8.85546875" defaultRowHeight="15"/>
  <cols>
    <col min="11" max="11" width="13.7109375" customWidth="1"/>
    <col min="12" max="12" width="17.7109375" customWidth="1"/>
    <col min="13" max="13" width="17.5703125" customWidth="1"/>
    <col min="14" max="14" width="18" bestFit="1" customWidth="1"/>
    <col min="15" max="15" width="11.28515625" customWidth="1"/>
    <col min="16" max="16" width="14.140625" customWidth="1"/>
    <col min="17" max="17" width="43.85546875" bestFit="1" customWidth="1"/>
    <col min="18" max="18" width="14.28515625" customWidth="1"/>
    <col min="19" max="19" width="10.28515625" customWidth="1"/>
  </cols>
  <sheetData>
    <row r="1" spans="1:22">
      <c r="B1" s="37" t="s">
        <v>80</v>
      </c>
      <c r="C1" s="37"/>
      <c r="D1" s="37"/>
      <c r="E1" s="37"/>
      <c r="F1" s="37"/>
      <c r="G1" s="37"/>
      <c r="H1" s="37"/>
      <c r="I1" s="37"/>
      <c r="J1" s="37"/>
    </row>
    <row r="2" spans="1:22">
      <c r="B2" s="37"/>
      <c r="C2" s="37"/>
      <c r="D2" s="37"/>
      <c r="E2" s="37"/>
      <c r="F2" s="37"/>
      <c r="G2" s="37"/>
      <c r="H2" s="37"/>
      <c r="I2" s="37"/>
      <c r="J2" s="37"/>
    </row>
    <row r="3" spans="1:22" ht="15.75">
      <c r="B3" s="34" t="s">
        <v>1</v>
      </c>
      <c r="C3" s="34"/>
      <c r="D3" s="34"/>
      <c r="E3" s="34"/>
      <c r="F3" s="34"/>
      <c r="G3" s="34"/>
      <c r="H3" s="34"/>
      <c r="I3" s="34"/>
      <c r="J3" s="34"/>
    </row>
    <row r="4" spans="1:22" ht="15.75">
      <c r="A4">
        <v>1</v>
      </c>
      <c r="B4" s="36" t="s">
        <v>81</v>
      </c>
      <c r="C4" s="36"/>
      <c r="D4" s="36"/>
      <c r="E4" s="36"/>
      <c r="F4" s="36"/>
      <c r="G4" s="36"/>
      <c r="H4" s="36"/>
      <c r="I4" s="36"/>
      <c r="J4" s="36"/>
      <c r="L4" s="11" t="s">
        <v>82</v>
      </c>
      <c r="M4" s="10" t="s">
        <v>83</v>
      </c>
      <c r="N4" s="10" t="s">
        <v>84</v>
      </c>
      <c r="O4" s="10" t="s">
        <v>85</v>
      </c>
      <c r="P4" s="10" t="s">
        <v>86</v>
      </c>
      <c r="Q4" s="10" t="s">
        <v>87</v>
      </c>
      <c r="R4" s="10" t="s">
        <v>88</v>
      </c>
      <c r="S4" s="10" t="s">
        <v>89</v>
      </c>
      <c r="V4" s="16"/>
    </row>
    <row r="5" spans="1:22" ht="15.75">
      <c r="A5">
        <v>2</v>
      </c>
      <c r="B5" s="36" t="s">
        <v>90</v>
      </c>
      <c r="C5" s="36"/>
      <c r="D5" s="36"/>
      <c r="E5" s="36"/>
      <c r="F5" s="36"/>
      <c r="G5" s="36"/>
      <c r="H5" s="36"/>
      <c r="I5" s="36"/>
      <c r="J5" s="36"/>
      <c r="L5" s="12" t="s">
        <v>9</v>
      </c>
      <c r="M5" s="13">
        <v>33664</v>
      </c>
      <c r="N5" s="26">
        <f>M5</f>
        <v>33664</v>
      </c>
      <c r="O5" s="27">
        <f>DAY(N5)</f>
        <v>1</v>
      </c>
      <c r="P5" s="14" t="str">
        <f>TEXT(M5,"mmmm")</f>
        <v>March</v>
      </c>
      <c r="Q5" s="29" t="str">
        <f xml:space="preserve"> CONCATENATE(L5,"WAS BORN ON",  TEXT(M5,"YYYY-MMMM-DD"))</f>
        <v>SumanWAS BORN ON1992-March-01</v>
      </c>
      <c r="R5" s="28">
        <f ca="1">(TODAY()-M5)/12</f>
        <v>915.66666666666663</v>
      </c>
      <c r="S5" s="28">
        <f ca="1">TODAY()-M5</f>
        <v>10988</v>
      </c>
      <c r="V5" s="16"/>
    </row>
    <row r="6" spans="1:22" ht="15.75">
      <c r="A6">
        <v>3</v>
      </c>
      <c r="B6" s="36" t="s">
        <v>91</v>
      </c>
      <c r="C6" s="36"/>
      <c r="D6" s="36"/>
      <c r="E6" s="36"/>
      <c r="F6" s="36"/>
      <c r="G6" s="36"/>
      <c r="H6" s="36"/>
      <c r="I6" s="36"/>
      <c r="J6" s="36"/>
      <c r="L6" s="12" t="s">
        <v>13</v>
      </c>
      <c r="M6" s="13">
        <v>33333</v>
      </c>
      <c r="N6" s="26">
        <f t="shared" ref="N6:N29" si="0">M6</f>
        <v>33333</v>
      </c>
      <c r="O6" s="27">
        <f t="shared" ref="O6:O29" si="1">DAY(N6)</f>
        <v>5</v>
      </c>
      <c r="P6" s="14" t="str">
        <f t="shared" ref="P6:P29" si="2">TEXT(M6,"mmmm")</f>
        <v>April</v>
      </c>
      <c r="Q6" s="29" t="str">
        <f t="shared" ref="Q6:Q29" si="3" xml:space="preserve"> CONCATENATE(L6,"WAS BORN ON",  TEXT(M6,"YYYY-MMMM-DD"))</f>
        <v>AjeyWAS BORN ON1991-April-05</v>
      </c>
      <c r="R6" s="28">
        <f t="shared" ref="R6:R29" ca="1" si="4">(TODAY()-M6)/12</f>
        <v>943.25</v>
      </c>
      <c r="S6" s="28">
        <f t="shared" ref="S6:S29" ca="1" si="5">TODAY()-M6</f>
        <v>11319</v>
      </c>
      <c r="V6" s="16"/>
    </row>
    <row r="7" spans="1:22" ht="15.75">
      <c r="A7">
        <v>4</v>
      </c>
      <c r="B7" s="36" t="s">
        <v>92</v>
      </c>
      <c r="C7" s="36"/>
      <c r="D7" s="36"/>
      <c r="E7" s="36"/>
      <c r="F7" s="36"/>
      <c r="G7" s="36"/>
      <c r="H7" s="36"/>
      <c r="I7" s="36"/>
      <c r="J7" s="36"/>
      <c r="L7" s="12" t="s">
        <v>17</v>
      </c>
      <c r="M7" s="15">
        <v>32545</v>
      </c>
      <c r="N7" s="26">
        <f t="shared" si="0"/>
        <v>32545</v>
      </c>
      <c r="O7" s="27">
        <f t="shared" si="1"/>
        <v>6</v>
      </c>
      <c r="P7" s="14" t="str">
        <f t="shared" si="2"/>
        <v>February</v>
      </c>
      <c r="Q7" s="29" t="str">
        <f t="shared" si="3"/>
        <v>Dinesh KumarWAS BORN ON1989-February-06</v>
      </c>
      <c r="R7" s="28">
        <f t="shared" ca="1" si="4"/>
        <v>1008.9166666666666</v>
      </c>
      <c r="S7" s="28">
        <f t="shared" ca="1" si="5"/>
        <v>12107</v>
      </c>
      <c r="V7" s="16"/>
    </row>
    <row r="8" spans="1:22" ht="15.75">
      <c r="A8">
        <v>5</v>
      </c>
      <c r="B8" s="36" t="s">
        <v>93</v>
      </c>
      <c r="C8" s="36"/>
      <c r="D8" s="36"/>
      <c r="E8" s="36"/>
      <c r="F8" s="36"/>
      <c r="G8" s="36"/>
      <c r="H8" s="36"/>
      <c r="I8" s="36"/>
      <c r="J8" s="36"/>
      <c r="L8" s="12" t="s">
        <v>21</v>
      </c>
      <c r="M8" s="13">
        <v>34820</v>
      </c>
      <c r="N8" s="26">
        <f t="shared" si="0"/>
        <v>34820</v>
      </c>
      <c r="O8" s="27">
        <f t="shared" si="1"/>
        <v>1</v>
      </c>
      <c r="P8" s="14" t="str">
        <f t="shared" si="2"/>
        <v>May</v>
      </c>
      <c r="Q8" s="29" t="str">
        <f t="shared" si="3"/>
        <v>Saurabh kumar RaiWAS BORN ON1995-May-01</v>
      </c>
      <c r="R8" s="28">
        <f t="shared" ca="1" si="4"/>
        <v>819.33333333333337</v>
      </c>
      <c r="S8" s="28">
        <f t="shared" ca="1" si="5"/>
        <v>9832</v>
      </c>
      <c r="V8" s="16"/>
    </row>
    <row r="9" spans="1:22">
      <c r="L9" s="12" t="s">
        <v>24</v>
      </c>
      <c r="M9" s="13">
        <v>35618</v>
      </c>
      <c r="N9" s="26">
        <f t="shared" si="0"/>
        <v>35618</v>
      </c>
      <c r="O9" s="27">
        <f t="shared" si="1"/>
        <v>7</v>
      </c>
      <c r="P9" s="14" t="str">
        <f t="shared" si="2"/>
        <v>July</v>
      </c>
      <c r="Q9" s="29" t="str">
        <f t="shared" si="3"/>
        <v>MithunWAS BORN ON1997-July-07</v>
      </c>
      <c r="R9" s="28">
        <f t="shared" ca="1" si="4"/>
        <v>752.83333333333337</v>
      </c>
      <c r="S9" s="28">
        <f t="shared" ca="1" si="5"/>
        <v>9034</v>
      </c>
      <c r="V9" s="16"/>
    </row>
    <row r="10" spans="1:22">
      <c r="L10" s="12" t="s">
        <v>28</v>
      </c>
      <c r="M10" s="13">
        <v>33665</v>
      </c>
      <c r="N10" s="26">
        <f t="shared" si="0"/>
        <v>33665</v>
      </c>
      <c r="O10" s="27">
        <f t="shared" si="1"/>
        <v>2</v>
      </c>
      <c r="P10" s="14" t="str">
        <f t="shared" si="2"/>
        <v>March</v>
      </c>
      <c r="Q10" s="29" t="str">
        <f t="shared" si="3"/>
        <v>VaishaliWAS BORN ON1992-March-02</v>
      </c>
      <c r="R10" s="28">
        <f t="shared" ca="1" si="4"/>
        <v>915.58333333333337</v>
      </c>
      <c r="S10" s="28">
        <f t="shared" ca="1" si="5"/>
        <v>10987</v>
      </c>
      <c r="V10" s="16"/>
    </row>
    <row r="11" spans="1:22">
      <c r="L11" s="12" t="s">
        <v>31</v>
      </c>
      <c r="M11" s="13">
        <v>33451</v>
      </c>
      <c r="N11" s="26">
        <f t="shared" si="0"/>
        <v>33451</v>
      </c>
      <c r="O11" s="27">
        <f t="shared" si="1"/>
        <v>1</v>
      </c>
      <c r="P11" s="14" t="str">
        <f t="shared" si="2"/>
        <v>August</v>
      </c>
      <c r="Q11" s="29" t="str">
        <f t="shared" si="3"/>
        <v>DivyaWAS BORN ON1991-August-01</v>
      </c>
      <c r="R11" s="28">
        <f t="shared" ca="1" si="4"/>
        <v>933.41666666666663</v>
      </c>
      <c r="S11" s="28">
        <f t="shared" ca="1" si="5"/>
        <v>11201</v>
      </c>
      <c r="V11" s="16"/>
    </row>
    <row r="12" spans="1:22">
      <c r="L12" s="12" t="s">
        <v>34</v>
      </c>
      <c r="M12" s="13">
        <v>33181</v>
      </c>
      <c r="N12" s="26">
        <f t="shared" si="0"/>
        <v>33181</v>
      </c>
      <c r="O12" s="27">
        <f t="shared" si="1"/>
        <v>4</v>
      </c>
      <c r="P12" s="14" t="str">
        <f t="shared" si="2"/>
        <v>November</v>
      </c>
      <c r="Q12" s="29" t="str">
        <f t="shared" si="3"/>
        <v>SrilaxmiWAS BORN ON1990-November-04</v>
      </c>
      <c r="R12" s="28">
        <f t="shared" ca="1" si="4"/>
        <v>955.91666666666663</v>
      </c>
      <c r="S12" s="28">
        <f t="shared" ca="1" si="5"/>
        <v>11471</v>
      </c>
      <c r="V12" s="16"/>
    </row>
    <row r="13" spans="1:22">
      <c r="L13" s="12" t="s">
        <v>37</v>
      </c>
      <c r="M13" s="13">
        <v>34307</v>
      </c>
      <c r="N13" s="26">
        <f t="shared" si="0"/>
        <v>34307</v>
      </c>
      <c r="O13" s="27">
        <f t="shared" si="1"/>
        <v>4</v>
      </c>
      <c r="P13" s="14" t="str">
        <f t="shared" si="2"/>
        <v>December</v>
      </c>
      <c r="Q13" s="29" t="str">
        <f t="shared" si="3"/>
        <v>JyothiWAS BORN ON1993-December-04</v>
      </c>
      <c r="R13" s="28">
        <f t="shared" ca="1" si="4"/>
        <v>862.08333333333337</v>
      </c>
      <c r="S13" s="28">
        <f t="shared" ca="1" si="5"/>
        <v>10345</v>
      </c>
      <c r="V13" s="16"/>
    </row>
    <row r="14" spans="1:22">
      <c r="L14" s="12" t="s">
        <v>39</v>
      </c>
      <c r="M14" s="13">
        <v>35584</v>
      </c>
      <c r="N14" s="26">
        <f t="shared" si="0"/>
        <v>35584</v>
      </c>
      <c r="O14" s="27">
        <f t="shared" si="1"/>
        <v>3</v>
      </c>
      <c r="P14" s="14" t="str">
        <f t="shared" si="2"/>
        <v>June</v>
      </c>
      <c r="Q14" s="29" t="str">
        <f t="shared" si="3"/>
        <v>Manoj KumarWAS BORN ON1997-June-03</v>
      </c>
      <c r="R14" s="28">
        <f t="shared" ca="1" si="4"/>
        <v>755.66666666666663</v>
      </c>
      <c r="S14" s="28">
        <f t="shared" ca="1" si="5"/>
        <v>9068</v>
      </c>
      <c r="V14" s="16"/>
    </row>
    <row r="15" spans="1:22">
      <c r="L15" s="12" t="s">
        <v>42</v>
      </c>
      <c r="M15" s="13">
        <v>34032</v>
      </c>
      <c r="N15" s="26">
        <f t="shared" si="0"/>
        <v>34032</v>
      </c>
      <c r="O15" s="27">
        <f t="shared" si="1"/>
        <v>4</v>
      </c>
      <c r="P15" s="14" t="str">
        <f t="shared" si="2"/>
        <v>March</v>
      </c>
      <c r="Q15" s="29" t="str">
        <f t="shared" si="3"/>
        <v>RajathWAS BORN ON1993-March-04</v>
      </c>
      <c r="R15" s="28">
        <f t="shared" ca="1" si="4"/>
        <v>885</v>
      </c>
      <c r="S15" s="28">
        <f t="shared" ca="1" si="5"/>
        <v>10620</v>
      </c>
      <c r="V15" s="16"/>
    </row>
    <row r="16" spans="1:22">
      <c r="L16" s="12" t="s">
        <v>45</v>
      </c>
      <c r="M16" s="13">
        <v>38626</v>
      </c>
      <c r="N16" s="26">
        <f t="shared" si="0"/>
        <v>38626</v>
      </c>
      <c r="O16" s="27">
        <f t="shared" si="1"/>
        <v>1</v>
      </c>
      <c r="P16" s="14" t="str">
        <f t="shared" si="2"/>
        <v>October</v>
      </c>
      <c r="Q16" s="29" t="str">
        <f t="shared" si="3"/>
        <v>AvinashWAS BORN ON2005-October-01</v>
      </c>
      <c r="R16" s="28">
        <f t="shared" ca="1" si="4"/>
        <v>502.16666666666669</v>
      </c>
      <c r="S16" s="28">
        <f t="shared" ca="1" si="5"/>
        <v>6026</v>
      </c>
      <c r="V16" s="16"/>
    </row>
    <row r="17" spans="12:22">
      <c r="L17" s="12" t="s">
        <v>47</v>
      </c>
      <c r="M17" s="13">
        <v>35492</v>
      </c>
      <c r="N17" s="26">
        <f t="shared" si="0"/>
        <v>35492</v>
      </c>
      <c r="O17" s="27">
        <f t="shared" si="1"/>
        <v>3</v>
      </c>
      <c r="P17" s="14" t="str">
        <f t="shared" si="2"/>
        <v>March</v>
      </c>
      <c r="Q17" s="29" t="str">
        <f t="shared" si="3"/>
        <v>SujanWAS BORN ON1997-March-03</v>
      </c>
      <c r="R17" s="28">
        <f t="shared" ca="1" si="4"/>
        <v>763.33333333333337</v>
      </c>
      <c r="S17" s="28">
        <f t="shared" ca="1" si="5"/>
        <v>9160</v>
      </c>
      <c r="V17" s="16"/>
    </row>
    <row r="18" spans="12:22">
      <c r="L18" s="12" t="s">
        <v>50</v>
      </c>
      <c r="M18" s="15">
        <v>36775</v>
      </c>
      <c r="N18" s="26">
        <f t="shared" si="0"/>
        <v>36775</v>
      </c>
      <c r="O18" s="27">
        <f t="shared" si="1"/>
        <v>6</v>
      </c>
      <c r="P18" s="14" t="str">
        <f t="shared" si="2"/>
        <v>September</v>
      </c>
      <c r="Q18" s="29" t="str">
        <f t="shared" si="3"/>
        <v>Ravi KumarWAS BORN ON2000-September-06</v>
      </c>
      <c r="R18" s="28">
        <f t="shared" ca="1" si="4"/>
        <v>656.41666666666663</v>
      </c>
      <c r="S18" s="28">
        <f t="shared" ca="1" si="5"/>
        <v>7877</v>
      </c>
      <c r="V18" s="16"/>
    </row>
    <row r="19" spans="12:22">
      <c r="L19" s="12" t="s">
        <v>53</v>
      </c>
      <c r="M19" s="13">
        <v>34823</v>
      </c>
      <c r="N19" s="26">
        <f t="shared" si="0"/>
        <v>34823</v>
      </c>
      <c r="O19" s="27">
        <f t="shared" si="1"/>
        <v>4</v>
      </c>
      <c r="P19" s="14" t="str">
        <f t="shared" si="2"/>
        <v>May</v>
      </c>
      <c r="Q19" s="29" t="str">
        <f t="shared" si="3"/>
        <v>VaniWAS BORN ON1995-May-04</v>
      </c>
      <c r="R19" s="28">
        <f t="shared" ca="1" si="4"/>
        <v>819.08333333333337</v>
      </c>
      <c r="S19" s="28">
        <f t="shared" ca="1" si="5"/>
        <v>9829</v>
      </c>
      <c r="V19" s="16"/>
    </row>
    <row r="20" spans="12:22">
      <c r="L20" s="12" t="s">
        <v>55</v>
      </c>
      <c r="M20" s="15">
        <v>35667</v>
      </c>
      <c r="N20" s="26">
        <f t="shared" si="0"/>
        <v>35667</v>
      </c>
      <c r="O20" s="27">
        <f t="shared" si="1"/>
        <v>25</v>
      </c>
      <c r="P20" s="14" t="str">
        <f t="shared" si="2"/>
        <v>August</v>
      </c>
      <c r="Q20" s="29" t="str">
        <f t="shared" si="3"/>
        <v>Manoj MWAS BORN ON1997-August-25</v>
      </c>
      <c r="R20" s="28">
        <f t="shared" ca="1" si="4"/>
        <v>748.75</v>
      </c>
      <c r="S20" s="28">
        <f t="shared" ca="1" si="5"/>
        <v>8985</v>
      </c>
      <c r="V20" s="16"/>
    </row>
    <row r="21" spans="12:22">
      <c r="L21" s="12" t="s">
        <v>58</v>
      </c>
      <c r="M21" s="13">
        <v>37319</v>
      </c>
      <c r="N21" s="26">
        <f t="shared" si="0"/>
        <v>37319</v>
      </c>
      <c r="O21" s="27">
        <f t="shared" si="1"/>
        <v>4</v>
      </c>
      <c r="P21" s="14" t="str">
        <f t="shared" si="2"/>
        <v>March</v>
      </c>
      <c r="Q21" s="29" t="str">
        <f t="shared" si="3"/>
        <v>AbhishekWAS BORN ON2002-March-04</v>
      </c>
      <c r="R21" s="28">
        <f t="shared" ca="1" si="4"/>
        <v>611.08333333333337</v>
      </c>
      <c r="S21" s="28">
        <f t="shared" ca="1" si="5"/>
        <v>7333</v>
      </c>
      <c r="V21" s="16"/>
    </row>
    <row r="22" spans="12:22">
      <c r="L22" s="12" t="s">
        <v>61</v>
      </c>
      <c r="M22" s="13">
        <v>35613</v>
      </c>
      <c r="N22" s="26">
        <f t="shared" si="0"/>
        <v>35613</v>
      </c>
      <c r="O22" s="27">
        <f t="shared" si="1"/>
        <v>2</v>
      </c>
      <c r="P22" s="14" t="str">
        <f t="shared" si="2"/>
        <v>July</v>
      </c>
      <c r="Q22" s="29" t="str">
        <f t="shared" si="3"/>
        <v>AishwaryaWAS BORN ON1997-July-02</v>
      </c>
      <c r="R22" s="28">
        <f t="shared" ca="1" si="4"/>
        <v>753.25</v>
      </c>
      <c r="S22" s="28">
        <f t="shared" ca="1" si="5"/>
        <v>9039</v>
      </c>
      <c r="V22" s="16"/>
    </row>
    <row r="23" spans="12:22">
      <c r="L23" s="12" t="s">
        <v>64</v>
      </c>
      <c r="M23" s="13">
        <v>37043</v>
      </c>
      <c r="N23" s="26">
        <f t="shared" si="0"/>
        <v>37043</v>
      </c>
      <c r="O23" s="27">
        <f t="shared" si="1"/>
        <v>1</v>
      </c>
      <c r="P23" s="14" t="str">
        <f t="shared" si="2"/>
        <v>June</v>
      </c>
      <c r="Q23" s="29" t="str">
        <f t="shared" si="3"/>
        <v>JayashriWAS BORN ON2001-June-01</v>
      </c>
      <c r="R23" s="28">
        <f t="shared" ca="1" si="4"/>
        <v>634.08333333333337</v>
      </c>
      <c r="S23" s="28">
        <f t="shared" ca="1" si="5"/>
        <v>7609</v>
      </c>
      <c r="V23" s="16"/>
    </row>
    <row r="24" spans="12:22">
      <c r="L24" s="12" t="s">
        <v>67</v>
      </c>
      <c r="M24" s="13">
        <v>35432</v>
      </c>
      <c r="N24" s="26">
        <f t="shared" si="0"/>
        <v>35432</v>
      </c>
      <c r="O24" s="27">
        <f t="shared" si="1"/>
        <v>2</v>
      </c>
      <c r="P24" s="14" t="str">
        <f t="shared" si="2"/>
        <v>January</v>
      </c>
      <c r="Q24" s="29" t="str">
        <f t="shared" si="3"/>
        <v>RadhikaWAS BORN ON1997-January-02</v>
      </c>
      <c r="R24" s="28">
        <f t="shared" ca="1" si="4"/>
        <v>768.33333333333337</v>
      </c>
      <c r="S24" s="28">
        <f t="shared" ca="1" si="5"/>
        <v>9220</v>
      </c>
      <c r="V24" s="16"/>
    </row>
    <row r="25" spans="12:22">
      <c r="L25" s="12" t="s">
        <v>70</v>
      </c>
      <c r="M25" s="13">
        <v>35128</v>
      </c>
      <c r="N25" s="26">
        <f t="shared" si="0"/>
        <v>35128</v>
      </c>
      <c r="O25" s="27">
        <f t="shared" si="1"/>
        <v>4</v>
      </c>
      <c r="P25" s="14" t="str">
        <f t="shared" si="2"/>
        <v>March</v>
      </c>
      <c r="Q25" s="29" t="str">
        <f t="shared" si="3"/>
        <v>Suraj Kumar SinghWAS BORN ON1996-March-04</v>
      </c>
      <c r="R25" s="28">
        <f t="shared" ca="1" si="4"/>
        <v>793.66666666666663</v>
      </c>
      <c r="S25" s="28">
        <f t="shared" ca="1" si="5"/>
        <v>9524</v>
      </c>
      <c r="V25" s="16"/>
    </row>
    <row r="26" spans="12:22">
      <c r="L26" s="12" t="s">
        <v>72</v>
      </c>
      <c r="M26" s="13">
        <v>37491</v>
      </c>
      <c r="N26" s="26">
        <f t="shared" si="0"/>
        <v>37491</v>
      </c>
      <c r="O26" s="27">
        <f t="shared" si="1"/>
        <v>23</v>
      </c>
      <c r="P26" s="14" t="str">
        <f t="shared" si="2"/>
        <v>August</v>
      </c>
      <c r="Q26" s="29" t="str">
        <f t="shared" si="3"/>
        <v>ManikantaWAS BORN ON2002-August-23</v>
      </c>
      <c r="R26" s="28">
        <f t="shared" ca="1" si="4"/>
        <v>596.75</v>
      </c>
      <c r="S26" s="28">
        <f t="shared" ca="1" si="5"/>
        <v>7161</v>
      </c>
      <c r="V26" s="16"/>
    </row>
    <row r="27" spans="12:22">
      <c r="L27" s="12" t="s">
        <v>74</v>
      </c>
      <c r="M27" s="13">
        <v>33321</v>
      </c>
      <c r="N27" s="26">
        <f t="shared" si="0"/>
        <v>33321</v>
      </c>
      <c r="O27" s="27">
        <f t="shared" si="1"/>
        <v>24</v>
      </c>
      <c r="P27" s="14" t="str">
        <f t="shared" si="2"/>
        <v>March</v>
      </c>
      <c r="Q27" s="29" t="str">
        <f t="shared" si="3"/>
        <v>YashwantWAS BORN ON1991-March-24</v>
      </c>
      <c r="R27" s="28">
        <f t="shared" ca="1" si="4"/>
        <v>944.25</v>
      </c>
      <c r="S27" s="28">
        <f t="shared" ca="1" si="5"/>
        <v>11331</v>
      </c>
      <c r="V27" s="16"/>
    </row>
    <row r="28" spans="12:22">
      <c r="L28" s="12" t="s">
        <v>76</v>
      </c>
      <c r="M28" s="13">
        <v>34093</v>
      </c>
      <c r="N28" s="26">
        <f t="shared" si="0"/>
        <v>34093</v>
      </c>
      <c r="O28" s="27">
        <f t="shared" si="1"/>
        <v>4</v>
      </c>
      <c r="P28" s="14" t="str">
        <f t="shared" si="2"/>
        <v>May</v>
      </c>
      <c r="Q28" s="29" t="str">
        <f t="shared" si="3"/>
        <v>AmarWAS BORN ON1993-May-04</v>
      </c>
      <c r="R28" s="28">
        <f t="shared" ca="1" si="4"/>
        <v>879.91666666666663</v>
      </c>
      <c r="S28" s="28">
        <f t="shared" ca="1" si="5"/>
        <v>10559</v>
      </c>
      <c r="V28" s="16"/>
    </row>
    <row r="29" spans="12:22">
      <c r="L29" s="12" t="s">
        <v>78</v>
      </c>
      <c r="M29" s="13">
        <v>36109</v>
      </c>
      <c r="N29" s="26">
        <f t="shared" si="0"/>
        <v>36109</v>
      </c>
      <c r="O29" s="27">
        <f t="shared" si="1"/>
        <v>10</v>
      </c>
      <c r="P29" s="14" t="str">
        <f t="shared" si="2"/>
        <v>November</v>
      </c>
      <c r="Q29" s="29" t="str">
        <f t="shared" si="3"/>
        <v>AkbarWAS BORN ON1998-November-10</v>
      </c>
      <c r="R29" s="28">
        <f t="shared" ca="1" si="4"/>
        <v>711.91666666666663</v>
      </c>
      <c r="S29" s="28">
        <f t="shared" ca="1" si="5"/>
        <v>8543</v>
      </c>
    </row>
  </sheetData>
  <mergeCells count="7">
    <mergeCell ref="B8:J8"/>
    <mergeCell ref="B1:J2"/>
    <mergeCell ref="B3:J3"/>
    <mergeCell ref="B4:J4"/>
    <mergeCell ref="B5:J5"/>
    <mergeCell ref="B6:J6"/>
    <mergeCell ref="B7:J7"/>
  </mergeCells>
  <conditionalFormatting sqref="O5:O29">
    <cfRule type="expression" priority="1">
      <formula>$O$5(dddd)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M32"/>
  <sheetViews>
    <sheetView tabSelected="1" topLeftCell="A14" workbookViewId="0">
      <selection activeCell="G30" sqref="G30"/>
    </sheetView>
  </sheetViews>
  <sheetFormatPr defaultColWidth="8.85546875" defaultRowHeight="15"/>
  <cols>
    <col min="2" max="2" width="10" customWidth="1"/>
    <col min="4" max="4" width="11.140625"/>
  </cols>
  <sheetData>
    <row r="1" spans="1:13">
      <c r="A1" s="39" t="s">
        <v>94</v>
      </c>
      <c r="B1" s="39"/>
      <c r="C1" s="39"/>
      <c r="D1" s="39"/>
      <c r="E1" s="39"/>
    </row>
    <row r="2" spans="1:13">
      <c r="A2" s="39"/>
      <c r="B2" s="39"/>
      <c r="C2" s="39"/>
      <c r="D2" s="39"/>
      <c r="E2" s="39"/>
    </row>
    <row r="4" spans="1:13">
      <c r="B4" s="1" t="s">
        <v>95</v>
      </c>
      <c r="C4" s="1" t="s">
        <v>96</v>
      </c>
    </row>
    <row r="5" spans="1:13" ht="15.75">
      <c r="B5" s="2">
        <v>2.5</v>
      </c>
      <c r="C5" s="2">
        <v>23</v>
      </c>
    </row>
    <row r="6" spans="1:13" ht="15.75">
      <c r="B6" s="2">
        <v>5</v>
      </c>
      <c r="C6" s="2">
        <v>55</v>
      </c>
    </row>
    <row r="7" spans="1:13" ht="15.75">
      <c r="B7" s="2">
        <v>7.5</v>
      </c>
      <c r="C7" s="2">
        <v>103</v>
      </c>
    </row>
    <row r="8" spans="1:13" ht="15.75">
      <c r="B8" s="2">
        <v>10</v>
      </c>
      <c r="C8" s="2">
        <v>124</v>
      </c>
    </row>
    <row r="9" spans="1:13" ht="15.75">
      <c r="B9" s="2">
        <v>12.5</v>
      </c>
      <c r="C9" s="2">
        <v>146</v>
      </c>
    </row>
    <row r="10" spans="1:13" ht="15.75">
      <c r="B10" s="2">
        <v>15</v>
      </c>
      <c r="C10" s="2">
        <v>174</v>
      </c>
    </row>
    <row r="11" spans="1:13" ht="15.75">
      <c r="B11" s="2">
        <v>17.5</v>
      </c>
      <c r="C11" s="2">
        <v>191</v>
      </c>
    </row>
    <row r="12" spans="1:13" ht="15.75">
      <c r="B12" s="2">
        <v>20</v>
      </c>
      <c r="C12" s="2">
        <v>214</v>
      </c>
    </row>
    <row r="15" spans="1:13" ht="18.75">
      <c r="B15" s="3" t="s">
        <v>97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8" spans="2:7" ht="18.75">
      <c r="C18" s="5" t="s">
        <v>98</v>
      </c>
      <c r="D18" s="6">
        <v>1.52E-2</v>
      </c>
    </row>
    <row r="19" spans="2:7" ht="18.75">
      <c r="C19" s="5" t="s">
        <v>99</v>
      </c>
      <c r="D19" s="6">
        <v>-0.77559999999999996</v>
      </c>
    </row>
    <row r="20" spans="2:7" ht="18.75">
      <c r="C20" s="5" t="s">
        <v>100</v>
      </c>
      <c r="D20" s="6">
        <v>21.527999999999999</v>
      </c>
    </row>
    <row r="21" spans="2:7" ht="18.75">
      <c r="C21" s="5" t="s">
        <v>101</v>
      </c>
      <c r="D21" s="6">
        <v>-28.286000000000001</v>
      </c>
    </row>
    <row r="22" spans="2:7" ht="15.75">
      <c r="C22" s="7"/>
    </row>
    <row r="25" spans="2:7" ht="21">
      <c r="B25" s="8" t="s">
        <v>102</v>
      </c>
      <c r="C25" s="9"/>
      <c r="D25" s="9"/>
      <c r="E25" s="9"/>
      <c r="F25" s="4"/>
      <c r="G25" s="4"/>
    </row>
    <row r="31" spans="2:7">
      <c r="B31" s="38" t="s">
        <v>103</v>
      </c>
      <c r="C31" s="41" t="s">
        <v>104</v>
      </c>
      <c r="D31" s="42"/>
      <c r="E31" s="42"/>
    </row>
    <row r="32" spans="2:7">
      <c r="B32" s="38"/>
      <c r="C32" s="41"/>
      <c r="D32" s="42"/>
      <c r="E32" s="42"/>
    </row>
  </sheetData>
  <mergeCells count="2">
    <mergeCell ref="B31:B32"/>
    <mergeCell ref="A1:E2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Exercise-1</vt:lpstr>
      <vt:lpstr>Exercise-2</vt:lpstr>
      <vt:lpstr>Exercise-3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2022-03-29T18:02:00Z</dcterms:created>
  <dcterms:modified xsi:type="dcterms:W3CDTF">2022-04-01T18:21:10Z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485AF727DE5A407AB658DCC428198567</vt:lpwstr>
  </property>
  <property fmtid="{D5CDD505-2E9C-101B-9397-08002B2CF9AE}" pid="3" name="KSOProductBuildVer">
    <vt:lpwstr>1033-11.2.0.10451</vt:lpwstr>
  </property>
</Properties>
</file>