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ai\"/>
    </mc:Choice>
  </mc:AlternateContent>
  <xr:revisionPtr revIDLastSave="0" documentId="13_ncr:1_{4A2A5BAC-1A46-4D3E-8552-288664F95462}" xr6:coauthVersionLast="47" xr6:coauthVersionMax="47" xr10:uidLastSave="{00000000-0000-0000-0000-000000000000}"/>
  <bookViews>
    <workbookView xWindow="-120" yWindow="-120" windowWidth="20730" windowHeight="11160" xr2:uid="{52C0439E-B2B3-4A68-9C95-F409F1FBD2CA}"/>
  </bookViews>
  <sheets>
    <sheet name="Q1" sheetId="1" r:id="rId1"/>
    <sheet name="Q2" sheetId="2" r:id="rId2"/>
    <sheet name="Q3" sheetId="3" r:id="rId3"/>
    <sheet name="Q4,5,6,7,8" sheetId="4" r:id="rId4"/>
  </sheets>
  <definedNames>
    <definedName name="_xlnm._FilterDatabase" localSheetId="3" hidden="1">'Q4,5,6,7,8'!$A$1:$H$57</definedName>
    <definedName name="_xlnm.Extract" localSheetId="3">'Q4,5,6,7,8'!$M$33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H3" i="4"/>
  <c r="H4" i="4"/>
  <c r="K10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</calcChain>
</file>

<file path=xl/sharedStrings.xml><?xml version="1.0" encoding="utf-8"?>
<sst xmlns="http://schemas.openxmlformats.org/spreadsheetml/2006/main" count="342" uniqueCount="74">
  <si>
    <t>Name of employee</t>
  </si>
  <si>
    <t>Extra sales</t>
  </si>
  <si>
    <t>Mark</t>
  </si>
  <si>
    <t>William</t>
  </si>
  <si>
    <t>Nancy</t>
  </si>
  <si>
    <t>Oscar</t>
  </si>
  <si>
    <t>Rohan</t>
  </si>
  <si>
    <t>Sunil</t>
  </si>
  <si>
    <t>Shekhar</t>
  </si>
  <si>
    <t>Suman</t>
  </si>
  <si>
    <t>Sweta</t>
  </si>
  <si>
    <t>Jon</t>
  </si>
  <si>
    <t>Jenny</t>
  </si>
  <si>
    <t>Ajay</t>
  </si>
  <si>
    <t>Ishant</t>
  </si>
  <si>
    <t>Deepu</t>
  </si>
  <si>
    <t>Bonus</t>
  </si>
  <si>
    <t>Unit price</t>
  </si>
  <si>
    <t>Result</t>
  </si>
  <si>
    <t>Q2 Convert the unit price to the nearest 0.99 value like for 74.69 it should be 74.99 , for 15.28 should be 14.99</t>
  </si>
  <si>
    <t>Name of Student</t>
  </si>
  <si>
    <t>Amy</t>
  </si>
  <si>
    <t>Wilson</t>
  </si>
  <si>
    <t>Sabrina</t>
  </si>
  <si>
    <t>Tom</t>
  </si>
  <si>
    <t>Jane</t>
  </si>
  <si>
    <t>Marks in Statistics</t>
  </si>
  <si>
    <t>Total Marks</t>
  </si>
  <si>
    <t>Herry</t>
  </si>
  <si>
    <t>Nicolson</t>
  </si>
  <si>
    <t>Saira</t>
  </si>
  <si>
    <t>Mahira</t>
  </si>
  <si>
    <t>Raj</t>
  </si>
  <si>
    <t>Manu</t>
  </si>
  <si>
    <t>Janvi</t>
  </si>
  <si>
    <t>#REF</t>
  </si>
  <si>
    <t>#DIV</t>
  </si>
  <si>
    <t>% Marks</t>
  </si>
  <si>
    <t>Q3 Find the percentage marks of the student and if total marks is not available just say "Invalid Data"</t>
  </si>
  <si>
    <t>City</t>
  </si>
  <si>
    <t>Yangon</t>
  </si>
  <si>
    <t>Naypyitaw</t>
  </si>
  <si>
    <t>Mandalay</t>
  </si>
  <si>
    <t>Gender</t>
  </si>
  <si>
    <t>Female</t>
  </si>
  <si>
    <t>Male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</si>
  <si>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</si>
  <si>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</si>
  <si>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</si>
  <si>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</si>
  <si>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</si>
  <si>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</si>
  <si>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</si>
  <si>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Quantity</t>
  </si>
  <si>
    <t>Month</t>
  </si>
  <si>
    <t>January</t>
  </si>
  <si>
    <t>March</t>
  </si>
  <si>
    <t>February</t>
  </si>
  <si>
    <t>Payment</t>
  </si>
  <si>
    <t>Ewallet</t>
  </si>
  <si>
    <t>Cash</t>
  </si>
  <si>
    <t>Credit card</t>
  </si>
  <si>
    <t xml:space="preserve">Q4. How many payment modes are there for January Month </t>
  </si>
  <si>
    <t>Q5 What is total revenue made by credit card for Yangon city by Male in month of march</t>
  </si>
  <si>
    <t>Q6 What is the total quantity  of Health and beauty purched by female customer in February month</t>
  </si>
  <si>
    <t>Q7 What is total number of quantity purched by cash in March month</t>
  </si>
  <si>
    <t>Q8 How many payment methods has been used for food and beverages</t>
  </si>
  <si>
    <t>Q1  In the above table we have employees name and some of them have made extra sales . In the bonus column you have to give 25 % bonus of extra sales to those employees who has made extra sales and put "No Bonus" for those who has not extra sales.</t>
  </si>
  <si>
    <t>Total revenue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</si>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</sst>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D7BF-AEC3-4358-A8D9-21ACFD694903}">
  <dimension ref="A1:C18"/>
  <sheetViews>
    <sheetView tabSelected="1" workbookViewId="0">
      <selection activeCell="E11" sqref="E11"/>
    </sheetView>
  </sheetViews>
  <sheetFormatPr defaultRowHeight="15" x14ac:dyDescent="0.25"/>
  <cols>
    <col min="1" max="1" width="18.28515625" customWidth="1"/>
    <col min="2" max="2" width="10.7109375" customWidth="1"/>
    <col min="3" max="3" width="10.5703125" bestFit="1" customWidth="1"/>
  </cols>
  <sheetData>
    <row r="1" spans="1:3" x14ac:dyDescent="0.25">
      <c r="A1" s="3" t="s">
        <v>0</v>
      </c>
      <c r="B1" s="3" t="s">
        <v>1</v>
      </c>
      <c r="C1" s="7" t="s">
        <v>16</v>
      </c>
    </row>
    <row r="2" spans="1:3" x14ac:dyDescent="0.25">
      <c r="A2" s="2" t="s">
        <v>2</v>
      </c>
      <c r="B2" s="2">
        <v>250</v>
      </c>
      <c r="C2" s="2">
        <f>IF(B2*0.25,B2*0.25,"NO BONUS")</f>
        <v>62.5</v>
      </c>
    </row>
    <row r="3" spans="1:3" x14ac:dyDescent="0.25">
      <c r="A3" s="2" t="s">
        <v>3</v>
      </c>
      <c r="B3" s="2"/>
      <c r="C3" s="2" t="str">
        <f t="shared" ref="C3:C15" si="0">IF(B3*0.25,B3*0.25,"NO BONUS")</f>
        <v>NO BONUS</v>
      </c>
    </row>
    <row r="4" spans="1:3" x14ac:dyDescent="0.25">
      <c r="A4" s="2" t="s">
        <v>4</v>
      </c>
      <c r="B4" s="2">
        <v>450</v>
      </c>
      <c r="C4" s="2">
        <f t="shared" si="0"/>
        <v>112.5</v>
      </c>
    </row>
    <row r="5" spans="1:3" x14ac:dyDescent="0.25">
      <c r="A5" s="2" t="s">
        <v>5</v>
      </c>
      <c r="B5" s="2">
        <v>500</v>
      </c>
      <c r="C5" s="2">
        <f t="shared" si="0"/>
        <v>125</v>
      </c>
    </row>
    <row r="6" spans="1:3" x14ac:dyDescent="0.25">
      <c r="A6" s="2" t="s">
        <v>6</v>
      </c>
      <c r="B6" s="2">
        <v>150</v>
      </c>
      <c r="C6" s="2">
        <f t="shared" si="0"/>
        <v>37.5</v>
      </c>
    </row>
    <row r="7" spans="1:3" x14ac:dyDescent="0.25">
      <c r="A7" s="2" t="s">
        <v>7</v>
      </c>
      <c r="B7" s="2"/>
      <c r="C7" s="2" t="str">
        <f t="shared" si="0"/>
        <v>NO BONUS</v>
      </c>
    </row>
    <row r="8" spans="1:3" x14ac:dyDescent="0.25">
      <c r="A8" s="2" t="s">
        <v>8</v>
      </c>
      <c r="B8" s="2">
        <v>600</v>
      </c>
      <c r="C8" s="2">
        <f t="shared" si="0"/>
        <v>150</v>
      </c>
    </row>
    <row r="9" spans="1:3" x14ac:dyDescent="0.25">
      <c r="A9" s="2" t="s">
        <v>9</v>
      </c>
      <c r="B9" s="2"/>
      <c r="C9" s="2" t="str">
        <f t="shared" si="0"/>
        <v>NO BONUS</v>
      </c>
    </row>
    <row r="10" spans="1:3" x14ac:dyDescent="0.25">
      <c r="A10" s="2" t="s">
        <v>10</v>
      </c>
      <c r="B10" s="2">
        <v>400</v>
      </c>
      <c r="C10" s="2">
        <f t="shared" si="0"/>
        <v>100</v>
      </c>
    </row>
    <row r="11" spans="1:3" x14ac:dyDescent="0.25">
      <c r="A11" s="2" t="s">
        <v>11</v>
      </c>
      <c r="B11" s="2"/>
      <c r="C11" s="2" t="str">
        <f t="shared" si="0"/>
        <v>NO BONUS</v>
      </c>
    </row>
    <row r="12" spans="1:3" x14ac:dyDescent="0.25">
      <c r="A12" s="2" t="s">
        <v>12</v>
      </c>
      <c r="B12" s="2">
        <v>500</v>
      </c>
      <c r="C12" s="2">
        <f t="shared" si="0"/>
        <v>125</v>
      </c>
    </row>
    <row r="13" spans="1:3" x14ac:dyDescent="0.25">
      <c r="A13" s="2" t="s">
        <v>15</v>
      </c>
      <c r="B13" s="2">
        <v>1000</v>
      </c>
      <c r="C13" s="2">
        <f t="shared" si="0"/>
        <v>250</v>
      </c>
    </row>
    <row r="14" spans="1:3" x14ac:dyDescent="0.25">
      <c r="A14" s="2" t="s">
        <v>13</v>
      </c>
      <c r="B14" s="2"/>
      <c r="C14" s="2" t="str">
        <f t="shared" si="0"/>
        <v>NO BONUS</v>
      </c>
    </row>
    <row r="15" spans="1:3" x14ac:dyDescent="0.25">
      <c r="A15" s="2" t="s">
        <v>14</v>
      </c>
      <c r="B15" s="2">
        <v>700</v>
      </c>
      <c r="C15" s="2">
        <f t="shared" si="0"/>
        <v>175</v>
      </c>
    </row>
    <row r="18" spans="1:1" ht="18.75" x14ac:dyDescent="0.3">
      <c r="A18" s="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9538-3F6B-4D4C-8167-4790A1799A97}">
  <dimension ref="A1:E53"/>
  <sheetViews>
    <sheetView workbookViewId="0">
      <selection activeCell="B3" sqref="B3"/>
    </sheetView>
  </sheetViews>
  <sheetFormatPr defaultRowHeight="15" x14ac:dyDescent="0.25"/>
  <cols>
    <col min="1" max="1" width="10.28515625" customWidth="1"/>
  </cols>
  <sheetData>
    <row r="1" spans="1:5" x14ac:dyDescent="0.25">
      <c r="A1" s="3" t="s">
        <v>17</v>
      </c>
      <c r="B1" s="3" t="s">
        <v>18</v>
      </c>
    </row>
    <row r="2" spans="1:5" ht="18.75" x14ac:dyDescent="0.3">
      <c r="A2" s="2">
        <v>74.69</v>
      </c>
      <c r="B2" s="2">
        <f>ROUND(A2,0)-0.01</f>
        <v>74.989999999999995</v>
      </c>
      <c r="E2" s="4" t="s">
        <v>19</v>
      </c>
    </row>
    <row r="3" spans="1:5" x14ac:dyDescent="0.25">
      <c r="A3" s="2">
        <v>15.28</v>
      </c>
      <c r="B3" s="2">
        <f>ROUND(A3,0)-0.01</f>
        <v>14.99</v>
      </c>
    </row>
    <row r="4" spans="1:5" x14ac:dyDescent="0.25">
      <c r="A4" s="2">
        <v>46.33</v>
      </c>
      <c r="B4" s="2">
        <f t="shared" ref="B4:B53" si="0">ROUND(A4,0)-0.01</f>
        <v>45.99</v>
      </c>
    </row>
    <row r="5" spans="1:5" x14ac:dyDescent="0.25">
      <c r="A5" s="2">
        <v>58.22</v>
      </c>
      <c r="B5" s="2">
        <f t="shared" si="0"/>
        <v>57.99</v>
      </c>
    </row>
    <row r="6" spans="1:5" x14ac:dyDescent="0.25">
      <c r="A6" s="2">
        <v>86.31</v>
      </c>
      <c r="B6" s="2">
        <f t="shared" si="0"/>
        <v>85.99</v>
      </c>
    </row>
    <row r="7" spans="1:5" x14ac:dyDescent="0.25">
      <c r="A7" s="2">
        <v>85.39</v>
      </c>
      <c r="B7" s="2">
        <f t="shared" si="0"/>
        <v>84.99</v>
      </c>
    </row>
    <row r="8" spans="1:5" x14ac:dyDescent="0.25">
      <c r="A8" s="2">
        <v>68.84</v>
      </c>
      <c r="B8" s="2">
        <f t="shared" si="0"/>
        <v>68.989999999999995</v>
      </c>
    </row>
    <row r="9" spans="1:5" x14ac:dyDescent="0.25">
      <c r="A9" s="2">
        <v>73.56</v>
      </c>
      <c r="B9" s="2">
        <f t="shared" si="0"/>
        <v>73.989999999999995</v>
      </c>
    </row>
    <row r="10" spans="1:5" x14ac:dyDescent="0.25">
      <c r="A10" s="2">
        <v>36.26</v>
      </c>
      <c r="B10" s="2">
        <f t="shared" si="0"/>
        <v>35.99</v>
      </c>
    </row>
    <row r="11" spans="1:5" x14ac:dyDescent="0.25">
      <c r="A11" s="2">
        <v>54.84</v>
      </c>
      <c r="B11" s="2">
        <f t="shared" si="0"/>
        <v>54.99</v>
      </c>
    </row>
    <row r="12" spans="1:5" x14ac:dyDescent="0.25">
      <c r="A12" s="2">
        <v>14.48</v>
      </c>
      <c r="B12" s="2">
        <f t="shared" si="0"/>
        <v>13.99</v>
      </c>
    </row>
    <row r="13" spans="1:5" x14ac:dyDescent="0.25">
      <c r="A13" s="2">
        <v>25.51</v>
      </c>
      <c r="B13" s="2">
        <f t="shared" si="0"/>
        <v>25.99</v>
      </c>
    </row>
    <row r="14" spans="1:5" x14ac:dyDescent="0.25">
      <c r="A14" s="2">
        <v>46.95</v>
      </c>
      <c r="B14" s="2">
        <f t="shared" si="0"/>
        <v>46.99</v>
      </c>
    </row>
    <row r="15" spans="1:5" x14ac:dyDescent="0.25">
      <c r="A15" s="2">
        <v>43.19</v>
      </c>
      <c r="B15" s="2">
        <f t="shared" si="0"/>
        <v>42.99</v>
      </c>
    </row>
    <row r="16" spans="1:5" x14ac:dyDescent="0.25">
      <c r="A16" s="2">
        <v>71.38</v>
      </c>
      <c r="B16" s="2">
        <f t="shared" si="0"/>
        <v>70.989999999999995</v>
      </c>
    </row>
    <row r="17" spans="1:2" x14ac:dyDescent="0.25">
      <c r="A17" s="2">
        <v>93.72</v>
      </c>
      <c r="B17" s="2">
        <f t="shared" si="0"/>
        <v>93.99</v>
      </c>
    </row>
    <row r="18" spans="1:2" x14ac:dyDescent="0.25">
      <c r="A18" s="2">
        <v>68.930000000000007</v>
      </c>
      <c r="B18" s="2">
        <f t="shared" si="0"/>
        <v>68.989999999999995</v>
      </c>
    </row>
    <row r="19" spans="1:2" x14ac:dyDescent="0.25">
      <c r="A19" s="2">
        <v>72.61</v>
      </c>
      <c r="B19" s="2">
        <f t="shared" si="0"/>
        <v>72.989999999999995</v>
      </c>
    </row>
    <row r="20" spans="1:2" x14ac:dyDescent="0.25">
      <c r="A20" s="2">
        <v>54.67</v>
      </c>
      <c r="B20" s="2">
        <f t="shared" si="0"/>
        <v>54.99</v>
      </c>
    </row>
    <row r="21" spans="1:2" x14ac:dyDescent="0.25">
      <c r="A21" s="2">
        <v>40.299999999999997</v>
      </c>
      <c r="B21" s="2">
        <f t="shared" si="0"/>
        <v>39.99</v>
      </c>
    </row>
    <row r="22" spans="1:2" x14ac:dyDescent="0.25">
      <c r="A22" s="2">
        <v>86.04</v>
      </c>
      <c r="B22" s="2">
        <f t="shared" si="0"/>
        <v>85.99</v>
      </c>
    </row>
    <row r="23" spans="1:2" x14ac:dyDescent="0.25">
      <c r="A23" s="2">
        <v>87.98</v>
      </c>
      <c r="B23" s="2">
        <f t="shared" si="0"/>
        <v>87.99</v>
      </c>
    </row>
    <row r="24" spans="1:2" x14ac:dyDescent="0.25">
      <c r="A24" s="2">
        <v>33.200000000000003</v>
      </c>
      <c r="B24" s="2">
        <f t="shared" si="0"/>
        <v>32.99</v>
      </c>
    </row>
    <row r="25" spans="1:2" x14ac:dyDescent="0.25">
      <c r="A25" s="2">
        <v>34.56</v>
      </c>
      <c r="B25" s="2">
        <f t="shared" si="0"/>
        <v>34.99</v>
      </c>
    </row>
    <row r="26" spans="1:2" x14ac:dyDescent="0.25">
      <c r="A26" s="2">
        <v>88.63</v>
      </c>
      <c r="B26" s="2">
        <f t="shared" si="0"/>
        <v>88.99</v>
      </c>
    </row>
    <row r="27" spans="1:2" x14ac:dyDescent="0.25">
      <c r="A27" s="2">
        <v>52.59</v>
      </c>
      <c r="B27" s="2">
        <f t="shared" si="0"/>
        <v>52.99</v>
      </c>
    </row>
    <row r="28" spans="1:2" x14ac:dyDescent="0.25">
      <c r="A28" s="2">
        <v>33.520000000000003</v>
      </c>
      <c r="B28" s="2">
        <f t="shared" si="0"/>
        <v>33.99</v>
      </c>
    </row>
    <row r="29" spans="1:2" x14ac:dyDescent="0.25">
      <c r="A29" s="2">
        <v>87.67</v>
      </c>
      <c r="B29" s="2">
        <f t="shared" si="0"/>
        <v>87.99</v>
      </c>
    </row>
    <row r="30" spans="1:2" x14ac:dyDescent="0.25">
      <c r="A30" s="2">
        <v>88.36</v>
      </c>
      <c r="B30" s="2">
        <f t="shared" si="0"/>
        <v>87.99</v>
      </c>
    </row>
    <row r="31" spans="1:2" x14ac:dyDescent="0.25">
      <c r="A31" s="2">
        <v>24.89</v>
      </c>
      <c r="B31" s="2">
        <f t="shared" si="0"/>
        <v>24.99</v>
      </c>
    </row>
    <row r="32" spans="1:2" x14ac:dyDescent="0.25">
      <c r="A32" s="2">
        <v>94.13</v>
      </c>
      <c r="B32" s="2">
        <f t="shared" si="0"/>
        <v>93.99</v>
      </c>
    </row>
    <row r="33" spans="1:2" x14ac:dyDescent="0.25">
      <c r="A33" s="2">
        <v>78.069999999999993</v>
      </c>
      <c r="B33" s="2">
        <f t="shared" si="0"/>
        <v>77.989999999999995</v>
      </c>
    </row>
    <row r="34" spans="1:2" x14ac:dyDescent="0.25">
      <c r="A34" s="2">
        <v>83.78</v>
      </c>
      <c r="B34" s="2">
        <f t="shared" si="0"/>
        <v>83.99</v>
      </c>
    </row>
    <row r="35" spans="1:2" x14ac:dyDescent="0.25">
      <c r="A35" s="2">
        <v>96.58</v>
      </c>
      <c r="B35" s="2">
        <f t="shared" si="0"/>
        <v>96.99</v>
      </c>
    </row>
    <row r="36" spans="1:2" x14ac:dyDescent="0.25">
      <c r="A36" s="2">
        <v>99.42</v>
      </c>
      <c r="B36" s="2">
        <f t="shared" si="0"/>
        <v>98.99</v>
      </c>
    </row>
    <row r="37" spans="1:2" x14ac:dyDescent="0.25">
      <c r="A37" s="2">
        <v>68.12</v>
      </c>
      <c r="B37" s="2">
        <f t="shared" si="0"/>
        <v>67.989999999999995</v>
      </c>
    </row>
    <row r="38" spans="1:2" x14ac:dyDescent="0.25">
      <c r="A38" s="2">
        <v>62.62</v>
      </c>
      <c r="B38" s="2">
        <f t="shared" si="0"/>
        <v>62.99</v>
      </c>
    </row>
    <row r="39" spans="1:2" x14ac:dyDescent="0.25">
      <c r="A39" s="2">
        <v>60.88</v>
      </c>
      <c r="B39" s="2">
        <f t="shared" si="0"/>
        <v>60.99</v>
      </c>
    </row>
    <row r="40" spans="1:2" x14ac:dyDescent="0.25">
      <c r="A40" s="2">
        <v>54.92</v>
      </c>
      <c r="B40" s="2">
        <f t="shared" si="0"/>
        <v>54.99</v>
      </c>
    </row>
    <row r="41" spans="1:2" x14ac:dyDescent="0.25">
      <c r="A41" s="2">
        <v>30.12</v>
      </c>
      <c r="B41" s="2">
        <f t="shared" si="0"/>
        <v>29.99</v>
      </c>
    </row>
    <row r="42" spans="1:2" x14ac:dyDescent="0.25">
      <c r="A42" s="2">
        <v>86.72</v>
      </c>
      <c r="B42" s="2">
        <f t="shared" si="0"/>
        <v>86.99</v>
      </c>
    </row>
    <row r="43" spans="1:2" x14ac:dyDescent="0.25">
      <c r="A43" s="2">
        <v>56.11</v>
      </c>
      <c r="B43" s="2">
        <f t="shared" si="0"/>
        <v>55.99</v>
      </c>
    </row>
    <row r="44" spans="1:2" x14ac:dyDescent="0.25">
      <c r="A44" s="2">
        <v>69.12</v>
      </c>
      <c r="B44" s="2">
        <f t="shared" si="0"/>
        <v>68.989999999999995</v>
      </c>
    </row>
    <row r="45" spans="1:2" x14ac:dyDescent="0.25">
      <c r="A45" s="2">
        <v>98.7</v>
      </c>
      <c r="B45" s="2">
        <f t="shared" si="0"/>
        <v>98.99</v>
      </c>
    </row>
    <row r="46" spans="1:2" x14ac:dyDescent="0.25">
      <c r="A46" s="2">
        <v>15.37</v>
      </c>
      <c r="B46" s="2">
        <f t="shared" si="0"/>
        <v>14.99</v>
      </c>
    </row>
    <row r="47" spans="1:2" x14ac:dyDescent="0.25">
      <c r="A47" s="2">
        <v>93.96</v>
      </c>
      <c r="B47" s="2">
        <f t="shared" si="0"/>
        <v>93.99</v>
      </c>
    </row>
    <row r="48" spans="1:2" x14ac:dyDescent="0.25">
      <c r="A48" s="2">
        <v>56.69</v>
      </c>
      <c r="B48" s="2">
        <f t="shared" si="0"/>
        <v>56.99</v>
      </c>
    </row>
    <row r="49" spans="1:2" x14ac:dyDescent="0.25">
      <c r="A49" s="2">
        <v>20.010000000000002</v>
      </c>
      <c r="B49" s="2">
        <f t="shared" si="0"/>
        <v>19.989999999999998</v>
      </c>
    </row>
    <row r="50" spans="1:2" x14ac:dyDescent="0.25">
      <c r="A50" s="2">
        <v>18.93</v>
      </c>
      <c r="B50" s="2">
        <f t="shared" si="0"/>
        <v>18.989999999999998</v>
      </c>
    </row>
    <row r="51" spans="1:2" x14ac:dyDescent="0.25">
      <c r="A51" s="2">
        <v>82.63</v>
      </c>
      <c r="B51" s="2">
        <f t="shared" si="0"/>
        <v>82.99</v>
      </c>
    </row>
    <row r="52" spans="1:2" x14ac:dyDescent="0.25">
      <c r="A52" s="2">
        <v>91.4</v>
      </c>
      <c r="B52" s="2">
        <f t="shared" si="0"/>
        <v>90.99</v>
      </c>
    </row>
    <row r="53" spans="1:2" x14ac:dyDescent="0.25">
      <c r="A53" s="2">
        <v>44.59</v>
      </c>
      <c r="B53" s="2">
        <f t="shared" si="0"/>
        <v>44.99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F57F-655B-4A31-82F7-DD80BAB227A0}">
  <dimension ref="A1:D19"/>
  <sheetViews>
    <sheetView workbookViewId="0">
      <selection activeCell="D2" sqref="D2:D16"/>
    </sheetView>
  </sheetViews>
  <sheetFormatPr defaultRowHeight="15" x14ac:dyDescent="0.25"/>
  <cols>
    <col min="1" max="1" width="21" customWidth="1"/>
    <col min="2" max="2" width="20.42578125" customWidth="1"/>
    <col min="3" max="3" width="14" customWidth="1"/>
    <col min="4" max="4" width="12" bestFit="1" customWidth="1"/>
  </cols>
  <sheetData>
    <row r="1" spans="1:4" x14ac:dyDescent="0.25">
      <c r="A1" s="3" t="s">
        <v>20</v>
      </c>
      <c r="B1" s="3" t="s">
        <v>26</v>
      </c>
      <c r="C1" s="3" t="s">
        <v>27</v>
      </c>
      <c r="D1" s="3" t="s">
        <v>37</v>
      </c>
    </row>
    <row r="2" spans="1:4" x14ac:dyDescent="0.25">
      <c r="A2" s="2" t="s">
        <v>21</v>
      </c>
      <c r="B2" s="2">
        <v>42</v>
      </c>
      <c r="C2" s="2" t="e">
        <v>#REF!</v>
      </c>
      <c r="D2" s="12" t="str">
        <f>IFERROR(B2/C2,"Invalid Data")</f>
        <v>Invalid Data</v>
      </c>
    </row>
    <row r="3" spans="1:4" x14ac:dyDescent="0.25">
      <c r="A3" s="2" t="s">
        <v>22</v>
      </c>
      <c r="B3" s="2">
        <v>35</v>
      </c>
      <c r="C3" s="2" t="e">
        <v>#DIV/0!</v>
      </c>
      <c r="D3" s="12" t="str">
        <f t="shared" ref="D3:D16" si="0">IFERROR(B3/C3,"Invalid Data")</f>
        <v>Invalid Data</v>
      </c>
    </row>
    <row r="4" spans="1:4" x14ac:dyDescent="0.25">
      <c r="A4" s="2" t="s">
        <v>3</v>
      </c>
      <c r="B4" s="2">
        <v>12</v>
      </c>
      <c r="C4" s="2">
        <v>150</v>
      </c>
      <c r="D4" s="12">
        <f t="shared" si="0"/>
        <v>0.08</v>
      </c>
    </row>
    <row r="5" spans="1:4" x14ac:dyDescent="0.25">
      <c r="A5" s="2" t="s">
        <v>23</v>
      </c>
      <c r="B5" s="2">
        <v>36</v>
      </c>
      <c r="C5" s="2" t="e">
        <v>#NAME?</v>
      </c>
      <c r="D5" s="12" t="str">
        <f t="shared" si="0"/>
        <v>Invalid Data</v>
      </c>
    </row>
    <row r="6" spans="1:4" x14ac:dyDescent="0.25">
      <c r="A6" s="2" t="s">
        <v>24</v>
      </c>
      <c r="B6" s="2">
        <v>65</v>
      </c>
      <c r="C6" s="2" t="e">
        <v>#NULL!</v>
      </c>
      <c r="D6" s="12" t="str">
        <f t="shared" si="0"/>
        <v>Invalid Data</v>
      </c>
    </row>
    <row r="7" spans="1:4" x14ac:dyDescent="0.25">
      <c r="A7" s="2" t="s">
        <v>25</v>
      </c>
      <c r="B7" s="2">
        <v>25</v>
      </c>
      <c r="C7" s="2">
        <v>150</v>
      </c>
      <c r="D7" s="12">
        <f t="shared" si="0"/>
        <v>0.16666666666666666</v>
      </c>
    </row>
    <row r="8" spans="1:4" x14ac:dyDescent="0.25">
      <c r="A8" s="2" t="s">
        <v>11</v>
      </c>
      <c r="B8" s="2">
        <v>39</v>
      </c>
      <c r="C8" s="2">
        <v>150</v>
      </c>
      <c r="D8" s="12">
        <f t="shared" si="0"/>
        <v>0.26</v>
      </c>
    </row>
    <row r="9" spans="1:4" x14ac:dyDescent="0.25">
      <c r="A9" s="2" t="s">
        <v>28</v>
      </c>
      <c r="B9" s="2">
        <v>40</v>
      </c>
      <c r="C9" s="2">
        <v>150</v>
      </c>
      <c r="D9" s="12">
        <f t="shared" si="0"/>
        <v>0.26666666666666666</v>
      </c>
    </row>
    <row r="10" spans="1:4" x14ac:dyDescent="0.25">
      <c r="A10" s="2" t="s">
        <v>29</v>
      </c>
      <c r="B10" s="2">
        <v>56</v>
      </c>
      <c r="C10" s="2" t="s">
        <v>35</v>
      </c>
      <c r="D10" s="12" t="str">
        <f t="shared" si="0"/>
        <v>Invalid Data</v>
      </c>
    </row>
    <row r="11" spans="1:4" x14ac:dyDescent="0.25">
      <c r="A11" s="2" t="s">
        <v>15</v>
      </c>
      <c r="B11" s="2">
        <v>67</v>
      </c>
      <c r="C11" s="2">
        <v>150</v>
      </c>
      <c r="D11" s="12">
        <f t="shared" si="0"/>
        <v>0.44666666666666666</v>
      </c>
    </row>
    <row r="12" spans="1:4" x14ac:dyDescent="0.25">
      <c r="A12" s="2" t="s">
        <v>30</v>
      </c>
      <c r="B12" s="2">
        <v>54</v>
      </c>
      <c r="C12" s="2" t="s">
        <v>36</v>
      </c>
      <c r="D12" s="12" t="str">
        <f t="shared" si="0"/>
        <v>Invalid Data</v>
      </c>
    </row>
    <row r="13" spans="1:4" x14ac:dyDescent="0.25">
      <c r="A13" s="2" t="s">
        <v>31</v>
      </c>
      <c r="B13" s="2">
        <v>80</v>
      </c>
      <c r="C13" s="2">
        <v>150</v>
      </c>
      <c r="D13" s="12">
        <f t="shared" si="0"/>
        <v>0.53333333333333333</v>
      </c>
    </row>
    <row r="14" spans="1:4" x14ac:dyDescent="0.25">
      <c r="A14" s="2" t="s">
        <v>32</v>
      </c>
      <c r="B14" s="2">
        <v>51</v>
      </c>
      <c r="C14" s="2">
        <v>150</v>
      </c>
      <c r="D14" s="12">
        <f t="shared" si="0"/>
        <v>0.34</v>
      </c>
    </row>
    <row r="15" spans="1:4" x14ac:dyDescent="0.25">
      <c r="A15" s="2" t="s">
        <v>33</v>
      </c>
      <c r="B15" s="2">
        <v>76</v>
      </c>
      <c r="C15" s="2" t="s">
        <v>35</v>
      </c>
      <c r="D15" s="12" t="str">
        <f t="shared" si="0"/>
        <v>Invalid Data</v>
      </c>
    </row>
    <row r="16" spans="1:4" x14ac:dyDescent="0.25">
      <c r="A16" s="2" t="s">
        <v>34</v>
      </c>
      <c r="B16" s="2">
        <v>90</v>
      </c>
      <c r="C16" s="2">
        <v>150</v>
      </c>
      <c r="D16" s="12">
        <f t="shared" si="0"/>
        <v>0.6</v>
      </c>
    </row>
    <row r="19" spans="1:1" x14ac:dyDescent="0.25">
      <c r="A19" s="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F6E9-4BCB-46BB-9FB8-95F27056429D}">
  <dimension ref="A1:S57"/>
  <sheetViews>
    <sheetView workbookViewId="0">
      <selection activeCell="L15" sqref="L15"/>
    </sheetView>
  </sheetViews>
  <sheetFormatPr defaultRowHeight="15" x14ac:dyDescent="0.25"/>
  <cols>
    <col min="3" max="3" width="20.42578125" bestFit="1" customWidth="1"/>
    <col min="7" max="7" width="10.5703125" bestFit="1" customWidth="1"/>
    <col min="8" max="8" width="13.42578125" bestFit="1" customWidth="1"/>
    <col min="11" max="11" width="8.42578125" bestFit="1" customWidth="1"/>
  </cols>
  <sheetData>
    <row r="1" spans="1:19" x14ac:dyDescent="0.25">
      <c r="A1" s="3" t="s">
        <v>39</v>
      </c>
      <c r="B1" s="3" t="s">
        <v>43</v>
      </c>
      <c r="C1" s="9" t="s">
        <v>46</v>
      </c>
      <c r="D1" s="3" t="s">
        <v>17</v>
      </c>
      <c r="E1" s="3" t="s">
        <v>53</v>
      </c>
      <c r="F1" s="3" t="s">
        <v>54</v>
      </c>
      <c r="G1" s="3" t="s">
        <v>58</v>
      </c>
      <c r="H1" s="8" t="s">
        <v>68</v>
      </c>
    </row>
    <row r="2" spans="1:19" x14ac:dyDescent="0.25">
      <c r="A2" s="2" t="s">
        <v>40</v>
      </c>
      <c r="B2" s="2" t="s">
        <v>44</v>
      </c>
      <c r="C2" s="10" t="s">
        <v>47</v>
      </c>
      <c r="D2" s="2">
        <v>74.69</v>
      </c>
      <c r="E2" s="2">
        <v>7</v>
      </c>
      <c r="F2" s="2" t="s">
        <v>55</v>
      </c>
      <c r="G2" s="2" t="s">
        <v>59</v>
      </c>
      <c r="H2" s="2">
        <f>D2*E2</f>
        <v>522.82999999999993</v>
      </c>
    </row>
    <row r="3" spans="1:19" ht="15.75" x14ac:dyDescent="0.25">
      <c r="A3" s="2" t="s">
        <v>41</v>
      </c>
      <c r="B3" s="2" t="s">
        <v>44</v>
      </c>
      <c r="C3" s="10" t="s">
        <v>48</v>
      </c>
      <c r="D3" s="2">
        <v>15.28</v>
      </c>
      <c r="E3" s="2">
        <v>5</v>
      </c>
      <c r="F3" s="2" t="s">
        <v>56</v>
      </c>
      <c r="G3" s="2" t="s">
        <v>60</v>
      </c>
      <c r="H3" s="2">
        <f t="shared" ref="H3:H57" si="0">D3*E3</f>
        <v>76.399999999999991</v>
      </c>
      <c r="J3" s="6" t="s">
        <v>62</v>
      </c>
      <c r="K3" s="6"/>
      <c r="L3" s="6"/>
      <c r="M3" s="6"/>
      <c r="N3" s="6"/>
      <c r="O3" s="6"/>
      <c r="P3" s="6"/>
      <c r="Q3" s="6"/>
      <c r="R3" s="6"/>
      <c r="S3" s="6"/>
    </row>
    <row r="4" spans="1:19" ht="15.75" x14ac:dyDescent="0.25">
      <c r="A4" s="2" t="s">
        <v>40</v>
      </c>
      <c r="B4" s="2" t="s">
        <v>45</v>
      </c>
      <c r="C4" s="10" t="s">
        <v>49</v>
      </c>
      <c r="D4" s="2">
        <v>46.33</v>
      </c>
      <c r="E4" s="2">
        <v>7</v>
      </c>
      <c r="F4" s="2" t="s">
        <v>56</v>
      </c>
      <c r="G4" s="2" t="s">
        <v>61</v>
      </c>
      <c r="H4" s="2">
        <f t="shared" si="0"/>
        <v>324.31</v>
      </c>
      <c r="J4" s="6" t="s">
        <v>63</v>
      </c>
      <c r="K4" s="6"/>
      <c r="L4" s="6"/>
      <c r="M4" s="6"/>
      <c r="N4" s="6"/>
      <c r="O4" s="6"/>
      <c r="P4" s="6"/>
      <c r="Q4" s="6"/>
      <c r="R4" s="6"/>
      <c r="S4" s="6"/>
    </row>
    <row r="5" spans="1:19" ht="15.75" x14ac:dyDescent="0.25">
      <c r="A5" s="2" t="s">
        <v>40</v>
      </c>
      <c r="B5" s="2" t="s">
        <v>45</v>
      </c>
      <c r="C5" s="10" t="s">
        <v>47</v>
      </c>
      <c r="D5" s="2">
        <v>58.22</v>
      </c>
      <c r="E5" s="2">
        <v>8</v>
      </c>
      <c r="F5" s="2" t="s">
        <v>55</v>
      </c>
      <c r="G5" s="2" t="s">
        <v>59</v>
      </c>
      <c r="H5" s="2">
        <f t="shared" si="0"/>
        <v>465.76</v>
      </c>
      <c r="J5" s="6" t="s">
        <v>64</v>
      </c>
      <c r="K5" s="6"/>
      <c r="L5" s="6"/>
      <c r="M5" s="6"/>
      <c r="N5" s="6"/>
      <c r="O5" s="6"/>
      <c r="P5" s="6"/>
      <c r="Q5" s="6"/>
      <c r="R5" s="6"/>
      <c r="S5" s="6"/>
    </row>
    <row r="6" spans="1:19" ht="15.75" x14ac:dyDescent="0.25">
      <c r="A6" s="2" t="s">
        <v>40</v>
      </c>
      <c r="B6" s="2" t="s">
        <v>45</v>
      </c>
      <c r="C6" s="10" t="s">
        <v>50</v>
      </c>
      <c r="D6" s="2">
        <v>86.31</v>
      </c>
      <c r="E6" s="2">
        <v>7</v>
      </c>
      <c r="F6" s="2" t="s">
        <v>57</v>
      </c>
      <c r="G6" s="2" t="s">
        <v>59</v>
      </c>
      <c r="H6" s="2">
        <f t="shared" si="0"/>
        <v>604.17000000000007</v>
      </c>
      <c r="J6" s="6" t="s">
        <v>65</v>
      </c>
      <c r="K6" s="6"/>
      <c r="L6" s="6"/>
      <c r="M6" s="6"/>
      <c r="N6" s="6"/>
      <c r="O6" s="6"/>
      <c r="P6" s="6"/>
      <c r="Q6" s="6"/>
      <c r="R6" s="6"/>
      <c r="S6" s="6"/>
    </row>
    <row r="7" spans="1:19" ht="15.75" x14ac:dyDescent="0.25">
      <c r="A7" s="2" t="s">
        <v>41</v>
      </c>
      <c r="B7" s="2" t="s">
        <v>45</v>
      </c>
      <c r="C7" s="10" t="s">
        <v>48</v>
      </c>
      <c r="D7" s="2">
        <v>85.39</v>
      </c>
      <c r="E7" s="2">
        <v>7</v>
      </c>
      <c r="F7" s="2" t="s">
        <v>56</v>
      </c>
      <c r="G7" s="2" t="s">
        <v>59</v>
      </c>
      <c r="H7" s="2">
        <f t="shared" si="0"/>
        <v>597.73</v>
      </c>
      <c r="J7" s="6" t="s">
        <v>66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2" t="s">
        <v>40</v>
      </c>
      <c r="B8" s="2" t="s">
        <v>44</v>
      </c>
      <c r="C8" s="10" t="s">
        <v>48</v>
      </c>
      <c r="D8" s="2">
        <v>68.84</v>
      </c>
      <c r="E8" s="2">
        <v>6</v>
      </c>
      <c r="F8" s="2" t="s">
        <v>57</v>
      </c>
      <c r="G8" s="2" t="s">
        <v>59</v>
      </c>
      <c r="H8" s="2">
        <f t="shared" si="0"/>
        <v>413.04</v>
      </c>
    </row>
    <row r="9" spans="1:19" ht="15.75" x14ac:dyDescent="0.25">
      <c r="A9" s="2" t="s">
        <v>41</v>
      </c>
      <c r="B9" s="2" t="s">
        <v>44</v>
      </c>
      <c r="C9" s="10" t="s">
        <v>49</v>
      </c>
      <c r="D9" s="2">
        <v>73.56</v>
      </c>
      <c r="E9" s="2">
        <v>10</v>
      </c>
      <c r="F9" s="2" t="s">
        <v>57</v>
      </c>
      <c r="G9" s="2" t="s">
        <v>59</v>
      </c>
      <c r="H9" s="2">
        <f t="shared" si="0"/>
        <v>735.6</v>
      </c>
      <c r="J9" s="6" t="s">
        <v>69</v>
      </c>
      <c r="K9" s="11">
        <v>3</v>
      </c>
    </row>
    <row r="10" spans="1:19" ht="15.75" x14ac:dyDescent="0.25">
      <c r="A10" s="2" t="s">
        <v>40</v>
      </c>
      <c r="B10" s="2" t="s">
        <v>44</v>
      </c>
      <c r="C10" s="10" t="s">
        <v>47</v>
      </c>
      <c r="D10" s="2">
        <v>36.26</v>
      </c>
      <c r="E10" s="2">
        <v>2</v>
      </c>
      <c r="F10" s="2" t="s">
        <v>55</v>
      </c>
      <c r="G10" s="2" t="s">
        <v>61</v>
      </c>
      <c r="H10" s="2">
        <f t="shared" si="0"/>
        <v>72.52</v>
      </c>
      <c r="J10" s="6" t="s">
        <v>70</v>
      </c>
      <c r="K10" s="11">
        <f>SUMIFS(H2:H57,G2:G57,G55,A2:A57,A53,B2:B57,B41,F2:F57,F38)</f>
        <v>517.47</v>
      </c>
    </row>
    <row r="11" spans="1:19" ht="15.75" x14ac:dyDescent="0.25">
      <c r="A11" s="2" t="s">
        <v>42</v>
      </c>
      <c r="B11" s="2" t="s">
        <v>44</v>
      </c>
      <c r="C11" s="10" t="s">
        <v>51</v>
      </c>
      <c r="D11" s="2">
        <v>54.84</v>
      </c>
      <c r="E11" s="2">
        <v>3</v>
      </c>
      <c r="F11" s="2" t="s">
        <v>57</v>
      </c>
      <c r="G11" s="2" t="s">
        <v>61</v>
      </c>
      <c r="H11" s="2">
        <f t="shared" si="0"/>
        <v>164.52</v>
      </c>
      <c r="J11" s="6" t="s">
        <v>71</v>
      </c>
      <c r="K11" s="11">
        <f>SUMIFS(E2:E57,C2:C57,C2,B2:B57,B37,F2:F57,F6)</f>
        <v>0</v>
      </c>
    </row>
    <row r="12" spans="1:19" ht="15.75" x14ac:dyDescent="0.25">
      <c r="A12" s="2" t="s">
        <v>42</v>
      </c>
      <c r="B12" s="2" t="s">
        <v>44</v>
      </c>
      <c r="C12" s="10" t="s">
        <v>52</v>
      </c>
      <c r="D12" s="2">
        <v>14.48</v>
      </c>
      <c r="E12" s="2">
        <v>4</v>
      </c>
      <c r="F12" s="2" t="s">
        <v>57</v>
      </c>
      <c r="G12" s="2" t="s">
        <v>59</v>
      </c>
      <c r="H12" s="2">
        <f t="shared" si="0"/>
        <v>57.92</v>
      </c>
      <c r="J12" s="6" t="s">
        <v>72</v>
      </c>
      <c r="K12" s="11">
        <f>SUMIFS(E2:E57,G2:G57,G3,F2:F57,F3)</f>
        <v>50</v>
      </c>
    </row>
    <row r="13" spans="1:19" ht="15.75" x14ac:dyDescent="0.25">
      <c r="A13" s="2" t="s">
        <v>42</v>
      </c>
      <c r="B13" s="2" t="s">
        <v>45</v>
      </c>
      <c r="C13" s="10" t="s">
        <v>48</v>
      </c>
      <c r="D13" s="2">
        <v>25.51</v>
      </c>
      <c r="E13" s="2">
        <v>4</v>
      </c>
      <c r="F13" s="2" t="s">
        <v>56</v>
      </c>
      <c r="G13" s="2" t="s">
        <v>60</v>
      </c>
      <c r="H13" s="2">
        <f t="shared" si="0"/>
        <v>102.04</v>
      </c>
      <c r="J13" s="6" t="s">
        <v>73</v>
      </c>
      <c r="K13" s="11">
        <v>3</v>
      </c>
    </row>
    <row r="14" spans="1:19" x14ac:dyDescent="0.25">
      <c r="A14" s="2" t="s">
        <v>40</v>
      </c>
      <c r="B14" s="2" t="s">
        <v>44</v>
      </c>
      <c r="C14" s="10" t="s">
        <v>48</v>
      </c>
      <c r="D14" s="2">
        <v>46.95</v>
      </c>
      <c r="E14" s="2">
        <v>5</v>
      </c>
      <c r="F14" s="2" t="s">
        <v>57</v>
      </c>
      <c r="G14" s="2" t="s">
        <v>59</v>
      </c>
      <c r="H14" s="2">
        <f t="shared" si="0"/>
        <v>234.75</v>
      </c>
    </row>
    <row r="15" spans="1:19" x14ac:dyDescent="0.25">
      <c r="A15" s="2" t="s">
        <v>40</v>
      </c>
      <c r="B15" s="2" t="s">
        <v>45</v>
      </c>
      <c r="C15" s="10" t="s">
        <v>51</v>
      </c>
      <c r="D15" s="2">
        <v>43.19</v>
      </c>
      <c r="E15" s="2">
        <v>10</v>
      </c>
      <c r="F15" s="2" t="s">
        <v>57</v>
      </c>
      <c r="G15" s="2" t="s">
        <v>59</v>
      </c>
      <c r="H15" s="2">
        <f t="shared" si="0"/>
        <v>431.9</v>
      </c>
    </row>
    <row r="16" spans="1:19" x14ac:dyDescent="0.25">
      <c r="A16" s="2" t="s">
        <v>40</v>
      </c>
      <c r="B16" s="2" t="s">
        <v>44</v>
      </c>
      <c r="C16" s="10" t="s">
        <v>47</v>
      </c>
      <c r="D16" s="2">
        <v>71.38</v>
      </c>
      <c r="E16" s="2">
        <v>10</v>
      </c>
      <c r="F16" s="2" t="s">
        <v>56</v>
      </c>
      <c r="G16" s="2" t="s">
        <v>60</v>
      </c>
      <c r="H16" s="2">
        <f t="shared" si="0"/>
        <v>713.8</v>
      </c>
    </row>
    <row r="17" spans="1:8" x14ac:dyDescent="0.25">
      <c r="A17" s="2" t="s">
        <v>42</v>
      </c>
      <c r="B17" s="2" t="s">
        <v>44</v>
      </c>
      <c r="C17" s="10" t="s">
        <v>50</v>
      </c>
      <c r="D17" s="2">
        <v>93.72</v>
      </c>
      <c r="E17" s="2">
        <v>6</v>
      </c>
      <c r="F17" s="2" t="s">
        <v>55</v>
      </c>
      <c r="G17" s="2" t="s">
        <v>60</v>
      </c>
      <c r="H17" s="2">
        <f t="shared" si="0"/>
        <v>562.31999999999994</v>
      </c>
    </row>
    <row r="18" spans="1:8" x14ac:dyDescent="0.25">
      <c r="A18" s="2" t="s">
        <v>40</v>
      </c>
      <c r="B18" s="2" t="s">
        <v>44</v>
      </c>
      <c r="C18" s="10" t="s">
        <v>47</v>
      </c>
      <c r="D18" s="2">
        <v>68.930000000000007</v>
      </c>
      <c r="E18" s="2">
        <v>7</v>
      </c>
      <c r="F18" s="2" t="s">
        <v>56</v>
      </c>
      <c r="G18" s="2" t="s">
        <v>61</v>
      </c>
      <c r="H18" s="2">
        <f t="shared" si="0"/>
        <v>482.51000000000005</v>
      </c>
    </row>
    <row r="19" spans="1:8" x14ac:dyDescent="0.25">
      <c r="A19" s="2" t="s">
        <v>40</v>
      </c>
      <c r="B19" s="2" t="s">
        <v>45</v>
      </c>
      <c r="C19" s="10" t="s">
        <v>50</v>
      </c>
      <c r="D19" s="2">
        <v>72.61</v>
      </c>
      <c r="E19" s="2">
        <v>6</v>
      </c>
      <c r="F19" s="2" t="s">
        <v>55</v>
      </c>
      <c r="G19" s="2" t="s">
        <v>61</v>
      </c>
      <c r="H19" s="2">
        <f t="shared" si="0"/>
        <v>435.65999999999997</v>
      </c>
    </row>
    <row r="20" spans="1:8" x14ac:dyDescent="0.25">
      <c r="A20" s="2" t="s">
        <v>40</v>
      </c>
      <c r="B20" s="2" t="s">
        <v>45</v>
      </c>
      <c r="C20" s="10" t="s">
        <v>51</v>
      </c>
      <c r="D20" s="2">
        <v>54.67</v>
      </c>
      <c r="E20" s="2">
        <v>3</v>
      </c>
      <c r="F20" s="2" t="s">
        <v>55</v>
      </c>
      <c r="G20" s="2" t="s">
        <v>61</v>
      </c>
      <c r="H20" s="2">
        <f t="shared" si="0"/>
        <v>164.01</v>
      </c>
    </row>
    <row r="21" spans="1:8" x14ac:dyDescent="0.25">
      <c r="A21" s="2" t="s">
        <v>42</v>
      </c>
      <c r="B21" s="2" t="s">
        <v>44</v>
      </c>
      <c r="C21" s="10" t="s">
        <v>49</v>
      </c>
      <c r="D21" s="2">
        <v>40.299999999999997</v>
      </c>
      <c r="E21" s="2">
        <v>2</v>
      </c>
      <c r="F21" s="2" t="s">
        <v>56</v>
      </c>
      <c r="G21" s="2" t="s">
        <v>59</v>
      </c>
      <c r="H21" s="2">
        <f t="shared" si="0"/>
        <v>80.599999999999994</v>
      </c>
    </row>
    <row r="22" spans="1:8" x14ac:dyDescent="0.25">
      <c r="A22" s="2" t="s">
        <v>41</v>
      </c>
      <c r="B22" s="2" t="s">
        <v>45</v>
      </c>
      <c r="C22" s="10" t="s">
        <v>48</v>
      </c>
      <c r="D22" s="2">
        <v>86.04</v>
      </c>
      <c r="E22" s="2">
        <v>5</v>
      </c>
      <c r="F22" s="2" t="s">
        <v>57</v>
      </c>
      <c r="G22" s="2" t="s">
        <v>59</v>
      </c>
      <c r="H22" s="2">
        <f t="shared" si="0"/>
        <v>430.20000000000005</v>
      </c>
    </row>
    <row r="23" spans="1:8" x14ac:dyDescent="0.25">
      <c r="A23" s="2" t="s">
        <v>42</v>
      </c>
      <c r="B23" s="2" t="s">
        <v>45</v>
      </c>
      <c r="C23" s="10" t="s">
        <v>47</v>
      </c>
      <c r="D23" s="2">
        <v>87.98</v>
      </c>
      <c r="E23" s="2">
        <v>3</v>
      </c>
      <c r="F23" s="2" t="s">
        <v>56</v>
      </c>
      <c r="G23" s="2" t="s">
        <v>59</v>
      </c>
      <c r="H23" s="2">
        <f t="shared" si="0"/>
        <v>263.94</v>
      </c>
    </row>
    <row r="24" spans="1:8" x14ac:dyDescent="0.25">
      <c r="A24" s="2" t="s">
        <v>42</v>
      </c>
      <c r="B24" s="2" t="s">
        <v>45</v>
      </c>
      <c r="C24" s="10" t="s">
        <v>49</v>
      </c>
      <c r="D24" s="2">
        <v>33.200000000000003</v>
      </c>
      <c r="E24" s="2">
        <v>2</v>
      </c>
      <c r="F24" s="2" t="s">
        <v>56</v>
      </c>
      <c r="G24" s="2" t="s">
        <v>61</v>
      </c>
      <c r="H24" s="2">
        <f t="shared" si="0"/>
        <v>66.400000000000006</v>
      </c>
    </row>
    <row r="25" spans="1:8" x14ac:dyDescent="0.25">
      <c r="A25" s="2" t="s">
        <v>40</v>
      </c>
      <c r="B25" s="2" t="s">
        <v>45</v>
      </c>
      <c r="C25" s="10" t="s">
        <v>48</v>
      </c>
      <c r="D25" s="2">
        <v>34.56</v>
      </c>
      <c r="E25" s="2">
        <v>5</v>
      </c>
      <c r="F25" s="2" t="s">
        <v>57</v>
      </c>
      <c r="G25" s="2" t="s">
        <v>59</v>
      </c>
      <c r="H25" s="2">
        <f t="shared" si="0"/>
        <v>172.8</v>
      </c>
    </row>
    <row r="26" spans="1:8" x14ac:dyDescent="0.25">
      <c r="A26" s="2" t="s">
        <v>40</v>
      </c>
      <c r="B26" s="2" t="s">
        <v>45</v>
      </c>
      <c r="C26" s="10" t="s">
        <v>50</v>
      </c>
      <c r="D26" s="2">
        <v>88.63</v>
      </c>
      <c r="E26" s="2">
        <v>3</v>
      </c>
      <c r="F26" s="2" t="s">
        <v>56</v>
      </c>
      <c r="G26" s="2" t="s">
        <v>59</v>
      </c>
      <c r="H26" s="2">
        <f t="shared" si="0"/>
        <v>265.89</v>
      </c>
    </row>
    <row r="27" spans="1:8" x14ac:dyDescent="0.25">
      <c r="A27" s="2" t="s">
        <v>40</v>
      </c>
      <c r="B27" s="2" t="s">
        <v>44</v>
      </c>
      <c r="C27" s="10" t="s">
        <v>49</v>
      </c>
      <c r="D27" s="2">
        <v>52.59</v>
      </c>
      <c r="E27" s="2">
        <v>8</v>
      </c>
      <c r="F27" s="2" t="s">
        <v>56</v>
      </c>
      <c r="G27" s="2" t="s">
        <v>61</v>
      </c>
      <c r="H27" s="2">
        <f t="shared" si="0"/>
        <v>420.72</v>
      </c>
    </row>
    <row r="28" spans="1:8" x14ac:dyDescent="0.25">
      <c r="A28" s="2" t="s">
        <v>42</v>
      </c>
      <c r="B28" s="2" t="s">
        <v>45</v>
      </c>
      <c r="C28" s="10" t="s">
        <v>52</v>
      </c>
      <c r="D28" s="2">
        <v>33.520000000000003</v>
      </c>
      <c r="E28" s="2">
        <v>1</v>
      </c>
      <c r="F28" s="2" t="s">
        <v>57</v>
      </c>
      <c r="G28" s="2" t="s">
        <v>60</v>
      </c>
      <c r="H28" s="2">
        <f t="shared" si="0"/>
        <v>33.520000000000003</v>
      </c>
    </row>
    <row r="29" spans="1:8" x14ac:dyDescent="0.25">
      <c r="A29" s="2" t="s">
        <v>40</v>
      </c>
      <c r="B29" s="2" t="s">
        <v>44</v>
      </c>
      <c r="C29" s="10" t="s">
        <v>52</v>
      </c>
      <c r="D29" s="2">
        <v>87.67</v>
      </c>
      <c r="E29" s="2">
        <v>2</v>
      </c>
      <c r="F29" s="2" t="s">
        <v>56</v>
      </c>
      <c r="G29" s="2" t="s">
        <v>61</v>
      </c>
      <c r="H29" s="2">
        <f t="shared" si="0"/>
        <v>175.34</v>
      </c>
    </row>
    <row r="30" spans="1:8" x14ac:dyDescent="0.25">
      <c r="A30" s="2" t="s">
        <v>42</v>
      </c>
      <c r="B30" s="2" t="s">
        <v>44</v>
      </c>
      <c r="C30" s="10" t="s">
        <v>51</v>
      </c>
      <c r="D30" s="2">
        <v>88.36</v>
      </c>
      <c r="E30" s="2">
        <v>5</v>
      </c>
      <c r="F30" s="2" t="s">
        <v>55</v>
      </c>
      <c r="G30" s="2" t="s">
        <v>60</v>
      </c>
      <c r="H30" s="2">
        <f t="shared" si="0"/>
        <v>441.8</v>
      </c>
    </row>
    <row r="31" spans="1:8" x14ac:dyDescent="0.25">
      <c r="A31" s="2" t="s">
        <v>40</v>
      </c>
      <c r="B31" s="2" t="s">
        <v>45</v>
      </c>
      <c r="C31" s="10" t="s">
        <v>47</v>
      </c>
      <c r="D31" s="2">
        <v>24.89</v>
      </c>
      <c r="E31" s="2">
        <v>9</v>
      </c>
      <c r="F31" s="2" t="s">
        <v>56</v>
      </c>
      <c r="G31" s="2" t="s">
        <v>60</v>
      </c>
      <c r="H31" s="2">
        <f t="shared" si="0"/>
        <v>224.01</v>
      </c>
    </row>
    <row r="32" spans="1:8" x14ac:dyDescent="0.25">
      <c r="A32" s="2" t="s">
        <v>42</v>
      </c>
      <c r="B32" s="2" t="s">
        <v>45</v>
      </c>
      <c r="C32" s="10" t="s">
        <v>52</v>
      </c>
      <c r="D32" s="2">
        <v>94.13</v>
      </c>
      <c r="E32" s="2">
        <v>5</v>
      </c>
      <c r="F32" s="2" t="s">
        <v>57</v>
      </c>
      <c r="G32" s="2" t="s">
        <v>61</v>
      </c>
      <c r="H32" s="2">
        <f t="shared" si="0"/>
        <v>470.65</v>
      </c>
    </row>
    <row r="33" spans="1:13" x14ac:dyDescent="0.25">
      <c r="A33" s="2" t="s">
        <v>42</v>
      </c>
      <c r="B33" s="2" t="s">
        <v>45</v>
      </c>
      <c r="C33" s="10" t="s">
        <v>50</v>
      </c>
      <c r="D33" s="2">
        <v>78.069999999999993</v>
      </c>
      <c r="E33" s="2">
        <v>9</v>
      </c>
      <c r="F33" s="2" t="s">
        <v>55</v>
      </c>
      <c r="G33" s="2" t="s">
        <v>60</v>
      </c>
      <c r="H33" s="2">
        <f t="shared" si="0"/>
        <v>702.62999999999988</v>
      </c>
      <c r="M33" s="2"/>
    </row>
    <row r="34" spans="1:13" x14ac:dyDescent="0.25">
      <c r="A34" s="2" t="s">
        <v>42</v>
      </c>
      <c r="B34" s="2" t="s">
        <v>45</v>
      </c>
      <c r="C34" s="10" t="s">
        <v>50</v>
      </c>
      <c r="D34" s="2">
        <v>83.78</v>
      </c>
      <c r="E34" s="2">
        <v>8</v>
      </c>
      <c r="F34" s="2" t="s">
        <v>55</v>
      </c>
      <c r="G34" s="2" t="s">
        <v>60</v>
      </c>
      <c r="H34" s="2">
        <f t="shared" si="0"/>
        <v>670.24</v>
      </c>
      <c r="M34" s="2"/>
    </row>
    <row r="35" spans="1:13" x14ac:dyDescent="0.25">
      <c r="A35" s="2" t="s">
        <v>40</v>
      </c>
      <c r="B35" s="2" t="s">
        <v>45</v>
      </c>
      <c r="C35" s="10" t="s">
        <v>47</v>
      </c>
      <c r="D35" s="2">
        <v>96.58</v>
      </c>
      <c r="E35" s="2">
        <v>2</v>
      </c>
      <c r="F35" s="2" t="s">
        <v>56</v>
      </c>
      <c r="G35" s="2" t="s">
        <v>61</v>
      </c>
      <c r="H35" s="2">
        <f t="shared" si="0"/>
        <v>193.16</v>
      </c>
      <c r="M35" s="2"/>
    </row>
    <row r="36" spans="1:13" x14ac:dyDescent="0.25">
      <c r="A36" s="2" t="s">
        <v>41</v>
      </c>
      <c r="B36" s="2" t="s">
        <v>44</v>
      </c>
      <c r="C36" s="10" t="s">
        <v>51</v>
      </c>
      <c r="D36" s="2">
        <v>99.42</v>
      </c>
      <c r="E36" s="2">
        <v>4</v>
      </c>
      <c r="F36" s="2" t="s">
        <v>57</v>
      </c>
      <c r="G36" s="2" t="s">
        <v>59</v>
      </c>
      <c r="H36" s="2">
        <f t="shared" si="0"/>
        <v>397.68</v>
      </c>
      <c r="M36" s="2"/>
    </row>
    <row r="37" spans="1:13" x14ac:dyDescent="0.25">
      <c r="A37" s="2" t="s">
        <v>41</v>
      </c>
      <c r="B37" s="2" t="s">
        <v>44</v>
      </c>
      <c r="C37" s="10" t="s">
        <v>50</v>
      </c>
      <c r="D37" s="2">
        <v>68.12</v>
      </c>
      <c r="E37" s="2">
        <v>1</v>
      </c>
      <c r="F37" s="2" t="s">
        <v>55</v>
      </c>
      <c r="G37" s="2" t="s">
        <v>59</v>
      </c>
      <c r="H37" s="2">
        <f t="shared" si="0"/>
        <v>68.12</v>
      </c>
    </row>
    <row r="38" spans="1:13" x14ac:dyDescent="0.25">
      <c r="A38" s="2" t="s">
        <v>40</v>
      </c>
      <c r="B38" s="2" t="s">
        <v>45</v>
      </c>
      <c r="C38" s="10" t="s">
        <v>50</v>
      </c>
      <c r="D38" s="2">
        <v>62.62</v>
      </c>
      <c r="E38" s="2">
        <v>5</v>
      </c>
      <c r="F38" s="2" t="s">
        <v>56</v>
      </c>
      <c r="G38" s="2" t="s">
        <v>59</v>
      </c>
      <c r="H38" s="2">
        <f t="shared" si="0"/>
        <v>313.09999999999997</v>
      </c>
    </row>
    <row r="39" spans="1:13" x14ac:dyDescent="0.25">
      <c r="A39" s="2" t="s">
        <v>40</v>
      </c>
      <c r="B39" s="2" t="s">
        <v>44</v>
      </c>
      <c r="C39" s="10" t="s">
        <v>48</v>
      </c>
      <c r="D39" s="2">
        <v>60.88</v>
      </c>
      <c r="E39" s="2">
        <v>9</v>
      </c>
      <c r="F39" s="2" t="s">
        <v>55</v>
      </c>
      <c r="G39" s="2" t="s">
        <v>59</v>
      </c>
      <c r="H39" s="2">
        <f t="shared" si="0"/>
        <v>547.92000000000007</v>
      </c>
    </row>
    <row r="40" spans="1:13" x14ac:dyDescent="0.25">
      <c r="A40" s="2" t="s">
        <v>41</v>
      </c>
      <c r="B40" s="2" t="s">
        <v>44</v>
      </c>
      <c r="C40" s="10" t="s">
        <v>47</v>
      </c>
      <c r="D40" s="2">
        <v>54.92</v>
      </c>
      <c r="E40" s="2">
        <v>8</v>
      </c>
      <c r="F40" s="2" t="s">
        <v>56</v>
      </c>
      <c r="G40" s="2" t="s">
        <v>59</v>
      </c>
      <c r="H40" s="2">
        <f t="shared" si="0"/>
        <v>439.36</v>
      </c>
    </row>
    <row r="41" spans="1:13" x14ac:dyDescent="0.25">
      <c r="A41" s="2" t="s">
        <v>42</v>
      </c>
      <c r="B41" s="2" t="s">
        <v>45</v>
      </c>
      <c r="C41" s="10" t="s">
        <v>49</v>
      </c>
      <c r="D41" s="2">
        <v>30.12</v>
      </c>
      <c r="E41" s="2">
        <v>8</v>
      </c>
      <c r="F41" s="2" t="s">
        <v>56</v>
      </c>
      <c r="G41" s="2" t="s">
        <v>60</v>
      </c>
      <c r="H41" s="2">
        <f t="shared" si="0"/>
        <v>240.96</v>
      </c>
    </row>
    <row r="42" spans="1:13" x14ac:dyDescent="0.25">
      <c r="A42" s="2" t="s">
        <v>42</v>
      </c>
      <c r="B42" s="2" t="s">
        <v>44</v>
      </c>
      <c r="C42" s="10" t="s">
        <v>49</v>
      </c>
      <c r="D42" s="2">
        <v>86.72</v>
      </c>
      <c r="E42" s="2">
        <v>1</v>
      </c>
      <c r="F42" s="2" t="s">
        <v>55</v>
      </c>
      <c r="G42" s="2" t="s">
        <v>59</v>
      </c>
      <c r="H42" s="2">
        <f t="shared" si="0"/>
        <v>86.72</v>
      </c>
    </row>
    <row r="43" spans="1:13" x14ac:dyDescent="0.25">
      <c r="A43" s="2" t="s">
        <v>41</v>
      </c>
      <c r="B43" s="2" t="s">
        <v>45</v>
      </c>
      <c r="C43" s="10" t="s">
        <v>49</v>
      </c>
      <c r="D43" s="2">
        <v>56.11</v>
      </c>
      <c r="E43" s="2">
        <v>2</v>
      </c>
      <c r="F43" s="2" t="s">
        <v>57</v>
      </c>
      <c r="G43" s="2" t="s">
        <v>60</v>
      </c>
      <c r="H43" s="2">
        <f t="shared" si="0"/>
        <v>112.22</v>
      </c>
    </row>
    <row r="44" spans="1:13" x14ac:dyDescent="0.25">
      <c r="A44" s="2" t="s">
        <v>42</v>
      </c>
      <c r="B44" s="2" t="s">
        <v>44</v>
      </c>
      <c r="C44" s="10" t="s">
        <v>50</v>
      </c>
      <c r="D44" s="2">
        <v>69.12</v>
      </c>
      <c r="E44" s="2">
        <v>6</v>
      </c>
      <c r="F44" s="2" t="s">
        <v>57</v>
      </c>
      <c r="G44" s="2" t="s">
        <v>60</v>
      </c>
      <c r="H44" s="2">
        <f t="shared" si="0"/>
        <v>414.72</v>
      </c>
    </row>
    <row r="45" spans="1:13" x14ac:dyDescent="0.25">
      <c r="A45" s="2" t="s">
        <v>41</v>
      </c>
      <c r="B45" s="2" t="s">
        <v>44</v>
      </c>
      <c r="C45" s="10" t="s">
        <v>51</v>
      </c>
      <c r="D45" s="2">
        <v>98.7</v>
      </c>
      <c r="E45" s="2">
        <v>8</v>
      </c>
      <c r="F45" s="2" t="s">
        <v>56</v>
      </c>
      <c r="G45" s="2" t="s">
        <v>60</v>
      </c>
      <c r="H45" s="2">
        <f t="shared" si="0"/>
        <v>789.6</v>
      </c>
    </row>
    <row r="46" spans="1:13" x14ac:dyDescent="0.25">
      <c r="A46" s="2" t="s">
        <v>41</v>
      </c>
      <c r="B46" s="2" t="s">
        <v>45</v>
      </c>
      <c r="C46" s="10" t="s">
        <v>47</v>
      </c>
      <c r="D46" s="2">
        <v>15.37</v>
      </c>
      <c r="E46" s="2">
        <v>2</v>
      </c>
      <c r="F46" s="2" t="s">
        <v>56</v>
      </c>
      <c r="G46" s="2" t="s">
        <v>60</v>
      </c>
      <c r="H46" s="2">
        <f t="shared" si="0"/>
        <v>30.74</v>
      </c>
    </row>
    <row r="47" spans="1:13" x14ac:dyDescent="0.25">
      <c r="A47" s="2" t="s">
        <v>42</v>
      </c>
      <c r="B47" s="2" t="s">
        <v>44</v>
      </c>
      <c r="C47" s="10" t="s">
        <v>48</v>
      </c>
      <c r="D47" s="2">
        <v>93.96</v>
      </c>
      <c r="E47" s="2">
        <v>4</v>
      </c>
      <c r="F47" s="2" t="s">
        <v>56</v>
      </c>
      <c r="G47" s="2" t="s">
        <v>60</v>
      </c>
      <c r="H47" s="2">
        <f t="shared" si="0"/>
        <v>375.84</v>
      </c>
    </row>
    <row r="48" spans="1:13" x14ac:dyDescent="0.25">
      <c r="A48" s="2" t="s">
        <v>42</v>
      </c>
      <c r="B48" s="2" t="s">
        <v>45</v>
      </c>
      <c r="C48" s="10" t="s">
        <v>47</v>
      </c>
      <c r="D48" s="2">
        <v>56.69</v>
      </c>
      <c r="E48" s="2">
        <v>9</v>
      </c>
      <c r="F48" s="2" t="s">
        <v>57</v>
      </c>
      <c r="G48" s="2" t="s">
        <v>61</v>
      </c>
      <c r="H48" s="2">
        <f t="shared" si="0"/>
        <v>510.21</v>
      </c>
    </row>
    <row r="49" spans="1:8" x14ac:dyDescent="0.25">
      <c r="A49" s="2" t="s">
        <v>42</v>
      </c>
      <c r="B49" s="2" t="s">
        <v>44</v>
      </c>
      <c r="C49" s="10" t="s">
        <v>51</v>
      </c>
      <c r="D49" s="2">
        <v>20.010000000000002</v>
      </c>
      <c r="E49" s="2">
        <v>9</v>
      </c>
      <c r="F49" s="2" t="s">
        <v>57</v>
      </c>
      <c r="G49" s="2" t="s">
        <v>59</v>
      </c>
      <c r="H49" s="2">
        <f t="shared" si="0"/>
        <v>180.09</v>
      </c>
    </row>
    <row r="50" spans="1:8" x14ac:dyDescent="0.25">
      <c r="A50" s="2" t="s">
        <v>42</v>
      </c>
      <c r="B50" s="2" t="s">
        <v>45</v>
      </c>
      <c r="C50" s="10" t="s">
        <v>48</v>
      </c>
      <c r="D50" s="2">
        <v>18.93</v>
      </c>
      <c r="E50" s="2">
        <v>6</v>
      </c>
      <c r="F50" s="2" t="s">
        <v>57</v>
      </c>
      <c r="G50" s="2" t="s">
        <v>61</v>
      </c>
      <c r="H50" s="2">
        <f t="shared" si="0"/>
        <v>113.58</v>
      </c>
    </row>
    <row r="51" spans="1:8" x14ac:dyDescent="0.25">
      <c r="A51" s="2" t="s">
        <v>41</v>
      </c>
      <c r="B51" s="2" t="s">
        <v>44</v>
      </c>
      <c r="C51" s="10" t="s">
        <v>52</v>
      </c>
      <c r="D51" s="2">
        <v>82.63</v>
      </c>
      <c r="E51" s="2">
        <v>10</v>
      </c>
      <c r="F51" s="2" t="s">
        <v>56</v>
      </c>
      <c r="G51" s="2" t="s">
        <v>59</v>
      </c>
      <c r="H51" s="2">
        <f t="shared" si="0"/>
        <v>826.3</v>
      </c>
    </row>
    <row r="52" spans="1:8" x14ac:dyDescent="0.25">
      <c r="A52" s="2" t="s">
        <v>41</v>
      </c>
      <c r="B52" s="2" t="s">
        <v>45</v>
      </c>
      <c r="C52" s="10" t="s">
        <v>51</v>
      </c>
      <c r="D52" s="2">
        <v>91.4</v>
      </c>
      <c r="E52" s="2">
        <v>7</v>
      </c>
      <c r="F52" s="2" t="s">
        <v>57</v>
      </c>
      <c r="G52" s="2" t="s">
        <v>60</v>
      </c>
      <c r="H52" s="2">
        <f t="shared" si="0"/>
        <v>639.80000000000007</v>
      </c>
    </row>
    <row r="53" spans="1:8" x14ac:dyDescent="0.25">
      <c r="A53" s="2" t="s">
        <v>40</v>
      </c>
      <c r="B53" s="2" t="s">
        <v>44</v>
      </c>
      <c r="C53" s="10" t="s">
        <v>51</v>
      </c>
      <c r="D53" s="2">
        <v>44.59</v>
      </c>
      <c r="E53" s="2">
        <v>5</v>
      </c>
      <c r="F53" s="2" t="s">
        <v>57</v>
      </c>
      <c r="G53" s="2" t="s">
        <v>60</v>
      </c>
      <c r="H53" s="2">
        <f t="shared" si="0"/>
        <v>222.95000000000002</v>
      </c>
    </row>
    <row r="54" spans="1:8" x14ac:dyDescent="0.25">
      <c r="A54" s="2" t="s">
        <v>42</v>
      </c>
      <c r="B54" s="2" t="s">
        <v>44</v>
      </c>
      <c r="C54" s="10" t="s">
        <v>52</v>
      </c>
      <c r="D54" s="2">
        <v>17.87</v>
      </c>
      <c r="E54" s="2">
        <v>4</v>
      </c>
      <c r="F54" s="2" t="s">
        <v>56</v>
      </c>
      <c r="G54" s="2" t="s">
        <v>59</v>
      </c>
      <c r="H54" s="2">
        <f t="shared" si="0"/>
        <v>71.48</v>
      </c>
    </row>
    <row r="55" spans="1:8" x14ac:dyDescent="0.25">
      <c r="A55" s="2" t="s">
        <v>41</v>
      </c>
      <c r="B55" s="2" t="s">
        <v>45</v>
      </c>
      <c r="C55" s="10" t="s">
        <v>52</v>
      </c>
      <c r="D55" s="2">
        <v>15.43</v>
      </c>
      <c r="E55" s="2">
        <v>1</v>
      </c>
      <c r="F55" s="2" t="s">
        <v>55</v>
      </c>
      <c r="G55" s="2" t="s">
        <v>61</v>
      </c>
      <c r="H55" s="2">
        <f t="shared" si="0"/>
        <v>15.43</v>
      </c>
    </row>
    <row r="56" spans="1:8" x14ac:dyDescent="0.25">
      <c r="A56" s="2" t="s">
        <v>42</v>
      </c>
      <c r="B56" s="2" t="s">
        <v>45</v>
      </c>
      <c r="C56" s="10" t="s">
        <v>49</v>
      </c>
      <c r="D56" s="2">
        <v>16.16</v>
      </c>
      <c r="E56" s="2">
        <v>2</v>
      </c>
      <c r="F56" s="2" t="s">
        <v>56</v>
      </c>
      <c r="G56" s="2" t="s">
        <v>59</v>
      </c>
      <c r="H56" s="2">
        <f t="shared" si="0"/>
        <v>32.32</v>
      </c>
    </row>
    <row r="57" spans="1:8" x14ac:dyDescent="0.25">
      <c r="A57" s="2" t="s">
        <v>41</v>
      </c>
      <c r="B57" s="2" t="s">
        <v>44</v>
      </c>
      <c r="C57" s="10" t="s">
        <v>48</v>
      </c>
      <c r="D57" s="2">
        <v>85.98</v>
      </c>
      <c r="E57" s="2">
        <v>8</v>
      </c>
      <c r="F57" s="2" t="s">
        <v>57</v>
      </c>
      <c r="G57" s="2" t="s">
        <v>60</v>
      </c>
      <c r="H57" s="2">
        <f t="shared" si="0"/>
        <v>687.84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Q1</vt:lpstr>
      <vt:lpstr>Q2</vt:lpstr>
      <vt:lpstr>Q3</vt:lpstr>
      <vt:lpstr>Q4,5,6,7,8</vt:lpstr>
      <vt:lpstr>'Q4,5,6,7,8'!Extract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CG-DTE</dc:creator>
  <cp:lastModifiedBy>user</cp:lastModifiedBy>
  <dcterms:created xsi:type="dcterms:W3CDTF">2022-03-30T08:39:03Z</dcterms:created>
  <dcterms:modified xsi:type="dcterms:W3CDTF">2022-04-01T02:51:29Z</dcterms:modified>
</cp:coreProperties>
</file>