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ACKIRI\Desktop\"/>
    </mc:Choice>
  </mc:AlternateContent>
  <xr:revisionPtr revIDLastSave="0" documentId="8_{EA1A548A-1DBC-4067-89A2-BE16D8E5CBBC}" xr6:coauthVersionLast="47" xr6:coauthVersionMax="47" xr10:uidLastSave="{00000000-0000-0000-0000-000000000000}"/>
  <bookViews>
    <workbookView xWindow="-108" yWindow="-108" windowWidth="23256" windowHeight="12456" xr2:uid="{2170DA52-CADA-44AD-86B9-DD9DDFDB1967}"/>
  </bookViews>
  <sheets>
    <sheet name="R Squared" sheetId="1" r:id="rId1"/>
    <sheet name="MSE" sheetId="5" r:id="rId2"/>
    <sheet name="MAD" sheetId="4" r:id="rId3"/>
    <sheet name="RMSE" sheetId="3" r:id="rId4"/>
    <sheet name="ROC-AU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D11" i="5"/>
  <c r="D10" i="5"/>
  <c r="D9" i="5"/>
  <c r="D8" i="5"/>
  <c r="D7" i="5"/>
  <c r="D6" i="5"/>
  <c r="D5" i="5"/>
  <c r="D4" i="5"/>
  <c r="D3" i="5"/>
  <c r="D2" i="5"/>
  <c r="E12" i="5"/>
  <c r="E8" i="5"/>
  <c r="E4" i="5"/>
  <c r="E3" i="5"/>
  <c r="E6" i="5"/>
  <c r="E5" i="5"/>
  <c r="E7" i="5"/>
  <c r="E10" i="5"/>
  <c r="E2" i="5"/>
  <c r="E9" i="5"/>
  <c r="E11" i="5"/>
  <c r="E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D12" i="4" s="1"/>
  <c r="D11" i="3"/>
  <c r="D10" i="3"/>
  <c r="D9" i="3"/>
  <c r="D8" i="3"/>
  <c r="D7" i="3"/>
  <c r="D6" i="3"/>
  <c r="D5" i="3"/>
  <c r="D4" i="3"/>
  <c r="D3" i="3"/>
  <c r="E11" i="3"/>
  <c r="E7" i="3"/>
  <c r="E3" i="3"/>
  <c r="E10" i="3"/>
  <c r="E6" i="3"/>
  <c r="E9" i="3"/>
  <c r="E5" i="3"/>
  <c r="E12" i="3"/>
  <c r="E8" i="3"/>
  <c r="E4" i="3"/>
  <c r="E2" i="3"/>
  <c r="D2" i="3"/>
  <c r="D12" i="3" s="1"/>
  <c r="H4" i="2"/>
  <c r="H5" i="2"/>
  <c r="H6" i="2"/>
  <c r="H7" i="2"/>
  <c r="H8" i="2"/>
  <c r="H9" i="2"/>
  <c r="H3" i="2"/>
  <c r="G9" i="2"/>
  <c r="E4" i="2"/>
  <c r="G4" i="2" s="1"/>
  <c r="E5" i="2"/>
  <c r="G5" i="2" s="1"/>
  <c r="E6" i="2"/>
  <c r="G6" i="2" s="1"/>
  <c r="E7" i="2"/>
  <c r="G7" i="2" s="1"/>
  <c r="E8" i="2"/>
  <c r="E9" i="2"/>
  <c r="G8" i="2" s="1"/>
  <c r="D4" i="2"/>
  <c r="D5" i="2"/>
  <c r="D6" i="2"/>
  <c r="D7" i="2"/>
  <c r="D8" i="2"/>
  <c r="D9" i="2"/>
  <c r="F9" i="2" s="1"/>
  <c r="D3" i="2"/>
  <c r="E3" i="2"/>
  <c r="G3" i="2" s="1"/>
  <c r="D2" i="1"/>
  <c r="H2" i="2"/>
  <c r="G2" i="2"/>
  <c r="F2" i="2"/>
  <c r="E2" i="2"/>
  <c r="D2" i="2"/>
  <c r="E2" i="1"/>
  <c r="F4" i="2" l="1"/>
  <c r="F8" i="2"/>
  <c r="F6" i="2"/>
  <c r="F5" i="2"/>
  <c r="F7" i="2"/>
  <c r="F3" i="2"/>
</calcChain>
</file>

<file path=xl/sharedStrings.xml><?xml version="1.0" encoding="utf-8"?>
<sst xmlns="http://schemas.openxmlformats.org/spreadsheetml/2006/main" count="36" uniqueCount="21">
  <si>
    <t>Actuals</t>
  </si>
  <si>
    <t>Predicted</t>
  </si>
  <si>
    <t>S.No</t>
  </si>
  <si>
    <t>Squared Error</t>
  </si>
  <si>
    <t>Formula</t>
  </si>
  <si>
    <t>Rsquared</t>
  </si>
  <si>
    <t>Age</t>
  </si>
  <si>
    <t>ACTUALS</t>
  </si>
  <si>
    <t>Cumulative</t>
  </si>
  <si>
    <t>1 to 5</t>
  </si>
  <si>
    <t>6 to 15</t>
  </si>
  <si>
    <t>16 to 25</t>
  </si>
  <si>
    <t>25 to 45</t>
  </si>
  <si>
    <t>45 to 65</t>
  </si>
  <si>
    <t>65 to 85</t>
  </si>
  <si>
    <t>85 and above</t>
  </si>
  <si>
    <t>TPR</t>
  </si>
  <si>
    <t>FPR</t>
  </si>
  <si>
    <t>AUC</t>
  </si>
  <si>
    <t>affected</t>
  </si>
  <si>
    <t>not 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</si>
</sst>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4B0D-E01B-40F7-813B-4507BCCA7AAA}">
  <dimension ref="A1:I34"/>
  <sheetViews>
    <sheetView tabSelected="1" workbookViewId="0">
      <selection activeCell="E13" sqref="E13"/>
    </sheetView>
  </sheetViews>
  <sheetFormatPr defaultRowHeight="14.4" x14ac:dyDescent="0.3"/>
  <cols>
    <col min="4" max="4" width="12.109375" bestFit="1" customWidth="1"/>
    <col min="5" max="5" width="26.218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5</v>
      </c>
      <c r="E1" t="s">
        <v>4</v>
      </c>
    </row>
    <row r="2" spans="1:5" x14ac:dyDescent="0.3">
      <c r="A2">
        <v>1</v>
      </c>
      <c r="B2">
        <v>10</v>
      </c>
      <c r="C2">
        <v>17</v>
      </c>
      <c r="D2">
        <f>RSQ(B2:B11,C2:C11)</f>
        <v>0.99743614573912498</v>
      </c>
      <c r="E2" t="str">
        <f ca="1">+_xlfn.FORMULATEXT(D2)</f>
        <v>=RSQ(B2:B11,C2:C11)</v>
      </c>
    </row>
    <row r="3" spans="1:5" x14ac:dyDescent="0.3">
      <c r="A3">
        <v>2</v>
      </c>
      <c r="B3">
        <v>62</v>
      </c>
      <c r="C3">
        <v>66</v>
      </c>
    </row>
    <row r="4" spans="1:5" x14ac:dyDescent="0.3">
      <c r="A4">
        <v>3</v>
      </c>
      <c r="B4">
        <v>13</v>
      </c>
      <c r="C4">
        <v>19</v>
      </c>
    </row>
    <row r="5" spans="1:5" x14ac:dyDescent="0.3">
      <c r="A5">
        <v>4</v>
      </c>
      <c r="B5">
        <v>96</v>
      </c>
      <c r="C5">
        <v>100</v>
      </c>
    </row>
    <row r="6" spans="1:5" x14ac:dyDescent="0.3">
      <c r="A6">
        <v>5</v>
      </c>
      <c r="B6">
        <v>11</v>
      </c>
      <c r="C6">
        <v>13</v>
      </c>
    </row>
    <row r="7" spans="1:5" x14ac:dyDescent="0.3">
      <c r="A7">
        <v>6</v>
      </c>
      <c r="B7">
        <v>7</v>
      </c>
      <c r="C7">
        <v>14</v>
      </c>
    </row>
    <row r="8" spans="1:5" x14ac:dyDescent="0.3">
      <c r="A8">
        <v>7</v>
      </c>
      <c r="B8">
        <v>93</v>
      </c>
      <c r="C8">
        <v>98</v>
      </c>
    </row>
    <row r="9" spans="1:5" x14ac:dyDescent="0.3">
      <c r="A9">
        <v>8</v>
      </c>
      <c r="B9">
        <v>80</v>
      </c>
      <c r="C9">
        <v>88</v>
      </c>
    </row>
    <row r="10" spans="1:5" x14ac:dyDescent="0.3">
      <c r="A10">
        <v>9</v>
      </c>
      <c r="B10">
        <v>80</v>
      </c>
      <c r="C10">
        <v>87</v>
      </c>
    </row>
    <row r="11" spans="1:5" x14ac:dyDescent="0.3">
      <c r="A11">
        <v>10</v>
      </c>
      <c r="B11">
        <v>87</v>
      </c>
      <c r="C11">
        <v>95</v>
      </c>
    </row>
    <row r="34" spans="9:9" x14ac:dyDescent="0.3">
      <c r="I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3C8C-5AE6-4509-8550-B20D2B3A8E19}">
  <dimension ref="A1:E12"/>
  <sheetViews>
    <sheetView workbookViewId="0">
      <selection activeCell="D13" sqref="D13"/>
    </sheetView>
  </sheetViews>
  <sheetFormatPr defaultRowHeight="14.4" x14ac:dyDescent="0.3"/>
  <cols>
    <col min="5" max="5" width="23.66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17</v>
      </c>
      <c r="D2">
        <f>(B2-C2)^2</f>
        <v>49</v>
      </c>
      <c r="E2" t="str">
        <f ca="1">+_xlfn.FORMULATEXT(D2)</f>
        <v>=(B2-C2)^2</v>
      </c>
    </row>
    <row r="3" spans="1:5" x14ac:dyDescent="0.3">
      <c r="A3">
        <v>2</v>
      </c>
      <c r="B3">
        <v>62</v>
      </c>
      <c r="C3">
        <v>66</v>
      </c>
      <c r="D3">
        <f>(B3-C3)^2</f>
        <v>16</v>
      </c>
      <c r="E3" t="str">
        <f ca="1">+_xlfn.FORMULATEXT(D3)</f>
        <v>=(B3-C3)^2</v>
      </c>
    </row>
    <row r="4" spans="1:5" x14ac:dyDescent="0.3">
      <c r="A4">
        <v>3</v>
      </c>
      <c r="B4">
        <v>13</v>
      </c>
      <c r="C4">
        <v>19</v>
      </c>
      <c r="D4">
        <f>(B4-C4)^2</f>
        <v>36</v>
      </c>
      <c r="E4" t="str">
        <f ca="1">+_xlfn.FORMULATEXT(D4)</f>
        <v>=(B4-C4)^2</v>
      </c>
    </row>
    <row r="5" spans="1:5" x14ac:dyDescent="0.3">
      <c r="A5">
        <v>4</v>
      </c>
      <c r="B5">
        <v>96</v>
      </c>
      <c r="C5">
        <v>100</v>
      </c>
      <c r="D5">
        <f>(B5-C5)^2</f>
        <v>16</v>
      </c>
      <c r="E5" t="str">
        <f ca="1">+_xlfn.FORMULATEXT(D5)</f>
        <v>=(B5-C5)^2</v>
      </c>
    </row>
    <row r="6" spans="1:5" x14ac:dyDescent="0.3">
      <c r="A6">
        <v>5</v>
      </c>
      <c r="B6">
        <v>11</v>
      </c>
      <c r="C6">
        <v>13</v>
      </c>
      <c r="D6">
        <f>(B6-C6)^2</f>
        <v>4</v>
      </c>
      <c r="E6" t="str">
        <f ca="1">+_xlfn.FORMULATEXT(D6)</f>
        <v>=(B6-C6)^2</v>
      </c>
    </row>
    <row r="7" spans="1:5" x14ac:dyDescent="0.3">
      <c r="A7">
        <v>6</v>
      </c>
      <c r="B7">
        <v>7</v>
      </c>
      <c r="C7">
        <v>14</v>
      </c>
      <c r="D7">
        <f>(B7-C7)^2</f>
        <v>49</v>
      </c>
      <c r="E7" t="str">
        <f ca="1">+_xlfn.FORMULATEXT(D7)</f>
        <v>=(B7-C7)^2</v>
      </c>
    </row>
    <row r="8" spans="1:5" x14ac:dyDescent="0.3">
      <c r="A8">
        <v>7</v>
      </c>
      <c r="B8">
        <v>93</v>
      </c>
      <c r="C8">
        <v>98</v>
      </c>
      <c r="D8">
        <f>(B8-C8)^2</f>
        <v>25</v>
      </c>
      <c r="E8" t="str">
        <f ca="1">+_xlfn.FORMULATEXT(D8)</f>
        <v>=(B8-C8)^2</v>
      </c>
    </row>
    <row r="9" spans="1:5" x14ac:dyDescent="0.3">
      <c r="A9">
        <v>8</v>
      </c>
      <c r="B9">
        <v>80</v>
      </c>
      <c r="C9">
        <v>88</v>
      </c>
      <c r="D9">
        <f>(B9-C9)^2</f>
        <v>64</v>
      </c>
      <c r="E9" t="str">
        <f ca="1">+_xlfn.FORMULATEXT(D9)</f>
        <v>=(B9-C9)^2</v>
      </c>
    </row>
    <row r="10" spans="1:5" x14ac:dyDescent="0.3">
      <c r="A10">
        <v>9</v>
      </c>
      <c r="B10">
        <v>80</v>
      </c>
      <c r="C10">
        <v>87</v>
      </c>
      <c r="D10">
        <f>(B10-C10)^2</f>
        <v>49</v>
      </c>
      <c r="E10" t="str">
        <f ca="1">+_xlfn.FORMULATEXT(D10)</f>
        <v>=(B10-C10)^2</v>
      </c>
    </row>
    <row r="11" spans="1:5" x14ac:dyDescent="0.3">
      <c r="A11">
        <v>10</v>
      </c>
      <c r="B11">
        <v>87</v>
      </c>
      <c r="C11">
        <v>95</v>
      </c>
      <c r="D11">
        <f>(B11-C11)^2</f>
        <v>64</v>
      </c>
      <c r="E11" t="str">
        <f ca="1">+_xlfn.FORMULATEXT(D11)</f>
        <v>=(B11-C11)^2</v>
      </c>
    </row>
    <row r="12" spans="1:5" x14ac:dyDescent="0.3">
      <c r="D12">
        <f>AVERAGE((D2:D11))</f>
        <v>37.200000000000003</v>
      </c>
      <c r="E12" t="str">
        <f ca="1">+_xlfn.FORMULATEXT(D12)</f>
        <v>=AVERAGE((D2:D11))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AD33-0749-4496-8EDC-2EA0C0D5BDD4}">
  <dimension ref="A1:E12"/>
  <sheetViews>
    <sheetView workbookViewId="0">
      <selection activeCell="E15" sqref="E15"/>
    </sheetView>
  </sheetViews>
  <sheetFormatPr defaultRowHeight="14.4" x14ac:dyDescent="0.3"/>
  <cols>
    <col min="1" max="1" width="4.88671875" bestFit="1" customWidth="1"/>
    <col min="2" max="2" width="6.88671875" bestFit="1" customWidth="1"/>
    <col min="3" max="3" width="8.6640625" bestFit="1" customWidth="1"/>
    <col min="4" max="4" width="12.109375" bestFit="1" customWidth="1"/>
    <col min="5" max="5" width="18.109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17</v>
      </c>
      <c r="D2">
        <f>ABS(B2-C2)</f>
        <v>7</v>
      </c>
      <c r="E2" t="str">
        <f ca="1">+_xlfn.FORMULATEXT(D2)</f>
        <v>=ABS(B2-C2)</v>
      </c>
    </row>
    <row r="3" spans="1:5" x14ac:dyDescent="0.3">
      <c r="A3">
        <v>2</v>
      </c>
      <c r="B3">
        <v>62</v>
      </c>
      <c r="C3">
        <v>66</v>
      </c>
      <c r="D3">
        <f>ABS(B3-C3)</f>
        <v>4</v>
      </c>
      <c r="E3" t="str">
        <f ca="1">+_xlfn.FORMULATEXT(D3)</f>
        <v>=ABS(B3-C3)</v>
      </c>
    </row>
    <row r="4" spans="1:5" x14ac:dyDescent="0.3">
      <c r="A4">
        <v>3</v>
      </c>
      <c r="B4">
        <v>13</v>
      </c>
      <c r="C4">
        <v>19</v>
      </c>
      <c r="D4">
        <f>ABS(B4-C4)</f>
        <v>6</v>
      </c>
      <c r="E4" t="str">
        <f ca="1">+_xlfn.FORMULATEXT(D4)</f>
        <v>=ABS(B4-C4)</v>
      </c>
    </row>
    <row r="5" spans="1:5" x14ac:dyDescent="0.3">
      <c r="A5">
        <v>4</v>
      </c>
      <c r="B5">
        <v>96</v>
      </c>
      <c r="C5">
        <v>100</v>
      </c>
      <c r="D5">
        <f>ABS(B5-C5)</f>
        <v>4</v>
      </c>
      <c r="E5" t="str">
        <f ca="1">+_xlfn.FORMULATEXT(D5)</f>
        <v>=ABS(B5-C5)</v>
      </c>
    </row>
    <row r="6" spans="1:5" x14ac:dyDescent="0.3">
      <c r="A6">
        <v>5</v>
      </c>
      <c r="B6">
        <v>11</v>
      </c>
      <c r="C6">
        <v>13</v>
      </c>
      <c r="D6">
        <f>ABS(B6-C6)</f>
        <v>2</v>
      </c>
      <c r="E6" t="str">
        <f ca="1">+_xlfn.FORMULATEXT(D6)</f>
        <v>=ABS(B6-C6)</v>
      </c>
    </row>
    <row r="7" spans="1:5" x14ac:dyDescent="0.3">
      <c r="A7">
        <v>6</v>
      </c>
      <c r="B7">
        <v>7</v>
      </c>
      <c r="C7">
        <v>14</v>
      </c>
      <c r="D7">
        <f>ABS(B7-C7)</f>
        <v>7</v>
      </c>
      <c r="E7" t="str">
        <f ca="1">+_xlfn.FORMULATEXT(D7)</f>
        <v>=ABS(B7-C7)</v>
      </c>
    </row>
    <row r="8" spans="1:5" x14ac:dyDescent="0.3">
      <c r="A8">
        <v>7</v>
      </c>
      <c r="B8">
        <v>93</v>
      </c>
      <c r="C8">
        <v>98</v>
      </c>
      <c r="D8">
        <f>ABS(B8-C8)</f>
        <v>5</v>
      </c>
      <c r="E8" t="str">
        <f ca="1">+_xlfn.FORMULATEXT(D8)</f>
        <v>=ABS(B8-C8)</v>
      </c>
    </row>
    <row r="9" spans="1:5" x14ac:dyDescent="0.3">
      <c r="A9">
        <v>8</v>
      </c>
      <c r="B9">
        <v>80</v>
      </c>
      <c r="C9">
        <v>88</v>
      </c>
      <c r="D9">
        <f>ABS(B9-C9)</f>
        <v>8</v>
      </c>
      <c r="E9" t="str">
        <f ca="1">+_xlfn.FORMULATEXT(D9)</f>
        <v>=ABS(B9-C9)</v>
      </c>
    </row>
    <row r="10" spans="1:5" x14ac:dyDescent="0.3">
      <c r="A10">
        <v>9</v>
      </c>
      <c r="B10">
        <v>80</v>
      </c>
      <c r="C10">
        <v>87</v>
      </c>
      <c r="D10">
        <f>ABS(B10-C10)</f>
        <v>7</v>
      </c>
      <c r="E10" t="str">
        <f ca="1">+_xlfn.FORMULATEXT(D10)</f>
        <v>=ABS(B10-C10)</v>
      </c>
    </row>
    <row r="11" spans="1:5" x14ac:dyDescent="0.3">
      <c r="A11">
        <v>10</v>
      </c>
      <c r="B11">
        <v>87</v>
      </c>
      <c r="C11">
        <v>95</v>
      </c>
      <c r="D11">
        <f>ABS(B11-C11)</f>
        <v>8</v>
      </c>
      <c r="E11" t="str">
        <f ca="1">+_xlfn.FORMULATEXT(D11)</f>
        <v>=ABS(B11-C11)</v>
      </c>
    </row>
    <row r="12" spans="1:5" x14ac:dyDescent="0.3">
      <c r="D12">
        <f>AVERAGE((D2:D11))</f>
        <v>5.8</v>
      </c>
      <c r="E12" t="str">
        <f ca="1">+_xlfn.FORMULATEXT(D12)</f>
        <v>=AVERAGE((D2:D11))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C6B9-8BE7-4D51-91AF-D799CD834BC2}">
  <dimension ref="A1:E12"/>
  <sheetViews>
    <sheetView workbookViewId="0">
      <selection activeCell="E16" sqref="E16"/>
    </sheetView>
  </sheetViews>
  <sheetFormatPr defaultRowHeight="14.4" x14ac:dyDescent="0.3"/>
  <cols>
    <col min="1" max="1" width="4.88671875" bestFit="1" customWidth="1"/>
    <col min="2" max="2" width="6.88671875" bestFit="1" customWidth="1"/>
    <col min="3" max="3" width="8.6640625" bestFit="1" customWidth="1"/>
    <col min="4" max="4" width="12.109375" bestFit="1" customWidth="1"/>
    <col min="5" max="5" width="23.66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17</v>
      </c>
      <c r="D2">
        <f>(B2-C2)^2</f>
        <v>49</v>
      </c>
      <c r="E2" t="str">
        <f ca="1">+_xlfn.FORMULATEXT(D2)</f>
        <v>=(B2-C2)^2</v>
      </c>
    </row>
    <row r="3" spans="1:5" x14ac:dyDescent="0.3">
      <c r="A3">
        <v>2</v>
      </c>
      <c r="B3">
        <v>62</v>
      </c>
      <c r="C3">
        <v>66</v>
      </c>
      <c r="D3">
        <f>(B3-C3)^2</f>
        <v>16</v>
      </c>
      <c r="E3" t="str">
        <f ca="1">+_xlfn.FORMULATEXT(D3)</f>
        <v>=(B3-C3)^2</v>
      </c>
    </row>
    <row r="4" spans="1:5" x14ac:dyDescent="0.3">
      <c r="A4">
        <v>3</v>
      </c>
      <c r="B4">
        <v>13</v>
      </c>
      <c r="C4">
        <v>19</v>
      </c>
      <c r="D4">
        <f>(B4-C4)^2</f>
        <v>36</v>
      </c>
      <c r="E4" t="str">
        <f ca="1">+_xlfn.FORMULATEXT(D4)</f>
        <v>=(B4-C4)^2</v>
      </c>
    </row>
    <row r="5" spans="1:5" x14ac:dyDescent="0.3">
      <c r="A5">
        <v>4</v>
      </c>
      <c r="B5">
        <v>96</v>
      </c>
      <c r="C5">
        <v>100</v>
      </c>
      <c r="D5">
        <f>(B5-C5)^2</f>
        <v>16</v>
      </c>
      <c r="E5" t="str">
        <f ca="1">+_xlfn.FORMULATEXT(D5)</f>
        <v>=(B5-C5)^2</v>
      </c>
    </row>
    <row r="6" spans="1:5" x14ac:dyDescent="0.3">
      <c r="A6">
        <v>5</v>
      </c>
      <c r="B6">
        <v>11</v>
      </c>
      <c r="C6">
        <v>13</v>
      </c>
      <c r="D6">
        <f>(B6-C6)^2</f>
        <v>4</v>
      </c>
      <c r="E6" t="str">
        <f ca="1">+_xlfn.FORMULATEXT(D6)</f>
        <v>=(B6-C6)^2</v>
      </c>
    </row>
    <row r="7" spans="1:5" x14ac:dyDescent="0.3">
      <c r="A7">
        <v>6</v>
      </c>
      <c r="B7">
        <v>7</v>
      </c>
      <c r="C7">
        <v>14</v>
      </c>
      <c r="D7">
        <f>(B7-C7)^2</f>
        <v>49</v>
      </c>
      <c r="E7" t="str">
        <f ca="1">+_xlfn.FORMULATEXT(D7)</f>
        <v>=(B7-C7)^2</v>
      </c>
    </row>
    <row r="8" spans="1:5" x14ac:dyDescent="0.3">
      <c r="A8">
        <v>7</v>
      </c>
      <c r="B8">
        <v>93</v>
      </c>
      <c r="C8">
        <v>98</v>
      </c>
      <c r="D8">
        <f>(B8-C8)^2</f>
        <v>25</v>
      </c>
      <c r="E8" t="str">
        <f ca="1">+_xlfn.FORMULATEXT(D8)</f>
        <v>=(B8-C8)^2</v>
      </c>
    </row>
    <row r="9" spans="1:5" x14ac:dyDescent="0.3">
      <c r="A9">
        <v>8</v>
      </c>
      <c r="B9">
        <v>80</v>
      </c>
      <c r="C9">
        <v>88</v>
      </c>
      <c r="D9">
        <f>(B9-C9)^2</f>
        <v>64</v>
      </c>
      <c r="E9" t="str">
        <f ca="1">+_xlfn.FORMULATEXT(D9)</f>
        <v>=(B9-C9)^2</v>
      </c>
    </row>
    <row r="10" spans="1:5" x14ac:dyDescent="0.3">
      <c r="A10">
        <v>9</v>
      </c>
      <c r="B10">
        <v>80</v>
      </c>
      <c r="C10">
        <v>87</v>
      </c>
      <c r="D10">
        <f>(B10-C10)^2</f>
        <v>49</v>
      </c>
      <c r="E10" t="str">
        <f ca="1">+_xlfn.FORMULATEXT(D10)</f>
        <v>=(B10-C10)^2</v>
      </c>
    </row>
    <row r="11" spans="1:5" x14ac:dyDescent="0.3">
      <c r="A11">
        <v>10</v>
      </c>
      <c r="B11">
        <v>87</v>
      </c>
      <c r="C11">
        <v>95</v>
      </c>
      <c r="D11">
        <f>(B11-C11)^2</f>
        <v>64</v>
      </c>
      <c r="E11" t="str">
        <f ca="1">+_xlfn.FORMULATEXT(D11)</f>
        <v>=(B11-C11)^2</v>
      </c>
    </row>
    <row r="12" spans="1:5" x14ac:dyDescent="0.3">
      <c r="D12">
        <f>SQRT(AVERAGE((D2:D11)))</f>
        <v>6.0991802727907629</v>
      </c>
      <c r="E12" t="str">
        <f ca="1">+_xlfn.FORMULATEXT(D12)</f>
        <v>=SQRT(AVERAGE((D2:D11)))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E241-139A-4539-A6AA-B8108707A19C}">
  <dimension ref="A1:H9"/>
  <sheetViews>
    <sheetView workbookViewId="0">
      <selection activeCell="F18" sqref="F18"/>
    </sheetView>
  </sheetViews>
  <sheetFormatPr defaultRowHeight="14.4" x14ac:dyDescent="0.3"/>
  <cols>
    <col min="1" max="1" width="11.88671875" bestFit="1" customWidth="1"/>
    <col min="2" max="2" width="7.88671875" bestFit="1" customWidth="1"/>
    <col min="3" max="3" width="11.109375" bestFit="1" customWidth="1"/>
    <col min="4" max="5" width="13.88671875" bestFit="1" customWidth="1"/>
    <col min="6" max="6" width="10.88671875" bestFit="1" customWidth="1"/>
    <col min="7" max="7" width="10.44140625" bestFit="1" customWidth="1"/>
    <col min="8" max="8" width="10.77734375" bestFit="1" customWidth="1"/>
  </cols>
  <sheetData>
    <row r="1" spans="1:8" x14ac:dyDescent="0.3">
      <c r="B1" s="2" t="s">
        <v>7</v>
      </c>
      <c r="C1" s="2"/>
      <c r="D1" s="3" t="s">
        <v>8</v>
      </c>
      <c r="E1" s="3" t="s">
        <v>8</v>
      </c>
      <c r="F1" t="s">
        <v>17</v>
      </c>
      <c r="G1" t="s">
        <v>16</v>
      </c>
      <c r="H1" t="s">
        <v>18</v>
      </c>
    </row>
    <row r="2" spans="1:8" x14ac:dyDescent="0.3">
      <c r="A2" t="s">
        <v>6</v>
      </c>
      <c r="B2" t="s">
        <v>19</v>
      </c>
      <c r="C2" t="s">
        <v>20</v>
      </c>
      <c r="D2" t="str">
        <f ca="1">_xlfn.FORMULATEXT(D3)</f>
        <v>=SUM($B$3:B3)</v>
      </c>
      <c r="E2" t="str">
        <f ca="1">_xlfn.FORMULATEXT(E3)</f>
        <v>=SUM($C$3:C3)</v>
      </c>
      <c r="F2" t="str">
        <f ca="1">_xlfn.FORMULATEXT(F3)</f>
        <v>=1-D3/$D$9</v>
      </c>
      <c r="G2" t="str">
        <f t="shared" ref="G2:H2" ca="1" si="0">_xlfn.FORMULATEXT(G3)</f>
        <v>=1-E3/$E$9</v>
      </c>
      <c r="H2" t="str">
        <f t="shared" ca="1" si="0"/>
        <v>=(F3-F4)*G3</v>
      </c>
    </row>
    <row r="3" spans="1:8" x14ac:dyDescent="0.3">
      <c r="A3" t="s">
        <v>9</v>
      </c>
      <c r="B3">
        <v>22</v>
      </c>
      <c r="C3">
        <v>750</v>
      </c>
      <c r="D3">
        <f>SUM($B$3:B3)</f>
        <v>22</v>
      </c>
      <c r="E3">
        <f>SUM($C$3:C3)</f>
        <v>750</v>
      </c>
      <c r="F3" s="4">
        <f>1-D3/$D$9</f>
        <v>0.90833333333333333</v>
      </c>
      <c r="G3" s="4">
        <f>1-E3/$E$9</f>
        <v>0.66397849462365599</v>
      </c>
      <c r="H3" s="4">
        <f>(F3-F4)*G3</f>
        <v>9.4063620071684631E-2</v>
      </c>
    </row>
    <row r="4" spans="1:8" x14ac:dyDescent="0.3">
      <c r="A4" t="s">
        <v>10</v>
      </c>
      <c r="B4">
        <v>34</v>
      </c>
      <c r="C4">
        <v>570</v>
      </c>
      <c r="D4">
        <f>SUM($B$3:B4)</f>
        <v>56</v>
      </c>
      <c r="E4">
        <f>SUM($C$3:C4)</f>
        <v>1320</v>
      </c>
      <c r="F4" s="4">
        <f>1-D4/$D$9</f>
        <v>0.76666666666666661</v>
      </c>
      <c r="G4" s="4">
        <f>1-E4/$E$9</f>
        <v>0.40860215053763438</v>
      </c>
      <c r="H4" s="4">
        <f t="shared" ref="H4:H9" si="1">(F4-F5)*G4</f>
        <v>7.8315412186379912E-2</v>
      </c>
    </row>
    <row r="5" spans="1:8" x14ac:dyDescent="0.3">
      <c r="A5" t="s">
        <v>11</v>
      </c>
      <c r="B5">
        <v>46</v>
      </c>
      <c r="C5">
        <v>320</v>
      </c>
      <c r="D5">
        <f>SUM($B$3:B5)</f>
        <v>102</v>
      </c>
      <c r="E5">
        <f>SUM($C$3:C5)</f>
        <v>1640</v>
      </c>
      <c r="F5" s="4">
        <f>1-D5/$D$9</f>
        <v>0.57499999999999996</v>
      </c>
      <c r="G5" s="4">
        <f>1-E5/$E$9</f>
        <v>0.26523297491039421</v>
      </c>
      <c r="H5" s="4">
        <f t="shared" si="1"/>
        <v>5.1941457586618861E-2</v>
      </c>
    </row>
    <row r="6" spans="1:8" x14ac:dyDescent="0.3">
      <c r="A6" t="s">
        <v>12</v>
      </c>
      <c r="B6">
        <v>47</v>
      </c>
      <c r="C6">
        <v>431</v>
      </c>
      <c r="D6">
        <f>SUM($B$3:B6)</f>
        <v>149</v>
      </c>
      <c r="E6">
        <f>SUM($C$3:C6)</f>
        <v>2071</v>
      </c>
      <c r="F6" s="4">
        <f>1-D6/$D$9</f>
        <v>0.37916666666666665</v>
      </c>
      <c r="G6" s="4">
        <f>1-E6/$E$9</f>
        <v>7.213261648745517E-2</v>
      </c>
      <c r="H6" s="4">
        <f t="shared" si="1"/>
        <v>1.6530391278375141E-2</v>
      </c>
    </row>
    <row r="7" spans="1:8" x14ac:dyDescent="0.3">
      <c r="A7" t="s">
        <v>13</v>
      </c>
      <c r="B7">
        <v>55</v>
      </c>
      <c r="C7">
        <v>120</v>
      </c>
      <c r="D7">
        <f>SUM($B$3:B7)</f>
        <v>204</v>
      </c>
      <c r="E7">
        <f>SUM($C$3:C7)</f>
        <v>2191</v>
      </c>
      <c r="F7" s="4">
        <f>1-D7/$D$9</f>
        <v>0.15000000000000002</v>
      </c>
      <c r="G7" s="4">
        <f>1-E7/$E$9</f>
        <v>1.8369175627240164E-2</v>
      </c>
      <c r="H7" s="4">
        <f t="shared" si="1"/>
        <v>2.6022998805256907E-3</v>
      </c>
    </row>
    <row r="8" spans="1:8" x14ac:dyDescent="0.3">
      <c r="A8" t="s">
        <v>14</v>
      </c>
      <c r="B8">
        <v>34</v>
      </c>
      <c r="C8">
        <v>36</v>
      </c>
      <c r="D8">
        <f>SUM($B$3:B8)</f>
        <v>238</v>
      </c>
      <c r="E8">
        <f>SUM($C$3:C8)</f>
        <v>2227</v>
      </c>
      <c r="F8" s="4">
        <f>1-D8/$D$9</f>
        <v>8.3333333333333037E-3</v>
      </c>
      <c r="G8" s="4">
        <f>1-E8/$E$9</f>
        <v>2.2401433691756623E-3</v>
      </c>
      <c r="H8" s="4">
        <f t="shared" si="1"/>
        <v>1.866786140979712E-5</v>
      </c>
    </row>
    <row r="9" spans="1:8" x14ac:dyDescent="0.3">
      <c r="A9" t="s">
        <v>15</v>
      </c>
      <c r="B9">
        <v>2</v>
      </c>
      <c r="C9">
        <v>5</v>
      </c>
      <c r="D9">
        <f>SUM($B$3:B9)</f>
        <v>240</v>
      </c>
      <c r="E9">
        <f>SUM($C$3:C9)</f>
        <v>2232</v>
      </c>
      <c r="F9" s="4">
        <f>1-D9/$D$9</f>
        <v>0</v>
      </c>
      <c r="G9" s="4">
        <f>1-E9/$E$9</f>
        <v>0</v>
      </c>
      <c r="H9" s="4">
        <f t="shared" si="1"/>
        <v>0</v>
      </c>
    </row>
  </sheetData>
  <mergeCells count="1">
    <mergeCell ref="B1:C1"/>
  </mergeCells>
  <pageMargins left="0.7" right="0.7" top="0.75" bottom="0.75" header="0.3" footer="0.3"/>
  <pageSetup orientation="portrait" r:id="rId1"/>
  <ignoredErrors>
    <ignoredError sqref="E4:E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 Squared</vt:lpstr>
      <vt:lpstr>MSE</vt:lpstr>
      <vt:lpstr>MAD</vt:lpstr>
      <vt:lpstr>RMSE</vt:lpstr>
      <vt:lpstr>ROC-AUC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Packirisamy, Gokul</dc:creator>
  <cp:lastModifiedBy>Packirisamy, Gokul</cp:lastModifiedBy>
  <dcterms:created xsi:type="dcterms:W3CDTF">2024-03-19T00:24:26Z</dcterms:created>
  <dcterms:modified xsi:type="dcterms:W3CDTF">2024-03-19T23:54:56Z</dcterms:modified>
</cp:coreProperties>
</file>