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22DAD80-8775-43D7-863A-3371BFAA30C8}" xr6:coauthVersionLast="47" xr6:coauthVersionMax="47" xr10:uidLastSave="{00000000-0000-0000-0000-000000000000}"/>
  <bookViews>
    <workbookView xWindow="-120" yWindow="-120" windowWidth="29040" windowHeight="15960" activeTab="2" xr2:uid="{00000000-000D-0000-FFFF-FFFF00000000}"/>
  </bookViews>
  <sheets>
    <sheet name="Sheet1" sheetId="1" r:id="rId1"/>
    <sheet name="Attendance Report daily" sheetId="8" r:id="rId2"/>
    <sheet name="Student Financial" sheetId="15" r:id="rId3"/>
    <sheet name="Attendance Report Monthly Full" sheetId="10" r:id="rId4"/>
    <sheet name="Dashboard" sheetId="2" r:id="rId5"/>
    <sheet name="Class Routine Teacher" sheetId="6" r:id="rId6"/>
    <sheet name="Sheet3" sheetId="7" r:id="rId7"/>
    <sheet name="Student Attendance" sheetId="4" r:id="rId8"/>
    <sheet name="Employee Attendance" sheetId="5" r:id="rId9"/>
    <sheet name="Exam Create" sheetId="9" r:id="rId10"/>
    <sheet name="Rpt Student List" sheetId="12" r:id="rId11"/>
    <sheet name="Rpt Student Payment " sheetId="11" r:id="rId12"/>
    <sheet name="SingleStudentResult" sheetId="13" r:id="rId13"/>
    <sheet name="Rpt payment Receipt" sheetId="14" r:id="rId14"/>
  </sheets>
  <definedNames>
    <definedName name="_xlnm.Print_Area" localSheetId="11">'Rpt Student Payment '!$A$1:$L$17</definedName>
    <definedName name="_xlnm.Print_Area" localSheetId="7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5" l="1"/>
  <c r="H12" i="13"/>
  <c r="H13" i="13"/>
  <c r="H14" i="13"/>
  <c r="H15" i="13"/>
  <c r="H16" i="13"/>
  <c r="H17" i="13"/>
  <c r="H18" i="13"/>
  <c r="H19" i="13"/>
  <c r="H20" i="13"/>
  <c r="H21" i="13"/>
  <c r="H11" i="13"/>
  <c r="E22" i="13"/>
  <c r="F22" i="13"/>
  <c r="L16" i="11"/>
  <c r="L8" i="11"/>
  <c r="AE4" i="10"/>
  <c r="D2" i="6"/>
  <c r="C2" i="6"/>
  <c r="G18" i="5"/>
</calcChain>
</file>

<file path=xl/sharedStrings.xml><?xml version="1.0" encoding="utf-8"?>
<sst xmlns="http://schemas.openxmlformats.org/spreadsheetml/2006/main" count="608" uniqueCount="278">
  <si>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</si>
  <si>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</si>
  <si>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</si>
  <si>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</si>
  <si>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</si>
  <si>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</si>
  <si>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</si>
  <si>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</si>
  <si>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</si>
  <si>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</si>
  <si>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</si>
  <si>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</si>
  <si>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</si>
  <si>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</si>
  <si>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</si>
  <si>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</si>
  <si>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</si>
  <si>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</si>
  <si>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</si>
  <si>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</si>
  <si>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</si>
  <si>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</si>
  <si>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</si>
  <si>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</si>
  <si>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</si>
  <si>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</si>
  <si>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</si>
  <si>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</si>
  <si>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</si>
  <si>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</si>
  <si>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</si>
  <si>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</si>
  <si>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</si>
  <si>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</si>
  <si>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Saturday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</si>
  <si>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</si>
  <si>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</si>
  <si>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</si>
  <si>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</si>
  <si>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</si>
  <si>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</si>
  <si>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</si>
  <si>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</si>
  <si>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</si>
  <si>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</si>
  <si>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</si>
  <si>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</si>
  <si>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</si>
  <si>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</si>
  <si>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</si>
  <si>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</si>
  <si>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</si>
  <si>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</si>
  <si>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</si>
  <si>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</si>
  <si>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</si>
  <si>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</si>
  <si>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</si>
  <si>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</si>
  <si>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</si>
  <si>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</si>
  <si>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</si>
  <si>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</si>
  <si>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</si>
  <si>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</si>
  <si>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</si>
  <si>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</si>
  <si>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</si>
  <si>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</si>
  <si>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</si>
  <si>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</si>
  <si>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</si>
  <si>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</si>
  <si>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</si>
  <si>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</si>
  <si>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</si>
  <si>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</si>
  <si>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</si>
  <si>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</si>
  <si>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</si>
  <si>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</si>
  <si>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</si>
  <si>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5th Period</t>
  </si>
  <si>
    <t>6th Period</t>
  </si>
  <si>
    <t>7th Period</t>
  </si>
  <si>
    <t>8th Period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</si>
  <si>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</si>
  <si>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</si>
  <si>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</si>
  <si>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</si>
  <si>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</si>
  <si>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</si>
  <si>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</si>
  <si>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</si>
  <si>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</si>
  <si>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</si>
  <si>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</si>
  <si>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</si>
  <si>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Days</t>
  </si>
  <si>
    <t>Class</t>
  </si>
  <si>
    <t>English 1st Paper</t>
  </si>
  <si>
    <t>Bangla 1st Paper</t>
  </si>
  <si>
    <t>Mathematics</t>
  </si>
  <si>
    <t>English</t>
  </si>
  <si>
    <t>Religious</t>
  </si>
  <si>
    <t>Physics/ Accounting</t>
  </si>
  <si>
    <t>Agriculture</t>
  </si>
  <si>
    <t>Sunday</t>
  </si>
  <si>
    <t>Monday</t>
  </si>
  <si>
    <t>Tuesday</t>
  </si>
  <si>
    <t>Wednesday</t>
  </si>
  <si>
    <t>Thursday</t>
  </si>
  <si>
    <t>Sociology</t>
  </si>
  <si>
    <t>ICT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</si>
  <si>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</si>
  <si>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</si>
  <si>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</si>
  <si>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</si>
  <si>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</si>
  <si>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</si>
  <si>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</si>
  <si>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</si>
  <si>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</si>
  <si>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</si>
  <si>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</si>
  <si>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</si>
  <si>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</si>
  <si>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</si>
  <si>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</si>
  <si>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</si>
  <si>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</si>
  <si>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</si>
  <si>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</si>
  <si>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</si>
  <si>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</si>
  <si>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</si>
  <si>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</si>
  <si>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</si>
  <si>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</si>
  <si>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</si>
  <si>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</si>
  <si>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</si>
  <si>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</si>
  <si>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</si>
  <si>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</si>
  <si>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Academic Session</t>
  </si>
  <si>
    <t>Academic Class</t>
  </si>
  <si>
    <t>2022-2023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</si>
  <si>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</si>
  <si>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</si>
  <si>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</si>
  <si>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</si>
  <si>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</si>
  <si>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</si>
  <si>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</si>
  <si>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</si>
  <si>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</si>
  <si>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</si>
  <si>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</si>
  <si>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</si>
  <si>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</si>
  <si>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</si>
  <si>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</si>
  <si>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</si>
  <si>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</si>
  <si>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</si>
  <si>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</si>
  <si>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</si>
  <si>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</si>
  <si>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</si>
  <si>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</si>
  <si>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</si>
  <si>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</si>
  <si>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</si>
  <si>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Pirgacha, Rangpur</t>
  </si>
  <si>
    <t>Student List</t>
  </si>
  <si>
    <t>Session</t>
  </si>
  <si>
    <t>Section</t>
  </si>
  <si>
    <t>Father Name</t>
  </si>
  <si>
    <t>Mother Name</t>
  </si>
  <si>
    <t>Gender</t>
  </si>
  <si>
    <t>DOB</t>
  </si>
  <si>
    <t>Religion</t>
  </si>
  <si>
    <t>Blood Group</t>
  </si>
  <si>
    <t>Class Six(6)</t>
  </si>
  <si>
    <t>Total = 100</t>
  </si>
  <si>
    <t>ANURADHA CHOWHAN</t>
  </si>
  <si>
    <t>PORESH CHOWHAN</t>
  </si>
  <si>
    <t>1717259984</t>
  </si>
  <si>
    <t>MUNNI CHOWHAN</t>
  </si>
  <si>
    <t>Female</t>
  </si>
  <si>
    <t>Hindu</t>
  </si>
  <si>
    <t>SAFIYA AFRIN JEMI</t>
  </si>
  <si>
    <t>MD SHOFIQUL ISLAM</t>
  </si>
  <si>
    <t>01767295693</t>
  </si>
  <si>
    <t>MST NURUNNAHAR BEGUM</t>
  </si>
  <si>
    <t>01714627094</t>
  </si>
  <si>
    <t>Islam</t>
  </si>
  <si>
    <t>Class Six</t>
  </si>
  <si>
    <t>Section A</t>
  </si>
  <si>
    <t>A+</t>
  </si>
  <si>
    <t>Active</t>
  </si>
  <si>
    <t>2022-2024</t>
  </si>
  <si>
    <t>B+</t>
  </si>
  <si>
    <t>Ahsan Habib</t>
  </si>
  <si>
    <t>Rafiqul Islam</t>
  </si>
  <si>
    <t>Tanvir Rahman</t>
  </si>
  <si>
    <t>Section B</t>
  </si>
  <si>
    <t>Payment Type</t>
  </si>
  <si>
    <t>Monthly Payment</t>
  </si>
  <si>
    <t>Admission Fee</t>
  </si>
  <si>
    <t>Paid Date</t>
  </si>
  <si>
    <t>Sub Total</t>
  </si>
  <si>
    <t>February</t>
  </si>
  <si>
    <t>Md. Motiur Rahman</t>
  </si>
  <si>
    <t>Md. Selim Uddin</t>
  </si>
  <si>
    <t>March</t>
  </si>
  <si>
    <t>February, March</t>
  </si>
  <si>
    <t>No Section</t>
  </si>
  <si>
    <t>Recept No</t>
  </si>
  <si>
    <t>January</t>
  </si>
  <si>
    <r>
      <t xml:space="preserve">Name of the Institute
</t>
    </r>
    <r>
      <rPr>
        <sz val="10"/>
        <color theme="1"/>
        <rFont val="Arial"/>
        <family val="2"/>
      </rPr>
      <t>Location info, other</t>
    </r>
  </si>
  <si>
    <r>
      <t>Student Payments Detail (</t>
    </r>
    <r>
      <rPr>
        <i/>
        <sz val="10"/>
        <color theme="1"/>
        <rFont val="Arial"/>
        <family val="2"/>
      </rPr>
      <t>01/05/2023 to 04/05/2023</t>
    </r>
    <r>
      <rPr>
        <b/>
        <sz val="11"/>
        <color theme="1"/>
        <rFont val="Arial"/>
        <family val="2"/>
      </rPr>
      <t>)</t>
    </r>
  </si>
  <si>
    <t>Class 6 (Six) - payment(s): 3</t>
  </si>
  <si>
    <t>Class 7 (Seven) - Payment(s):2</t>
  </si>
  <si>
    <t>Class 9 Science (Nine) - Payment(s):1</t>
  </si>
  <si>
    <t>Grand Total (Total Payment(s) - 6)</t>
  </si>
  <si>
    <t>Name of the Institute</t>
  </si>
  <si>
    <t>Address of Institute</t>
  </si>
  <si>
    <t>Report Name</t>
  </si>
  <si>
    <t>Academic Section</t>
  </si>
  <si>
    <t>Academic Exam</t>
  </si>
  <si>
    <t>Subject name</t>
  </si>
  <si>
    <t>Sub Code</t>
  </si>
  <si>
    <t>Subject name 01</t>
  </si>
  <si>
    <t>Subject name 02</t>
  </si>
  <si>
    <t>Subject name 03</t>
  </si>
  <si>
    <t>Subject name 04</t>
  </si>
  <si>
    <t>Subject name 05</t>
  </si>
  <si>
    <t>Subject name 06</t>
  </si>
  <si>
    <t>Subject name 07</t>
  </si>
  <si>
    <t>Subject name 08</t>
  </si>
  <si>
    <t>Subject name 09</t>
  </si>
  <si>
    <t>Subject name 10</t>
  </si>
  <si>
    <t>Subject name 11</t>
  </si>
  <si>
    <t>My Mark</t>
  </si>
  <si>
    <t>Highest Mark</t>
  </si>
  <si>
    <t>Point</t>
  </si>
  <si>
    <t>Final Marks</t>
  </si>
  <si>
    <t>cGPA</t>
  </si>
  <si>
    <t xml:space="preserve">Name of the Student </t>
  </si>
  <si>
    <t>: Class 7 ( Seven)</t>
  </si>
  <si>
    <t>: 2307005</t>
  </si>
  <si>
    <t>: Section B</t>
  </si>
  <si>
    <t>: Monthly Exam (December)</t>
  </si>
  <si>
    <t>: Mr/Mst Student very big Name</t>
  </si>
  <si>
    <t>: 2022-2023</t>
  </si>
  <si>
    <t>Institute Information</t>
  </si>
  <si>
    <t>Name of the Exam</t>
  </si>
  <si>
    <t>Name of the Institutte</t>
  </si>
  <si>
    <t>Address</t>
  </si>
  <si>
    <t>Payment Receipt</t>
  </si>
  <si>
    <t>Name of the Student</t>
  </si>
  <si>
    <t>Student Name :</t>
  </si>
  <si>
    <t>Class Roll :</t>
  </si>
  <si>
    <t>Receipt No :</t>
  </si>
  <si>
    <t>Academic Class :</t>
  </si>
  <si>
    <t>Division :</t>
  </si>
  <si>
    <t>Signature</t>
  </si>
  <si>
    <t>Tk</t>
  </si>
  <si>
    <t>In word:Taka One Thousand and Five Hundred only.</t>
  </si>
  <si>
    <t>Student Image and Info</t>
  </si>
  <si>
    <t>Payment History</t>
  </si>
  <si>
    <t>Payment Schedule</t>
  </si>
  <si>
    <t>Monthly Fee</t>
  </si>
  <si>
    <t>Exam Fee</t>
  </si>
  <si>
    <t>Session Fee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</si>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</sst>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8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1"/>
      </bottom>
      <diagonal/>
    </border>
    <border>
      <left/>
      <right/>
      <top style="thin">
        <color theme="0" tint="-0.249977111117893"/>
      </top>
      <bottom style="double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double">
        <color theme="1"/>
      </top>
      <bottom style="thin">
        <color theme="0" tint="-0.34998626667073579"/>
      </bottom>
      <diagonal/>
    </border>
    <border>
      <left/>
      <right/>
      <top style="double">
        <color theme="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1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11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11" fillId="10" borderId="9" xfId="0" applyFont="1" applyFill="1" applyBorder="1" applyAlignment="1"/>
    <xf numFmtId="0" fontId="11" fillId="10" borderId="9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/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/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2" borderId="12" xfId="0" applyFont="1" applyFill="1" applyBorder="1" applyAlignment="1">
      <alignment vertical="center"/>
    </xf>
    <xf numFmtId="0" fontId="20" fillId="0" borderId="23" xfId="0" applyFont="1" applyBorder="1" applyAlignment="1" applyProtection="1">
      <alignment horizontal="center" vertical="center" readingOrder="1"/>
      <protection locked="0"/>
    </xf>
    <xf numFmtId="0" fontId="20" fillId="0" borderId="23" xfId="0" applyFont="1" applyBorder="1" applyAlignment="1" applyProtection="1">
      <alignment vertical="center" readingOrder="1"/>
      <protection locked="0"/>
    </xf>
    <xf numFmtId="15" fontId="0" fillId="0" borderId="0" xfId="0" applyNumberFormat="1" applyAlignment="1">
      <alignment vertical="center"/>
    </xf>
    <xf numFmtId="0" fontId="20" fillId="0" borderId="23" xfId="0" applyFont="1" applyBorder="1" applyAlignment="1" applyProtection="1">
      <alignment horizontal="left" vertical="center" readingOrder="1"/>
      <protection locked="0"/>
    </xf>
    <xf numFmtId="0" fontId="0" fillId="0" borderId="0" xfId="0" applyAlignment="1">
      <alignment horizontal="left" vertical="center"/>
    </xf>
    <xf numFmtId="15" fontId="20" fillId="0" borderId="23" xfId="0" applyNumberFormat="1" applyFont="1" applyBorder="1" applyAlignment="1" applyProtection="1">
      <alignment horizontal="left" vertical="center" readingOrder="1"/>
      <protection locked="0"/>
    </xf>
    <xf numFmtId="0" fontId="0" fillId="0" borderId="1" xfId="0" applyBorder="1" applyAlignment="1">
      <alignment horizontal="left" vertical="center"/>
    </xf>
    <xf numFmtId="0" fontId="23" fillId="0" borderId="0" xfId="0" applyFont="1"/>
    <xf numFmtId="0" fontId="24" fillId="2" borderId="27" xfId="0" applyFont="1" applyFill="1" applyBorder="1" applyAlignment="1">
      <alignment horizontal="center" vertical="center"/>
    </xf>
    <xf numFmtId="0" fontId="24" fillId="0" borderId="27" xfId="0" applyFont="1" applyBorder="1"/>
    <xf numFmtId="0" fontId="24" fillId="0" borderId="27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3" fillId="0" borderId="0" xfId="0" applyFont="1" applyBorder="1"/>
    <xf numFmtId="0" fontId="26" fillId="0" borderId="34" xfId="0" applyFont="1" applyBorder="1" applyAlignment="1">
      <alignment vertical="center"/>
    </xf>
    <xf numFmtId="0" fontId="27" fillId="0" borderId="27" xfId="0" applyFont="1" applyBorder="1" applyAlignment="1">
      <alignment horizontal="left" vertical="center"/>
    </xf>
    <xf numFmtId="0" fontId="27" fillId="0" borderId="27" xfId="0" applyFont="1" applyBorder="1" applyAlignment="1">
      <alignment vertical="center"/>
    </xf>
    <xf numFmtId="15" fontId="27" fillId="0" borderId="27" xfId="0" applyNumberFormat="1" applyFont="1" applyBorder="1" applyAlignment="1">
      <alignment vertical="center"/>
    </xf>
    <xf numFmtId="0" fontId="27" fillId="0" borderId="27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4" fillId="2" borderId="27" xfId="0" applyFont="1" applyFill="1" applyBorder="1" applyAlignment="1">
      <alignment horizontal="right" vertical="center"/>
    </xf>
    <xf numFmtId="0" fontId="0" fillId="0" borderId="3" xfId="0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2" xfId="0" applyBorder="1"/>
    <xf numFmtId="0" fontId="0" fillId="0" borderId="4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center"/>
    </xf>
    <xf numFmtId="0" fontId="0" fillId="0" borderId="2" xfId="0" applyBorder="1" applyAlignment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4" xfId="0" applyBorder="1" applyAlignment="1"/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right" vertical="center"/>
    </xf>
    <xf numFmtId="0" fontId="22" fillId="11" borderId="24" xfId="0" applyFont="1" applyFill="1" applyBorder="1" applyAlignment="1">
      <alignment horizontal="center" vertical="center" wrapText="1"/>
    </xf>
    <xf numFmtId="0" fontId="23" fillId="11" borderId="25" xfId="0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7" xfId="0" applyFont="1" applyBorder="1" applyAlignment="1">
      <alignment horizontal="right" vertical="center"/>
    </xf>
    <xf numFmtId="0" fontId="26" fillId="0" borderId="35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/>
    </xf>
    <xf numFmtId="0" fontId="26" fillId="0" borderId="37" xfId="0" applyFont="1" applyBorder="1" applyAlignment="1">
      <alignment horizontal="right" vertical="center"/>
    </xf>
    <xf numFmtId="0" fontId="24" fillId="0" borderId="39" xfId="0" applyFont="1" applyBorder="1" applyAlignment="1">
      <alignment horizontal="right" vertical="center"/>
    </xf>
    <xf numFmtId="0" fontId="24" fillId="0" borderId="40" xfId="0" applyFont="1" applyBorder="1" applyAlignment="1">
      <alignment horizontal="right" vertical="center"/>
    </xf>
    <xf numFmtId="0" fontId="24" fillId="0" borderId="41" xfId="0" applyFont="1" applyBorder="1" applyAlignment="1">
      <alignment horizontal="right" vertical="center"/>
    </xf>
    <xf numFmtId="0" fontId="24" fillId="2" borderId="31" xfId="0" applyFont="1" applyFill="1" applyBorder="1" applyAlignment="1">
      <alignment horizontal="left" vertical="center"/>
    </xf>
    <xf numFmtId="0" fontId="24" fillId="2" borderId="32" xfId="0" applyFont="1" applyFill="1" applyBorder="1" applyAlignment="1">
      <alignment horizontal="left" vertical="center"/>
    </xf>
    <xf numFmtId="0" fontId="24" fillId="2" borderId="33" xfId="0" applyFont="1" applyFill="1" applyBorder="1" applyAlignment="1">
      <alignment horizontal="left" vertical="center"/>
    </xf>
    <xf numFmtId="0" fontId="27" fillId="0" borderId="31" xfId="0" applyFont="1" applyBorder="1" applyAlignment="1">
      <alignment horizontal="left" vertical="center"/>
    </xf>
    <xf numFmtId="0" fontId="27" fillId="0" borderId="32" xfId="0" applyFont="1" applyBorder="1" applyAlignment="1">
      <alignment horizontal="left" vertical="center"/>
    </xf>
    <xf numFmtId="0" fontId="27" fillId="0" borderId="33" xfId="0" applyFont="1" applyBorder="1" applyAlignment="1">
      <alignment horizontal="left" vertical="center"/>
    </xf>
    <xf numFmtId="0" fontId="24" fillId="11" borderId="31" xfId="0" applyFont="1" applyFill="1" applyBorder="1" applyAlignment="1">
      <alignment horizontal="left" vertical="center"/>
    </xf>
    <xf numFmtId="0" fontId="24" fillId="11" borderId="32" xfId="0" applyFont="1" applyFill="1" applyBorder="1" applyAlignment="1">
      <alignment horizontal="left" vertical="center"/>
    </xf>
    <xf numFmtId="0" fontId="24" fillId="11" borderId="33" xfId="0" applyFont="1" applyFill="1" applyBorder="1" applyAlignment="1">
      <alignment horizontal="left" vertical="center"/>
    </xf>
    <xf numFmtId="0" fontId="24" fillId="0" borderId="31" xfId="0" applyFont="1" applyBorder="1" applyAlignment="1">
      <alignment horizontal="right" vertical="center"/>
    </xf>
    <xf numFmtId="0" fontId="24" fillId="0" borderId="32" xfId="0" applyFont="1" applyBorder="1" applyAlignment="1">
      <alignment horizontal="right" vertical="center"/>
    </xf>
    <xf numFmtId="0" fontId="24" fillId="0" borderId="33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3" borderId="4" xfId="0" applyFill="1" applyBorder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5" fillId="3" borderId="4" xfId="0" applyFont="1" applyFill="1" applyBorder="1" applyAlignment="1">
      <alignment horizontal="left"/>
    </xf>
    <xf numFmtId="14" fontId="0" fillId="3" borderId="4" xfId="0" applyNumberForma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44" xfId="0" applyBorder="1"/>
    <xf numFmtId="0" fontId="0" fillId="0" borderId="3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" xfId="0" applyBorder="1"/>
    <xf numFmtId="0" fontId="0" fillId="0" borderId="49" xfId="0" applyBorder="1"/>
    <xf numFmtId="0" fontId="0" fillId="0" borderId="4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Fill="1" applyBorder="1"/>
    <xf numFmtId="0" fontId="0" fillId="0" borderId="46" xfId="0" applyBorder="1" applyAlignment="1">
      <alignment vertical="center"/>
    </xf>
    <xf numFmtId="0" fontId="0" fillId="0" borderId="0" xfId="0" applyBorder="1" applyAlignment="1"/>
    <xf numFmtId="0" fontId="15" fillId="0" borderId="46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/>
    <xf numFmtId="0" fontId="15" fillId="0" borderId="5" xfId="0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15" fillId="0" borderId="6" xfId="0" applyFont="1" applyBorder="1"/>
    <xf numFmtId="0" fontId="15" fillId="0" borderId="46" xfId="0" applyFont="1" applyBorder="1" applyAlignment="1"/>
    <xf numFmtId="0" fontId="15" fillId="0" borderId="0" xfId="0" applyFont="1" applyFill="1" applyBorder="1" applyAlignment="1">
      <alignment horizontal="right" vertical="center"/>
    </xf>
    <xf numFmtId="0" fontId="0" fillId="0" borderId="47" xfId="0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3</xdr:col>
      <xdr:colOff>561975</xdr:colOff>
      <xdr:row>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B778E-EE70-4057-8672-37A23DC18BF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0"/>
          <a:ext cx="58102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F21" sqref="F21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100" t="s">
        <v>3</v>
      </c>
      <c r="B2" s="100"/>
      <c r="C2" s="101" t="s">
        <v>11</v>
      </c>
      <c r="D2" s="101"/>
      <c r="E2" s="101"/>
      <c r="F2" s="12"/>
    </row>
    <row r="3" spans="1:12" s="8" customFormat="1" ht="3.75" customHeight="1" x14ac:dyDescent="0.25">
      <c r="F3" s="9"/>
    </row>
    <row r="4" spans="1:12" x14ac:dyDescent="0.25">
      <c r="A4" s="100" t="s">
        <v>0</v>
      </c>
      <c r="B4" s="100"/>
      <c r="C4" s="102"/>
      <c r="D4" s="102"/>
      <c r="E4" s="102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105" t="s">
        <v>1</v>
      </c>
      <c r="B6" s="105"/>
      <c r="C6" s="104"/>
      <c r="D6" s="104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105" t="s">
        <v>12</v>
      </c>
      <c r="B8" s="105"/>
      <c r="C8" s="104"/>
      <c r="D8" s="104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103" t="s">
        <v>13</v>
      </c>
      <c r="B10" s="103"/>
      <c r="C10" s="104"/>
      <c r="D10" s="104"/>
      <c r="E10" s="104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A1:J20"/>
  <sheetViews>
    <sheetView workbookViewId="0">
      <selection activeCell="R23" sqref="R23"/>
    </sheetView>
  </sheetViews>
  <sheetFormatPr defaultRowHeight="15" x14ac:dyDescent="0.25"/>
  <sheetData>
    <row r="1" spans="1:10" x14ac:dyDescent="0.25">
      <c r="A1" s="111" t="s">
        <v>258</v>
      </c>
      <c r="B1" s="112"/>
      <c r="C1" s="112"/>
      <c r="D1" s="136"/>
      <c r="E1" s="137"/>
      <c r="F1" s="137"/>
      <c r="G1" s="137"/>
      <c r="H1" s="137"/>
      <c r="I1" s="137"/>
      <c r="J1" s="138"/>
    </row>
    <row r="2" spans="1:10" x14ac:dyDescent="0.25">
      <c r="A2" s="90"/>
      <c r="B2" s="17"/>
      <c r="C2" s="17"/>
      <c r="D2" s="17"/>
      <c r="E2" s="17"/>
      <c r="F2" s="17"/>
      <c r="G2" s="17"/>
      <c r="H2" s="17"/>
      <c r="I2" s="17"/>
      <c r="J2" s="91"/>
    </row>
    <row r="3" spans="1:10" x14ac:dyDescent="0.25">
      <c r="A3" s="139" t="s">
        <v>145</v>
      </c>
      <c r="B3" s="140"/>
      <c r="C3" s="140" t="s">
        <v>147</v>
      </c>
      <c r="D3" s="140"/>
      <c r="E3" s="140" t="s">
        <v>146</v>
      </c>
      <c r="F3" s="140"/>
      <c r="G3" s="140" t="s">
        <v>198</v>
      </c>
      <c r="H3" s="140"/>
      <c r="I3" s="17"/>
      <c r="J3" s="91"/>
    </row>
    <row r="4" spans="1:10" x14ac:dyDescent="0.25">
      <c r="A4" s="90"/>
      <c r="B4" s="17"/>
      <c r="C4" s="17"/>
      <c r="D4" s="17"/>
      <c r="E4" s="17"/>
      <c r="F4" s="17"/>
      <c r="G4" s="17"/>
      <c r="H4" s="17"/>
      <c r="I4" s="17"/>
      <c r="J4" s="91"/>
    </row>
    <row r="5" spans="1:10" x14ac:dyDescent="0.25">
      <c r="A5" s="90"/>
      <c r="B5" s="17"/>
      <c r="C5" s="17"/>
      <c r="D5" s="17"/>
      <c r="E5" s="17"/>
      <c r="F5" s="17"/>
      <c r="G5" s="17"/>
      <c r="H5" s="17"/>
      <c r="I5" s="17"/>
      <c r="J5" s="91"/>
    </row>
    <row r="6" spans="1:10" x14ac:dyDescent="0.25">
      <c r="A6" s="90"/>
      <c r="B6" s="17"/>
      <c r="C6" s="17"/>
      <c r="D6" s="17"/>
      <c r="E6" s="17"/>
      <c r="F6" s="17"/>
      <c r="G6" s="17"/>
      <c r="H6" s="17"/>
      <c r="I6" s="17"/>
      <c r="J6" s="91"/>
    </row>
    <row r="7" spans="1:10" x14ac:dyDescent="0.25">
      <c r="A7" s="90"/>
      <c r="B7" s="17"/>
      <c r="C7" s="17"/>
      <c r="D7" s="17"/>
      <c r="E7" s="17"/>
      <c r="F7" s="17"/>
      <c r="G7" s="17"/>
      <c r="H7" s="17"/>
      <c r="I7" s="17"/>
      <c r="J7" s="91"/>
    </row>
    <row r="8" spans="1:10" x14ac:dyDescent="0.25">
      <c r="A8" s="90"/>
      <c r="B8" s="17"/>
      <c r="C8" s="17"/>
      <c r="D8" s="17"/>
      <c r="E8" s="17"/>
      <c r="F8" s="17"/>
      <c r="G8" s="17"/>
      <c r="H8" s="17"/>
      <c r="I8" s="17"/>
      <c r="J8" s="91"/>
    </row>
    <row r="9" spans="1:10" x14ac:dyDescent="0.25">
      <c r="A9" s="90"/>
      <c r="B9" s="17"/>
      <c r="C9" s="17"/>
      <c r="D9" s="17"/>
      <c r="E9" s="17"/>
      <c r="F9" s="17"/>
      <c r="G9" s="17"/>
      <c r="H9" s="17"/>
      <c r="I9" s="17"/>
      <c r="J9" s="91"/>
    </row>
    <row r="10" spans="1:10" x14ac:dyDescent="0.25">
      <c r="A10" s="90"/>
      <c r="B10" s="17"/>
      <c r="C10" s="17"/>
      <c r="D10" s="17"/>
      <c r="E10" s="17"/>
      <c r="F10" s="17"/>
      <c r="G10" s="17"/>
      <c r="H10" s="17"/>
      <c r="I10" s="17"/>
      <c r="J10" s="91"/>
    </row>
    <row r="11" spans="1:10" x14ac:dyDescent="0.25">
      <c r="A11" s="90"/>
      <c r="B11" s="17"/>
      <c r="C11" s="17"/>
      <c r="D11" s="17"/>
      <c r="E11" s="17"/>
      <c r="F11" s="17"/>
      <c r="G11" s="17"/>
      <c r="H11" s="17"/>
      <c r="I11" s="17"/>
      <c r="J11" s="91"/>
    </row>
    <row r="12" spans="1:10" x14ac:dyDescent="0.25">
      <c r="A12" s="90"/>
      <c r="B12" s="17"/>
      <c r="C12" s="17"/>
      <c r="D12" s="17"/>
      <c r="E12" s="17"/>
      <c r="F12" s="17"/>
      <c r="G12" s="17"/>
      <c r="H12" s="17"/>
      <c r="I12" s="17"/>
      <c r="J12" s="91"/>
    </row>
    <row r="13" spans="1:10" x14ac:dyDescent="0.25">
      <c r="A13" s="90"/>
      <c r="B13" s="17"/>
      <c r="C13" s="17"/>
      <c r="D13" s="17"/>
      <c r="E13" s="17"/>
      <c r="F13" s="17"/>
      <c r="G13" s="17"/>
      <c r="H13" s="17"/>
      <c r="I13" s="17"/>
      <c r="J13" s="91"/>
    </row>
    <row r="14" spans="1:10" x14ac:dyDescent="0.25">
      <c r="A14" s="90"/>
      <c r="B14" s="17"/>
      <c r="C14" s="17"/>
      <c r="D14" s="17"/>
      <c r="E14" s="17"/>
      <c r="F14" s="17"/>
      <c r="G14" s="17"/>
      <c r="H14" s="17"/>
      <c r="I14" s="17"/>
      <c r="J14" s="91"/>
    </row>
    <row r="15" spans="1:10" x14ac:dyDescent="0.25">
      <c r="A15" s="90"/>
      <c r="B15" s="17"/>
      <c r="C15" s="17"/>
      <c r="D15" s="17"/>
      <c r="E15" s="17"/>
      <c r="F15" s="17"/>
      <c r="G15" s="17"/>
      <c r="H15" s="17"/>
      <c r="I15" s="17"/>
      <c r="J15" s="91"/>
    </row>
    <row r="16" spans="1:10" x14ac:dyDescent="0.25">
      <c r="A16" s="90"/>
      <c r="B16" s="17"/>
      <c r="C16" s="17"/>
      <c r="D16" s="17"/>
      <c r="E16" s="17"/>
      <c r="F16" s="17"/>
      <c r="G16" s="17"/>
      <c r="H16" s="17"/>
      <c r="I16" s="17"/>
      <c r="J16" s="91"/>
    </row>
    <row r="17" spans="1:10" x14ac:dyDescent="0.25">
      <c r="A17" s="90"/>
      <c r="B17" s="17"/>
      <c r="C17" s="17"/>
      <c r="D17" s="17"/>
      <c r="E17" s="17"/>
      <c r="F17" s="17"/>
      <c r="G17" s="17"/>
      <c r="H17" s="17"/>
      <c r="I17" s="17"/>
      <c r="J17" s="91"/>
    </row>
    <row r="18" spans="1:10" x14ac:dyDescent="0.25">
      <c r="A18" s="90"/>
      <c r="B18" s="17"/>
      <c r="C18" s="17"/>
      <c r="D18" s="17"/>
      <c r="E18" s="17"/>
      <c r="F18" s="17"/>
      <c r="G18" s="17"/>
      <c r="H18" s="17"/>
      <c r="I18" s="17"/>
      <c r="J18" s="91"/>
    </row>
    <row r="19" spans="1:10" x14ac:dyDescent="0.25">
      <c r="A19" s="90"/>
      <c r="B19" s="17"/>
      <c r="C19" s="17"/>
      <c r="D19" s="17"/>
      <c r="E19" s="17"/>
      <c r="F19" s="17"/>
      <c r="G19" s="17"/>
      <c r="H19" s="17"/>
      <c r="I19" s="17"/>
      <c r="J19" s="91"/>
    </row>
    <row r="20" spans="1:10" ht="15.75" thickBot="1" x14ac:dyDescent="0.3">
      <c r="A20" s="92"/>
      <c r="B20" s="93"/>
      <c r="C20" s="93"/>
      <c r="D20" s="93"/>
      <c r="E20" s="93"/>
      <c r="F20" s="93"/>
      <c r="G20" s="93"/>
      <c r="H20" s="93"/>
      <c r="I20" s="93"/>
      <c r="J20" s="94"/>
    </row>
  </sheetData>
  <mergeCells count="6">
    <mergeCell ref="A1:C1"/>
    <mergeCell ref="D1:J1"/>
    <mergeCell ref="A3:B3"/>
    <mergeCell ref="C3:D3"/>
    <mergeCell ref="E3:F3"/>
    <mergeCell ref="G3:H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3AB-5D43-4D17-8047-E3ADE0908B1A}">
  <dimension ref="A1:N21"/>
  <sheetViews>
    <sheetView workbookViewId="0">
      <selection activeCell="M28" sqref="M28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9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2" bestFit="1" customWidth="1"/>
    <col min="8" max="8" width="20.140625" bestFit="1" customWidth="1"/>
    <col min="9" max="9" width="26.28515625" bestFit="1" customWidth="1"/>
    <col min="10" max="10" width="15.42578125" bestFit="1" customWidth="1"/>
    <col min="11" max="11" width="9.85546875" bestFit="1" customWidth="1"/>
    <col min="12" max="12" width="8.28515625" bestFit="1" customWidth="1"/>
    <col min="13" max="13" width="12.140625" bestFit="1" customWidth="1"/>
    <col min="14" max="14" width="6.5703125" bestFit="1" customWidth="1"/>
  </cols>
  <sheetData>
    <row r="1" spans="1:14" ht="18.75" x14ac:dyDescent="0.3">
      <c r="A1" s="141" t="s">
        <v>40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15.75" thickBot="1" x14ac:dyDescent="0.3">
      <c r="A2" s="142" t="s">
        <v>174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</row>
    <row r="3" spans="1:14" ht="16.5" thickBot="1" x14ac:dyDescent="0.3">
      <c r="A3" s="143" t="s">
        <v>175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5"/>
    </row>
    <row r="4" spans="1:14" x14ac:dyDescent="0.25">
      <c r="A4" s="65" t="s">
        <v>35</v>
      </c>
      <c r="B4" s="65" t="s">
        <v>36</v>
      </c>
      <c r="C4" s="65" t="s">
        <v>99</v>
      </c>
      <c r="D4" s="65" t="s">
        <v>176</v>
      </c>
      <c r="E4" s="65" t="s">
        <v>177</v>
      </c>
      <c r="F4" s="65" t="s">
        <v>180</v>
      </c>
      <c r="G4" s="65" t="s">
        <v>75</v>
      </c>
      <c r="H4" s="65" t="s">
        <v>178</v>
      </c>
      <c r="I4" s="65" t="s">
        <v>179</v>
      </c>
      <c r="J4" s="65" t="s">
        <v>62</v>
      </c>
      <c r="K4" s="65" t="s">
        <v>181</v>
      </c>
      <c r="L4" s="65" t="s">
        <v>182</v>
      </c>
      <c r="M4" s="65" t="s">
        <v>183</v>
      </c>
      <c r="N4" s="65" t="s">
        <v>125</v>
      </c>
    </row>
    <row r="5" spans="1:14" ht="15.75" x14ac:dyDescent="0.25">
      <c r="A5" s="146" t="s">
        <v>184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7" t="s">
        <v>185</v>
      </c>
      <c r="N5" s="147"/>
    </row>
    <row r="6" spans="1:14" x14ac:dyDescent="0.25">
      <c r="A6" s="69">
        <v>2306001</v>
      </c>
      <c r="B6" s="66" t="s">
        <v>186</v>
      </c>
      <c r="C6" s="67" t="s">
        <v>198</v>
      </c>
      <c r="D6" s="64" t="s">
        <v>147</v>
      </c>
      <c r="E6" s="64" t="s">
        <v>199</v>
      </c>
      <c r="F6" s="64" t="s">
        <v>190</v>
      </c>
      <c r="G6" s="67" t="s">
        <v>188</v>
      </c>
      <c r="H6" s="67" t="s">
        <v>187</v>
      </c>
      <c r="I6" s="67" t="s">
        <v>189</v>
      </c>
      <c r="J6" s="69">
        <v>1717259984</v>
      </c>
      <c r="K6" s="68">
        <v>39165</v>
      </c>
      <c r="L6" s="64" t="s">
        <v>191</v>
      </c>
      <c r="M6" s="67" t="s">
        <v>200</v>
      </c>
      <c r="N6" s="67" t="s">
        <v>201</v>
      </c>
    </row>
    <row r="7" spans="1:14" x14ac:dyDescent="0.25">
      <c r="A7" s="69">
        <v>2306002</v>
      </c>
      <c r="B7" s="69" t="s">
        <v>192</v>
      </c>
      <c r="C7" s="69" t="s">
        <v>198</v>
      </c>
      <c r="D7" s="70" t="s">
        <v>202</v>
      </c>
      <c r="E7" s="70" t="s">
        <v>199</v>
      </c>
      <c r="F7" s="69" t="s">
        <v>190</v>
      </c>
      <c r="G7" s="69" t="s">
        <v>196</v>
      </c>
      <c r="H7" s="69" t="s">
        <v>193</v>
      </c>
      <c r="I7" s="69" t="s">
        <v>195</v>
      </c>
      <c r="J7" s="69" t="s">
        <v>194</v>
      </c>
      <c r="K7" s="71">
        <v>42686</v>
      </c>
      <c r="L7" s="69" t="s">
        <v>197</v>
      </c>
      <c r="M7" s="72" t="s">
        <v>203</v>
      </c>
      <c r="N7" s="72" t="s">
        <v>201</v>
      </c>
    </row>
    <row r="8" spans="1:14" x14ac:dyDescent="0.25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5">
    <mergeCell ref="A1:N1"/>
    <mergeCell ref="A2:N2"/>
    <mergeCell ref="A3:N3"/>
    <mergeCell ref="A5:L5"/>
    <mergeCell ref="M5:N5"/>
  </mergeCells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sheetPr>
    <pageSetUpPr fitToPage="1"/>
  </sheetPr>
  <dimension ref="A1:L17"/>
  <sheetViews>
    <sheetView zoomScale="145" zoomScaleNormal="145" zoomScaleSheetLayoutView="145" workbookViewId="0">
      <selection activeCell="S11" sqref="S11"/>
    </sheetView>
  </sheetViews>
  <sheetFormatPr defaultColWidth="4.42578125" defaultRowHeight="14.25" x14ac:dyDescent="0.2"/>
  <cols>
    <col min="1" max="1" width="9" style="73" bestFit="1" customWidth="1"/>
    <col min="2" max="2" width="19.42578125" style="73" bestFit="1" customWidth="1"/>
    <col min="3" max="3" width="11.140625" style="73" bestFit="1" customWidth="1"/>
    <col min="4" max="4" width="17" style="73" bestFit="1" customWidth="1"/>
    <col min="5" max="5" width="10.85546875" style="73" bestFit="1" customWidth="1"/>
    <col min="6" max="6" width="11.7109375" style="73" bestFit="1" customWidth="1"/>
    <col min="7" max="11" width="3.28515625" style="73" customWidth="1"/>
    <col min="12" max="12" width="9.140625" style="73" bestFit="1" customWidth="1"/>
    <col min="13" max="13" width="4.42578125" style="73"/>
    <col min="14" max="14" width="4.42578125" style="73" customWidth="1"/>
    <col min="15" max="16384" width="4.42578125" style="73"/>
  </cols>
  <sheetData>
    <row r="1" spans="1:12" ht="45" customHeight="1" x14ac:dyDescent="0.2">
      <c r="A1" s="148" t="s">
        <v>221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50"/>
    </row>
    <row r="2" spans="1:12" ht="20.25" customHeight="1" x14ac:dyDescent="0.2">
      <c r="A2" s="151" t="s">
        <v>222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3"/>
    </row>
    <row r="3" spans="1:12" ht="21" customHeight="1" x14ac:dyDescent="0.2">
      <c r="A3" s="74" t="s">
        <v>115</v>
      </c>
      <c r="B3" s="74" t="s">
        <v>148</v>
      </c>
      <c r="C3" s="74" t="s">
        <v>177</v>
      </c>
      <c r="D3" s="74" t="s">
        <v>208</v>
      </c>
      <c r="E3" s="74" t="s">
        <v>211</v>
      </c>
      <c r="F3" s="74" t="s">
        <v>219</v>
      </c>
      <c r="G3" s="161" t="s">
        <v>39</v>
      </c>
      <c r="H3" s="162"/>
      <c r="I3" s="162"/>
      <c r="J3" s="162"/>
      <c r="K3" s="163"/>
      <c r="L3" s="85" t="s">
        <v>5</v>
      </c>
    </row>
    <row r="4" spans="1:12" ht="21" customHeight="1" x14ac:dyDescent="0.2">
      <c r="A4" s="167" t="s">
        <v>223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9"/>
    </row>
    <row r="5" spans="1:12" ht="21" customHeight="1" x14ac:dyDescent="0.2">
      <c r="A5" s="80">
        <v>2306002</v>
      </c>
      <c r="B5" s="81" t="s">
        <v>204</v>
      </c>
      <c r="C5" s="81" t="s">
        <v>199</v>
      </c>
      <c r="D5" s="81" t="s">
        <v>209</v>
      </c>
      <c r="E5" s="82">
        <v>45048</v>
      </c>
      <c r="F5" s="83">
        <v>235689</v>
      </c>
      <c r="G5" s="164" t="s">
        <v>213</v>
      </c>
      <c r="H5" s="165"/>
      <c r="I5" s="165"/>
      <c r="J5" s="165"/>
      <c r="K5" s="166"/>
      <c r="L5" s="81">
        <v>800</v>
      </c>
    </row>
    <row r="6" spans="1:12" ht="21" customHeight="1" x14ac:dyDescent="0.2">
      <c r="A6" s="80">
        <v>2306006</v>
      </c>
      <c r="B6" s="81" t="s">
        <v>205</v>
      </c>
      <c r="C6" s="81" t="s">
        <v>199</v>
      </c>
      <c r="D6" s="81" t="s">
        <v>210</v>
      </c>
      <c r="E6" s="82">
        <v>45048</v>
      </c>
      <c r="F6" s="83">
        <v>235687</v>
      </c>
      <c r="G6" s="164" t="s">
        <v>9</v>
      </c>
      <c r="H6" s="165"/>
      <c r="I6" s="165"/>
      <c r="J6" s="165"/>
      <c r="K6" s="166"/>
      <c r="L6" s="81">
        <v>1500</v>
      </c>
    </row>
    <row r="7" spans="1:12" ht="21" customHeight="1" x14ac:dyDescent="0.2">
      <c r="A7" s="80">
        <v>2306010</v>
      </c>
      <c r="B7" s="81" t="s">
        <v>206</v>
      </c>
      <c r="C7" s="81" t="s">
        <v>207</v>
      </c>
      <c r="D7" s="81" t="s">
        <v>209</v>
      </c>
      <c r="E7" s="82">
        <v>45050</v>
      </c>
      <c r="F7" s="83">
        <v>235686</v>
      </c>
      <c r="G7" s="164" t="s">
        <v>217</v>
      </c>
      <c r="H7" s="165"/>
      <c r="I7" s="165"/>
      <c r="J7" s="165"/>
      <c r="K7" s="166"/>
      <c r="L7" s="81">
        <v>1600</v>
      </c>
    </row>
    <row r="8" spans="1:12" ht="21" customHeight="1" x14ac:dyDescent="0.25">
      <c r="A8" s="154" t="s">
        <v>212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75">
        <f t="shared" ref="L8" si="0">SUM(L5:L7)</f>
        <v>3900</v>
      </c>
    </row>
    <row r="9" spans="1:12" ht="21" customHeight="1" x14ac:dyDescent="0.2">
      <c r="A9" s="167" t="s">
        <v>224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9"/>
    </row>
    <row r="10" spans="1:12" ht="21" customHeight="1" x14ac:dyDescent="0.2">
      <c r="A10" s="80">
        <v>2307034</v>
      </c>
      <c r="B10" s="81" t="s">
        <v>214</v>
      </c>
      <c r="C10" s="81" t="s">
        <v>207</v>
      </c>
      <c r="D10" s="81" t="s">
        <v>209</v>
      </c>
      <c r="E10" s="82">
        <v>45049</v>
      </c>
      <c r="F10" s="84">
        <v>215496</v>
      </c>
      <c r="G10" s="164" t="s">
        <v>216</v>
      </c>
      <c r="H10" s="165"/>
      <c r="I10" s="165"/>
      <c r="J10" s="165"/>
      <c r="K10" s="166"/>
      <c r="L10" s="81">
        <v>1000</v>
      </c>
    </row>
    <row r="11" spans="1:12" ht="21" customHeight="1" x14ac:dyDescent="0.2">
      <c r="A11" s="80">
        <v>2307023</v>
      </c>
      <c r="B11" s="81" t="s">
        <v>215</v>
      </c>
      <c r="C11" s="81" t="s">
        <v>199</v>
      </c>
      <c r="D11" s="81" t="s">
        <v>209</v>
      </c>
      <c r="E11" s="82">
        <v>45049</v>
      </c>
      <c r="F11" s="84">
        <v>124586</v>
      </c>
      <c r="G11" s="164" t="s">
        <v>216</v>
      </c>
      <c r="H11" s="165"/>
      <c r="I11" s="165"/>
      <c r="J11" s="165"/>
      <c r="K11" s="166"/>
      <c r="L11" s="81">
        <v>2000</v>
      </c>
    </row>
    <row r="12" spans="1:12" ht="21" customHeight="1" x14ac:dyDescent="0.2">
      <c r="A12" s="170" t="s">
        <v>212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L12" s="76">
        <v>3000</v>
      </c>
    </row>
    <row r="13" spans="1:12" ht="21" customHeight="1" x14ac:dyDescent="0.2">
      <c r="A13" s="167" t="s">
        <v>225</v>
      </c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9"/>
    </row>
    <row r="14" spans="1:12" ht="21" customHeight="1" x14ac:dyDescent="0.2">
      <c r="A14" s="80">
        <v>2309012</v>
      </c>
      <c r="B14" s="81" t="s">
        <v>214</v>
      </c>
      <c r="C14" s="81" t="s">
        <v>218</v>
      </c>
      <c r="D14" s="81" t="s">
        <v>209</v>
      </c>
      <c r="E14" s="82">
        <v>45049</v>
      </c>
      <c r="F14" s="84">
        <v>965241</v>
      </c>
      <c r="G14" s="164" t="s">
        <v>220</v>
      </c>
      <c r="H14" s="165"/>
      <c r="I14" s="165"/>
      <c r="J14" s="165"/>
      <c r="K14" s="166"/>
      <c r="L14" s="81">
        <v>1200</v>
      </c>
    </row>
    <row r="15" spans="1:12" ht="21" customHeight="1" thickBot="1" x14ac:dyDescent="0.25">
      <c r="A15" s="155" t="s">
        <v>212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7"/>
      <c r="L15" s="79">
        <v>1200</v>
      </c>
    </row>
    <row r="16" spans="1:12" ht="21" customHeight="1" thickTop="1" x14ac:dyDescent="0.2">
      <c r="A16" s="158" t="s">
        <v>226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60"/>
      <c r="L16" s="77">
        <f>L8+L12+L15</f>
        <v>8100</v>
      </c>
    </row>
    <row r="17" spans="1:12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</sheetData>
  <mergeCells count="16">
    <mergeCell ref="A1:L1"/>
    <mergeCell ref="A2:L2"/>
    <mergeCell ref="A8:K8"/>
    <mergeCell ref="A15:K15"/>
    <mergeCell ref="A16:K16"/>
    <mergeCell ref="G3:K3"/>
    <mergeCell ref="G7:K7"/>
    <mergeCell ref="G5:K5"/>
    <mergeCell ref="G6:K6"/>
    <mergeCell ref="A9:L9"/>
    <mergeCell ref="A12:K12"/>
    <mergeCell ref="A13:L13"/>
    <mergeCell ref="G10:K10"/>
    <mergeCell ref="G11:K11"/>
    <mergeCell ref="G14:K14"/>
    <mergeCell ref="A4:L4"/>
  </mergeCells>
  <printOptions horizontalCentered="1"/>
  <pageMargins left="0.45" right="0.45" top="0.75" bottom="0.5" header="0.3" footer="0.3"/>
  <pageSetup paperSize="9" scale="8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279C-BD17-431E-B47D-C2804D5BC3A3}">
  <dimension ref="A1:J22"/>
  <sheetViews>
    <sheetView workbookViewId="0">
      <selection activeCell="N20" sqref="N20"/>
    </sheetView>
  </sheetViews>
  <sheetFormatPr defaultRowHeight="15" x14ac:dyDescent="0.25"/>
  <sheetData>
    <row r="1" spans="1:10" ht="23.25" x14ac:dyDescent="0.25">
      <c r="A1" s="140"/>
      <c r="B1" s="140"/>
      <c r="C1" s="140"/>
      <c r="D1" s="140"/>
      <c r="E1" s="182" t="s">
        <v>227</v>
      </c>
      <c r="F1" s="182"/>
      <c r="G1" s="182"/>
      <c r="H1" s="182"/>
      <c r="I1" s="182"/>
      <c r="J1" s="182"/>
    </row>
    <row r="2" spans="1:10" x14ac:dyDescent="0.25">
      <c r="A2" s="140"/>
      <c r="B2" s="140"/>
      <c r="C2" s="140"/>
      <c r="D2" s="140"/>
      <c r="E2" s="183" t="s">
        <v>257</v>
      </c>
      <c r="F2" s="183"/>
      <c r="G2" s="183"/>
      <c r="H2" s="183"/>
      <c r="I2" s="183"/>
      <c r="J2" s="183"/>
    </row>
    <row r="3" spans="1:10" ht="11.25" customHeight="1" x14ac:dyDescent="0.25">
      <c r="A3" s="176"/>
      <c r="B3" s="176"/>
      <c r="C3" s="176"/>
      <c r="D3" s="176"/>
      <c r="E3" s="184" t="s">
        <v>228</v>
      </c>
      <c r="F3" s="184"/>
      <c r="G3" s="184"/>
      <c r="H3" s="184"/>
      <c r="I3" s="184"/>
      <c r="J3" s="184"/>
    </row>
    <row r="4" spans="1:10" x14ac:dyDescent="0.25">
      <c r="A4" s="137" t="s">
        <v>229</v>
      </c>
      <c r="B4" s="137"/>
      <c r="C4" s="137"/>
      <c r="D4" s="137"/>
      <c r="E4" s="137"/>
      <c r="F4" s="137"/>
      <c r="G4" s="137"/>
      <c r="H4" s="137"/>
      <c r="I4" s="137"/>
      <c r="J4" s="137"/>
    </row>
    <row r="5" spans="1:10" x14ac:dyDescent="0.25">
      <c r="A5" s="174" t="s">
        <v>250</v>
      </c>
      <c r="B5" s="174"/>
      <c r="C5" s="174" t="s">
        <v>255</v>
      </c>
      <c r="D5" s="174"/>
      <c r="E5" s="174"/>
      <c r="F5" s="174"/>
      <c r="G5" s="86"/>
    </row>
    <row r="6" spans="1:10" x14ac:dyDescent="0.25">
      <c r="A6" s="173" t="s">
        <v>146</v>
      </c>
      <c r="B6" s="173"/>
      <c r="C6" s="173" t="s">
        <v>251</v>
      </c>
      <c r="D6" s="173"/>
      <c r="E6" s="173"/>
      <c r="F6" s="173"/>
      <c r="G6" s="173" t="s">
        <v>145</v>
      </c>
      <c r="H6" s="173"/>
      <c r="I6" s="173" t="s">
        <v>256</v>
      </c>
      <c r="J6" s="173"/>
    </row>
    <row r="7" spans="1:10" x14ac:dyDescent="0.25">
      <c r="A7" s="173" t="s">
        <v>35</v>
      </c>
      <c r="B7" s="173"/>
      <c r="C7" s="173" t="s">
        <v>252</v>
      </c>
      <c r="D7" s="173"/>
    </row>
    <row r="8" spans="1:10" x14ac:dyDescent="0.25">
      <c r="A8" s="173" t="s">
        <v>230</v>
      </c>
      <c r="B8" s="173"/>
      <c r="C8" s="177" t="s">
        <v>253</v>
      </c>
      <c r="D8" s="177"/>
    </row>
    <row r="9" spans="1:10" x14ac:dyDescent="0.25">
      <c r="A9" s="173" t="s">
        <v>231</v>
      </c>
      <c r="B9" s="173"/>
      <c r="C9" s="178" t="s">
        <v>254</v>
      </c>
      <c r="D9" s="178"/>
      <c r="E9" s="178"/>
    </row>
    <row r="10" spans="1:10" ht="30" x14ac:dyDescent="0.25">
      <c r="A10" s="55" t="s">
        <v>233</v>
      </c>
      <c r="B10" s="179" t="s">
        <v>232</v>
      </c>
      <c r="C10" s="180"/>
      <c r="D10" s="181"/>
      <c r="E10" s="55" t="s">
        <v>15</v>
      </c>
      <c r="F10" s="54" t="s">
        <v>245</v>
      </c>
      <c r="G10" s="38" t="s">
        <v>246</v>
      </c>
      <c r="H10" s="55" t="s">
        <v>247</v>
      </c>
      <c r="I10" s="54" t="s">
        <v>249</v>
      </c>
      <c r="J10" s="55" t="s">
        <v>39</v>
      </c>
    </row>
    <row r="11" spans="1:10" x14ac:dyDescent="0.25">
      <c r="A11" s="55">
        <v>101</v>
      </c>
      <c r="B11" s="136" t="s">
        <v>234</v>
      </c>
      <c r="C11" s="137"/>
      <c r="D11" s="138"/>
      <c r="E11" s="55">
        <v>50</v>
      </c>
      <c r="F11" s="55">
        <v>42</v>
      </c>
      <c r="G11" s="55">
        <v>48</v>
      </c>
      <c r="H11" s="4" t="str">
        <f>IF((F11*100)/E11&gt;=80,"A","0")</f>
        <v>A</v>
      </c>
      <c r="I11" s="4"/>
      <c r="J11" s="4"/>
    </row>
    <row r="12" spans="1:10" x14ac:dyDescent="0.25">
      <c r="A12" s="55">
        <v>102</v>
      </c>
      <c r="B12" s="136" t="s">
        <v>235</v>
      </c>
      <c r="C12" s="137"/>
      <c r="D12" s="138"/>
      <c r="E12" s="55">
        <v>50</v>
      </c>
      <c r="F12" s="55">
        <v>34</v>
      </c>
      <c r="G12" s="55">
        <v>47</v>
      </c>
      <c r="H12" s="4" t="str">
        <f t="shared" ref="H12:H21" si="0">IF((F12*100)/E12&gt;=80,"A","0")</f>
        <v>0</v>
      </c>
      <c r="I12" s="4"/>
      <c r="J12" s="4"/>
    </row>
    <row r="13" spans="1:10" x14ac:dyDescent="0.25">
      <c r="A13" s="55">
        <v>103</v>
      </c>
      <c r="B13" s="136" t="s">
        <v>236</v>
      </c>
      <c r="C13" s="137"/>
      <c r="D13" s="138"/>
      <c r="E13" s="55">
        <v>50</v>
      </c>
      <c r="F13" s="55">
        <v>40</v>
      </c>
      <c r="G13" s="55">
        <v>49</v>
      </c>
      <c r="H13" s="4" t="str">
        <f t="shared" si="0"/>
        <v>A</v>
      </c>
      <c r="I13" s="4"/>
      <c r="J13" s="4"/>
    </row>
    <row r="14" spans="1:10" x14ac:dyDescent="0.25">
      <c r="A14" s="55">
        <v>104</v>
      </c>
      <c r="B14" s="136" t="s">
        <v>237</v>
      </c>
      <c r="C14" s="137"/>
      <c r="D14" s="138"/>
      <c r="E14" s="55">
        <v>50</v>
      </c>
      <c r="F14" s="55">
        <v>28</v>
      </c>
      <c r="G14" s="55">
        <v>46</v>
      </c>
      <c r="H14" s="4" t="str">
        <f t="shared" si="0"/>
        <v>0</v>
      </c>
      <c r="I14" s="4"/>
      <c r="J14" s="4"/>
    </row>
    <row r="15" spans="1:10" x14ac:dyDescent="0.25">
      <c r="A15" s="55">
        <v>105</v>
      </c>
      <c r="B15" s="136" t="s">
        <v>238</v>
      </c>
      <c r="C15" s="137"/>
      <c r="D15" s="138"/>
      <c r="E15" s="55">
        <v>50</v>
      </c>
      <c r="F15" s="55">
        <v>46</v>
      </c>
      <c r="G15" s="55">
        <v>48</v>
      </c>
      <c r="H15" s="4" t="str">
        <f t="shared" si="0"/>
        <v>A</v>
      </c>
      <c r="I15" s="4"/>
      <c r="J15" s="4"/>
    </row>
    <row r="16" spans="1:10" x14ac:dyDescent="0.25">
      <c r="A16" s="55">
        <v>106</v>
      </c>
      <c r="B16" s="136" t="s">
        <v>239</v>
      </c>
      <c r="C16" s="137"/>
      <c r="D16" s="138"/>
      <c r="E16" s="55">
        <v>50</v>
      </c>
      <c r="F16" s="55">
        <v>38</v>
      </c>
      <c r="G16" s="55">
        <v>46</v>
      </c>
      <c r="H16" s="4" t="str">
        <f t="shared" si="0"/>
        <v>0</v>
      </c>
      <c r="I16" s="4"/>
      <c r="J16" s="4"/>
    </row>
    <row r="17" spans="1:10" x14ac:dyDescent="0.25">
      <c r="A17" s="55">
        <v>107</v>
      </c>
      <c r="B17" s="136" t="s">
        <v>240</v>
      </c>
      <c r="C17" s="137"/>
      <c r="D17" s="138"/>
      <c r="E17" s="55">
        <v>50</v>
      </c>
      <c r="F17" s="55">
        <v>18</v>
      </c>
      <c r="G17" s="55">
        <v>30</v>
      </c>
      <c r="H17" s="4" t="str">
        <f t="shared" si="0"/>
        <v>0</v>
      </c>
      <c r="I17" s="4"/>
      <c r="J17" s="4"/>
    </row>
    <row r="18" spans="1:10" x14ac:dyDescent="0.25">
      <c r="A18" s="55">
        <v>108</v>
      </c>
      <c r="B18" s="136" t="s">
        <v>241</v>
      </c>
      <c r="C18" s="137"/>
      <c r="D18" s="138"/>
      <c r="E18" s="55">
        <v>50</v>
      </c>
      <c r="F18" s="55">
        <v>26</v>
      </c>
      <c r="G18" s="55">
        <v>36</v>
      </c>
      <c r="H18" s="4" t="str">
        <f t="shared" si="0"/>
        <v>0</v>
      </c>
      <c r="I18" s="4"/>
      <c r="J18" s="4"/>
    </row>
    <row r="19" spans="1:10" x14ac:dyDescent="0.25">
      <c r="A19" s="55">
        <v>109</v>
      </c>
      <c r="B19" s="136" t="s">
        <v>242</v>
      </c>
      <c r="C19" s="137"/>
      <c r="D19" s="138"/>
      <c r="E19" s="55">
        <v>50</v>
      </c>
      <c r="F19" s="55">
        <v>24</v>
      </c>
      <c r="G19" s="55">
        <v>40</v>
      </c>
      <c r="H19" s="4" t="str">
        <f t="shared" si="0"/>
        <v>0</v>
      </c>
      <c r="I19" s="4"/>
      <c r="J19" s="4"/>
    </row>
    <row r="20" spans="1:10" x14ac:dyDescent="0.25">
      <c r="A20" s="55">
        <v>110</v>
      </c>
      <c r="B20" s="136" t="s">
        <v>243</v>
      </c>
      <c r="C20" s="137"/>
      <c r="D20" s="138"/>
      <c r="E20" s="55">
        <v>50</v>
      </c>
      <c r="F20" s="55">
        <v>30</v>
      </c>
      <c r="G20" s="55">
        <v>38</v>
      </c>
      <c r="H20" s="4" t="str">
        <f t="shared" si="0"/>
        <v>0</v>
      </c>
      <c r="I20" s="4"/>
      <c r="J20" s="4"/>
    </row>
    <row r="21" spans="1:10" x14ac:dyDescent="0.25">
      <c r="A21" s="55">
        <v>111</v>
      </c>
      <c r="B21" s="136" t="s">
        <v>244</v>
      </c>
      <c r="C21" s="137"/>
      <c r="D21" s="138"/>
      <c r="E21" s="55">
        <v>50</v>
      </c>
      <c r="F21" s="55">
        <v>42</v>
      </c>
      <c r="G21" s="55">
        <v>45</v>
      </c>
      <c r="H21" s="4" t="str">
        <f t="shared" si="0"/>
        <v>A</v>
      </c>
      <c r="I21" s="4"/>
      <c r="J21" s="4"/>
    </row>
    <row r="22" spans="1:10" x14ac:dyDescent="0.25">
      <c r="A22" s="175" t="s">
        <v>248</v>
      </c>
      <c r="B22" s="175"/>
      <c r="C22" s="175"/>
      <c r="D22" s="175"/>
      <c r="E22" s="86">
        <f>SUM(E11:E21)</f>
        <v>550</v>
      </c>
      <c r="F22">
        <f>SUM(F11:F21)</f>
        <v>368</v>
      </c>
    </row>
  </sheetData>
  <mergeCells count="30">
    <mergeCell ref="E1:J1"/>
    <mergeCell ref="E2:J2"/>
    <mergeCell ref="E3:J3"/>
    <mergeCell ref="C7:D7"/>
    <mergeCell ref="C6:F6"/>
    <mergeCell ref="C5:F5"/>
    <mergeCell ref="G6:H6"/>
    <mergeCell ref="I6:J6"/>
    <mergeCell ref="B19:D19"/>
    <mergeCell ref="B20:D20"/>
    <mergeCell ref="B21:D21"/>
    <mergeCell ref="A22:D22"/>
    <mergeCell ref="A1:D3"/>
    <mergeCell ref="C8:D8"/>
    <mergeCell ref="C9:E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A7:B7"/>
    <mergeCell ref="A8:B8"/>
    <mergeCell ref="A9:B9"/>
    <mergeCell ref="A4:J4"/>
    <mergeCell ref="A5:B5"/>
    <mergeCell ref="A6:B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CB5C-E45F-4446-A4A9-5BAE1F767FB0}">
  <dimension ref="A1:J14"/>
  <sheetViews>
    <sheetView zoomScaleNormal="100" workbookViewId="0">
      <selection activeCell="L25" sqref="L25"/>
    </sheetView>
  </sheetViews>
  <sheetFormatPr defaultRowHeight="15" x14ac:dyDescent="0.25"/>
  <cols>
    <col min="2" max="2" width="7.42578125" customWidth="1"/>
    <col min="3" max="3" width="7.28515625" customWidth="1"/>
    <col min="4" max="4" width="6.85546875" customWidth="1"/>
    <col min="6" max="6" width="6.42578125" customWidth="1"/>
    <col min="7" max="7" width="13.42578125" customWidth="1"/>
    <col min="8" max="8" width="7.85546875" customWidth="1"/>
    <col min="10" max="10" width="3" bestFit="1" customWidth="1"/>
  </cols>
  <sheetData>
    <row r="1" spans="1:10" ht="23.25" x14ac:dyDescent="0.35">
      <c r="A1" s="190" t="s">
        <v>259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0" x14ac:dyDescent="0.25">
      <c r="A2" s="191" t="s">
        <v>260</v>
      </c>
      <c r="B2" s="191"/>
      <c r="C2" s="191"/>
      <c r="D2" s="191"/>
      <c r="E2" s="191"/>
      <c r="F2" s="191"/>
      <c r="G2" s="191"/>
      <c r="H2" s="191"/>
      <c r="I2" s="191"/>
      <c r="J2" s="191"/>
    </row>
    <row r="3" spans="1:10" x14ac:dyDescent="0.25">
      <c r="A3" s="137" t="s">
        <v>261</v>
      </c>
      <c r="B3" s="137"/>
      <c r="C3" s="137"/>
      <c r="D3" s="137"/>
      <c r="E3" s="137"/>
      <c r="F3" s="137"/>
      <c r="G3" s="137"/>
      <c r="H3" s="137"/>
      <c r="I3" s="137"/>
      <c r="J3" s="137"/>
    </row>
    <row r="4" spans="1:10" x14ac:dyDescent="0.25">
      <c r="A4" s="188" t="s">
        <v>265</v>
      </c>
      <c r="B4" s="188"/>
      <c r="C4" s="192">
        <v>8563214</v>
      </c>
      <c r="D4" s="192"/>
      <c r="E4" s="192"/>
      <c r="F4" s="64"/>
      <c r="G4" s="98" t="s">
        <v>52</v>
      </c>
      <c r="H4" s="193">
        <v>45280</v>
      </c>
      <c r="I4" s="194"/>
      <c r="J4" s="194"/>
    </row>
    <row r="5" spans="1:10" x14ac:dyDescent="0.25">
      <c r="A5" s="188" t="s">
        <v>263</v>
      </c>
      <c r="B5" s="188"/>
      <c r="C5" s="189" t="s">
        <v>262</v>
      </c>
      <c r="D5" s="189"/>
      <c r="E5" s="189"/>
      <c r="F5" s="64"/>
      <c r="G5" s="98" t="s">
        <v>264</v>
      </c>
      <c r="H5" s="189">
        <v>230546</v>
      </c>
      <c r="I5" s="189"/>
      <c r="J5" s="189"/>
    </row>
    <row r="6" spans="1:10" x14ac:dyDescent="0.25">
      <c r="A6" s="188" t="s">
        <v>266</v>
      </c>
      <c r="B6" s="188"/>
      <c r="C6" s="189" t="s">
        <v>198</v>
      </c>
      <c r="D6" s="189"/>
      <c r="E6" s="189"/>
      <c r="F6" s="8"/>
      <c r="G6" s="99" t="s">
        <v>267</v>
      </c>
      <c r="H6" s="189" t="s">
        <v>199</v>
      </c>
      <c r="I6" s="189"/>
      <c r="J6" s="189"/>
    </row>
    <row r="7" spans="1:10" x14ac:dyDescent="0.25">
      <c r="A7" s="64"/>
      <c r="B7" s="64"/>
      <c r="C7" s="64"/>
      <c r="D7" s="64"/>
      <c r="E7" s="64"/>
      <c r="F7" s="187" t="s">
        <v>210</v>
      </c>
      <c r="G7" s="187"/>
      <c r="H7" s="89"/>
      <c r="I7" s="96">
        <v>1500</v>
      </c>
      <c r="J7" s="96" t="s">
        <v>269</v>
      </c>
    </row>
    <row r="8" spans="1:10" x14ac:dyDescent="0.25">
      <c r="F8" s="137" t="s">
        <v>15</v>
      </c>
      <c r="G8" s="137"/>
      <c r="H8" s="97"/>
      <c r="I8" s="97">
        <v>1500</v>
      </c>
      <c r="J8" s="97" t="s">
        <v>269</v>
      </c>
    </row>
    <row r="9" spans="1:10" x14ac:dyDescent="0.25">
      <c r="F9" s="95"/>
      <c r="G9" s="95"/>
    </row>
    <row r="10" spans="1:10" x14ac:dyDescent="0.25">
      <c r="A10" s="64"/>
      <c r="B10" s="64"/>
      <c r="C10" s="103" t="s">
        <v>270</v>
      </c>
      <c r="D10" s="103"/>
      <c r="E10" s="103"/>
      <c r="F10" s="103"/>
      <c r="G10" s="103"/>
      <c r="H10" s="103"/>
      <c r="I10" s="103"/>
      <c r="J10" s="103"/>
    </row>
    <row r="11" spans="1:10" x14ac:dyDescent="0.25">
      <c r="A11" s="87"/>
      <c r="B11" s="87"/>
      <c r="C11" s="88"/>
      <c r="D11" s="88"/>
      <c r="E11" s="88"/>
      <c r="F11" s="88"/>
      <c r="G11" s="88"/>
      <c r="H11" s="88"/>
      <c r="I11" s="88"/>
      <c r="J11" s="88"/>
    </row>
    <row r="12" spans="1:10" x14ac:dyDescent="0.25">
      <c r="A12" s="87"/>
      <c r="B12" s="87"/>
      <c r="C12" s="88"/>
      <c r="D12" s="88"/>
      <c r="E12" s="88"/>
      <c r="F12" s="186"/>
      <c r="G12" s="186"/>
      <c r="H12" s="186"/>
      <c r="I12" s="186"/>
      <c r="J12" s="186"/>
    </row>
    <row r="13" spans="1:10" x14ac:dyDescent="0.25">
      <c r="F13" s="176"/>
      <c r="G13" s="176"/>
      <c r="H13" s="176"/>
      <c r="I13" s="176"/>
      <c r="J13" s="176"/>
    </row>
    <row r="14" spans="1:10" x14ac:dyDescent="0.25">
      <c r="F14" s="185" t="s">
        <v>268</v>
      </c>
      <c r="G14" s="185"/>
      <c r="H14" s="185"/>
      <c r="I14" s="185"/>
      <c r="J14" s="185"/>
    </row>
  </sheetData>
  <mergeCells count="17">
    <mergeCell ref="A1:J1"/>
    <mergeCell ref="A2:J2"/>
    <mergeCell ref="A3:J3"/>
    <mergeCell ref="A4:B4"/>
    <mergeCell ref="C4:E4"/>
    <mergeCell ref="H4:J4"/>
    <mergeCell ref="A5:B5"/>
    <mergeCell ref="C5:E5"/>
    <mergeCell ref="H5:J5"/>
    <mergeCell ref="A6:B6"/>
    <mergeCell ref="C6:E6"/>
    <mergeCell ref="H6:J6"/>
    <mergeCell ref="F14:J14"/>
    <mergeCell ref="F8:G8"/>
    <mergeCell ref="C10:J10"/>
    <mergeCell ref="F12:J13"/>
    <mergeCell ref="F7:G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J28" sqref="J28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106" t="s">
        <v>134</v>
      </c>
      <c r="B1" s="107"/>
      <c r="C1" s="107"/>
      <c r="D1" s="107"/>
      <c r="E1" s="107"/>
      <c r="F1" s="107"/>
    </row>
    <row r="2" spans="1:9" ht="42" customHeight="1" x14ac:dyDescent="0.25">
      <c r="A2" s="107"/>
      <c r="B2" s="107"/>
      <c r="C2" s="107"/>
      <c r="D2" s="107"/>
      <c r="E2" s="107"/>
      <c r="F2" s="107"/>
    </row>
    <row r="3" spans="1:9" ht="15.75" x14ac:dyDescent="0.25">
      <c r="A3" s="108" t="s">
        <v>133</v>
      </c>
      <c r="B3" s="108"/>
      <c r="C3" s="108"/>
      <c r="D3" s="108"/>
      <c r="E3" s="108"/>
      <c r="F3" s="108"/>
    </row>
    <row r="4" spans="1:9" x14ac:dyDescent="0.25">
      <c r="A4" s="109" t="s">
        <v>144</v>
      </c>
      <c r="B4" s="109"/>
      <c r="C4" s="51"/>
      <c r="D4" s="51"/>
      <c r="E4" s="110" t="s">
        <v>114</v>
      </c>
      <c r="F4" s="110"/>
    </row>
    <row r="5" spans="1:9" x14ac:dyDescent="0.25">
      <c r="A5" s="43" t="s">
        <v>115</v>
      </c>
      <c r="B5" s="45" t="s">
        <v>36</v>
      </c>
      <c r="C5" s="49" t="s">
        <v>99</v>
      </c>
      <c r="D5" s="49" t="s">
        <v>75</v>
      </c>
      <c r="E5" s="48" t="s">
        <v>125</v>
      </c>
      <c r="F5" s="50" t="s">
        <v>39</v>
      </c>
    </row>
    <row r="6" spans="1:9" x14ac:dyDescent="0.25">
      <c r="A6" s="42">
        <v>2110001</v>
      </c>
      <c r="B6" s="44" t="s">
        <v>116</v>
      </c>
      <c r="C6" s="44" t="s">
        <v>124</v>
      </c>
      <c r="D6" s="53" t="s">
        <v>135</v>
      </c>
      <c r="E6" s="44" t="s">
        <v>57</v>
      </c>
      <c r="F6" s="52"/>
    </row>
    <row r="7" spans="1:9" x14ac:dyDescent="0.25">
      <c r="A7" s="42">
        <v>2110002</v>
      </c>
      <c r="B7" s="44" t="s">
        <v>117</v>
      </c>
      <c r="C7" s="44" t="s">
        <v>124</v>
      </c>
      <c r="D7" s="53" t="s">
        <v>136</v>
      </c>
      <c r="E7" s="44" t="s">
        <v>126</v>
      </c>
      <c r="F7" s="52"/>
    </row>
    <row r="8" spans="1:9" x14ac:dyDescent="0.25">
      <c r="A8" s="42">
        <v>2110003</v>
      </c>
      <c r="B8" s="44" t="s">
        <v>118</v>
      </c>
      <c r="C8" s="44" t="s">
        <v>124</v>
      </c>
      <c r="D8" s="53" t="s">
        <v>137</v>
      </c>
      <c r="E8" s="44" t="s">
        <v>127</v>
      </c>
      <c r="F8" s="52"/>
    </row>
    <row r="9" spans="1:9" x14ac:dyDescent="0.25">
      <c r="A9" s="42">
        <v>2110004</v>
      </c>
      <c r="B9" s="44" t="s">
        <v>119</v>
      </c>
      <c r="C9" s="44" t="s">
        <v>124</v>
      </c>
      <c r="D9" s="53" t="s">
        <v>138</v>
      </c>
      <c r="E9" s="44" t="s">
        <v>128</v>
      </c>
      <c r="F9" s="52"/>
    </row>
    <row r="10" spans="1:9" x14ac:dyDescent="0.25">
      <c r="A10" s="42">
        <v>2110005</v>
      </c>
      <c r="B10" s="44" t="s">
        <v>120</v>
      </c>
      <c r="C10" s="44" t="s">
        <v>124</v>
      </c>
      <c r="D10" s="53" t="s">
        <v>139</v>
      </c>
      <c r="E10" s="44" t="s">
        <v>129</v>
      </c>
      <c r="F10" s="52"/>
      <c r="I10" s="41"/>
    </row>
    <row r="11" spans="1:9" x14ac:dyDescent="0.25">
      <c r="A11" s="42">
        <v>2110006</v>
      </c>
      <c r="B11" s="44" t="s">
        <v>121</v>
      </c>
      <c r="C11" s="44" t="s">
        <v>124</v>
      </c>
      <c r="D11" s="53" t="s">
        <v>140</v>
      </c>
      <c r="E11" s="44" t="s">
        <v>126</v>
      </c>
      <c r="F11" s="52"/>
    </row>
    <row r="12" spans="1:9" x14ac:dyDescent="0.25">
      <c r="A12" s="42">
        <v>2110007</v>
      </c>
      <c r="B12" s="44" t="s">
        <v>122</v>
      </c>
      <c r="C12" s="44" t="s">
        <v>124</v>
      </c>
      <c r="D12" s="53" t="s">
        <v>141</v>
      </c>
      <c r="E12" s="44" t="s">
        <v>127</v>
      </c>
      <c r="F12" s="52"/>
    </row>
    <row r="13" spans="1:9" x14ac:dyDescent="0.25">
      <c r="A13" s="42">
        <v>2110008</v>
      </c>
      <c r="B13" s="44" t="s">
        <v>123</v>
      </c>
      <c r="C13" s="44" t="s">
        <v>124</v>
      </c>
      <c r="D13" s="53" t="s">
        <v>142</v>
      </c>
      <c r="E13" s="44" t="s">
        <v>128</v>
      </c>
      <c r="F13" s="52"/>
    </row>
    <row r="14" spans="1:9" x14ac:dyDescent="0.25">
      <c r="A14" s="42">
        <v>2110009</v>
      </c>
      <c r="B14" s="44" t="s">
        <v>116</v>
      </c>
      <c r="C14" s="44" t="s">
        <v>124</v>
      </c>
      <c r="D14" s="53" t="s">
        <v>143</v>
      </c>
      <c r="E14" s="44" t="s">
        <v>57</v>
      </c>
      <c r="F14" s="52"/>
    </row>
    <row r="15" spans="1:9" x14ac:dyDescent="0.25">
      <c r="A15" s="42">
        <v>2110010</v>
      </c>
      <c r="B15" s="44" t="s">
        <v>117</v>
      </c>
      <c r="C15" s="44" t="s">
        <v>124</v>
      </c>
      <c r="D15" s="53" t="s">
        <v>135</v>
      </c>
      <c r="E15" s="44" t="s">
        <v>130</v>
      </c>
      <c r="F15" s="52"/>
    </row>
    <row r="16" spans="1:9" x14ac:dyDescent="0.25">
      <c r="A16" s="42">
        <v>2110011</v>
      </c>
      <c r="B16" s="44" t="s">
        <v>118</v>
      </c>
      <c r="C16" s="44" t="s">
        <v>124</v>
      </c>
      <c r="D16" s="53" t="s">
        <v>136</v>
      </c>
      <c r="E16" s="44" t="s">
        <v>131</v>
      </c>
      <c r="F16" s="52"/>
    </row>
    <row r="17" spans="1:6" x14ac:dyDescent="0.25">
      <c r="A17" s="42">
        <v>2110012</v>
      </c>
      <c r="B17" s="44" t="s">
        <v>119</v>
      </c>
      <c r="C17" s="44" t="s">
        <v>124</v>
      </c>
      <c r="D17" s="53" t="s">
        <v>137</v>
      </c>
      <c r="E17" s="44" t="s">
        <v>132</v>
      </c>
      <c r="F17" s="52"/>
    </row>
    <row r="18" spans="1:6" x14ac:dyDescent="0.25">
      <c r="A18" s="42">
        <v>2110013</v>
      </c>
      <c r="B18" s="44" t="s">
        <v>120</v>
      </c>
      <c r="C18" s="44" t="s">
        <v>124</v>
      </c>
      <c r="D18" s="53" t="s">
        <v>138</v>
      </c>
      <c r="E18" s="44" t="s">
        <v>57</v>
      </c>
      <c r="F18" s="52"/>
    </row>
    <row r="19" spans="1:6" x14ac:dyDescent="0.25">
      <c r="A19" s="42">
        <v>2110014</v>
      </c>
      <c r="B19" s="44" t="s">
        <v>121</v>
      </c>
      <c r="C19" s="44" t="s">
        <v>124</v>
      </c>
      <c r="D19" s="53" t="s">
        <v>139</v>
      </c>
      <c r="E19" s="44" t="s">
        <v>57</v>
      </c>
      <c r="F19" s="52"/>
    </row>
    <row r="20" spans="1:6" x14ac:dyDescent="0.25">
      <c r="A20" s="42">
        <v>2110015</v>
      </c>
      <c r="B20" s="44" t="s">
        <v>120</v>
      </c>
      <c r="C20" s="44" t="s">
        <v>124</v>
      </c>
      <c r="D20" s="53" t="s">
        <v>140</v>
      </c>
      <c r="E20" s="44" t="s">
        <v>130</v>
      </c>
      <c r="F20" s="52"/>
    </row>
    <row r="21" spans="1:6" x14ac:dyDescent="0.25">
      <c r="A21" s="42">
        <v>2110016</v>
      </c>
      <c r="B21" s="44" t="s">
        <v>121</v>
      </c>
      <c r="C21" s="44" t="s">
        <v>124</v>
      </c>
      <c r="D21" s="53" t="s">
        <v>141</v>
      </c>
      <c r="E21" s="44" t="s">
        <v>131</v>
      </c>
      <c r="F21" s="52"/>
    </row>
    <row r="22" spans="1:6" x14ac:dyDescent="0.25">
      <c r="A22" s="42">
        <v>2110017</v>
      </c>
      <c r="B22" s="44" t="s">
        <v>122</v>
      </c>
      <c r="C22" s="44" t="s">
        <v>124</v>
      </c>
      <c r="D22" s="53" t="s">
        <v>142</v>
      </c>
      <c r="E22" s="44" t="s">
        <v>132</v>
      </c>
      <c r="F22" s="52"/>
    </row>
    <row r="23" spans="1:6" x14ac:dyDescent="0.25">
      <c r="A23" s="42">
        <v>2110018</v>
      </c>
      <c r="B23" s="44" t="s">
        <v>123</v>
      </c>
      <c r="C23" s="44" t="s">
        <v>124</v>
      </c>
      <c r="D23" s="53" t="s">
        <v>143</v>
      </c>
      <c r="E23" s="44" t="s">
        <v>57</v>
      </c>
      <c r="F23" s="52"/>
    </row>
    <row r="24" spans="1:6" x14ac:dyDescent="0.25">
      <c r="A24" s="42">
        <v>2110019</v>
      </c>
      <c r="B24" s="44" t="s">
        <v>116</v>
      </c>
      <c r="C24" s="44" t="s">
        <v>124</v>
      </c>
      <c r="D24" s="53" t="s">
        <v>135</v>
      </c>
      <c r="E24" s="44" t="s">
        <v>57</v>
      </c>
      <c r="F24" s="52"/>
    </row>
    <row r="25" spans="1:6" x14ac:dyDescent="0.25">
      <c r="A25" s="42">
        <v>2110020</v>
      </c>
      <c r="B25" s="44" t="s">
        <v>117</v>
      </c>
      <c r="C25" s="44" t="s">
        <v>124</v>
      </c>
      <c r="D25" s="53" t="s">
        <v>136</v>
      </c>
      <c r="E25" s="44" t="s">
        <v>57</v>
      </c>
      <c r="F25" s="52"/>
    </row>
    <row r="26" spans="1:6" x14ac:dyDescent="0.25">
      <c r="A26" s="42">
        <v>2110021</v>
      </c>
      <c r="B26" s="44" t="s">
        <v>118</v>
      </c>
      <c r="C26" s="44" t="s">
        <v>124</v>
      </c>
      <c r="D26" s="53" t="s">
        <v>137</v>
      </c>
      <c r="E26" s="44" t="s">
        <v>129</v>
      </c>
      <c r="F26" s="52"/>
    </row>
    <row r="27" spans="1:6" x14ac:dyDescent="0.25">
      <c r="A27" s="42">
        <v>2110022</v>
      </c>
      <c r="B27" s="44" t="s">
        <v>119</v>
      </c>
      <c r="C27" s="44" t="s">
        <v>124</v>
      </c>
      <c r="D27" s="53" t="s">
        <v>138</v>
      </c>
      <c r="E27" s="44" t="s">
        <v>126</v>
      </c>
      <c r="F27" s="52"/>
    </row>
    <row r="28" spans="1:6" x14ac:dyDescent="0.25">
      <c r="A28" s="42">
        <v>2110023</v>
      </c>
      <c r="B28" s="44" t="s">
        <v>120</v>
      </c>
      <c r="C28" s="44" t="s">
        <v>124</v>
      </c>
      <c r="D28" s="53" t="s">
        <v>139</v>
      </c>
      <c r="E28" s="44" t="s">
        <v>127</v>
      </c>
      <c r="F28" s="52"/>
    </row>
    <row r="29" spans="1:6" x14ac:dyDescent="0.25">
      <c r="A29" s="42">
        <v>2110024</v>
      </c>
      <c r="B29" s="44" t="s">
        <v>121</v>
      </c>
      <c r="C29" s="44" t="s">
        <v>124</v>
      </c>
      <c r="D29" s="53" t="s">
        <v>140</v>
      </c>
      <c r="E29" s="44" t="s">
        <v>128</v>
      </c>
      <c r="F29" s="52"/>
    </row>
    <row r="30" spans="1:6" x14ac:dyDescent="0.25">
      <c r="A30" s="42">
        <v>2110025</v>
      </c>
      <c r="B30" s="44" t="s">
        <v>122</v>
      </c>
      <c r="C30" s="44" t="s">
        <v>124</v>
      </c>
      <c r="D30" s="53" t="s">
        <v>141</v>
      </c>
      <c r="E30" s="44" t="s">
        <v>129</v>
      </c>
      <c r="F30" s="52"/>
    </row>
    <row r="31" spans="1:6" x14ac:dyDescent="0.25">
      <c r="A31" s="42">
        <v>2110026</v>
      </c>
      <c r="B31" s="44" t="s">
        <v>123</v>
      </c>
      <c r="C31" s="44" t="s">
        <v>124</v>
      </c>
      <c r="D31" s="53" t="s">
        <v>142</v>
      </c>
      <c r="E31" s="44" t="s">
        <v>126</v>
      </c>
      <c r="F31" s="52"/>
    </row>
    <row r="32" spans="1:6" x14ac:dyDescent="0.25">
      <c r="A32" s="46">
        <v>2110027</v>
      </c>
      <c r="B32" s="47" t="s">
        <v>116</v>
      </c>
      <c r="C32" s="47" t="s">
        <v>124</v>
      </c>
      <c r="D32" s="53" t="s">
        <v>143</v>
      </c>
      <c r="E32" s="44" t="s">
        <v>127</v>
      </c>
      <c r="F32" s="52"/>
    </row>
    <row r="33" spans="1:6" x14ac:dyDescent="0.25">
      <c r="A33" s="17"/>
      <c r="B33" s="17"/>
      <c r="C33" s="17"/>
      <c r="D33" s="17"/>
      <c r="E33" s="44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2889-7A1F-4945-8F58-77FCE4F7EEAF}">
  <dimension ref="A1:J16"/>
  <sheetViews>
    <sheetView tabSelected="1" workbookViewId="0">
      <selection activeCell="K10" sqref="K10"/>
    </sheetView>
  </sheetViews>
  <sheetFormatPr defaultRowHeight="15" x14ac:dyDescent="0.25"/>
  <cols>
    <col min="4" max="4" width="14.140625" bestFit="1" customWidth="1"/>
    <col min="5" max="5" width="8.140625" bestFit="1" customWidth="1"/>
    <col min="6" max="6" width="5.5703125" bestFit="1" customWidth="1"/>
    <col min="7" max="7" width="6" bestFit="1" customWidth="1"/>
  </cols>
  <sheetData>
    <row r="1" spans="1:10" x14ac:dyDescent="0.25">
      <c r="A1" s="203" t="s">
        <v>271</v>
      </c>
      <c r="B1" s="204"/>
      <c r="C1" s="205"/>
      <c r="D1" s="195"/>
      <c r="E1" s="196"/>
      <c r="F1" s="196"/>
      <c r="G1" s="196"/>
      <c r="H1" s="196"/>
      <c r="I1" s="196"/>
      <c r="J1" s="197"/>
    </row>
    <row r="2" spans="1:10" x14ac:dyDescent="0.25">
      <c r="A2" s="206"/>
      <c r="B2" s="207"/>
      <c r="C2" s="208"/>
      <c r="D2" s="215" t="s">
        <v>273</v>
      </c>
      <c r="E2" s="216"/>
      <c r="F2" s="216"/>
      <c r="G2" s="214"/>
      <c r="H2" s="214" t="s">
        <v>272</v>
      </c>
      <c r="I2" s="214"/>
      <c r="J2" s="223"/>
    </row>
    <row r="3" spans="1:10" x14ac:dyDescent="0.25">
      <c r="A3" s="206"/>
      <c r="B3" s="207"/>
      <c r="C3" s="208"/>
      <c r="D3" s="221" t="s">
        <v>208</v>
      </c>
      <c r="E3" s="217" t="s">
        <v>5</v>
      </c>
      <c r="F3" s="217" t="s">
        <v>277</v>
      </c>
      <c r="G3" s="222" t="s">
        <v>15</v>
      </c>
      <c r="H3" s="17"/>
      <c r="I3" s="17"/>
      <c r="J3" s="199"/>
    </row>
    <row r="4" spans="1:10" x14ac:dyDescent="0.25">
      <c r="A4" s="206"/>
      <c r="B4" s="207"/>
      <c r="C4" s="208"/>
      <c r="D4" s="213" t="s">
        <v>210</v>
      </c>
      <c r="E4" s="17">
        <v>2000</v>
      </c>
      <c r="F4" s="17">
        <v>1</v>
      </c>
      <c r="G4" s="17">
        <v>2000</v>
      </c>
      <c r="H4" s="17"/>
      <c r="I4" s="17"/>
      <c r="J4" s="199"/>
    </row>
    <row r="5" spans="1:10" x14ac:dyDescent="0.25">
      <c r="A5" s="206"/>
      <c r="B5" s="207"/>
      <c r="C5" s="208"/>
      <c r="D5" s="213" t="s">
        <v>274</v>
      </c>
      <c r="E5" s="17">
        <v>1200</v>
      </c>
      <c r="F5" s="17">
        <v>12</v>
      </c>
      <c r="G5" s="17">
        <v>14400</v>
      </c>
      <c r="H5" s="17"/>
      <c r="I5" s="17"/>
      <c r="J5" s="199"/>
    </row>
    <row r="6" spans="1:10" x14ac:dyDescent="0.25">
      <c r="A6" s="206"/>
      <c r="B6" s="207"/>
      <c r="C6" s="208"/>
      <c r="D6" s="213" t="s">
        <v>275</v>
      </c>
      <c r="E6" s="17">
        <v>500</v>
      </c>
      <c r="F6" s="17">
        <v>2</v>
      </c>
      <c r="G6" s="17">
        <v>1000</v>
      </c>
      <c r="H6" s="17"/>
      <c r="I6" s="17"/>
      <c r="J6" s="199"/>
    </row>
    <row r="7" spans="1:10" x14ac:dyDescent="0.25">
      <c r="A7" s="206"/>
      <c r="B7" s="207"/>
      <c r="C7" s="208"/>
      <c r="D7" s="213" t="s">
        <v>276</v>
      </c>
      <c r="E7" s="212">
        <v>800</v>
      </c>
      <c r="F7" s="212">
        <v>1</v>
      </c>
      <c r="G7" s="212">
        <v>800</v>
      </c>
      <c r="H7" s="17"/>
      <c r="I7" s="17"/>
      <c r="J7" s="199"/>
    </row>
    <row r="8" spans="1:10" x14ac:dyDescent="0.25">
      <c r="A8" s="206"/>
      <c r="B8" s="207"/>
      <c r="C8" s="208"/>
      <c r="D8" s="218" t="s">
        <v>15</v>
      </c>
      <c r="E8" s="219"/>
      <c r="F8" s="219"/>
      <c r="G8" s="220">
        <f>SUM(G4:G7)</f>
        <v>18200</v>
      </c>
      <c r="H8" s="17"/>
      <c r="I8" s="17"/>
      <c r="J8" s="199"/>
    </row>
    <row r="9" spans="1:10" x14ac:dyDescent="0.25">
      <c r="A9" s="206"/>
      <c r="B9" s="207"/>
      <c r="C9" s="208"/>
      <c r="D9" s="198"/>
      <c r="E9" s="17"/>
      <c r="F9" s="17"/>
      <c r="G9" s="17"/>
      <c r="H9" s="17"/>
      <c r="I9" s="17"/>
      <c r="J9" s="199"/>
    </row>
    <row r="10" spans="1:10" x14ac:dyDescent="0.25">
      <c r="A10" s="206"/>
      <c r="B10" s="207"/>
      <c r="C10" s="208"/>
      <c r="D10" s="198"/>
      <c r="E10" s="17"/>
      <c r="F10" s="17"/>
      <c r="G10" s="17"/>
      <c r="H10" s="17"/>
      <c r="I10" s="17"/>
      <c r="J10" s="199"/>
    </row>
    <row r="11" spans="1:10" x14ac:dyDescent="0.25">
      <c r="A11" s="206"/>
      <c r="B11" s="207"/>
      <c r="C11" s="208"/>
      <c r="D11" s="198"/>
      <c r="E11" s="17"/>
      <c r="F11" s="17"/>
      <c r="G11" s="17"/>
      <c r="H11" s="17"/>
      <c r="I11" s="17"/>
      <c r="J11" s="199"/>
    </row>
    <row r="12" spans="1:10" x14ac:dyDescent="0.25">
      <c r="A12" s="206"/>
      <c r="B12" s="207"/>
      <c r="C12" s="208"/>
      <c r="D12" s="198"/>
      <c r="E12" s="17"/>
      <c r="F12" s="17"/>
      <c r="G12" s="17"/>
      <c r="H12" s="17"/>
      <c r="I12" s="17"/>
      <c r="J12" s="199"/>
    </row>
    <row r="13" spans="1:10" x14ac:dyDescent="0.25">
      <c r="A13" s="206"/>
      <c r="B13" s="207"/>
      <c r="C13" s="208"/>
      <c r="D13" s="198"/>
      <c r="E13" s="17"/>
      <c r="F13" s="17"/>
      <c r="G13" s="17"/>
      <c r="H13" s="17"/>
      <c r="I13" s="17"/>
      <c r="J13" s="199"/>
    </row>
    <row r="14" spans="1:10" x14ac:dyDescent="0.25">
      <c r="A14" s="206"/>
      <c r="B14" s="207"/>
      <c r="C14" s="208"/>
      <c r="D14" s="198"/>
      <c r="E14" s="17"/>
      <c r="F14" s="17"/>
      <c r="G14" s="17"/>
      <c r="H14" s="17"/>
      <c r="I14" s="17"/>
      <c r="J14" s="199"/>
    </row>
    <row r="15" spans="1:10" x14ac:dyDescent="0.25">
      <c r="A15" s="206"/>
      <c r="B15" s="207"/>
      <c r="C15" s="208"/>
      <c r="D15" s="198"/>
      <c r="E15" s="17"/>
      <c r="F15" s="17"/>
      <c r="G15" s="17"/>
      <c r="H15" s="17"/>
      <c r="I15" s="17"/>
      <c r="J15" s="199"/>
    </row>
    <row r="16" spans="1:10" x14ac:dyDescent="0.25">
      <c r="A16" s="209"/>
      <c r="B16" s="210"/>
      <c r="C16" s="211"/>
      <c r="D16" s="200"/>
      <c r="E16" s="201"/>
      <c r="F16" s="201"/>
      <c r="G16" s="201"/>
      <c r="H16" s="201"/>
      <c r="I16" s="201"/>
      <c r="J16" s="202"/>
    </row>
  </sheetData>
  <mergeCells count="3">
    <mergeCell ref="A1:C16"/>
    <mergeCell ref="D2:F2"/>
    <mergeCell ref="D8:F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G10" sqref="AG10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111" t="s">
        <v>170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3"/>
    </row>
    <row r="2" spans="1:31" ht="15.75" thickBot="1" x14ac:dyDescent="0.3">
      <c r="A2" s="114" t="s">
        <v>171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6">
        <v>24</v>
      </c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7"/>
    </row>
    <row r="3" spans="1:31" x14ac:dyDescent="0.25">
      <c r="A3" s="57" t="s">
        <v>148</v>
      </c>
      <c r="B3" s="57">
        <v>1</v>
      </c>
      <c r="C3" s="57">
        <v>2</v>
      </c>
      <c r="D3" s="57">
        <v>3</v>
      </c>
      <c r="E3" s="57">
        <v>4</v>
      </c>
      <c r="F3" s="57">
        <v>5</v>
      </c>
      <c r="G3" s="57">
        <v>6</v>
      </c>
      <c r="H3" s="57">
        <v>7</v>
      </c>
      <c r="I3" s="57">
        <v>8</v>
      </c>
      <c r="J3" s="57">
        <v>9</v>
      </c>
      <c r="K3" s="57">
        <v>10</v>
      </c>
      <c r="L3" s="57">
        <v>11</v>
      </c>
      <c r="M3" s="57">
        <v>12</v>
      </c>
      <c r="N3" s="57">
        <v>13</v>
      </c>
      <c r="O3" s="57">
        <v>14</v>
      </c>
      <c r="P3" s="57">
        <v>15</v>
      </c>
      <c r="Q3" s="57">
        <v>16</v>
      </c>
      <c r="R3" s="57">
        <v>17</v>
      </c>
      <c r="S3" s="57">
        <v>18</v>
      </c>
      <c r="T3" s="57">
        <v>19</v>
      </c>
      <c r="U3" s="57">
        <v>20</v>
      </c>
      <c r="V3" s="57">
        <v>21</v>
      </c>
      <c r="W3" s="57">
        <v>22</v>
      </c>
      <c r="X3" s="57">
        <v>23</v>
      </c>
      <c r="Y3" s="57">
        <v>24</v>
      </c>
      <c r="Z3" s="57">
        <v>25</v>
      </c>
      <c r="AA3" s="57">
        <v>26</v>
      </c>
      <c r="AB3" s="57">
        <v>27</v>
      </c>
      <c r="AC3" s="57">
        <v>28</v>
      </c>
      <c r="AD3" s="58" t="s">
        <v>55</v>
      </c>
      <c r="AE3" s="58" t="s">
        <v>172</v>
      </c>
    </row>
    <row r="4" spans="1:31" x14ac:dyDescent="0.25">
      <c r="A4" s="56" t="s">
        <v>149</v>
      </c>
      <c r="B4" s="59" t="s">
        <v>168</v>
      </c>
      <c r="C4" s="59" t="s">
        <v>168</v>
      </c>
      <c r="D4" s="60" t="s">
        <v>173</v>
      </c>
      <c r="E4" s="61" t="s">
        <v>169</v>
      </c>
      <c r="F4" s="55" t="s">
        <v>168</v>
      </c>
      <c r="G4" s="55" t="s">
        <v>168</v>
      </c>
      <c r="H4" s="55" t="s">
        <v>168</v>
      </c>
      <c r="I4" s="55" t="s">
        <v>168</v>
      </c>
      <c r="J4" s="55" t="s">
        <v>168</v>
      </c>
      <c r="K4" s="60" t="s">
        <v>173</v>
      </c>
      <c r="L4" s="55" t="s">
        <v>168</v>
      </c>
      <c r="M4" s="55" t="s">
        <v>168</v>
      </c>
      <c r="N4" s="55" t="s">
        <v>168</v>
      </c>
      <c r="O4" s="55" t="s">
        <v>168</v>
      </c>
      <c r="P4" s="55" t="s">
        <v>168</v>
      </c>
      <c r="Q4" s="55" t="s">
        <v>168</v>
      </c>
      <c r="R4" s="62" t="s">
        <v>173</v>
      </c>
      <c r="S4" s="55" t="s">
        <v>168</v>
      </c>
      <c r="T4" s="55" t="s">
        <v>168</v>
      </c>
      <c r="U4" s="55" t="s">
        <v>168</v>
      </c>
      <c r="V4" s="55" t="s">
        <v>168</v>
      </c>
      <c r="W4" s="55" t="s">
        <v>168</v>
      </c>
      <c r="X4" s="55" t="s">
        <v>168</v>
      </c>
      <c r="Y4" s="60" t="s">
        <v>173</v>
      </c>
      <c r="Z4" s="55" t="s">
        <v>168</v>
      </c>
      <c r="AA4" s="55" t="s">
        <v>168</v>
      </c>
      <c r="AB4" s="55" t="s">
        <v>168</v>
      </c>
      <c r="AC4" s="55" t="s">
        <v>168</v>
      </c>
      <c r="AD4" s="55">
        <v>23</v>
      </c>
      <c r="AE4" s="63">
        <f>(AD4*100/T2)%</f>
        <v>0.95833333333333326</v>
      </c>
    </row>
    <row r="5" spans="1:31" x14ac:dyDescent="0.25">
      <c r="A5" s="56" t="s">
        <v>150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</row>
    <row r="6" spans="1:31" x14ac:dyDescent="0.25">
      <c r="A6" s="56" t="s">
        <v>151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</row>
    <row r="7" spans="1:31" x14ac:dyDescent="0.25">
      <c r="A7" s="56" t="s">
        <v>152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</row>
    <row r="8" spans="1:31" x14ac:dyDescent="0.25">
      <c r="A8" s="56" t="s">
        <v>153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</row>
    <row r="9" spans="1:31" x14ac:dyDescent="0.25">
      <c r="A9" s="56" t="s">
        <v>154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</row>
    <row r="10" spans="1:31" x14ac:dyDescent="0.25">
      <c r="A10" s="56" t="s">
        <v>155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</row>
    <row r="11" spans="1:31" x14ac:dyDescent="0.25">
      <c r="A11" s="56" t="s">
        <v>156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</row>
    <row r="12" spans="1:31" x14ac:dyDescent="0.25">
      <c r="A12" s="56" t="s">
        <v>157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</row>
    <row r="13" spans="1:31" x14ac:dyDescent="0.25">
      <c r="A13" s="56" t="s">
        <v>158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</row>
    <row r="14" spans="1:31" x14ac:dyDescent="0.25">
      <c r="A14" s="56" t="s">
        <v>159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5">
      <c r="A15" s="56" t="s">
        <v>160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</row>
    <row r="16" spans="1:31" x14ac:dyDescent="0.25">
      <c r="A16" s="56" t="s">
        <v>161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</row>
    <row r="17" spans="1:31" x14ac:dyDescent="0.25">
      <c r="A17" s="56" t="s">
        <v>162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</row>
    <row r="18" spans="1:31" x14ac:dyDescent="0.25">
      <c r="A18" s="56" t="s">
        <v>163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 spans="1:31" x14ac:dyDescent="0.25">
      <c r="A19" s="56" t="s">
        <v>164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</row>
    <row r="20" spans="1:31" x14ac:dyDescent="0.25">
      <c r="A20" s="56" t="s">
        <v>165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</row>
    <row r="21" spans="1:31" x14ac:dyDescent="0.25">
      <c r="A21" s="56" t="s">
        <v>166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</row>
    <row r="22" spans="1:31" x14ac:dyDescent="0.25">
      <c r="A22" s="56" t="s">
        <v>167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120" t="s">
        <v>17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4" t="s">
        <v>23</v>
      </c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</row>
    <row r="3" spans="1:24" x14ac:dyDescent="0.25">
      <c r="A3" s="15">
        <v>1</v>
      </c>
      <c r="B3" s="121" t="s">
        <v>18</v>
      </c>
      <c r="C3" s="121"/>
      <c r="D3" s="121"/>
      <c r="E3" s="16"/>
      <c r="F3" s="16"/>
      <c r="G3" s="16"/>
      <c r="H3" s="16"/>
      <c r="I3" s="16"/>
      <c r="J3" s="16"/>
      <c r="K3" s="122">
        <v>45</v>
      </c>
      <c r="L3" s="122"/>
      <c r="M3" s="14">
        <v>1</v>
      </c>
      <c r="N3" s="125" t="s">
        <v>24</v>
      </c>
      <c r="O3" s="125"/>
      <c r="P3" s="125"/>
      <c r="Q3" s="125"/>
      <c r="R3" s="125"/>
      <c r="S3" s="14">
        <v>6</v>
      </c>
      <c r="T3" s="123" t="s">
        <v>29</v>
      </c>
      <c r="U3" s="123"/>
      <c r="V3" s="123"/>
      <c r="W3" s="123"/>
      <c r="X3" s="123"/>
    </row>
    <row r="4" spans="1:24" x14ac:dyDescent="0.25">
      <c r="A4" s="15">
        <v>2</v>
      </c>
      <c r="B4" s="121" t="s">
        <v>19</v>
      </c>
      <c r="C4" s="121"/>
      <c r="D4" s="121"/>
      <c r="E4" s="15"/>
      <c r="F4" s="15"/>
      <c r="G4" s="15"/>
      <c r="H4" s="15"/>
      <c r="I4" s="15"/>
      <c r="J4" s="15"/>
      <c r="K4" s="122">
        <v>46</v>
      </c>
      <c r="L4" s="122"/>
      <c r="M4" s="14">
        <v>2</v>
      </c>
      <c r="N4" s="125" t="s">
        <v>25</v>
      </c>
      <c r="O4" s="125"/>
      <c r="P4" s="125"/>
      <c r="Q4" s="125"/>
      <c r="R4" s="125"/>
      <c r="S4" s="14">
        <v>7</v>
      </c>
      <c r="T4" s="123" t="s">
        <v>29</v>
      </c>
      <c r="U4" s="123"/>
      <c r="V4" s="123"/>
      <c r="W4" s="123"/>
      <c r="X4" s="123"/>
    </row>
    <row r="5" spans="1:24" x14ac:dyDescent="0.25">
      <c r="A5" s="15">
        <v>3</v>
      </c>
      <c r="B5" s="118" t="s">
        <v>20</v>
      </c>
      <c r="C5" s="118"/>
      <c r="D5" s="118"/>
      <c r="E5" s="15"/>
      <c r="F5" s="15"/>
      <c r="G5" s="15"/>
      <c r="H5" s="15"/>
      <c r="I5" s="15"/>
      <c r="J5" s="15"/>
      <c r="K5" s="119">
        <v>47</v>
      </c>
      <c r="L5" s="119"/>
      <c r="M5" s="14">
        <v>3</v>
      </c>
      <c r="N5" s="125" t="s">
        <v>26</v>
      </c>
      <c r="O5" s="125"/>
      <c r="P5" s="125"/>
      <c r="Q5" s="125"/>
      <c r="R5" s="125"/>
      <c r="S5" s="14">
        <v>8</v>
      </c>
      <c r="T5" s="123" t="s">
        <v>29</v>
      </c>
      <c r="U5" s="123"/>
      <c r="V5" s="123"/>
      <c r="W5" s="123"/>
      <c r="X5" s="123"/>
    </row>
    <row r="6" spans="1:24" x14ac:dyDescent="0.25">
      <c r="A6" s="15">
        <v>4</v>
      </c>
      <c r="B6" s="118" t="s">
        <v>21</v>
      </c>
      <c r="C6" s="118"/>
      <c r="D6" s="118"/>
      <c r="E6" s="15"/>
      <c r="F6" s="15"/>
      <c r="G6" s="15"/>
      <c r="H6" s="15"/>
      <c r="I6" s="15"/>
      <c r="J6" s="15"/>
      <c r="K6" s="119">
        <v>48</v>
      </c>
      <c r="L6" s="119"/>
      <c r="M6" s="14">
        <v>4</v>
      </c>
      <c r="N6" s="125" t="s">
        <v>27</v>
      </c>
      <c r="O6" s="125"/>
      <c r="P6" s="125"/>
      <c r="Q6" s="125"/>
      <c r="R6" s="125"/>
      <c r="S6" s="14">
        <v>9</v>
      </c>
      <c r="T6" s="123" t="s">
        <v>29</v>
      </c>
      <c r="U6" s="123"/>
      <c r="V6" s="123"/>
      <c r="W6" s="123"/>
      <c r="X6" s="123"/>
    </row>
    <row r="7" spans="1:24" x14ac:dyDescent="0.25">
      <c r="A7" s="15">
        <v>5</v>
      </c>
      <c r="B7" s="118" t="s">
        <v>22</v>
      </c>
      <c r="C7" s="118"/>
      <c r="D7" s="118"/>
      <c r="E7" s="15"/>
      <c r="F7" s="15"/>
      <c r="G7" s="15"/>
      <c r="H7" s="15"/>
      <c r="I7" s="15"/>
      <c r="J7" s="15"/>
      <c r="K7" s="119">
        <v>49</v>
      </c>
      <c r="L7" s="119"/>
      <c r="M7" s="14">
        <v>5</v>
      </c>
      <c r="N7" s="125" t="s">
        <v>28</v>
      </c>
      <c r="O7" s="125"/>
      <c r="P7" s="125"/>
      <c r="Q7" s="125"/>
      <c r="R7" s="125"/>
      <c r="S7" s="14">
        <v>10</v>
      </c>
      <c r="T7" s="123" t="s">
        <v>29</v>
      </c>
      <c r="U7" s="123"/>
      <c r="V7" s="123"/>
      <c r="W7" s="123"/>
      <c r="X7" s="123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81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5">
      <c r="A2" t="s">
        <v>94</v>
      </c>
      <c r="B2" t="s">
        <v>95</v>
      </c>
      <c r="C2" s="36" t="str">
        <f>"-"</f>
        <v>-</v>
      </c>
      <c r="D2" s="36" t="str">
        <f>"-"</f>
        <v>-</v>
      </c>
      <c r="E2" t="s">
        <v>96</v>
      </c>
      <c r="H2" t="s">
        <v>97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:J31"/>
  <sheetViews>
    <sheetView topLeftCell="E1" workbookViewId="0">
      <selection activeCell="T1" sqref="T1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>
    <row r="1" spans="1:10" ht="18.75" x14ac:dyDescent="0.3">
      <c r="A1" s="39" t="s">
        <v>98</v>
      </c>
      <c r="B1" s="39" t="s">
        <v>99</v>
      </c>
      <c r="C1" s="40" t="s">
        <v>30</v>
      </c>
      <c r="D1" s="40" t="s">
        <v>31</v>
      </c>
      <c r="E1" s="40" t="s">
        <v>32</v>
      </c>
      <c r="F1" s="40" t="s">
        <v>33</v>
      </c>
      <c r="G1" s="40" t="s">
        <v>82</v>
      </c>
      <c r="H1" s="40" t="s">
        <v>83</v>
      </c>
      <c r="I1" s="40" t="s">
        <v>84</v>
      </c>
      <c r="J1" s="40" t="s">
        <v>85</v>
      </c>
    </row>
    <row r="2" spans="1:10" ht="50.1" customHeight="1" x14ac:dyDescent="0.25">
      <c r="A2" s="126" t="s">
        <v>34</v>
      </c>
      <c r="B2" s="37" t="s">
        <v>18</v>
      </c>
      <c r="C2" s="37" t="s">
        <v>100</v>
      </c>
      <c r="D2" s="37" t="s">
        <v>101</v>
      </c>
      <c r="E2" s="37"/>
      <c r="F2" s="37"/>
      <c r="G2" s="37"/>
      <c r="H2" s="37"/>
      <c r="I2" s="37"/>
      <c r="J2" s="37"/>
    </row>
    <row r="3" spans="1:10" ht="50.1" customHeight="1" x14ac:dyDescent="0.25">
      <c r="A3" s="126"/>
      <c r="B3" s="38" t="s">
        <v>19</v>
      </c>
      <c r="C3" s="38" t="s">
        <v>101</v>
      </c>
      <c r="D3" s="38" t="s">
        <v>100</v>
      </c>
      <c r="E3" s="38" t="s">
        <v>106</v>
      </c>
      <c r="F3" s="38"/>
      <c r="G3" s="38"/>
      <c r="H3" s="38"/>
      <c r="I3" s="38"/>
      <c r="J3" s="38"/>
    </row>
    <row r="4" spans="1:10" ht="50.1" customHeight="1" x14ac:dyDescent="0.25">
      <c r="A4" s="126"/>
      <c r="B4" s="37" t="s">
        <v>20</v>
      </c>
      <c r="C4" s="37" t="s">
        <v>102</v>
      </c>
      <c r="D4" s="37" t="s">
        <v>104</v>
      </c>
      <c r="E4" s="37" t="s">
        <v>113</v>
      </c>
      <c r="F4" s="37"/>
      <c r="G4" s="37"/>
      <c r="H4" s="37"/>
      <c r="I4" s="37"/>
      <c r="J4" s="37"/>
    </row>
    <row r="5" spans="1:10" ht="50.1" customHeight="1" x14ac:dyDescent="0.25">
      <c r="A5" s="126"/>
      <c r="B5" s="38" t="s">
        <v>21</v>
      </c>
      <c r="C5" s="38" t="s">
        <v>103</v>
      </c>
      <c r="D5" s="38" t="s">
        <v>105</v>
      </c>
      <c r="E5" s="38"/>
      <c r="F5" s="38"/>
      <c r="G5" s="38"/>
      <c r="H5" s="38"/>
      <c r="I5" s="38"/>
      <c r="J5" s="38"/>
    </row>
    <row r="6" spans="1:10" ht="50.1" customHeight="1" x14ac:dyDescent="0.25">
      <c r="A6" s="126"/>
      <c r="B6" s="37" t="s">
        <v>22</v>
      </c>
      <c r="C6" s="37" t="s">
        <v>102</v>
      </c>
      <c r="D6" s="37" t="s">
        <v>101</v>
      </c>
      <c r="E6" s="37"/>
      <c r="F6" s="37"/>
      <c r="G6" s="37"/>
      <c r="H6" s="37"/>
      <c r="I6" s="37"/>
      <c r="J6" s="37"/>
    </row>
    <row r="7" spans="1:10" ht="50.1" customHeight="1" x14ac:dyDescent="0.25">
      <c r="A7" s="126" t="s">
        <v>107</v>
      </c>
      <c r="B7" s="37" t="s">
        <v>18</v>
      </c>
      <c r="C7" s="37" t="s">
        <v>100</v>
      </c>
      <c r="D7" s="37" t="s">
        <v>101</v>
      </c>
      <c r="E7" s="37"/>
      <c r="F7" s="37"/>
      <c r="G7" s="37"/>
      <c r="H7" s="37"/>
      <c r="I7" s="37"/>
      <c r="J7" s="37"/>
    </row>
    <row r="8" spans="1:10" ht="50.1" customHeight="1" x14ac:dyDescent="0.25">
      <c r="A8" s="126"/>
      <c r="B8" s="38" t="s">
        <v>19</v>
      </c>
      <c r="C8" s="38" t="s">
        <v>101</v>
      </c>
      <c r="D8" s="38" t="s">
        <v>100</v>
      </c>
      <c r="E8" s="38" t="s">
        <v>106</v>
      </c>
      <c r="F8" s="38"/>
      <c r="G8" s="38"/>
      <c r="H8" s="38"/>
      <c r="I8" s="38"/>
      <c r="J8" s="38"/>
    </row>
    <row r="9" spans="1:10" ht="50.1" customHeight="1" x14ac:dyDescent="0.25">
      <c r="A9" s="126"/>
      <c r="B9" s="37" t="s">
        <v>20</v>
      </c>
      <c r="C9" s="37" t="s">
        <v>102</v>
      </c>
      <c r="D9" s="37" t="s">
        <v>104</v>
      </c>
      <c r="E9" s="37" t="s">
        <v>113</v>
      </c>
      <c r="F9" s="37"/>
      <c r="G9" s="37"/>
      <c r="H9" s="37"/>
      <c r="I9" s="37"/>
      <c r="J9" s="37"/>
    </row>
    <row r="10" spans="1:10" ht="50.1" customHeight="1" x14ac:dyDescent="0.25">
      <c r="A10" s="126"/>
      <c r="B10" s="38" t="s">
        <v>21</v>
      </c>
      <c r="C10" s="38" t="s">
        <v>103</v>
      </c>
      <c r="D10" s="38" t="s">
        <v>105</v>
      </c>
      <c r="E10" s="38"/>
      <c r="F10" s="38"/>
      <c r="G10" s="38"/>
      <c r="H10" s="38"/>
      <c r="I10" s="38"/>
      <c r="J10" s="38"/>
    </row>
    <row r="11" spans="1:10" ht="50.1" customHeight="1" x14ac:dyDescent="0.25">
      <c r="A11" s="126"/>
      <c r="B11" s="37" t="s">
        <v>22</v>
      </c>
      <c r="C11" s="37" t="s">
        <v>102</v>
      </c>
      <c r="D11" s="37" t="s">
        <v>101</v>
      </c>
      <c r="E11" s="37"/>
      <c r="F11" s="37"/>
      <c r="G11" s="37"/>
      <c r="H11" s="37"/>
      <c r="I11" s="37"/>
      <c r="J11" s="37"/>
    </row>
    <row r="12" spans="1:10" ht="50.1" customHeight="1" x14ac:dyDescent="0.25">
      <c r="A12" s="126" t="s">
        <v>108</v>
      </c>
      <c r="B12" s="37" t="s">
        <v>18</v>
      </c>
      <c r="C12" s="37" t="s">
        <v>100</v>
      </c>
      <c r="D12" s="37" t="s">
        <v>101</v>
      </c>
      <c r="E12" s="37"/>
      <c r="F12" s="37"/>
      <c r="G12" s="37"/>
      <c r="H12" s="37"/>
      <c r="I12" s="37"/>
      <c r="J12" s="37"/>
    </row>
    <row r="13" spans="1:10" ht="50.1" customHeight="1" x14ac:dyDescent="0.25">
      <c r="A13" s="126"/>
      <c r="B13" s="38" t="s">
        <v>19</v>
      </c>
      <c r="C13" s="38" t="s">
        <v>101</v>
      </c>
      <c r="D13" s="38" t="s">
        <v>100</v>
      </c>
      <c r="E13" s="38" t="s">
        <v>106</v>
      </c>
      <c r="F13" s="38"/>
      <c r="G13" s="38"/>
      <c r="H13" s="38"/>
      <c r="I13" s="38"/>
      <c r="J13" s="38"/>
    </row>
    <row r="14" spans="1:10" ht="50.1" customHeight="1" x14ac:dyDescent="0.25">
      <c r="A14" s="126"/>
      <c r="B14" s="37" t="s">
        <v>20</v>
      </c>
      <c r="C14" s="37" t="s">
        <v>102</v>
      </c>
      <c r="D14" s="37" t="s">
        <v>104</v>
      </c>
      <c r="E14" s="37" t="s">
        <v>113</v>
      </c>
      <c r="F14" s="37"/>
      <c r="G14" s="37"/>
      <c r="H14" s="37"/>
      <c r="I14" s="37"/>
      <c r="J14" s="37"/>
    </row>
    <row r="15" spans="1:10" ht="50.1" customHeight="1" x14ac:dyDescent="0.25">
      <c r="A15" s="126"/>
      <c r="B15" s="38" t="s">
        <v>21</v>
      </c>
      <c r="C15" s="38" t="s">
        <v>103</v>
      </c>
      <c r="D15" s="38" t="s">
        <v>105</v>
      </c>
      <c r="E15" s="38"/>
      <c r="F15" s="38"/>
      <c r="G15" s="38"/>
      <c r="H15" s="38"/>
      <c r="I15" s="38"/>
      <c r="J15" s="38"/>
    </row>
    <row r="16" spans="1:10" ht="50.1" customHeight="1" x14ac:dyDescent="0.25">
      <c r="A16" s="126"/>
      <c r="B16" s="37" t="s">
        <v>22</v>
      </c>
      <c r="C16" s="37" t="s">
        <v>102</v>
      </c>
      <c r="D16" s="37" t="s">
        <v>101</v>
      </c>
      <c r="E16" s="37"/>
      <c r="F16" s="37"/>
      <c r="G16" s="37"/>
      <c r="H16" s="37"/>
      <c r="I16" s="37"/>
      <c r="J16" s="37"/>
    </row>
    <row r="17" spans="1:10" ht="50.1" customHeight="1" x14ac:dyDescent="0.25">
      <c r="A17" s="126" t="s">
        <v>109</v>
      </c>
      <c r="B17" s="37" t="s">
        <v>18</v>
      </c>
      <c r="C17" s="37" t="s">
        <v>100</v>
      </c>
      <c r="D17" s="37" t="s">
        <v>101</v>
      </c>
      <c r="E17" s="37"/>
      <c r="F17" s="37"/>
      <c r="G17" s="37"/>
      <c r="H17" s="37"/>
      <c r="I17" s="37"/>
      <c r="J17" s="37"/>
    </row>
    <row r="18" spans="1:10" ht="50.1" customHeight="1" x14ac:dyDescent="0.25">
      <c r="A18" s="126"/>
      <c r="B18" s="38" t="s">
        <v>19</v>
      </c>
      <c r="C18" s="38" t="s">
        <v>101</v>
      </c>
      <c r="D18" s="38" t="s">
        <v>100</v>
      </c>
      <c r="E18" s="38" t="s">
        <v>106</v>
      </c>
      <c r="F18" s="38"/>
      <c r="G18" s="38"/>
      <c r="H18" s="38"/>
      <c r="I18" s="38"/>
      <c r="J18" s="38"/>
    </row>
    <row r="19" spans="1:10" ht="50.1" customHeight="1" x14ac:dyDescent="0.25">
      <c r="A19" s="126"/>
      <c r="B19" s="37" t="s">
        <v>20</v>
      </c>
      <c r="C19" s="37" t="s">
        <v>102</v>
      </c>
      <c r="D19" s="37" t="s">
        <v>112</v>
      </c>
      <c r="E19" s="37" t="s">
        <v>113</v>
      </c>
      <c r="F19" s="37"/>
      <c r="G19" s="37"/>
      <c r="H19" s="37"/>
      <c r="I19" s="37"/>
      <c r="J19" s="37"/>
    </row>
    <row r="20" spans="1:10" ht="50.1" customHeight="1" x14ac:dyDescent="0.25">
      <c r="A20" s="126"/>
      <c r="B20" s="38" t="s">
        <v>21</v>
      </c>
      <c r="C20" s="38" t="s">
        <v>103</v>
      </c>
      <c r="D20" s="38" t="s">
        <v>105</v>
      </c>
      <c r="E20" s="38"/>
      <c r="F20" s="38"/>
      <c r="G20" s="38"/>
      <c r="H20" s="38"/>
      <c r="I20" s="38"/>
      <c r="J20" s="38"/>
    </row>
    <row r="21" spans="1:10" ht="50.1" customHeight="1" x14ac:dyDescent="0.25">
      <c r="A21" s="126"/>
      <c r="B21" s="37" t="s">
        <v>22</v>
      </c>
      <c r="C21" s="37" t="s">
        <v>102</v>
      </c>
      <c r="D21" s="37" t="s">
        <v>101</v>
      </c>
      <c r="E21" s="37"/>
      <c r="F21" s="37"/>
      <c r="G21" s="37"/>
      <c r="H21" s="37"/>
      <c r="I21" s="37"/>
      <c r="J21" s="37"/>
    </row>
    <row r="22" spans="1:10" ht="50.1" customHeight="1" x14ac:dyDescent="0.25">
      <c r="A22" s="126" t="s">
        <v>110</v>
      </c>
      <c r="B22" s="37" t="s">
        <v>18</v>
      </c>
      <c r="C22" s="37" t="s">
        <v>100</v>
      </c>
      <c r="D22" s="37" t="s">
        <v>101</v>
      </c>
      <c r="E22" s="37"/>
      <c r="F22" s="37"/>
      <c r="G22" s="37"/>
      <c r="H22" s="37"/>
      <c r="I22" s="37"/>
      <c r="J22" s="37"/>
    </row>
    <row r="23" spans="1:10" ht="50.1" customHeight="1" x14ac:dyDescent="0.25">
      <c r="A23" s="126"/>
      <c r="B23" s="38" t="s">
        <v>19</v>
      </c>
      <c r="C23" s="38" t="s">
        <v>101</v>
      </c>
      <c r="D23" s="38" t="s">
        <v>100</v>
      </c>
      <c r="E23" s="38" t="s">
        <v>106</v>
      </c>
      <c r="F23" s="38"/>
      <c r="G23" s="38"/>
      <c r="H23" s="38"/>
      <c r="I23" s="38"/>
      <c r="J23" s="38"/>
    </row>
    <row r="24" spans="1:10" ht="50.1" customHeight="1" x14ac:dyDescent="0.25">
      <c r="A24" s="126"/>
      <c r="B24" s="37" t="s">
        <v>20</v>
      </c>
      <c r="C24" s="37" t="s">
        <v>102</v>
      </c>
      <c r="D24" s="37" t="s">
        <v>112</v>
      </c>
      <c r="E24" s="37" t="s">
        <v>113</v>
      </c>
      <c r="F24" s="37"/>
      <c r="G24" s="37"/>
      <c r="H24" s="37"/>
      <c r="I24" s="37"/>
      <c r="J24" s="37"/>
    </row>
    <row r="25" spans="1:10" ht="50.1" customHeight="1" x14ac:dyDescent="0.25">
      <c r="A25" s="126"/>
      <c r="B25" s="38" t="s">
        <v>21</v>
      </c>
      <c r="C25" s="38" t="s">
        <v>103</v>
      </c>
      <c r="D25" s="38" t="s">
        <v>105</v>
      </c>
      <c r="E25" s="38"/>
      <c r="F25" s="38"/>
      <c r="G25" s="38"/>
      <c r="H25" s="38"/>
      <c r="I25" s="38"/>
      <c r="J25" s="38"/>
    </row>
    <row r="26" spans="1:10" ht="50.1" customHeight="1" x14ac:dyDescent="0.25">
      <c r="A26" s="126"/>
      <c r="B26" s="37" t="s">
        <v>22</v>
      </c>
      <c r="C26" s="37" t="s">
        <v>102</v>
      </c>
      <c r="D26" s="37" t="s">
        <v>101</v>
      </c>
      <c r="E26" s="37"/>
      <c r="F26" s="37"/>
      <c r="G26" s="37"/>
      <c r="H26" s="37"/>
      <c r="I26" s="37"/>
      <c r="J26" s="37"/>
    </row>
    <row r="27" spans="1:10" ht="50.1" customHeight="1" x14ac:dyDescent="0.25">
      <c r="A27" s="126" t="s">
        <v>111</v>
      </c>
      <c r="B27" s="37" t="s">
        <v>18</v>
      </c>
      <c r="C27" s="37" t="s">
        <v>100</v>
      </c>
      <c r="D27" s="37" t="s">
        <v>101</v>
      </c>
      <c r="E27" s="37"/>
      <c r="F27" s="37"/>
      <c r="G27" s="37"/>
      <c r="H27" s="37"/>
      <c r="I27" s="37"/>
      <c r="J27" s="37"/>
    </row>
    <row r="28" spans="1:10" ht="50.1" customHeight="1" x14ac:dyDescent="0.25">
      <c r="A28" s="126"/>
      <c r="B28" s="38" t="s">
        <v>19</v>
      </c>
      <c r="C28" s="38" t="s">
        <v>101</v>
      </c>
      <c r="D28" s="38" t="s">
        <v>100</v>
      </c>
      <c r="E28" s="38" t="s">
        <v>106</v>
      </c>
      <c r="F28" s="38"/>
      <c r="G28" s="38"/>
      <c r="H28" s="38"/>
      <c r="I28" s="38"/>
      <c r="J28" s="38"/>
    </row>
    <row r="29" spans="1:10" ht="50.1" customHeight="1" x14ac:dyDescent="0.25">
      <c r="A29" s="126"/>
      <c r="B29" s="37" t="s">
        <v>20</v>
      </c>
      <c r="C29" s="37" t="s">
        <v>102</v>
      </c>
      <c r="D29" s="37" t="s">
        <v>112</v>
      </c>
      <c r="E29" s="37" t="s">
        <v>113</v>
      </c>
      <c r="F29" s="37"/>
      <c r="G29" s="37"/>
      <c r="H29" s="37"/>
      <c r="I29" s="37"/>
      <c r="J29" s="37"/>
    </row>
    <row r="30" spans="1:10" ht="50.1" customHeight="1" x14ac:dyDescent="0.25">
      <c r="A30" s="126"/>
      <c r="B30" s="38" t="s">
        <v>21</v>
      </c>
      <c r="C30" s="38" t="s">
        <v>103</v>
      </c>
      <c r="D30" s="38" t="s">
        <v>105</v>
      </c>
      <c r="E30" s="38"/>
      <c r="F30" s="38"/>
      <c r="G30" s="38"/>
      <c r="H30" s="38"/>
      <c r="I30" s="38"/>
      <c r="J30" s="38"/>
    </row>
    <row r="31" spans="1:10" ht="50.1" customHeight="1" x14ac:dyDescent="0.25">
      <c r="A31" s="126"/>
      <c r="B31" s="37" t="s">
        <v>22</v>
      </c>
      <c r="C31" s="37" t="s">
        <v>102</v>
      </c>
      <c r="D31" s="37" t="s">
        <v>101</v>
      </c>
      <c r="E31" s="37"/>
      <c r="F31" s="37"/>
      <c r="G31" s="37"/>
      <c r="H31" s="37"/>
      <c r="I31" s="37"/>
      <c r="J31" s="37"/>
    </row>
  </sheetData>
  <mergeCells count="6">
    <mergeCell ref="A27:A31"/>
    <mergeCell ref="A2:A6"/>
    <mergeCell ref="A7:A11"/>
    <mergeCell ref="A12:A16"/>
    <mergeCell ref="A17:A21"/>
    <mergeCell ref="A22:A26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129" t="s">
        <v>40</v>
      </c>
      <c r="B1" s="130"/>
      <c r="C1" s="130"/>
      <c r="D1" s="130"/>
      <c r="E1" s="130"/>
      <c r="F1" s="130"/>
    </row>
    <row r="2" spans="1:6" ht="15.75" x14ac:dyDescent="0.25">
      <c r="A2" s="131" t="s">
        <v>41</v>
      </c>
      <c r="B2" s="131"/>
      <c r="C2" s="131"/>
      <c r="D2" s="131"/>
      <c r="E2" s="131"/>
      <c r="F2" s="131"/>
    </row>
    <row r="3" spans="1:6" ht="15.75" x14ac:dyDescent="0.25">
      <c r="A3" s="18" t="s">
        <v>53</v>
      </c>
      <c r="B3" s="19" t="s">
        <v>37</v>
      </c>
      <c r="C3" s="19"/>
      <c r="D3" s="20"/>
      <c r="E3" s="21" t="s">
        <v>52</v>
      </c>
      <c r="F3" s="34">
        <v>44642</v>
      </c>
    </row>
    <row r="4" spans="1:6" ht="15.75" x14ac:dyDescent="0.25">
      <c r="A4" s="22" t="s">
        <v>35</v>
      </c>
      <c r="B4" s="23" t="s">
        <v>36</v>
      </c>
      <c r="C4" s="23" t="s">
        <v>62</v>
      </c>
      <c r="D4" s="22" t="s">
        <v>38</v>
      </c>
      <c r="E4" s="22" t="s">
        <v>54</v>
      </c>
      <c r="F4" s="22" t="s">
        <v>39</v>
      </c>
    </row>
    <row r="5" spans="1:6" ht="15.75" x14ac:dyDescent="0.25">
      <c r="A5" s="24">
        <v>2207001</v>
      </c>
      <c r="B5" s="25" t="s">
        <v>42</v>
      </c>
      <c r="C5" s="33" t="s">
        <v>63</v>
      </c>
      <c r="D5" s="26" t="s">
        <v>55</v>
      </c>
      <c r="E5" s="27">
        <v>0.33333333333333331</v>
      </c>
      <c r="F5" s="26" t="s">
        <v>56</v>
      </c>
    </row>
    <row r="6" spans="1:6" ht="15.75" x14ac:dyDescent="0.25">
      <c r="A6" s="24">
        <v>2207002</v>
      </c>
      <c r="B6" s="25" t="s">
        <v>43</v>
      </c>
      <c r="C6" s="33" t="s">
        <v>64</v>
      </c>
      <c r="D6" s="26" t="s">
        <v>57</v>
      </c>
      <c r="E6" s="24" t="s">
        <v>58</v>
      </c>
      <c r="F6" s="24" t="s">
        <v>58</v>
      </c>
    </row>
    <row r="7" spans="1:6" ht="15.75" x14ac:dyDescent="0.25">
      <c r="A7" s="24">
        <v>2207003</v>
      </c>
      <c r="B7" s="25" t="s">
        <v>44</v>
      </c>
      <c r="C7" s="33" t="s">
        <v>65</v>
      </c>
      <c r="D7" s="26" t="s">
        <v>55</v>
      </c>
      <c r="E7" s="27">
        <v>0.38194444444444442</v>
      </c>
      <c r="F7" s="26" t="s">
        <v>59</v>
      </c>
    </row>
    <row r="8" spans="1:6" ht="15.75" x14ac:dyDescent="0.25">
      <c r="A8" s="24">
        <v>2207004</v>
      </c>
      <c r="B8" s="25" t="s">
        <v>45</v>
      </c>
      <c r="C8" s="33" t="s">
        <v>66</v>
      </c>
      <c r="D8" s="26" t="s">
        <v>55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46</v>
      </c>
      <c r="C9" s="33" t="s">
        <v>67</v>
      </c>
      <c r="D9" s="26" t="s">
        <v>55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47</v>
      </c>
      <c r="C10" s="33" t="s">
        <v>68</v>
      </c>
      <c r="D10" s="26" t="s">
        <v>55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48</v>
      </c>
      <c r="C11" s="33" t="s">
        <v>69</v>
      </c>
      <c r="D11" s="26" t="s">
        <v>57</v>
      </c>
      <c r="E11" s="24" t="s">
        <v>58</v>
      </c>
      <c r="F11" s="24" t="s">
        <v>58</v>
      </c>
    </row>
    <row r="12" spans="1:6" ht="15.75" x14ac:dyDescent="0.25">
      <c r="A12" s="24">
        <v>2207008</v>
      </c>
      <c r="B12" s="25" t="s">
        <v>49</v>
      </c>
      <c r="C12" s="33" t="s">
        <v>70</v>
      </c>
      <c r="D12" s="26" t="s">
        <v>55</v>
      </c>
      <c r="E12" s="26"/>
      <c r="F12" s="26"/>
    </row>
    <row r="13" spans="1:6" ht="15.75" x14ac:dyDescent="0.25">
      <c r="A13" s="24">
        <v>2207009</v>
      </c>
      <c r="B13" s="25" t="s">
        <v>50</v>
      </c>
      <c r="C13" s="33" t="s">
        <v>71</v>
      </c>
      <c r="D13" s="26" t="s">
        <v>55</v>
      </c>
      <c r="E13" s="26"/>
      <c r="F13" s="26"/>
    </row>
    <row r="14" spans="1:6" ht="15.75" x14ac:dyDescent="0.25">
      <c r="A14" s="24">
        <v>2207010</v>
      </c>
      <c r="B14" s="25" t="s">
        <v>51</v>
      </c>
      <c r="C14" s="33" t="s">
        <v>72</v>
      </c>
      <c r="D14" s="26" t="s">
        <v>55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132" t="s">
        <v>60</v>
      </c>
      <c r="B16" s="133"/>
      <c r="C16" s="133"/>
      <c r="D16" s="133"/>
      <c r="E16" s="133"/>
      <c r="F16" s="134"/>
    </row>
    <row r="17" spans="1:6" ht="15.75" x14ac:dyDescent="0.25">
      <c r="A17" s="127"/>
      <c r="B17" s="128"/>
      <c r="C17" s="32" t="s">
        <v>73</v>
      </c>
      <c r="D17" s="31" t="s">
        <v>55</v>
      </c>
      <c r="E17" s="22" t="s">
        <v>57</v>
      </c>
      <c r="F17" s="22" t="s">
        <v>61</v>
      </c>
    </row>
    <row r="18" spans="1:6" ht="15.75" x14ac:dyDescent="0.25">
      <c r="A18" s="127" t="s">
        <v>15</v>
      </c>
      <c r="B18" s="128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129" t="s">
        <v>40</v>
      </c>
      <c r="B1" s="130"/>
      <c r="C1" s="130"/>
      <c r="D1" s="130"/>
      <c r="E1" s="130"/>
      <c r="F1" s="130"/>
      <c r="G1" s="130"/>
    </row>
    <row r="2" spans="1:7" ht="15.75" x14ac:dyDescent="0.25">
      <c r="A2" s="131" t="s">
        <v>41</v>
      </c>
      <c r="B2" s="131"/>
      <c r="C2" s="131"/>
      <c r="D2" s="131"/>
      <c r="E2" s="131"/>
      <c r="F2" s="131"/>
      <c r="G2" s="131"/>
    </row>
    <row r="3" spans="1:7" ht="15.75" x14ac:dyDescent="0.25">
      <c r="A3" s="135" t="s">
        <v>74</v>
      </c>
      <c r="B3" s="135"/>
      <c r="C3" s="135"/>
      <c r="D3" s="135"/>
      <c r="E3" s="135"/>
      <c r="F3" s="21" t="s">
        <v>52</v>
      </c>
      <c r="G3" s="34">
        <v>44642</v>
      </c>
    </row>
    <row r="4" spans="1:7" ht="15.75" x14ac:dyDescent="0.25">
      <c r="A4" s="22" t="s">
        <v>2</v>
      </c>
      <c r="B4" s="23" t="s">
        <v>77</v>
      </c>
      <c r="C4" s="23" t="s">
        <v>78</v>
      </c>
      <c r="D4" s="23" t="s">
        <v>75</v>
      </c>
      <c r="E4" s="22" t="s">
        <v>38</v>
      </c>
      <c r="F4" s="22" t="s">
        <v>54</v>
      </c>
      <c r="G4" s="22" t="s">
        <v>39</v>
      </c>
    </row>
    <row r="5" spans="1:7" ht="15.75" x14ac:dyDescent="0.25">
      <c r="A5" s="24">
        <v>1</v>
      </c>
      <c r="B5" s="25" t="s">
        <v>42</v>
      </c>
      <c r="C5" s="25" t="s">
        <v>79</v>
      </c>
      <c r="D5" s="33" t="s">
        <v>63</v>
      </c>
      <c r="E5" s="26" t="s">
        <v>55</v>
      </c>
      <c r="F5" s="27">
        <v>0.33333333333333331</v>
      </c>
      <c r="G5" s="26" t="s">
        <v>56</v>
      </c>
    </row>
    <row r="6" spans="1:7" ht="15.75" x14ac:dyDescent="0.25">
      <c r="A6" s="24">
        <v>2</v>
      </c>
      <c r="B6" s="25" t="s">
        <v>43</v>
      </c>
      <c r="C6" s="25" t="s">
        <v>80</v>
      </c>
      <c r="D6" s="33" t="s">
        <v>64</v>
      </c>
      <c r="E6" s="26" t="s">
        <v>57</v>
      </c>
      <c r="F6" s="24" t="s">
        <v>58</v>
      </c>
      <c r="G6" s="24" t="s">
        <v>58</v>
      </c>
    </row>
    <row r="7" spans="1:7" ht="15.75" x14ac:dyDescent="0.25">
      <c r="A7" s="24">
        <v>3</v>
      </c>
      <c r="B7" s="25" t="s">
        <v>44</v>
      </c>
      <c r="C7" s="25" t="s">
        <v>81</v>
      </c>
      <c r="D7" s="33" t="s">
        <v>65</v>
      </c>
      <c r="E7" s="26" t="s">
        <v>55</v>
      </c>
      <c r="F7" s="27">
        <v>0.38194444444444442</v>
      </c>
      <c r="G7" s="26" t="s">
        <v>59</v>
      </c>
    </row>
    <row r="8" spans="1:7" ht="15.75" x14ac:dyDescent="0.25">
      <c r="A8" s="24">
        <v>4</v>
      </c>
      <c r="B8" s="25" t="s">
        <v>45</v>
      </c>
      <c r="C8" s="25" t="s">
        <v>81</v>
      </c>
      <c r="D8" s="33" t="s">
        <v>66</v>
      </c>
      <c r="E8" s="26" t="s">
        <v>55</v>
      </c>
      <c r="F8" s="27">
        <v>0.37222222222222223</v>
      </c>
      <c r="G8" s="26"/>
    </row>
    <row r="9" spans="1:7" ht="15.75" x14ac:dyDescent="0.25">
      <c r="A9" s="24">
        <v>5</v>
      </c>
      <c r="B9" s="25" t="s">
        <v>46</v>
      </c>
      <c r="C9" s="25" t="s">
        <v>81</v>
      </c>
      <c r="D9" s="33" t="s">
        <v>67</v>
      </c>
      <c r="E9" s="26" t="s">
        <v>55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47</v>
      </c>
      <c r="C10" s="25" t="s">
        <v>81</v>
      </c>
      <c r="D10" s="33" t="s">
        <v>68</v>
      </c>
      <c r="E10" s="26" t="s">
        <v>55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48</v>
      </c>
      <c r="C11" s="25" t="s">
        <v>81</v>
      </c>
      <c r="D11" s="33" t="s">
        <v>69</v>
      </c>
      <c r="E11" s="26" t="s">
        <v>57</v>
      </c>
      <c r="F11" s="24" t="s">
        <v>58</v>
      </c>
      <c r="G11" s="24" t="s">
        <v>58</v>
      </c>
    </row>
    <row r="12" spans="1:7" ht="15.75" x14ac:dyDescent="0.25">
      <c r="A12" s="24">
        <v>8</v>
      </c>
      <c r="B12" s="25" t="s">
        <v>49</v>
      </c>
      <c r="C12" s="25" t="s">
        <v>81</v>
      </c>
      <c r="D12" s="33" t="s">
        <v>70</v>
      </c>
      <c r="E12" s="26" t="s">
        <v>55</v>
      </c>
      <c r="F12" s="26"/>
      <c r="G12" s="26"/>
    </row>
    <row r="13" spans="1:7" ht="15.75" x14ac:dyDescent="0.25">
      <c r="A13" s="24">
        <v>9</v>
      </c>
      <c r="B13" s="25" t="s">
        <v>50</v>
      </c>
      <c r="C13" s="25" t="s">
        <v>81</v>
      </c>
      <c r="D13" s="33" t="s">
        <v>71</v>
      </c>
      <c r="E13" s="26" t="s">
        <v>55</v>
      </c>
      <c r="F13" s="26"/>
      <c r="G13" s="26"/>
    </row>
    <row r="14" spans="1:7" ht="15.75" x14ac:dyDescent="0.25">
      <c r="A14" s="24">
        <v>10</v>
      </c>
      <c r="B14" s="25" t="s">
        <v>51</v>
      </c>
      <c r="C14" s="25" t="s">
        <v>81</v>
      </c>
      <c r="D14" s="33" t="s">
        <v>72</v>
      </c>
      <c r="E14" s="26" t="s">
        <v>55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132" t="s">
        <v>60</v>
      </c>
      <c r="B16" s="133"/>
      <c r="C16" s="133"/>
      <c r="D16" s="133"/>
      <c r="E16" s="133"/>
      <c r="F16" s="133"/>
      <c r="G16" s="134"/>
    </row>
    <row r="17" spans="1:7" ht="15.75" x14ac:dyDescent="0.25">
      <c r="A17" s="127"/>
      <c r="B17" s="128"/>
      <c r="C17" s="32"/>
      <c r="D17" s="32" t="s">
        <v>76</v>
      </c>
      <c r="E17" s="31" t="s">
        <v>55</v>
      </c>
      <c r="F17" s="22" t="s">
        <v>57</v>
      </c>
      <c r="G17" s="22" t="s">
        <v>61</v>
      </c>
    </row>
    <row r="18" spans="1:7" ht="15.75" x14ac:dyDescent="0.25">
      <c r="A18" s="127" t="s">
        <v>15</v>
      </c>
      <c r="B18" s="128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Sheet1</vt:lpstr>
      <vt:lpstr>Attendance Report daily</vt:lpstr>
      <vt:lpstr>Student Financial</vt:lpstr>
      <vt:lpstr>Attendance Report Monthly Full</vt:lpstr>
      <vt:lpstr>Dashboard</vt:lpstr>
      <vt:lpstr>Class Routine Teacher</vt:lpstr>
      <vt:lpstr>Sheet3</vt:lpstr>
      <vt:lpstr>Student Attendance</vt:lpstr>
      <vt:lpstr>Employee Attendance</vt:lpstr>
      <vt:lpstr>Exam Create</vt:lpstr>
      <vt:lpstr>Rpt Student List</vt:lpstr>
      <vt:lpstr>Rpt Student Payment </vt:lpstr>
      <vt:lpstr>SingleStudentResult</vt:lpstr>
      <vt:lpstr>Rpt payment Receipt</vt:lpstr>
      <vt:lpstr>'Rpt Student Payment '!Print_Area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2023-06-27T12:29:17Z</dcterms:modified>
</cp:coreProperties>
</file>