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filterPrivacy="1" defaultThemeVersion="124226"/>
  <xr:revisionPtr revIDLastSave="0" documentId="13_ncr:1_{5AFE151E-567B-44D1-AE57-BB0410977740}" xr6:coauthVersionLast="47" xr6:coauthVersionMax="47" xr10:uidLastSave="{00000000-0000-0000-0000-000000000000}"/>
  <bookViews>
    <workbookView xWindow="-120" yWindow="-120" windowWidth="29040" windowHeight="15960" firstSheet="10" activeTab="11" xr2:uid="{00000000-000D-0000-FFFF-FFFF00000000}"/>
  </bookViews>
  <sheets>
    <sheet name="Sheet1" sheetId="1" r:id="rId1"/>
    <sheet name="Attendance Report daily" sheetId="8" r:id="rId2"/>
    <sheet name="Student Financial" sheetId="15" r:id="rId3"/>
    <sheet name="Attendance Report Monthly Full" sheetId="10" r:id="rId4"/>
    <sheet name="Dashboard" sheetId="2" r:id="rId5"/>
    <sheet name="Class Routine Teacher" sheetId="6" r:id="rId6"/>
    <sheet name="ResultSheet_Class" sheetId="7" r:id="rId7"/>
    <sheet name="ResultSheet_Student" sheetId="16" r:id="rId8"/>
    <sheet name="ResultSheet_Subject" sheetId="17" r:id="rId9"/>
    <sheet name="Student Attendance" sheetId="4" r:id="rId10"/>
    <sheet name="Employee Attendance" sheetId="5" r:id="rId11"/>
    <sheet name="Exam Create" sheetId="9" r:id="rId12"/>
    <sheet name="Rpt Student List" sheetId="12" r:id="rId13"/>
    <sheet name="Rpt Student Payment " sheetId="11" r:id="rId14"/>
    <sheet name="SingleStudentResult" sheetId="13" r:id="rId15"/>
    <sheet name="StudentFeeAllocation" sheetId="18" r:id="rId16"/>
    <sheet name="Rpt payment Receipt" sheetId="14" r:id="rId17"/>
  </sheets>
  <definedNames>
    <definedName name="_xlnm.Print_Area" localSheetId="13">'Rpt Student Payment '!$A$1:$L$17</definedName>
    <definedName name="_xlnm.Print_Area" localSheetId="9">'Student Attendance'!$A$1:$F$20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" i="15" l="1"/>
  <c r="H12" i="13"/>
  <c r="H13" i="13"/>
  <c r="H14" i="13"/>
  <c r="H15" i="13"/>
  <c r="H16" i="13"/>
  <c r="H17" i="13"/>
  <c r="H18" i="13"/>
  <c r="H19" i="13"/>
  <c r="H20" i="13"/>
  <c r="H21" i="13"/>
  <c r="H11" i="13"/>
  <c r="E22" i="13"/>
  <c r="F22" i="13"/>
  <c r="L16" i="11"/>
  <c r="L8" i="11"/>
  <c r="AE4" i="10"/>
  <c r="D2" i="6"/>
  <c r="C2" i="6"/>
  <c r="G18" i="5"/>
</calcChain>
</file>

<file path=xl/sharedStrings.xml><?xml version="1.0" encoding="utf-8"?>
<sst xmlns="http://schemas.openxmlformats.org/spreadsheetml/2006/main" count="577" uniqueCount="318">
  <si>
    <t>Date</t>
  </si>
  <si>
    <t>Payment for</t>
  </si>
  <si>
    <t>#</t>
  </si>
  <si>
    <t>Receipt</t>
  </si>
  <si>
    <t>Paid For</t>
  </si>
  <si>
    <t>Amount</t>
  </si>
  <si>
    <t>Action</t>
  </si>
  <si>
    <t>Monthly</t>
  </si>
  <si>
    <t>Edit/Delete</t>
  </si>
  <si>
    <t>Admission</t>
  </si>
  <si>
    <t>Submit</t>
  </si>
  <si>
    <t>Automated Receipt No</t>
  </si>
  <si>
    <t>Waiver (If any)</t>
  </si>
  <si>
    <t>Remark</t>
  </si>
  <si>
    <t>Image</t>
  </si>
  <si>
    <t>Total</t>
  </si>
  <si>
    <t>2563/-</t>
  </si>
  <si>
    <t>Total Student</t>
  </si>
  <si>
    <t>Class 6</t>
  </si>
  <si>
    <t>Class 7</t>
  </si>
  <si>
    <t>Class 8</t>
  </si>
  <si>
    <t>Class 9</t>
  </si>
  <si>
    <t>Class 10</t>
  </si>
  <si>
    <t>Total Teacher</t>
  </si>
  <si>
    <t>Jamal Hossain</t>
  </si>
  <si>
    <t>Shoriful Islam</t>
  </si>
  <si>
    <t>Sajjadur Rahman</t>
  </si>
  <si>
    <t>Golam Faruq</t>
  </si>
  <si>
    <t>Habibur Rahman</t>
  </si>
  <si>
    <t>Atikur Rahman</t>
  </si>
  <si>
    <t>Class Roll</t>
  </si>
  <si>
    <t>Student Name</t>
  </si>
  <si>
    <t>Seven</t>
  </si>
  <si>
    <t>Attendance</t>
  </si>
  <si>
    <t>Remarks</t>
  </si>
  <si>
    <t>Noble Residential School</t>
  </si>
  <si>
    <t>Daily Attendance Report</t>
  </si>
  <si>
    <t>Rezaul Karim</t>
  </si>
  <si>
    <t>Zahangir Hossain</t>
  </si>
  <si>
    <t>Tuhin Hasan</t>
  </si>
  <si>
    <t>Uzzal Mia</t>
  </si>
  <si>
    <t>Umme Kulsum</t>
  </si>
  <si>
    <t>Rabeya Khatun</t>
  </si>
  <si>
    <t>Humayun Kabir</t>
  </si>
  <si>
    <t>Yasin Arafat</t>
  </si>
  <si>
    <t>Kamrun Nahar</t>
  </si>
  <si>
    <t>Fatema Tuz Johra</t>
  </si>
  <si>
    <t>Date :</t>
  </si>
  <si>
    <t>Class :</t>
  </si>
  <si>
    <t>Time</t>
  </si>
  <si>
    <t>Present</t>
  </si>
  <si>
    <t>OK</t>
  </si>
  <si>
    <t>Absent</t>
  </si>
  <si>
    <t>-</t>
  </si>
  <si>
    <t>Late (10 min)</t>
  </si>
  <si>
    <t>Report</t>
  </si>
  <si>
    <t>Attendance %</t>
  </si>
  <si>
    <t>Guardian Phone</t>
  </si>
  <si>
    <t>01716345231</t>
  </si>
  <si>
    <t>01716345232</t>
  </si>
  <si>
    <t>01716345233</t>
  </si>
  <si>
    <t>01716345234</t>
  </si>
  <si>
    <t>01716345235</t>
  </si>
  <si>
    <t>01716345236</t>
  </si>
  <si>
    <t>01716345237</t>
  </si>
  <si>
    <t>01716345238</t>
  </si>
  <si>
    <t>01716345239</t>
  </si>
  <si>
    <t>01716345240</t>
  </si>
  <si>
    <t>Students</t>
  </si>
  <si>
    <t>Employee Attendance</t>
  </si>
  <si>
    <t>Phone</t>
  </si>
  <si>
    <t>Teachers</t>
  </si>
  <si>
    <t>Employee Name</t>
  </si>
  <si>
    <t>Designation</t>
  </si>
  <si>
    <t>Headmaster</t>
  </si>
  <si>
    <t>Assisstant HM</t>
  </si>
  <si>
    <t>Teacher</t>
  </si>
  <si>
    <t>1st Hour</t>
  </si>
  <si>
    <t>2nd Hour</t>
  </si>
  <si>
    <t>3rd Hour</t>
  </si>
  <si>
    <t>4th Hour</t>
  </si>
  <si>
    <t>5th Hour</t>
  </si>
  <si>
    <t>6th Hour</t>
  </si>
  <si>
    <t>7th Hour</t>
  </si>
  <si>
    <t>8th Hour</t>
  </si>
  <si>
    <t>Md Babul Aktar</t>
  </si>
  <si>
    <t>Math 8</t>
  </si>
  <si>
    <t>Math 7</t>
  </si>
  <si>
    <t>Science 6</t>
  </si>
  <si>
    <t>Class</t>
  </si>
  <si>
    <t>Mathematics</t>
  </si>
  <si>
    <t>English</t>
  </si>
  <si>
    <t>Reporting Date: 09 Aug 2022</t>
  </si>
  <si>
    <t>Roll</t>
  </si>
  <si>
    <t>Md. Samsul Alam</t>
  </si>
  <si>
    <t>Md. Jamal Bhuyan</t>
  </si>
  <si>
    <t>Mohammad Yasin</t>
  </si>
  <si>
    <t>Sree Rakesh Chandra</t>
  </si>
  <si>
    <t>Hamidul Islam Azad</t>
  </si>
  <si>
    <t>Abul Kalam Azad</t>
  </si>
  <si>
    <t>Rashidul Islam</t>
  </si>
  <si>
    <t>Miss Sopna Ferdowsi</t>
  </si>
  <si>
    <t>Ten (Humanities)</t>
  </si>
  <si>
    <t>Status</t>
  </si>
  <si>
    <t>Attended (08:48am)</t>
  </si>
  <si>
    <t>Attended (08:49am)</t>
  </si>
  <si>
    <t>Attended (08:44am)</t>
  </si>
  <si>
    <t>Attended (09:04am)</t>
  </si>
  <si>
    <t>Attended (08:56am)</t>
  </si>
  <si>
    <t>Attended (09:07am)</t>
  </si>
  <si>
    <t>Attended (08:39 am)</t>
  </si>
  <si>
    <t>(Daily Attendance Report)</t>
  </si>
  <si>
    <r>
      <rPr>
        <b/>
        <sz val="18"/>
        <color theme="1"/>
        <rFont val="Calibri"/>
        <family val="2"/>
        <scheme val="minor"/>
      </rPr>
      <t>Noble Residential School</t>
    </r>
    <r>
      <rPr>
        <sz val="11"/>
        <color theme="1"/>
        <rFont val="Calibri"/>
        <family val="2"/>
        <scheme val="minor"/>
      </rPr>
      <t xml:space="preserve">
Pirgacha, Rangpur</t>
    </r>
  </si>
  <si>
    <t>01652147852</t>
  </si>
  <si>
    <t>01754785412</t>
  </si>
  <si>
    <t>01321456987</t>
  </si>
  <si>
    <t>01574214544</t>
  </si>
  <si>
    <t>01365987412</t>
  </si>
  <si>
    <t>01478521479</t>
  </si>
  <si>
    <t>01956987412</t>
  </si>
  <si>
    <t>01875214321</t>
  </si>
  <si>
    <t>01763635214</t>
  </si>
  <si>
    <t>Academic Class : Six</t>
  </si>
  <si>
    <t>Academic Session</t>
  </si>
  <si>
    <t>Academic Class</t>
  </si>
  <si>
    <t>2022-2023</t>
  </si>
  <si>
    <t>Name</t>
  </si>
  <si>
    <t>Student Name 1</t>
  </si>
  <si>
    <t>Student Name 2</t>
  </si>
  <si>
    <t>Student Name 3</t>
  </si>
  <si>
    <t>Student Name 4</t>
  </si>
  <si>
    <t>Student Name 5</t>
  </si>
  <si>
    <t>Student Name 6</t>
  </si>
  <si>
    <t>Student Name 7</t>
  </si>
  <si>
    <t>Student Name 8</t>
  </si>
  <si>
    <t>Student Name 9</t>
  </si>
  <si>
    <t>Student Name 10</t>
  </si>
  <si>
    <t>Student Name 11</t>
  </si>
  <si>
    <t>Student Name 12</t>
  </si>
  <si>
    <t>Student Name 13</t>
  </si>
  <si>
    <t>Student Name 14</t>
  </si>
  <si>
    <t>Student Name 15</t>
  </si>
  <si>
    <t>Student Name 16</t>
  </si>
  <si>
    <t>Student Name 17</t>
  </si>
  <si>
    <t>Student Name 18</t>
  </si>
  <si>
    <t>Student Name 19</t>
  </si>
  <si>
    <t>P</t>
  </si>
  <si>
    <t>A</t>
  </si>
  <si>
    <t>Class: Six</t>
  </si>
  <si>
    <t>Month: February 2023</t>
  </si>
  <si>
    <t>Attended(%)</t>
  </si>
  <si>
    <t>X</t>
  </si>
  <si>
    <t>Pirgacha, Rangpur</t>
  </si>
  <si>
    <t>Student List</t>
  </si>
  <si>
    <t>Session</t>
  </si>
  <si>
    <t>Section</t>
  </si>
  <si>
    <t>Father Name</t>
  </si>
  <si>
    <t>Mother Name</t>
  </si>
  <si>
    <t>Gender</t>
  </si>
  <si>
    <t>DOB</t>
  </si>
  <si>
    <t>Religion</t>
  </si>
  <si>
    <t>Blood Group</t>
  </si>
  <si>
    <t>Class Six(6)</t>
  </si>
  <si>
    <t>Total = 100</t>
  </si>
  <si>
    <t>ANURADHA CHOWHAN</t>
  </si>
  <si>
    <t>PORESH CHOWHAN</t>
  </si>
  <si>
    <t>1717259984</t>
  </si>
  <si>
    <t>MUNNI CHOWHAN</t>
  </si>
  <si>
    <t>Female</t>
  </si>
  <si>
    <t>Hindu</t>
  </si>
  <si>
    <t>SAFIYA AFRIN JEMI</t>
  </si>
  <si>
    <t>MD SHOFIQUL ISLAM</t>
  </si>
  <si>
    <t>01767295693</t>
  </si>
  <si>
    <t>MST NURUNNAHAR BEGUM</t>
  </si>
  <si>
    <t>01714627094</t>
  </si>
  <si>
    <t>Islam</t>
  </si>
  <si>
    <t>Class Six</t>
  </si>
  <si>
    <t>Section A</t>
  </si>
  <si>
    <t>A+</t>
  </si>
  <si>
    <t>Active</t>
  </si>
  <si>
    <t>2022-2024</t>
  </si>
  <si>
    <t>B+</t>
  </si>
  <si>
    <t>Ahsan Habib</t>
  </si>
  <si>
    <t>Rafiqul Islam</t>
  </si>
  <si>
    <t>Tanvir Rahman</t>
  </si>
  <si>
    <t>Section B</t>
  </si>
  <si>
    <t>Payment Type</t>
  </si>
  <si>
    <t>Monthly Payment</t>
  </si>
  <si>
    <t>Admission Fee</t>
  </si>
  <si>
    <t>Paid Date</t>
  </si>
  <si>
    <t>Sub Total</t>
  </si>
  <si>
    <t>February</t>
  </si>
  <si>
    <t>Md. Motiur Rahman</t>
  </si>
  <si>
    <t>Md. Selim Uddin</t>
  </si>
  <si>
    <t>March</t>
  </si>
  <si>
    <t>February, March</t>
  </si>
  <si>
    <t>No Section</t>
  </si>
  <si>
    <t>Recept No</t>
  </si>
  <si>
    <t>January</t>
  </si>
  <si>
    <r>
      <t xml:space="preserve">Name of the Institute
</t>
    </r>
    <r>
      <rPr>
        <sz val="10"/>
        <color theme="1"/>
        <rFont val="Arial"/>
        <family val="2"/>
      </rPr>
      <t>Location info, other</t>
    </r>
  </si>
  <si>
    <r>
      <t>Student Payments Detail (</t>
    </r>
    <r>
      <rPr>
        <i/>
        <sz val="10"/>
        <color theme="1"/>
        <rFont val="Arial"/>
        <family val="2"/>
      </rPr>
      <t>01/05/2023 to 04/05/2023</t>
    </r>
    <r>
      <rPr>
        <b/>
        <sz val="11"/>
        <color theme="1"/>
        <rFont val="Arial"/>
        <family val="2"/>
      </rPr>
      <t>)</t>
    </r>
  </si>
  <si>
    <t>Class 6 (Six) - payment(s): 3</t>
  </si>
  <si>
    <t>Class 7 (Seven) - Payment(s):2</t>
  </si>
  <si>
    <t>Class 9 Science (Nine) - Payment(s):1</t>
  </si>
  <si>
    <t>Grand Total (Total Payment(s) - 6)</t>
  </si>
  <si>
    <t>Name of the Institute</t>
  </si>
  <si>
    <t>Address of Institute</t>
  </si>
  <si>
    <t>Report Name</t>
  </si>
  <si>
    <t>Academic Section</t>
  </si>
  <si>
    <t>Academic Exam</t>
  </si>
  <si>
    <t>Subject name</t>
  </si>
  <si>
    <t>Sub Code</t>
  </si>
  <si>
    <t>Subject name 01</t>
  </si>
  <si>
    <t>Subject name 02</t>
  </si>
  <si>
    <t>Subject name 03</t>
  </si>
  <si>
    <t>Subject name 04</t>
  </si>
  <si>
    <t>Subject name 05</t>
  </si>
  <si>
    <t>Subject name 06</t>
  </si>
  <si>
    <t>Subject name 07</t>
  </si>
  <si>
    <t>Subject name 08</t>
  </si>
  <si>
    <t>Subject name 09</t>
  </si>
  <si>
    <t>Subject name 10</t>
  </si>
  <si>
    <t>Subject name 11</t>
  </si>
  <si>
    <t>My Mark</t>
  </si>
  <si>
    <t>Highest Mark</t>
  </si>
  <si>
    <t>Point</t>
  </si>
  <si>
    <t>Final Marks</t>
  </si>
  <si>
    <t>cGPA</t>
  </si>
  <si>
    <t xml:space="preserve">Name of the Student </t>
  </si>
  <si>
    <t>: Class 7 ( Seven)</t>
  </si>
  <si>
    <t>: 2307005</t>
  </si>
  <si>
    <t>: Section B</t>
  </si>
  <si>
    <t>: Monthly Exam (December)</t>
  </si>
  <si>
    <t>: Mr/Mst Student very big Name</t>
  </si>
  <si>
    <t>: 2022-2023</t>
  </si>
  <si>
    <t>Institute Information</t>
  </si>
  <si>
    <t>Name of the Institutte</t>
  </si>
  <si>
    <t>Address</t>
  </si>
  <si>
    <t>Payment Receipt</t>
  </si>
  <si>
    <t>Name of the Student</t>
  </si>
  <si>
    <t>Student Name :</t>
  </si>
  <si>
    <t>Class Roll :</t>
  </si>
  <si>
    <t>Receipt No :</t>
  </si>
  <si>
    <t>Academic Class :</t>
  </si>
  <si>
    <t>Division :</t>
  </si>
  <si>
    <t>Signature</t>
  </si>
  <si>
    <t>Tk</t>
  </si>
  <si>
    <t>In word:Taka One Thousand and Five Hundred only.</t>
  </si>
  <si>
    <t>Student Image and Info</t>
  </si>
  <si>
    <t>Payment Schedule</t>
  </si>
  <si>
    <t>Monthly Fee</t>
  </si>
  <si>
    <t>Exam Fee</t>
  </si>
  <si>
    <t>Session Fee</t>
  </si>
  <si>
    <t>Freq.</t>
  </si>
  <si>
    <t>Scheduled wise paid</t>
  </si>
  <si>
    <r>
      <rPr>
        <b/>
        <sz val="14"/>
        <color theme="1"/>
        <rFont val="Arial"/>
        <family val="2"/>
      </rPr>
      <t>Name of the Institute</t>
    </r>
    <r>
      <rPr>
        <sz val="11"/>
        <color theme="1"/>
        <rFont val="Calibri"/>
        <family val="2"/>
        <scheme val="minor"/>
      </rPr>
      <t xml:space="preserve">
Institute Info
Intitute Address</t>
    </r>
  </si>
  <si>
    <t>Academic Result [Name of the Examination and Year]</t>
  </si>
  <si>
    <t>FullNameOf TheStudent</t>
  </si>
  <si>
    <t>Academic Section :</t>
  </si>
  <si>
    <t>Gender :</t>
  </si>
  <si>
    <t>Male</t>
  </si>
  <si>
    <t>SL</t>
  </si>
  <si>
    <t>Father's Name :</t>
  </si>
  <si>
    <t>Name of Student :</t>
  </si>
  <si>
    <t>Father's Name</t>
  </si>
  <si>
    <t>Mother's Name :</t>
  </si>
  <si>
    <t>Mother's Name</t>
  </si>
  <si>
    <t>Date of Birth :</t>
  </si>
  <si>
    <t>Letter Grade</t>
  </si>
  <si>
    <t>Class Interval(%)</t>
  </si>
  <si>
    <t>Grade Point</t>
  </si>
  <si>
    <t>A-</t>
  </si>
  <si>
    <t>B</t>
  </si>
  <si>
    <t>C</t>
  </si>
  <si>
    <t>D</t>
  </si>
  <si>
    <t>F</t>
  </si>
  <si>
    <t>80-100</t>
  </si>
  <si>
    <t>70-79</t>
  </si>
  <si>
    <t>60-69</t>
  </si>
  <si>
    <t>50-59</t>
  </si>
  <si>
    <t>40-49</t>
  </si>
  <si>
    <t>33-39</t>
  </si>
  <si>
    <t>00-32</t>
  </si>
  <si>
    <t>Name of the Subjects</t>
  </si>
  <si>
    <t>Bangla</t>
  </si>
  <si>
    <t>Social Science</t>
  </si>
  <si>
    <t>Religion (Islam)</t>
  </si>
  <si>
    <t>Physics</t>
  </si>
  <si>
    <t>Chemistry</t>
  </si>
  <si>
    <t>Higher Mathematics</t>
  </si>
  <si>
    <t>GPA</t>
  </si>
  <si>
    <r>
      <t xml:space="preserve">GPA
</t>
    </r>
    <r>
      <rPr>
        <b/>
        <sz val="8"/>
        <color theme="1"/>
        <rFont val="Calibri"/>
        <family val="2"/>
        <scheme val="minor"/>
      </rPr>
      <t>(without additional subject)</t>
    </r>
  </si>
  <si>
    <t>Additional Subject:</t>
  </si>
  <si>
    <t>Controller of Examication</t>
  </si>
  <si>
    <r>
      <rPr>
        <i/>
        <sz val="11"/>
        <color theme="1"/>
        <rFont val="Calibri"/>
        <family val="2"/>
        <scheme val="minor"/>
      </rPr>
      <t>Date of Publication of Results: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01 July 2023</t>
    </r>
  </si>
  <si>
    <t>Session Name :</t>
  </si>
  <si>
    <t>Id</t>
  </si>
  <si>
    <t>ExamType</t>
  </si>
  <si>
    <t>ClassId</t>
  </si>
  <si>
    <t>TeacherId</t>
  </si>
  <si>
    <t>SubjectId</t>
  </si>
  <si>
    <t>TotalMark</t>
  </si>
  <si>
    <t>AcademicSectionId</t>
  </si>
  <si>
    <t>SessionId</t>
  </si>
  <si>
    <t>ExamMonthd</t>
  </si>
  <si>
    <t>ExamGroupId</t>
  </si>
  <si>
    <t>AcademicExamGroup</t>
  </si>
  <si>
    <t>AcademicExam</t>
  </si>
  <si>
    <t>AcademicExamDetails</t>
  </si>
  <si>
    <t>AcademeicExamId</t>
  </si>
  <si>
    <t>StudentId</t>
  </si>
  <si>
    <t>ObtainMark</t>
  </si>
  <si>
    <t>ExamTypeId</t>
  </si>
  <si>
    <t>ExamMonthId</t>
  </si>
  <si>
    <t>Half Yearly Exam (June) 2023</t>
  </si>
  <si>
    <t>Monthly Exam (July) 2023</t>
  </si>
  <si>
    <t>Monthly Exam (August) 2023</t>
  </si>
  <si>
    <t>Exam Group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</si>
</sst>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m\ d\,\ yyyy;@"/>
  </numFmts>
  <fonts count="29" x14ac:knownFonts="1">
    <font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1"/>
      <color theme="6" tint="0.79998168889431442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7030A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2"/>
      <color theme="3"/>
      <name val="Calibri"/>
      <family val="2"/>
      <scheme val="minor"/>
    </font>
    <font>
      <b/>
      <sz val="14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i/>
      <sz val="10"/>
      <color theme="1"/>
      <name val="Arial"/>
      <family val="2"/>
    </font>
    <font>
      <i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/>
      <diagonal/>
    </border>
    <border>
      <left/>
      <right/>
      <top style="thin">
        <color theme="0" tint="-0.14999847407452621"/>
      </top>
      <bottom/>
      <diagonal/>
    </border>
    <border>
      <left/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rgb="FFD9D9D9"/>
      </right>
      <top style="thin">
        <color theme="0" tint="-0.249977111117893"/>
      </top>
      <bottom/>
      <diagonal/>
    </border>
    <border>
      <left style="thin">
        <color rgb="FFD9D9D9"/>
      </left>
      <right style="thin">
        <color rgb="FFD9D9D9"/>
      </right>
      <top style="thin">
        <color theme="0" tint="-0.249977111117893"/>
      </top>
      <bottom/>
      <diagonal/>
    </border>
    <border>
      <left style="thin">
        <color rgb="FFD9D9D9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double">
        <color theme="1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double">
        <color theme="1"/>
      </bottom>
      <diagonal/>
    </border>
    <border>
      <left/>
      <right/>
      <top style="thin">
        <color theme="0" tint="-0.249977111117893"/>
      </top>
      <bottom style="double">
        <color theme="1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double">
        <color theme="1"/>
      </bottom>
      <diagonal/>
    </border>
    <border>
      <left style="thin">
        <color theme="0" tint="-0.249977111117893"/>
      </left>
      <right style="thin">
        <color theme="0" tint="-0.249977111117893"/>
      </right>
      <top style="double">
        <color theme="1"/>
      </top>
      <bottom style="thin">
        <color theme="0" tint="-0.34998626667073579"/>
      </bottom>
      <diagonal/>
    </border>
    <border>
      <left style="thin">
        <color theme="0" tint="-0.249977111117893"/>
      </left>
      <right/>
      <top style="double">
        <color theme="1"/>
      </top>
      <bottom style="thin">
        <color theme="0" tint="-0.34998626667073579"/>
      </bottom>
      <diagonal/>
    </border>
    <border>
      <left/>
      <right/>
      <top style="double">
        <color theme="1"/>
      </top>
      <bottom style="thin">
        <color theme="0" tint="-0.34998626667073579"/>
      </bottom>
      <diagonal/>
    </border>
    <border>
      <left/>
      <right style="thin">
        <color theme="0" tint="-0.249977111117893"/>
      </right>
      <top style="double">
        <color theme="1"/>
      </top>
      <bottom style="thin">
        <color theme="0" tint="-0.34998626667073579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1" fillId="0" borderId="0" applyFont="0" applyFill="0" applyBorder="0" applyAlignment="0" applyProtection="0"/>
  </cellStyleXfs>
  <cellXfs count="248">
    <xf numFmtId="0" fontId="0" fillId="0" borderId="0" xfId="0"/>
    <xf numFmtId="0" fontId="0" fillId="0" borderId="0" xfId="0" applyFill="1" applyBorder="1" applyAlignment="1">
      <alignment horizontal="right" vertical="center"/>
    </xf>
    <xf numFmtId="0" fontId="1" fillId="0" borderId="0" xfId="0" applyFont="1" applyFill="1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/>
    <xf numFmtId="14" fontId="0" fillId="0" borderId="1" xfId="0" applyNumberFormat="1" applyBorder="1"/>
    <xf numFmtId="0" fontId="0" fillId="2" borderId="0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/>
    <xf numFmtId="0" fontId="0" fillId="0" borderId="0" xfId="0" applyFill="1" applyAlignment="1">
      <alignment vertical="center"/>
    </xf>
    <xf numFmtId="0" fontId="0" fillId="4" borderId="0" xfId="0" applyFill="1" applyAlignment="1">
      <alignment vertical="center"/>
    </xf>
    <xf numFmtId="0" fontId="3" fillId="5" borderId="0" xfId="0" applyFont="1" applyFill="1" applyBorder="1" applyAlignment="1">
      <alignment vertical="center"/>
    </xf>
    <xf numFmtId="0" fontId="0" fillId="0" borderId="0" xfId="0" quotePrefix="1" applyFill="1" applyAlignment="1">
      <alignment vertical="center"/>
    </xf>
    <xf numFmtId="0" fontId="0" fillId="3" borderId="0" xfId="0" applyFill="1"/>
    <xf numFmtId="0" fontId="0" fillId="6" borderId="0" xfId="0" applyFill="1"/>
    <xf numFmtId="0" fontId="0" fillId="7" borderId="0" xfId="0" applyFill="1"/>
    <xf numFmtId="0" fontId="0" fillId="7" borderId="4" xfId="0" applyFill="1" applyBorder="1"/>
    <xf numFmtId="0" fontId="0" fillId="0" borderId="0" xfId="0" applyBorder="1"/>
    <xf numFmtId="0" fontId="8" fillId="0" borderId="0" xfId="0" applyFont="1" applyBorder="1" applyAlignment="1">
      <alignment horizontal="right" vertical="center"/>
    </xf>
    <xf numFmtId="0" fontId="5" fillId="0" borderId="0" xfId="0" applyFont="1" applyBorder="1"/>
    <xf numFmtId="0" fontId="8" fillId="0" borderId="0" xfId="0" applyFont="1" applyBorder="1"/>
    <xf numFmtId="0" fontId="8" fillId="0" borderId="0" xfId="0" applyFont="1" applyBorder="1" applyAlignment="1">
      <alignment horizontal="right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1" xfId="0" applyFont="1" applyBorder="1"/>
    <xf numFmtId="18" fontId="8" fillId="0" borderId="1" xfId="0" applyNumberFormat="1" applyFont="1" applyBorder="1"/>
    <xf numFmtId="0" fontId="5" fillId="0" borderId="3" xfId="0" applyFont="1" applyBorder="1" applyAlignment="1">
      <alignment vertical="center"/>
    </xf>
    <xf numFmtId="0" fontId="8" fillId="0" borderId="0" xfId="0" applyFont="1"/>
    <xf numFmtId="9" fontId="8" fillId="0" borderId="1" xfId="0" applyNumberFormat="1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8" fillId="0" borderId="6" xfId="0" applyFont="1" applyBorder="1" applyAlignment="1">
      <alignment horizontal="center"/>
    </xf>
    <xf numFmtId="49" fontId="8" fillId="0" borderId="1" xfId="0" applyNumberFormat="1" applyFont="1" applyBorder="1" applyAlignment="1">
      <alignment horizontal="left" vertical="center"/>
    </xf>
    <xf numFmtId="164" fontId="5" fillId="0" borderId="0" xfId="0" applyNumberFormat="1" applyFont="1" applyBorder="1"/>
    <xf numFmtId="10" fontId="8" fillId="0" borderId="1" xfId="0" applyNumberFormat="1" applyFont="1" applyBorder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7" xfId="0" applyBorder="1"/>
    <xf numFmtId="0" fontId="0" fillId="0" borderId="8" xfId="0" applyBorder="1"/>
    <xf numFmtId="0" fontId="9" fillId="10" borderId="8" xfId="0" applyFont="1" applyFill="1" applyBorder="1" applyAlignment="1">
      <alignment horizontal="center" vertical="center"/>
    </xf>
    <xf numFmtId="0" fontId="0" fillId="0" borderId="9" xfId="0" applyBorder="1" applyAlignment="1"/>
    <xf numFmtId="0" fontId="9" fillId="10" borderId="8" xfId="0" applyFont="1" applyFill="1" applyBorder="1" applyAlignment="1">
      <alignment vertical="center"/>
    </xf>
    <xf numFmtId="0" fontId="0" fillId="0" borderId="10" xfId="0" applyBorder="1"/>
    <xf numFmtId="0" fontId="0" fillId="0" borderId="11" xfId="0" applyBorder="1" applyAlignment="1"/>
    <xf numFmtId="0" fontId="9" fillId="10" borderId="9" xfId="0" applyFont="1" applyFill="1" applyBorder="1" applyAlignment="1"/>
    <xf numFmtId="0" fontId="9" fillId="10" borderId="9" xfId="0" applyFont="1" applyFill="1" applyBorder="1" applyAlignment="1">
      <alignment vertical="center"/>
    </xf>
    <xf numFmtId="0" fontId="9" fillId="10" borderId="11" xfId="0" applyFont="1" applyFill="1" applyBorder="1" applyAlignment="1">
      <alignment vertical="center"/>
    </xf>
    <xf numFmtId="0" fontId="0" fillId="9" borderId="0" xfId="0" applyFill="1" applyBorder="1" applyAlignment="1">
      <alignment horizontal="center" vertical="center"/>
    </xf>
    <xf numFmtId="0" fontId="0" fillId="0" borderId="8" xfId="0" applyBorder="1" applyAlignment="1"/>
    <xf numFmtId="49" fontId="0" fillId="0" borderId="9" xfId="0" applyNumberFormat="1" applyBorder="1" applyAlignment="1"/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13" fillId="0" borderId="1" xfId="0" applyFont="1" applyBorder="1"/>
    <xf numFmtId="0" fontId="13" fillId="0" borderId="12" xfId="0" applyFont="1" applyBorder="1" applyAlignment="1">
      <alignment horizontal="center" vertical="center"/>
    </xf>
    <xf numFmtId="0" fontId="13" fillId="0" borderId="12" xfId="0" applyFont="1" applyBorder="1"/>
    <xf numFmtId="0" fontId="14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9" fontId="0" fillId="0" borderId="1" xfId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13" fillId="2" borderId="12" xfId="0" applyFont="1" applyFill="1" applyBorder="1" applyAlignment="1">
      <alignment vertical="center"/>
    </xf>
    <xf numFmtId="0" fontId="18" fillId="0" borderId="23" xfId="0" applyFont="1" applyBorder="1" applyAlignment="1" applyProtection="1">
      <alignment horizontal="center" vertical="center" readingOrder="1"/>
      <protection locked="0"/>
    </xf>
    <xf numFmtId="0" fontId="18" fillId="0" borderId="23" xfId="0" applyFont="1" applyBorder="1" applyAlignment="1" applyProtection="1">
      <alignment vertical="center" readingOrder="1"/>
      <protection locked="0"/>
    </xf>
    <xf numFmtId="15" fontId="0" fillId="0" borderId="0" xfId="0" applyNumberFormat="1" applyAlignment="1">
      <alignment vertical="center"/>
    </xf>
    <xf numFmtId="0" fontId="18" fillId="0" borderId="23" xfId="0" applyFont="1" applyBorder="1" applyAlignment="1" applyProtection="1">
      <alignment horizontal="left" vertical="center" readingOrder="1"/>
      <protection locked="0"/>
    </xf>
    <xf numFmtId="0" fontId="0" fillId="0" borderId="0" xfId="0" applyAlignment="1">
      <alignment horizontal="left" vertical="center"/>
    </xf>
    <xf numFmtId="15" fontId="18" fillId="0" borderId="23" xfId="0" applyNumberFormat="1" applyFont="1" applyBorder="1" applyAlignment="1" applyProtection="1">
      <alignment horizontal="left" vertical="center" readingOrder="1"/>
      <protection locked="0"/>
    </xf>
    <xf numFmtId="0" fontId="0" fillId="0" borderId="1" xfId="0" applyBorder="1" applyAlignment="1">
      <alignment horizontal="left" vertical="center"/>
    </xf>
    <xf numFmtId="0" fontId="21" fillId="0" borderId="0" xfId="0" applyFont="1"/>
    <xf numFmtId="0" fontId="22" fillId="2" borderId="27" xfId="0" applyFont="1" applyFill="1" applyBorder="1" applyAlignment="1">
      <alignment horizontal="center" vertical="center"/>
    </xf>
    <xf numFmtId="0" fontId="22" fillId="0" borderId="27" xfId="0" applyFont="1" applyBorder="1"/>
    <xf numFmtId="0" fontId="22" fillId="0" borderId="27" xfId="0" applyFont="1" applyBorder="1" applyAlignment="1">
      <alignment vertical="center"/>
    </xf>
    <xf numFmtId="0" fontId="22" fillId="0" borderId="38" xfId="0" applyFont="1" applyBorder="1" applyAlignment="1">
      <alignment vertical="center"/>
    </xf>
    <xf numFmtId="0" fontId="21" fillId="0" borderId="0" xfId="0" applyFont="1" applyBorder="1"/>
    <xf numFmtId="0" fontId="24" fillId="0" borderId="34" xfId="0" applyFont="1" applyBorder="1" applyAlignment="1">
      <alignment vertical="center"/>
    </xf>
    <xf numFmtId="0" fontId="25" fillId="0" borderId="27" xfId="0" applyFont="1" applyBorder="1" applyAlignment="1">
      <alignment horizontal="left" vertical="center"/>
    </xf>
    <xf numFmtId="0" fontId="25" fillId="0" borderId="27" xfId="0" applyFont="1" applyBorder="1" applyAlignment="1">
      <alignment vertical="center"/>
    </xf>
    <xf numFmtId="15" fontId="25" fillId="0" borderId="27" xfId="0" applyNumberFormat="1" applyFont="1" applyBorder="1" applyAlignment="1">
      <alignment vertical="center"/>
    </xf>
    <xf numFmtId="0" fontId="25" fillId="0" borderId="27" xfId="0" applyFont="1" applyBorder="1" applyAlignment="1">
      <alignment horizontal="center" vertical="center"/>
    </xf>
    <xf numFmtId="0" fontId="25" fillId="0" borderId="31" xfId="0" applyFont="1" applyBorder="1" applyAlignment="1">
      <alignment horizontal="center" vertical="center"/>
    </xf>
    <xf numFmtId="0" fontId="22" fillId="2" borderId="27" xfId="0" applyFont="1" applyFill="1" applyBorder="1" applyAlignment="1">
      <alignment horizontal="right" vertical="center"/>
    </xf>
    <xf numFmtId="0" fontId="0" fillId="0" borderId="3" xfId="0" applyBorder="1" applyAlignment="1"/>
    <xf numFmtId="0" fontId="0" fillId="0" borderId="0" xfId="0" applyAlignment="1">
      <alignment horizontal="right" vertical="center"/>
    </xf>
    <xf numFmtId="0" fontId="0" fillId="0" borderId="0" xfId="0" applyAlignment="1">
      <alignment horizontal="left"/>
    </xf>
    <xf numFmtId="0" fontId="0" fillId="0" borderId="2" xfId="0" applyBorder="1" applyAlignment="1">
      <alignment horizontal="left"/>
    </xf>
    <xf numFmtId="0" fontId="0" fillId="0" borderId="0" xfId="0" applyAlignment="1">
      <alignment horizontal="center"/>
    </xf>
    <xf numFmtId="0" fontId="0" fillId="0" borderId="2" xfId="0" applyBorder="1" applyAlignment="1"/>
    <xf numFmtId="0" fontId="0" fillId="0" borderId="4" xfId="0" applyBorder="1"/>
    <xf numFmtId="0" fontId="0" fillId="0" borderId="4" xfId="0" applyBorder="1" applyAlignment="1">
      <alignment vertical="center"/>
    </xf>
    <xf numFmtId="0" fontId="0" fillId="0" borderId="4" xfId="0" applyBorder="1" applyAlignment="1"/>
    <xf numFmtId="0" fontId="0" fillId="0" borderId="0" xfId="0" applyAlignment="1">
      <alignment horizontal="right" vertical="center"/>
    </xf>
    <xf numFmtId="0" fontId="0" fillId="0" borderId="42" xfId="0" applyBorder="1"/>
    <xf numFmtId="0" fontId="0" fillId="0" borderId="3" xfId="0" applyBorder="1"/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0" fillId="0" borderId="46" xfId="0" applyBorder="1"/>
    <xf numFmtId="0" fontId="0" fillId="0" borderId="2" xfId="0" applyBorder="1"/>
    <xf numFmtId="0" fontId="0" fillId="0" borderId="47" xfId="0" applyBorder="1"/>
    <xf numFmtId="0" fontId="0" fillId="0" borderId="0" xfId="0" applyAlignment="1">
      <alignment horizontal="right" vertical="center"/>
    </xf>
    <xf numFmtId="0" fontId="0" fillId="9" borderId="0" xfId="0" applyFill="1" applyBorder="1" applyAlignment="1"/>
    <xf numFmtId="0" fontId="13" fillId="9" borderId="6" xfId="0" applyFont="1" applyFill="1" applyBorder="1"/>
    <xf numFmtId="0" fontId="0" fillId="12" borderId="0" xfId="0" applyFill="1" applyBorder="1"/>
    <xf numFmtId="0" fontId="0" fillId="12" borderId="45" xfId="0" applyFill="1" applyBorder="1"/>
    <xf numFmtId="0" fontId="13" fillId="9" borderId="1" xfId="0" applyFont="1" applyFill="1" applyBorder="1" applyAlignment="1"/>
    <xf numFmtId="0" fontId="13" fillId="9" borderId="1" xfId="0" applyFont="1" applyFill="1" applyBorder="1"/>
    <xf numFmtId="0" fontId="13" fillId="9" borderId="1" xfId="0" applyFont="1" applyFill="1" applyBorder="1" applyAlignment="1">
      <alignment horizontal="right" vertical="center"/>
    </xf>
    <xf numFmtId="0" fontId="0" fillId="9" borderId="1" xfId="0" applyFill="1" applyBorder="1" applyAlignment="1">
      <alignment vertical="center"/>
    </xf>
    <xf numFmtId="0" fontId="0" fillId="9" borderId="1" xfId="0" applyFill="1" applyBorder="1"/>
    <xf numFmtId="0" fontId="13" fillId="0" borderId="0" xfId="0" applyFont="1" applyBorder="1" applyAlignment="1">
      <alignment horizontal="left" vertical="center"/>
    </xf>
    <xf numFmtId="0" fontId="13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 wrapText="1"/>
    </xf>
    <xf numFmtId="0" fontId="28" fillId="0" borderId="1" xfId="0" applyFont="1" applyBorder="1" applyAlignment="1">
      <alignment horizontal="center" vertical="center" wrapText="1"/>
    </xf>
    <xf numFmtId="0" fontId="13" fillId="0" borderId="0" xfId="0" applyFont="1" applyBorder="1" applyAlignment="1">
      <alignment horizontal="left"/>
    </xf>
    <xf numFmtId="0" fontId="13" fillId="8" borderId="1" xfId="0" applyFont="1" applyFill="1" applyBorder="1"/>
    <xf numFmtId="0" fontId="13" fillId="8" borderId="1" xfId="0" applyFont="1" applyFill="1" applyBorder="1" applyAlignment="1">
      <alignment horizontal="left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right" vertical="center"/>
    </xf>
    <xf numFmtId="0" fontId="2" fillId="3" borderId="0" xfId="0" applyFont="1" applyFill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9" borderId="0" xfId="0" applyFill="1" applyAlignment="1">
      <alignment horizontal="center" vertical="center" wrapText="1"/>
    </xf>
    <xf numFmtId="0" fontId="0" fillId="9" borderId="0" xfId="0" applyFill="1" applyAlignment="1">
      <alignment horizontal="center" vertical="center"/>
    </xf>
    <xf numFmtId="0" fontId="5" fillId="9" borderId="0" xfId="0" applyFont="1" applyFill="1" applyAlignment="1">
      <alignment horizontal="center"/>
    </xf>
    <xf numFmtId="0" fontId="0" fillId="9" borderId="0" xfId="0" applyFill="1" applyBorder="1" applyAlignment="1">
      <alignment horizontal="left" vertical="center"/>
    </xf>
    <xf numFmtId="0" fontId="0" fillId="9" borderId="0" xfId="0" applyFill="1" applyBorder="1" applyAlignment="1">
      <alignment horizontal="right" vertical="center"/>
    </xf>
    <xf numFmtId="0" fontId="0" fillId="0" borderId="4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13" fillId="9" borderId="44" xfId="0" applyFont="1" applyFill="1" applyBorder="1" applyAlignment="1">
      <alignment horizontal="center"/>
    </xf>
    <xf numFmtId="0" fontId="13" fillId="9" borderId="0" xfId="0" applyFont="1" applyFill="1" applyBorder="1" applyAlignment="1">
      <alignment horizontal="center"/>
    </xf>
    <xf numFmtId="0" fontId="13" fillId="9" borderId="5" xfId="0" applyFont="1" applyFill="1" applyBorder="1" applyAlignment="1">
      <alignment horizontal="right" vertical="center"/>
    </xf>
    <xf numFmtId="0" fontId="13" fillId="9" borderId="4" xfId="0" applyFont="1" applyFill="1" applyBorder="1" applyAlignment="1">
      <alignment horizontal="right" vertical="center"/>
    </xf>
    <xf numFmtId="0" fontId="0" fillId="12" borderId="0" xfId="0" applyFill="1" applyBorder="1" applyAlignment="1">
      <alignment horizontal="center"/>
    </xf>
    <xf numFmtId="0" fontId="0" fillId="12" borderId="45" xfId="0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right" vertical="center"/>
    </xf>
    <xf numFmtId="0" fontId="0" fillId="0" borderId="17" xfId="0" applyBorder="1" applyAlignment="1">
      <alignment horizontal="right" vertical="center"/>
    </xf>
    <xf numFmtId="0" fontId="0" fillId="0" borderId="17" xfId="0" applyBorder="1" applyAlignment="1">
      <alignment horizontal="left" vertical="center"/>
    </xf>
    <xf numFmtId="0" fontId="0" fillId="0" borderId="18" xfId="0" applyBorder="1" applyAlignment="1">
      <alignment horizontal="left" vertical="center"/>
    </xf>
    <xf numFmtId="0" fontId="0" fillId="6" borderId="4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7" borderId="3" xfId="0" applyFill="1" applyBorder="1" applyAlignment="1">
      <alignment horizontal="left" vertical="center"/>
    </xf>
    <xf numFmtId="0" fontId="0" fillId="7" borderId="3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4" xfId="0" applyFill="1" applyBorder="1" applyAlignment="1">
      <alignment horizontal="left" vertical="center"/>
    </xf>
    <xf numFmtId="0" fontId="0" fillId="7" borderId="4" xfId="0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13" fillId="11" borderId="4" xfId="0" applyFont="1" applyFill="1" applyBorder="1" applyAlignment="1">
      <alignment horizontal="center" vertical="center"/>
    </xf>
    <xf numFmtId="0" fontId="26" fillId="0" borderId="0" xfId="0" applyFont="1" applyAlignment="1">
      <alignment horizontal="right" vertical="center"/>
    </xf>
    <xf numFmtId="0" fontId="13" fillId="0" borderId="0" xfId="0" applyFont="1" applyBorder="1" applyAlignment="1">
      <alignment horizontal="left" vertical="center"/>
    </xf>
    <xf numFmtId="0" fontId="26" fillId="0" borderId="0" xfId="0" applyFont="1" applyBorder="1" applyAlignment="1">
      <alignment horizontal="right" vertical="center"/>
    </xf>
    <xf numFmtId="0" fontId="26" fillId="0" borderId="3" xfId="0" applyFont="1" applyBorder="1" applyAlignment="1">
      <alignment horizontal="right" vertical="center"/>
    </xf>
    <xf numFmtId="0" fontId="13" fillId="0" borderId="3" xfId="0" applyFont="1" applyBorder="1" applyAlignment="1">
      <alignment horizontal="left" vertical="center"/>
    </xf>
    <xf numFmtId="0" fontId="1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13" fillId="0" borderId="1" xfId="0" applyFont="1" applyBorder="1" applyAlignment="1">
      <alignment horizontal="center" vertical="center" wrapText="1"/>
    </xf>
    <xf numFmtId="2" fontId="13" fillId="0" borderId="1" xfId="0" applyNumberFormat="1" applyFont="1" applyBorder="1" applyAlignment="1">
      <alignment horizontal="center" vertical="center"/>
    </xf>
    <xf numFmtId="14" fontId="13" fillId="0" borderId="0" xfId="0" applyNumberFormat="1" applyFont="1" applyBorder="1" applyAlignment="1">
      <alignment horizontal="left" vertical="center"/>
    </xf>
    <xf numFmtId="0" fontId="26" fillId="0" borderId="0" xfId="0" applyFont="1" applyAlignment="1">
      <alignment horizontal="center"/>
    </xf>
    <xf numFmtId="0" fontId="0" fillId="0" borderId="0" xfId="0" applyAlignment="1">
      <alignment horizontal="left"/>
    </xf>
    <xf numFmtId="0" fontId="13" fillId="0" borderId="1" xfId="0" applyFont="1" applyBorder="1" applyAlignment="1">
      <alignment horizontal="left"/>
    </xf>
    <xf numFmtId="0" fontId="8" fillId="0" borderId="5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5" fillId="8" borderId="5" xfId="0" applyFont="1" applyFill="1" applyBorder="1" applyAlignment="1">
      <alignment horizontal="center" vertical="center"/>
    </xf>
    <xf numFmtId="0" fontId="5" fillId="8" borderId="4" xfId="0" applyFont="1" applyFill="1" applyBorder="1" applyAlignment="1">
      <alignment horizontal="center" vertical="center"/>
    </xf>
    <xf numFmtId="0" fontId="5" fillId="8" borderId="6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left" vertical="center"/>
    </xf>
    <xf numFmtId="0" fontId="13" fillId="0" borderId="42" xfId="0" applyFont="1" applyBorder="1" applyAlignment="1">
      <alignment horizontal="left"/>
    </xf>
    <xf numFmtId="0" fontId="13" fillId="0" borderId="43" xfId="0" applyFont="1" applyBorder="1" applyAlignment="1">
      <alignment horizontal="left"/>
    </xf>
    <xf numFmtId="0" fontId="13" fillId="0" borderId="42" xfId="0" applyFont="1" applyBorder="1" applyAlignment="1">
      <alignment horizontal="left" vertical="center"/>
    </xf>
    <xf numFmtId="0" fontId="13" fillId="0" borderId="43" xfId="0" applyFont="1" applyBorder="1" applyAlignment="1">
      <alignment horizontal="left" vertical="center"/>
    </xf>
    <xf numFmtId="0" fontId="6" fillId="0" borderId="1" xfId="0" applyFont="1" applyBorder="1" applyAlignment="1">
      <alignment horizontal="center"/>
    </xf>
    <xf numFmtId="0" fontId="17" fillId="0" borderId="19" xfId="0" applyFont="1" applyBorder="1" applyAlignment="1">
      <alignment horizontal="center"/>
    </xf>
    <xf numFmtId="0" fontId="5" fillId="0" borderId="20" xfId="0" applyFont="1" applyBorder="1" applyAlignment="1">
      <alignment horizontal="center"/>
    </xf>
    <xf numFmtId="0" fontId="5" fillId="0" borderId="21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0" fontId="19" fillId="0" borderId="1" xfId="0" applyFont="1" applyBorder="1" applyAlignment="1">
      <alignment horizontal="left" vertical="center"/>
    </xf>
    <xf numFmtId="0" fontId="19" fillId="0" borderId="1" xfId="0" applyFont="1" applyBorder="1" applyAlignment="1">
      <alignment horizontal="right" vertical="center"/>
    </xf>
    <xf numFmtId="0" fontId="20" fillId="11" borderId="24" xfId="0" applyFont="1" applyFill="1" applyBorder="1" applyAlignment="1">
      <alignment horizontal="center" vertical="center" wrapText="1"/>
    </xf>
    <xf numFmtId="0" fontId="21" fillId="11" borderId="25" xfId="0" applyFont="1" applyFill="1" applyBorder="1" applyAlignment="1">
      <alignment horizontal="center" vertical="center"/>
    </xf>
    <xf numFmtId="0" fontId="21" fillId="11" borderId="26" xfId="0" applyFont="1" applyFill="1" applyBorder="1" applyAlignment="1">
      <alignment horizontal="center" vertical="center"/>
    </xf>
    <xf numFmtId="0" fontId="22" fillId="0" borderId="28" xfId="0" applyFont="1" applyBorder="1" applyAlignment="1">
      <alignment horizontal="center" vertical="center"/>
    </xf>
    <xf numFmtId="0" fontId="22" fillId="0" borderId="29" xfId="0" applyFont="1" applyBorder="1" applyAlignment="1">
      <alignment horizontal="center" vertical="center"/>
    </xf>
    <xf numFmtId="0" fontId="22" fillId="0" borderId="30" xfId="0" applyFont="1" applyBorder="1" applyAlignment="1">
      <alignment horizontal="center" vertical="center"/>
    </xf>
    <xf numFmtId="0" fontId="22" fillId="0" borderId="27" xfId="0" applyFont="1" applyBorder="1" applyAlignment="1">
      <alignment horizontal="right" vertical="center"/>
    </xf>
    <xf numFmtId="0" fontId="24" fillId="0" borderId="35" xfId="0" applyFont="1" applyBorder="1" applyAlignment="1">
      <alignment horizontal="right" vertical="center"/>
    </xf>
    <xf numFmtId="0" fontId="24" fillId="0" borderId="36" xfId="0" applyFont="1" applyBorder="1" applyAlignment="1">
      <alignment horizontal="right" vertical="center"/>
    </xf>
    <xf numFmtId="0" fontId="24" fillId="0" borderId="37" xfId="0" applyFont="1" applyBorder="1" applyAlignment="1">
      <alignment horizontal="right" vertical="center"/>
    </xf>
    <xf numFmtId="0" fontId="22" fillId="0" borderId="39" xfId="0" applyFont="1" applyBorder="1" applyAlignment="1">
      <alignment horizontal="right" vertical="center"/>
    </xf>
    <xf numFmtId="0" fontId="22" fillId="0" borderId="40" xfId="0" applyFont="1" applyBorder="1" applyAlignment="1">
      <alignment horizontal="right" vertical="center"/>
    </xf>
    <xf numFmtId="0" fontId="22" fillId="0" borderId="41" xfId="0" applyFont="1" applyBorder="1" applyAlignment="1">
      <alignment horizontal="right" vertical="center"/>
    </xf>
    <xf numFmtId="0" fontId="22" fillId="2" borderId="31" xfId="0" applyFont="1" applyFill="1" applyBorder="1" applyAlignment="1">
      <alignment horizontal="left" vertical="center"/>
    </xf>
    <xf numFmtId="0" fontId="22" fillId="2" borderId="32" xfId="0" applyFont="1" applyFill="1" applyBorder="1" applyAlignment="1">
      <alignment horizontal="left" vertical="center"/>
    </xf>
    <xf numFmtId="0" fontId="22" fillId="2" borderId="33" xfId="0" applyFont="1" applyFill="1" applyBorder="1" applyAlignment="1">
      <alignment horizontal="left" vertical="center"/>
    </xf>
    <xf numFmtId="0" fontId="25" fillId="0" borderId="31" xfId="0" applyFont="1" applyBorder="1" applyAlignment="1">
      <alignment horizontal="left" vertical="center"/>
    </xf>
    <xf numFmtId="0" fontId="25" fillId="0" borderId="32" xfId="0" applyFont="1" applyBorder="1" applyAlignment="1">
      <alignment horizontal="left" vertical="center"/>
    </xf>
    <xf numFmtId="0" fontId="25" fillId="0" borderId="33" xfId="0" applyFont="1" applyBorder="1" applyAlignment="1">
      <alignment horizontal="left" vertical="center"/>
    </xf>
    <xf numFmtId="0" fontId="22" fillId="11" borderId="31" xfId="0" applyFont="1" applyFill="1" applyBorder="1" applyAlignment="1">
      <alignment horizontal="left" vertical="center"/>
    </xf>
    <xf numFmtId="0" fontId="22" fillId="11" borderId="32" xfId="0" applyFont="1" applyFill="1" applyBorder="1" applyAlignment="1">
      <alignment horizontal="left" vertical="center"/>
    </xf>
    <xf numFmtId="0" fontId="22" fillId="11" borderId="33" xfId="0" applyFont="1" applyFill="1" applyBorder="1" applyAlignment="1">
      <alignment horizontal="left" vertical="center"/>
    </xf>
    <xf numFmtId="0" fontId="22" fillId="0" borderId="31" xfId="0" applyFont="1" applyBorder="1" applyAlignment="1">
      <alignment horizontal="right" vertical="center"/>
    </xf>
    <xf numFmtId="0" fontId="22" fillId="0" borderId="32" xfId="0" applyFont="1" applyBorder="1" applyAlignment="1">
      <alignment horizontal="right" vertical="center"/>
    </xf>
    <xf numFmtId="0" fontId="22" fillId="0" borderId="33" xfId="0" applyFont="1" applyBorder="1" applyAlignment="1">
      <alignment horizontal="right" vertical="center"/>
    </xf>
    <xf numFmtId="0" fontId="10" fillId="0" borderId="0" xfId="0" applyFont="1" applyBorder="1" applyAlignment="1">
      <alignment horizontal="left" vertical="center"/>
    </xf>
    <xf numFmtId="0" fontId="0" fillId="0" borderId="0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" xfId="0" applyBorder="1" applyAlignment="1">
      <alignment horizontal="right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left" wrapText="1"/>
    </xf>
    <xf numFmtId="0" fontId="0" fillId="0" borderId="2" xfId="0" applyBorder="1" applyAlignment="1">
      <alignment horizontal="left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13" fillId="3" borderId="4" xfId="0" applyFont="1" applyFill="1" applyBorder="1" applyAlignment="1">
      <alignment horizontal="left"/>
    </xf>
    <xf numFmtId="14" fontId="0" fillId="3" borderId="4" xfId="0" applyNumberFormat="1" applyFill="1" applyBorder="1" applyAlignment="1">
      <alignment horizontal="left" vertical="center"/>
    </xf>
    <xf numFmtId="0" fontId="0" fillId="3" borderId="4" xfId="0" applyFill="1" applyBorder="1" applyAlignment="1">
      <alignment horizontal="left" vertical="center"/>
    </xf>
    <xf numFmtId="0" fontId="0" fillId="3" borderId="4" xfId="0" applyFill="1" applyBorder="1" applyAlignment="1">
      <alignment horizontal="left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right" vertical="center"/>
    </xf>
    <xf numFmtId="0" fontId="13" fillId="8" borderId="0" xfId="0" applyFont="1" applyFill="1" applyBorder="1"/>
    <xf numFmtId="0" fontId="0" fillId="0" borderId="2" xfId="0" applyBorder="1" applyAlignment="1">
      <alignment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colors>
    <mruColors>
      <color rgb="FFD9D9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449317</xdr:colOff>
      <xdr:row>5</xdr:row>
      <xdr:rowOff>40727</xdr:rowOff>
    </xdr:from>
    <xdr:to>
      <xdr:col>3</xdr:col>
      <xdr:colOff>582667</xdr:colOff>
      <xdr:row>5</xdr:row>
      <xdr:rowOff>155684</xdr:rowOff>
    </xdr:to>
    <xdr:sp macro="" textlink="">
      <xdr:nvSpPr>
        <xdr:cNvPr id="2" name="Isosceles Triangl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 rot="10800000">
          <a:off x="2057400" y="687113"/>
          <a:ext cx="133350" cy="114957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480391</xdr:colOff>
      <xdr:row>0</xdr:row>
      <xdr:rowOff>115957</xdr:rowOff>
    </xdr:from>
    <xdr:to>
      <xdr:col>4</xdr:col>
      <xdr:colOff>91109</xdr:colOff>
      <xdr:row>0</xdr:row>
      <xdr:rowOff>579783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14792ECF-B1EF-484D-AF68-C1C3FDD88919}"/>
            </a:ext>
          </a:extLst>
        </xdr:cNvPr>
        <xdr:cNvSpPr/>
      </xdr:nvSpPr>
      <xdr:spPr>
        <a:xfrm>
          <a:off x="1292087" y="115957"/>
          <a:ext cx="621196" cy="46382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LOGO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590550</xdr:colOff>
      <xdr:row>0</xdr:row>
      <xdr:rowOff>0</xdr:rowOff>
    </xdr:from>
    <xdr:to>
      <xdr:col>3</xdr:col>
      <xdr:colOff>561975</xdr:colOff>
      <xdr:row>3</xdr:row>
      <xdr:rowOff>9525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3EB778E-EE70-4057-8672-37A23DC18BFE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0" y="0"/>
          <a:ext cx="581025" cy="6381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5"/>
  <sheetViews>
    <sheetView zoomScale="145" zoomScaleNormal="145" workbookViewId="0">
      <selection activeCell="I25" sqref="I25"/>
    </sheetView>
  </sheetViews>
  <sheetFormatPr defaultRowHeight="15" x14ac:dyDescent="0.25"/>
  <cols>
    <col min="1" max="1" width="3.7109375" customWidth="1"/>
    <col min="2" max="2" width="10.85546875" customWidth="1"/>
    <col min="5" max="5" width="11" bestFit="1" customWidth="1"/>
    <col min="6" max="6" width="11.28515625" bestFit="1" customWidth="1"/>
  </cols>
  <sheetData>
    <row r="1" spans="1:12" x14ac:dyDescent="0.2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</row>
    <row r="2" spans="1:12" x14ac:dyDescent="0.25">
      <c r="A2" s="119" t="s">
        <v>3</v>
      </c>
      <c r="B2" s="119"/>
      <c r="C2" s="120" t="s">
        <v>11</v>
      </c>
      <c r="D2" s="120"/>
      <c r="E2" s="120"/>
      <c r="F2" s="12"/>
    </row>
    <row r="3" spans="1:12" s="8" customFormat="1" ht="3.75" customHeight="1" x14ac:dyDescent="0.25">
      <c r="F3" s="9"/>
    </row>
    <row r="4" spans="1:12" x14ac:dyDescent="0.25">
      <c r="A4" s="119" t="s">
        <v>0</v>
      </c>
      <c r="B4" s="119"/>
      <c r="C4" s="121"/>
      <c r="D4" s="121"/>
      <c r="E4" s="121"/>
      <c r="F4" s="7" t="s">
        <v>15</v>
      </c>
      <c r="G4" s="1"/>
      <c r="H4" s="1"/>
      <c r="I4" s="2"/>
      <c r="J4" s="2"/>
      <c r="K4" s="2"/>
      <c r="L4" s="2"/>
    </row>
    <row r="5" spans="1:12" s="8" customFormat="1" ht="3.75" customHeight="1" x14ac:dyDescent="0.25">
      <c r="F5" s="7"/>
    </row>
    <row r="6" spans="1:12" x14ac:dyDescent="0.25">
      <c r="A6" s="124" t="s">
        <v>1</v>
      </c>
      <c r="B6" s="124"/>
      <c r="C6" s="123"/>
      <c r="D6" s="123"/>
      <c r="E6" s="11"/>
      <c r="F6" s="7" t="s">
        <v>16</v>
      </c>
    </row>
    <row r="7" spans="1:12" s="8" customFormat="1" ht="3.75" customHeight="1" x14ac:dyDescent="0.25">
      <c r="F7" s="9"/>
    </row>
    <row r="8" spans="1:12" x14ac:dyDescent="0.25">
      <c r="A8" s="124" t="s">
        <v>12</v>
      </c>
      <c r="B8" s="124"/>
      <c r="C8" s="123"/>
      <c r="D8" s="123"/>
      <c r="E8" s="10" t="s">
        <v>14</v>
      </c>
    </row>
    <row r="9" spans="1:12" s="8" customFormat="1" ht="3.75" customHeight="1" x14ac:dyDescent="0.25">
      <c r="F9" s="9"/>
    </row>
    <row r="10" spans="1:12" x14ac:dyDescent="0.25">
      <c r="A10" s="122" t="s">
        <v>13</v>
      </c>
      <c r="B10" s="122"/>
      <c r="C10" s="123"/>
      <c r="D10" s="123"/>
      <c r="E10" s="123"/>
    </row>
    <row r="12" spans="1:12" x14ac:dyDescent="0.25">
      <c r="A12" s="3" t="s">
        <v>2</v>
      </c>
      <c r="B12" s="3" t="s">
        <v>3</v>
      </c>
      <c r="C12" s="3" t="s">
        <v>4</v>
      </c>
      <c r="D12" s="3" t="s">
        <v>5</v>
      </c>
      <c r="E12" s="3" t="s">
        <v>0</v>
      </c>
      <c r="F12" s="3" t="s">
        <v>6</v>
      </c>
    </row>
    <row r="13" spans="1:12" x14ac:dyDescent="0.25">
      <c r="A13" s="4">
        <v>1</v>
      </c>
      <c r="B13" s="4">
        <v>1001</v>
      </c>
      <c r="C13" s="4" t="s">
        <v>7</v>
      </c>
      <c r="D13" s="4">
        <v>850</v>
      </c>
      <c r="E13" s="5">
        <v>44561</v>
      </c>
      <c r="F13" s="4" t="s">
        <v>8</v>
      </c>
    </row>
    <row r="14" spans="1:12" x14ac:dyDescent="0.25">
      <c r="A14" s="4">
        <v>2</v>
      </c>
      <c r="B14" s="4">
        <v>1002</v>
      </c>
      <c r="C14" s="4" t="s">
        <v>9</v>
      </c>
      <c r="D14" s="4">
        <v>2000</v>
      </c>
      <c r="E14" s="5">
        <v>44290</v>
      </c>
      <c r="F14" s="4" t="s">
        <v>8</v>
      </c>
    </row>
    <row r="15" spans="1:12" x14ac:dyDescent="0.25">
      <c r="F15" s="6" t="s">
        <v>10</v>
      </c>
    </row>
  </sheetData>
  <mergeCells count="10">
    <mergeCell ref="A2:B2"/>
    <mergeCell ref="C2:E2"/>
    <mergeCell ref="A4:B4"/>
    <mergeCell ref="C4:E4"/>
    <mergeCell ref="A10:B10"/>
    <mergeCell ref="C10:E10"/>
    <mergeCell ref="C6:D6"/>
    <mergeCell ref="C8:D8"/>
    <mergeCell ref="A8:B8"/>
    <mergeCell ref="A6:B6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7AB11-C29A-4F36-8877-185A21672CFE}">
  <dimension ref="A1:F20"/>
  <sheetViews>
    <sheetView workbookViewId="0">
      <selection activeCell="K27" sqref="K27"/>
    </sheetView>
  </sheetViews>
  <sheetFormatPr defaultRowHeight="15" x14ac:dyDescent="0.25"/>
  <cols>
    <col min="1" max="1" width="12.28515625" customWidth="1"/>
    <col min="2" max="2" width="17.7109375" customWidth="1"/>
    <col min="3" max="3" width="17" bestFit="1" customWidth="1"/>
    <col min="4" max="4" width="12.42578125" bestFit="1" customWidth="1"/>
    <col min="5" max="5" width="8.7109375" bestFit="1" customWidth="1"/>
    <col min="6" max="6" width="16" bestFit="1" customWidth="1"/>
  </cols>
  <sheetData>
    <row r="1" spans="1:6" ht="18" customHeight="1" x14ac:dyDescent="0.25">
      <c r="A1" s="178" t="s">
        <v>35</v>
      </c>
      <c r="B1" s="179"/>
      <c r="C1" s="179"/>
      <c r="D1" s="179"/>
      <c r="E1" s="179"/>
      <c r="F1" s="179"/>
    </row>
    <row r="2" spans="1:6" ht="15.75" x14ac:dyDescent="0.25">
      <c r="A2" s="180" t="s">
        <v>36</v>
      </c>
      <c r="B2" s="180"/>
      <c r="C2" s="180"/>
      <c r="D2" s="180"/>
      <c r="E2" s="180"/>
      <c r="F2" s="180"/>
    </row>
    <row r="3" spans="1:6" ht="15.75" x14ac:dyDescent="0.25">
      <c r="A3" s="18" t="s">
        <v>48</v>
      </c>
      <c r="B3" s="19" t="s">
        <v>32</v>
      </c>
      <c r="C3" s="19"/>
      <c r="D3" s="20"/>
      <c r="E3" s="21" t="s">
        <v>47</v>
      </c>
      <c r="F3" s="34">
        <v>44642</v>
      </c>
    </row>
    <row r="4" spans="1:6" ht="15.75" x14ac:dyDescent="0.25">
      <c r="A4" s="22" t="s">
        <v>30</v>
      </c>
      <c r="B4" s="23" t="s">
        <v>31</v>
      </c>
      <c r="C4" s="23" t="s">
        <v>57</v>
      </c>
      <c r="D4" s="22" t="s">
        <v>33</v>
      </c>
      <c r="E4" s="22" t="s">
        <v>49</v>
      </c>
      <c r="F4" s="22" t="s">
        <v>34</v>
      </c>
    </row>
    <row r="5" spans="1:6" ht="15.75" x14ac:dyDescent="0.25">
      <c r="A5" s="24">
        <v>2207001</v>
      </c>
      <c r="B5" s="25" t="s">
        <v>37</v>
      </c>
      <c r="C5" s="33" t="s">
        <v>58</v>
      </c>
      <c r="D5" s="26" t="s">
        <v>50</v>
      </c>
      <c r="E5" s="27">
        <v>0.33333333333333331</v>
      </c>
      <c r="F5" s="26" t="s">
        <v>51</v>
      </c>
    </row>
    <row r="6" spans="1:6" ht="15.75" x14ac:dyDescent="0.25">
      <c r="A6" s="24">
        <v>2207002</v>
      </c>
      <c r="B6" s="25" t="s">
        <v>38</v>
      </c>
      <c r="C6" s="33" t="s">
        <v>59</v>
      </c>
      <c r="D6" s="26" t="s">
        <v>52</v>
      </c>
      <c r="E6" s="24" t="s">
        <v>53</v>
      </c>
      <c r="F6" s="24" t="s">
        <v>53</v>
      </c>
    </row>
    <row r="7" spans="1:6" ht="15.75" x14ac:dyDescent="0.25">
      <c r="A7" s="24">
        <v>2207003</v>
      </c>
      <c r="B7" s="25" t="s">
        <v>39</v>
      </c>
      <c r="C7" s="33" t="s">
        <v>60</v>
      </c>
      <c r="D7" s="26" t="s">
        <v>50</v>
      </c>
      <c r="E7" s="27">
        <v>0.38194444444444442</v>
      </c>
      <c r="F7" s="26" t="s">
        <v>54</v>
      </c>
    </row>
    <row r="8" spans="1:6" ht="15.75" x14ac:dyDescent="0.25">
      <c r="A8" s="24">
        <v>2207004</v>
      </c>
      <c r="B8" s="25" t="s">
        <v>40</v>
      </c>
      <c r="C8" s="33" t="s">
        <v>61</v>
      </c>
      <c r="D8" s="26" t="s">
        <v>50</v>
      </c>
      <c r="E8" s="27">
        <v>0.37222222222222223</v>
      </c>
      <c r="F8" s="26"/>
    </row>
    <row r="9" spans="1:6" ht="15.75" x14ac:dyDescent="0.25">
      <c r="A9" s="24">
        <v>2207005</v>
      </c>
      <c r="B9" s="25" t="s">
        <v>41</v>
      </c>
      <c r="C9" s="33" t="s">
        <v>62</v>
      </c>
      <c r="D9" s="26" t="s">
        <v>50</v>
      </c>
      <c r="E9" s="27">
        <v>0.3659722222222222</v>
      </c>
      <c r="F9" s="26"/>
    </row>
    <row r="10" spans="1:6" ht="15.75" x14ac:dyDescent="0.25">
      <c r="A10" s="24">
        <v>2207006</v>
      </c>
      <c r="B10" s="25" t="s">
        <v>42</v>
      </c>
      <c r="C10" s="33" t="s">
        <v>63</v>
      </c>
      <c r="D10" s="26" t="s">
        <v>50</v>
      </c>
      <c r="E10" s="27">
        <v>0.36527777777777781</v>
      </c>
      <c r="F10" s="26"/>
    </row>
    <row r="11" spans="1:6" ht="15.75" x14ac:dyDescent="0.25">
      <c r="A11" s="24">
        <v>2207007</v>
      </c>
      <c r="B11" s="25" t="s">
        <v>43</v>
      </c>
      <c r="C11" s="33" t="s">
        <v>64</v>
      </c>
      <c r="D11" s="26" t="s">
        <v>52</v>
      </c>
      <c r="E11" s="24" t="s">
        <v>53</v>
      </c>
      <c r="F11" s="24" t="s">
        <v>53</v>
      </c>
    </row>
    <row r="12" spans="1:6" ht="15.75" x14ac:dyDescent="0.25">
      <c r="A12" s="24">
        <v>2207008</v>
      </c>
      <c r="B12" s="25" t="s">
        <v>44</v>
      </c>
      <c r="C12" s="33" t="s">
        <v>65</v>
      </c>
      <c r="D12" s="26" t="s">
        <v>50</v>
      </c>
      <c r="E12" s="26"/>
      <c r="F12" s="26"/>
    </row>
    <row r="13" spans="1:6" ht="15.75" x14ac:dyDescent="0.25">
      <c r="A13" s="24">
        <v>2207009</v>
      </c>
      <c r="B13" s="25" t="s">
        <v>45</v>
      </c>
      <c r="C13" s="33" t="s">
        <v>66</v>
      </c>
      <c r="D13" s="26" t="s">
        <v>50</v>
      </c>
      <c r="E13" s="26"/>
      <c r="F13" s="26"/>
    </row>
    <row r="14" spans="1:6" ht="15.75" x14ac:dyDescent="0.25">
      <c r="A14" s="24">
        <v>2207010</v>
      </c>
      <c r="B14" s="25" t="s">
        <v>46</v>
      </c>
      <c r="C14" s="33" t="s">
        <v>67</v>
      </c>
      <c r="D14" s="26" t="s">
        <v>50</v>
      </c>
      <c r="E14" s="26"/>
      <c r="F14" s="26"/>
    </row>
    <row r="15" spans="1:6" ht="15.75" x14ac:dyDescent="0.25">
      <c r="A15" s="28"/>
      <c r="B15" s="28"/>
      <c r="C15" s="28"/>
      <c r="D15" s="28"/>
      <c r="E15" s="29"/>
      <c r="F15" s="29"/>
    </row>
    <row r="16" spans="1:6" ht="15.75" x14ac:dyDescent="0.25">
      <c r="A16" s="181" t="s">
        <v>55</v>
      </c>
      <c r="B16" s="182"/>
      <c r="C16" s="182"/>
      <c r="D16" s="182"/>
      <c r="E16" s="182"/>
      <c r="F16" s="183"/>
    </row>
    <row r="17" spans="1:6" ht="15.75" x14ac:dyDescent="0.25">
      <c r="A17" s="176"/>
      <c r="B17" s="177"/>
      <c r="C17" s="32" t="s">
        <v>68</v>
      </c>
      <c r="D17" s="31" t="s">
        <v>50</v>
      </c>
      <c r="E17" s="22" t="s">
        <v>52</v>
      </c>
      <c r="F17" s="22" t="s">
        <v>56</v>
      </c>
    </row>
    <row r="18" spans="1:6" ht="15.75" x14ac:dyDescent="0.25">
      <c r="A18" s="176" t="s">
        <v>15</v>
      </c>
      <c r="B18" s="177"/>
      <c r="C18" s="32">
        <v>25</v>
      </c>
      <c r="D18" s="24">
        <v>20</v>
      </c>
      <c r="E18" s="24">
        <v>5</v>
      </c>
      <c r="F18" s="30">
        <v>0.8</v>
      </c>
    </row>
    <row r="19" spans="1:6" ht="15.75" x14ac:dyDescent="0.25">
      <c r="A19" s="20"/>
      <c r="B19" s="20"/>
      <c r="C19" s="20"/>
      <c r="D19" s="20"/>
      <c r="E19" s="20"/>
      <c r="F19" s="20"/>
    </row>
    <row r="20" spans="1:6" x14ac:dyDescent="0.25">
      <c r="A20" s="17"/>
      <c r="B20" s="17"/>
      <c r="C20" s="17"/>
      <c r="D20" s="17"/>
      <c r="E20" s="17"/>
      <c r="F20" s="17"/>
    </row>
  </sheetData>
  <mergeCells count="5">
    <mergeCell ref="A18:B18"/>
    <mergeCell ref="A17:B17"/>
    <mergeCell ref="A1:F1"/>
    <mergeCell ref="A2:F2"/>
    <mergeCell ref="A16:F16"/>
  </mergeCells>
  <phoneticPr fontId="4" type="noConversion"/>
  <printOptions horizontalCentered="1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52E1A-3511-482B-9D5B-C641C60E9654}">
  <dimension ref="A1:G18"/>
  <sheetViews>
    <sheetView workbookViewId="0">
      <selection activeCell="M19" sqref="M19"/>
    </sheetView>
  </sheetViews>
  <sheetFormatPr defaultRowHeight="15" x14ac:dyDescent="0.25"/>
  <cols>
    <col min="1" max="1" width="4.28515625" customWidth="1"/>
    <col min="2" max="3" width="20" customWidth="1"/>
    <col min="4" max="4" width="17" bestFit="1" customWidth="1"/>
    <col min="5" max="5" width="12.42578125" bestFit="1" customWidth="1"/>
    <col min="6" max="6" width="8.7109375" bestFit="1" customWidth="1"/>
    <col min="7" max="7" width="16" bestFit="1" customWidth="1"/>
  </cols>
  <sheetData>
    <row r="1" spans="1:7" ht="18.75" x14ac:dyDescent="0.25">
      <c r="A1" s="178" t="s">
        <v>35</v>
      </c>
      <c r="B1" s="179"/>
      <c r="C1" s="179"/>
      <c r="D1" s="179"/>
      <c r="E1" s="179"/>
      <c r="F1" s="179"/>
      <c r="G1" s="179"/>
    </row>
    <row r="2" spans="1:7" ht="15.75" x14ac:dyDescent="0.25">
      <c r="A2" s="180" t="s">
        <v>36</v>
      </c>
      <c r="B2" s="180"/>
      <c r="C2" s="180"/>
      <c r="D2" s="180"/>
      <c r="E2" s="180"/>
      <c r="F2" s="180"/>
      <c r="G2" s="180"/>
    </row>
    <row r="3" spans="1:7" ht="15.75" x14ac:dyDescent="0.25">
      <c r="A3" s="184" t="s">
        <v>69</v>
      </c>
      <c r="B3" s="184"/>
      <c r="C3" s="184"/>
      <c r="D3" s="184"/>
      <c r="E3" s="184"/>
      <c r="F3" s="21" t="s">
        <v>47</v>
      </c>
      <c r="G3" s="34">
        <v>44642</v>
      </c>
    </row>
    <row r="4" spans="1:7" ht="15.75" x14ac:dyDescent="0.25">
      <c r="A4" s="22" t="s">
        <v>2</v>
      </c>
      <c r="B4" s="23" t="s">
        <v>72</v>
      </c>
      <c r="C4" s="23" t="s">
        <v>73</v>
      </c>
      <c r="D4" s="23" t="s">
        <v>70</v>
      </c>
      <c r="E4" s="22" t="s">
        <v>33</v>
      </c>
      <c r="F4" s="22" t="s">
        <v>49</v>
      </c>
      <c r="G4" s="22" t="s">
        <v>34</v>
      </c>
    </row>
    <row r="5" spans="1:7" ht="15.75" x14ac:dyDescent="0.25">
      <c r="A5" s="24">
        <v>1</v>
      </c>
      <c r="B5" s="25" t="s">
        <v>37</v>
      </c>
      <c r="C5" s="25" t="s">
        <v>74</v>
      </c>
      <c r="D5" s="33" t="s">
        <v>58</v>
      </c>
      <c r="E5" s="26" t="s">
        <v>50</v>
      </c>
      <c r="F5" s="27">
        <v>0.33333333333333331</v>
      </c>
      <c r="G5" s="26" t="s">
        <v>51</v>
      </c>
    </row>
    <row r="6" spans="1:7" ht="15.75" x14ac:dyDescent="0.25">
      <c r="A6" s="24">
        <v>2</v>
      </c>
      <c r="B6" s="25" t="s">
        <v>38</v>
      </c>
      <c r="C6" s="25" t="s">
        <v>75</v>
      </c>
      <c r="D6" s="33" t="s">
        <v>59</v>
      </c>
      <c r="E6" s="26" t="s">
        <v>52</v>
      </c>
      <c r="F6" s="24" t="s">
        <v>53</v>
      </c>
      <c r="G6" s="24" t="s">
        <v>53</v>
      </c>
    </row>
    <row r="7" spans="1:7" ht="15.75" x14ac:dyDescent="0.25">
      <c r="A7" s="24">
        <v>3</v>
      </c>
      <c r="B7" s="25" t="s">
        <v>39</v>
      </c>
      <c r="C7" s="25" t="s">
        <v>76</v>
      </c>
      <c r="D7" s="33" t="s">
        <v>60</v>
      </c>
      <c r="E7" s="26" t="s">
        <v>50</v>
      </c>
      <c r="F7" s="27">
        <v>0.38194444444444442</v>
      </c>
      <c r="G7" s="26" t="s">
        <v>54</v>
      </c>
    </row>
    <row r="8" spans="1:7" ht="15.75" x14ac:dyDescent="0.25">
      <c r="A8" s="24">
        <v>4</v>
      </c>
      <c r="B8" s="25" t="s">
        <v>40</v>
      </c>
      <c r="C8" s="25" t="s">
        <v>76</v>
      </c>
      <c r="D8" s="33" t="s">
        <v>61</v>
      </c>
      <c r="E8" s="26" t="s">
        <v>50</v>
      </c>
      <c r="F8" s="27">
        <v>0.37222222222222223</v>
      </c>
      <c r="G8" s="26"/>
    </row>
    <row r="9" spans="1:7" ht="15.75" x14ac:dyDescent="0.25">
      <c r="A9" s="24">
        <v>5</v>
      </c>
      <c r="B9" s="25" t="s">
        <v>41</v>
      </c>
      <c r="C9" s="25" t="s">
        <v>76</v>
      </c>
      <c r="D9" s="33" t="s">
        <v>62</v>
      </c>
      <c r="E9" s="26" t="s">
        <v>50</v>
      </c>
      <c r="F9" s="27">
        <v>0.3659722222222222</v>
      </c>
      <c r="G9" s="26"/>
    </row>
    <row r="10" spans="1:7" ht="15.75" x14ac:dyDescent="0.25">
      <c r="A10" s="24">
        <v>6</v>
      </c>
      <c r="B10" s="25" t="s">
        <v>42</v>
      </c>
      <c r="C10" s="25" t="s">
        <v>76</v>
      </c>
      <c r="D10" s="33" t="s">
        <v>63</v>
      </c>
      <c r="E10" s="26" t="s">
        <v>50</v>
      </c>
      <c r="F10" s="27">
        <v>0.36527777777777781</v>
      </c>
      <c r="G10" s="26"/>
    </row>
    <row r="11" spans="1:7" ht="15.75" x14ac:dyDescent="0.25">
      <c r="A11" s="24">
        <v>7</v>
      </c>
      <c r="B11" s="25" t="s">
        <v>43</v>
      </c>
      <c r="C11" s="25" t="s">
        <v>76</v>
      </c>
      <c r="D11" s="33" t="s">
        <v>64</v>
      </c>
      <c r="E11" s="26" t="s">
        <v>52</v>
      </c>
      <c r="F11" s="24" t="s">
        <v>53</v>
      </c>
      <c r="G11" s="24" t="s">
        <v>53</v>
      </c>
    </row>
    <row r="12" spans="1:7" ht="15.75" x14ac:dyDescent="0.25">
      <c r="A12" s="24">
        <v>8</v>
      </c>
      <c r="B12" s="25" t="s">
        <v>44</v>
      </c>
      <c r="C12" s="25" t="s">
        <v>76</v>
      </c>
      <c r="D12" s="33" t="s">
        <v>65</v>
      </c>
      <c r="E12" s="26" t="s">
        <v>50</v>
      </c>
      <c r="F12" s="26"/>
      <c r="G12" s="26"/>
    </row>
    <row r="13" spans="1:7" ht="15.75" x14ac:dyDescent="0.25">
      <c r="A13" s="24">
        <v>9</v>
      </c>
      <c r="B13" s="25" t="s">
        <v>45</v>
      </c>
      <c r="C13" s="25" t="s">
        <v>76</v>
      </c>
      <c r="D13" s="33" t="s">
        <v>66</v>
      </c>
      <c r="E13" s="26" t="s">
        <v>50</v>
      </c>
      <c r="F13" s="26"/>
      <c r="G13" s="26"/>
    </row>
    <row r="14" spans="1:7" ht="15.75" x14ac:dyDescent="0.25">
      <c r="A14" s="24">
        <v>10</v>
      </c>
      <c r="B14" s="25" t="s">
        <v>46</v>
      </c>
      <c r="C14" s="25" t="s">
        <v>76</v>
      </c>
      <c r="D14" s="33" t="s">
        <v>67</v>
      </c>
      <c r="E14" s="26" t="s">
        <v>50</v>
      </c>
      <c r="F14" s="26"/>
      <c r="G14" s="26"/>
    </row>
    <row r="15" spans="1:7" ht="15.75" x14ac:dyDescent="0.25">
      <c r="A15" s="28"/>
      <c r="B15" s="28"/>
      <c r="C15" s="28"/>
      <c r="D15" s="28"/>
      <c r="E15" s="28"/>
      <c r="F15" s="29"/>
      <c r="G15" s="29"/>
    </row>
    <row r="16" spans="1:7" ht="15.75" x14ac:dyDescent="0.25">
      <c r="A16" s="181" t="s">
        <v>55</v>
      </c>
      <c r="B16" s="182"/>
      <c r="C16" s="182"/>
      <c r="D16" s="182"/>
      <c r="E16" s="182"/>
      <c r="F16" s="182"/>
      <c r="G16" s="183"/>
    </row>
    <row r="17" spans="1:7" ht="15.75" x14ac:dyDescent="0.25">
      <c r="A17" s="176"/>
      <c r="B17" s="177"/>
      <c r="C17" s="32"/>
      <c r="D17" s="32" t="s">
        <v>71</v>
      </c>
      <c r="E17" s="31" t="s">
        <v>50</v>
      </c>
      <c r="F17" s="22" t="s">
        <v>52</v>
      </c>
      <c r="G17" s="22" t="s">
        <v>56</v>
      </c>
    </row>
    <row r="18" spans="1:7" ht="15.75" x14ac:dyDescent="0.25">
      <c r="A18" s="176" t="s">
        <v>15</v>
      </c>
      <c r="B18" s="177"/>
      <c r="C18" s="32"/>
      <c r="D18" s="32">
        <v>13</v>
      </c>
      <c r="E18" s="24">
        <v>12</v>
      </c>
      <c r="F18" s="24">
        <v>1</v>
      </c>
      <c r="G18" s="35">
        <f>((E18*100)/D18)/100</f>
        <v>0.92307692307692302</v>
      </c>
    </row>
  </sheetData>
  <mergeCells count="6">
    <mergeCell ref="A1:G1"/>
    <mergeCell ref="A2:G2"/>
    <mergeCell ref="A16:G16"/>
    <mergeCell ref="A17:B17"/>
    <mergeCell ref="A18:B18"/>
    <mergeCell ref="A3:E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2464B-D256-4EB5-A012-8EB2C2D144F6}">
  <dimension ref="B1:AC16"/>
  <sheetViews>
    <sheetView tabSelected="1" workbookViewId="0">
      <selection activeCell="O20" sqref="O20"/>
    </sheetView>
  </sheetViews>
  <sheetFormatPr defaultRowHeight="15" x14ac:dyDescent="0.25"/>
  <cols>
    <col min="2" max="2" width="2.7109375" bestFit="1" customWidth="1"/>
    <col min="3" max="3" width="26.5703125" bestFit="1" customWidth="1"/>
    <col min="4" max="4" width="9.42578125" bestFit="1" customWidth="1"/>
    <col min="5" max="5" width="11.7109375" bestFit="1" customWidth="1"/>
    <col min="6" max="6" width="13.42578125" bestFit="1" customWidth="1"/>
    <col min="7" max="7" width="13.42578125" customWidth="1"/>
    <col min="8" max="11" width="4.42578125" customWidth="1"/>
    <col min="12" max="16" width="2" bestFit="1" customWidth="1"/>
    <col min="17" max="19" width="3" bestFit="1" customWidth="1"/>
    <col min="22" max="22" width="2" bestFit="1" customWidth="1"/>
    <col min="23" max="23" width="18" customWidth="1"/>
    <col min="25" max="25" width="2" bestFit="1" customWidth="1"/>
    <col min="26" max="26" width="18.140625" bestFit="1" customWidth="1"/>
    <col min="27" max="27" width="5.85546875" customWidth="1"/>
    <col min="28" max="28" width="2" bestFit="1" customWidth="1"/>
    <col min="29" max="29" width="17.42578125" bestFit="1" customWidth="1"/>
  </cols>
  <sheetData>
    <row r="1" spans="2:29" x14ac:dyDescent="0.25">
      <c r="B1" s="116" t="s">
        <v>296</v>
      </c>
      <c r="C1" s="117" t="s">
        <v>126</v>
      </c>
      <c r="D1" s="116" t="s">
        <v>303</v>
      </c>
      <c r="E1" s="116" t="s">
        <v>312</v>
      </c>
      <c r="F1" s="116" t="s">
        <v>313</v>
      </c>
      <c r="G1" s="246"/>
    </row>
    <row r="2" spans="2:29" x14ac:dyDescent="0.25">
      <c r="B2" s="52">
        <v>1</v>
      </c>
      <c r="C2" s="69" t="s">
        <v>314</v>
      </c>
      <c r="D2" s="52">
        <v>3</v>
      </c>
      <c r="E2" s="52">
        <v>2</v>
      </c>
      <c r="F2" s="52">
        <v>6</v>
      </c>
      <c r="G2" s="118"/>
    </row>
    <row r="3" spans="2:29" x14ac:dyDescent="0.25">
      <c r="B3" s="52">
        <v>2</v>
      </c>
      <c r="C3" s="69" t="s">
        <v>315</v>
      </c>
      <c r="D3" s="52">
        <v>3</v>
      </c>
      <c r="E3" s="52">
        <v>1</v>
      </c>
      <c r="F3" s="52">
        <v>7</v>
      </c>
      <c r="G3" s="118"/>
    </row>
    <row r="4" spans="2:29" x14ac:dyDescent="0.25">
      <c r="B4" s="52">
        <v>3</v>
      </c>
      <c r="C4" s="69" t="s">
        <v>316</v>
      </c>
      <c r="D4" s="52">
        <v>3</v>
      </c>
      <c r="E4" s="52">
        <v>1</v>
      </c>
      <c r="F4" s="52">
        <v>8</v>
      </c>
      <c r="G4" s="118"/>
    </row>
    <row r="9" spans="2:29" x14ac:dyDescent="0.25">
      <c r="V9" s="185" t="s">
        <v>306</v>
      </c>
      <c r="W9" s="186"/>
      <c r="Y9" s="185" t="s">
        <v>307</v>
      </c>
      <c r="Z9" s="186"/>
      <c r="AA9" s="115"/>
      <c r="AB9" s="187" t="s">
        <v>308</v>
      </c>
      <c r="AC9" s="188"/>
    </row>
    <row r="10" spans="2:29" x14ac:dyDescent="0.25">
      <c r="V10" s="96">
        <v>1</v>
      </c>
      <c r="W10" s="97" t="s">
        <v>296</v>
      </c>
      <c r="Y10" s="96">
        <v>1</v>
      </c>
      <c r="Z10" s="97" t="s">
        <v>296</v>
      </c>
      <c r="AA10" s="17"/>
      <c r="AB10" s="98">
        <v>1</v>
      </c>
      <c r="AC10" s="100" t="s">
        <v>296</v>
      </c>
    </row>
    <row r="11" spans="2:29" x14ac:dyDescent="0.25">
      <c r="H11">
        <v>1</v>
      </c>
      <c r="I11">
        <v>2</v>
      </c>
      <c r="J11">
        <v>3</v>
      </c>
      <c r="K11">
        <v>4</v>
      </c>
      <c r="L11">
        <v>5</v>
      </c>
      <c r="M11">
        <v>6</v>
      </c>
      <c r="N11">
        <v>7</v>
      </c>
      <c r="O11">
        <v>8</v>
      </c>
      <c r="P11">
        <v>9</v>
      </c>
      <c r="Q11">
        <v>10</v>
      </c>
      <c r="R11">
        <v>11</v>
      </c>
      <c r="S11">
        <v>12</v>
      </c>
      <c r="V11" s="96">
        <v>2</v>
      </c>
      <c r="W11" s="97" t="s">
        <v>126</v>
      </c>
      <c r="Y11" s="96">
        <v>2</v>
      </c>
      <c r="Z11" s="97" t="s">
        <v>305</v>
      </c>
      <c r="AA11" s="17"/>
      <c r="AB11">
        <v>2</v>
      </c>
      <c r="AC11" t="s">
        <v>309</v>
      </c>
    </row>
    <row r="12" spans="2:29" x14ac:dyDescent="0.25">
      <c r="H12" s="137" t="s">
        <v>317</v>
      </c>
      <c r="I12" s="137"/>
      <c r="J12" s="137"/>
      <c r="K12" s="137"/>
      <c r="L12" s="137"/>
      <c r="M12" s="137"/>
      <c r="N12" s="137"/>
      <c r="O12" s="137"/>
      <c r="P12" s="137"/>
      <c r="Q12" s="137"/>
      <c r="R12" s="247"/>
      <c r="S12" s="247"/>
      <c r="V12" s="96">
        <v>3</v>
      </c>
      <c r="W12" s="97" t="s">
        <v>303</v>
      </c>
      <c r="Y12" s="96">
        <v>3</v>
      </c>
      <c r="Z12" s="97" t="s">
        <v>298</v>
      </c>
      <c r="AA12" s="17"/>
      <c r="AB12" s="98">
        <v>3</v>
      </c>
      <c r="AC12" t="s">
        <v>310</v>
      </c>
    </row>
    <row r="13" spans="2:29" x14ac:dyDescent="0.25">
      <c r="V13" s="96">
        <v>4</v>
      </c>
      <c r="W13" s="97" t="s">
        <v>297</v>
      </c>
      <c r="Y13" s="96">
        <v>4</v>
      </c>
      <c r="Z13" s="97" t="s">
        <v>299</v>
      </c>
      <c r="AA13" s="17"/>
      <c r="AB13">
        <v>4</v>
      </c>
      <c r="AC13" t="s">
        <v>311</v>
      </c>
    </row>
    <row r="14" spans="2:29" x14ac:dyDescent="0.25">
      <c r="V14" s="98">
        <v>5</v>
      </c>
      <c r="W14" s="100" t="s">
        <v>304</v>
      </c>
      <c r="Y14" s="96">
        <v>5</v>
      </c>
      <c r="Z14" s="97" t="s">
        <v>300</v>
      </c>
      <c r="AA14" s="17"/>
      <c r="AB14" s="98">
        <v>5</v>
      </c>
    </row>
    <row r="15" spans="2:29" x14ac:dyDescent="0.25">
      <c r="Y15" s="96">
        <v>6</v>
      </c>
      <c r="Z15" s="97" t="s">
        <v>301</v>
      </c>
      <c r="AA15" s="17"/>
      <c r="AB15">
        <v>6</v>
      </c>
    </row>
    <row r="16" spans="2:29" x14ac:dyDescent="0.25">
      <c r="Y16" s="98">
        <v>7</v>
      </c>
      <c r="Z16" s="100" t="s">
        <v>302</v>
      </c>
      <c r="AA16" s="17"/>
      <c r="AB16" s="98">
        <v>7</v>
      </c>
    </row>
  </sheetData>
  <mergeCells count="5">
    <mergeCell ref="V9:W9"/>
    <mergeCell ref="Y9:Z9"/>
    <mergeCell ref="AB9:AC9"/>
    <mergeCell ref="H12:K12"/>
    <mergeCell ref="L12:Q12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463AB-5D43-4D17-8047-E3ADE0908B1A}">
  <dimension ref="A1:N21"/>
  <sheetViews>
    <sheetView workbookViewId="0">
      <selection activeCell="M28" sqref="M28"/>
    </sheetView>
  </sheetViews>
  <sheetFormatPr defaultRowHeight="15" x14ac:dyDescent="0.25"/>
  <cols>
    <col min="1" max="1" width="9.28515625" bestFit="1" customWidth="1"/>
    <col min="2" max="2" width="22" bestFit="1" customWidth="1"/>
    <col min="3" max="3" width="9" bestFit="1" customWidth="1"/>
    <col min="4" max="4" width="9.7109375" bestFit="1" customWidth="1"/>
    <col min="5" max="5" width="9.28515625" bestFit="1" customWidth="1"/>
    <col min="6" max="6" width="7.7109375" bestFit="1" customWidth="1"/>
    <col min="7" max="7" width="12" bestFit="1" customWidth="1"/>
    <col min="8" max="8" width="20.140625" bestFit="1" customWidth="1"/>
    <col min="9" max="9" width="26.28515625" bestFit="1" customWidth="1"/>
    <col min="10" max="10" width="15.42578125" bestFit="1" customWidth="1"/>
    <col min="11" max="11" width="9.85546875" bestFit="1" customWidth="1"/>
    <col min="12" max="12" width="8.28515625" bestFit="1" customWidth="1"/>
    <col min="13" max="13" width="12.140625" bestFit="1" customWidth="1"/>
    <col min="14" max="14" width="6.5703125" bestFit="1" customWidth="1"/>
  </cols>
  <sheetData>
    <row r="1" spans="1:14" ht="18.75" x14ac:dyDescent="0.3">
      <c r="A1" s="189" t="s">
        <v>35</v>
      </c>
      <c r="B1" s="189"/>
      <c r="C1" s="189"/>
      <c r="D1" s="189"/>
      <c r="E1" s="189"/>
      <c r="F1" s="189"/>
      <c r="G1" s="189"/>
      <c r="H1" s="189"/>
      <c r="I1" s="189"/>
      <c r="J1" s="189"/>
      <c r="K1" s="189"/>
      <c r="L1" s="189"/>
      <c r="M1" s="189"/>
      <c r="N1" s="189"/>
    </row>
    <row r="2" spans="1:14" ht="15.75" thickBot="1" x14ac:dyDescent="0.3">
      <c r="A2" s="190" t="s">
        <v>152</v>
      </c>
      <c r="B2" s="190"/>
      <c r="C2" s="190"/>
      <c r="D2" s="190"/>
      <c r="E2" s="190"/>
      <c r="F2" s="190"/>
      <c r="G2" s="190"/>
      <c r="H2" s="190"/>
      <c r="I2" s="190"/>
      <c r="J2" s="190"/>
      <c r="K2" s="190"/>
      <c r="L2" s="190"/>
      <c r="M2" s="190"/>
      <c r="N2" s="190"/>
    </row>
    <row r="3" spans="1:14" ht="16.5" thickBot="1" x14ac:dyDescent="0.3">
      <c r="A3" s="191" t="s">
        <v>153</v>
      </c>
      <c r="B3" s="192"/>
      <c r="C3" s="192"/>
      <c r="D3" s="192"/>
      <c r="E3" s="192"/>
      <c r="F3" s="192"/>
      <c r="G3" s="192"/>
      <c r="H3" s="192"/>
      <c r="I3" s="192"/>
      <c r="J3" s="192"/>
      <c r="K3" s="192"/>
      <c r="L3" s="192"/>
      <c r="M3" s="192"/>
      <c r="N3" s="193"/>
    </row>
    <row r="4" spans="1:14" x14ac:dyDescent="0.25">
      <c r="A4" s="62" t="s">
        <v>30</v>
      </c>
      <c r="B4" s="62" t="s">
        <v>31</v>
      </c>
      <c r="C4" s="62" t="s">
        <v>89</v>
      </c>
      <c r="D4" s="62" t="s">
        <v>154</v>
      </c>
      <c r="E4" s="62" t="s">
        <v>155</v>
      </c>
      <c r="F4" s="62" t="s">
        <v>158</v>
      </c>
      <c r="G4" s="62" t="s">
        <v>70</v>
      </c>
      <c r="H4" s="62" t="s">
        <v>156</v>
      </c>
      <c r="I4" s="62" t="s">
        <v>157</v>
      </c>
      <c r="J4" s="62" t="s">
        <v>57</v>
      </c>
      <c r="K4" s="62" t="s">
        <v>159</v>
      </c>
      <c r="L4" s="62" t="s">
        <v>160</v>
      </c>
      <c r="M4" s="62" t="s">
        <v>161</v>
      </c>
      <c r="N4" s="62" t="s">
        <v>103</v>
      </c>
    </row>
    <row r="5" spans="1:14" ht="15.75" x14ac:dyDescent="0.25">
      <c r="A5" s="194" t="s">
        <v>162</v>
      </c>
      <c r="B5" s="194"/>
      <c r="C5" s="194"/>
      <c r="D5" s="194"/>
      <c r="E5" s="194"/>
      <c r="F5" s="194"/>
      <c r="G5" s="194"/>
      <c r="H5" s="194"/>
      <c r="I5" s="194"/>
      <c r="J5" s="194"/>
      <c r="K5" s="194"/>
      <c r="L5" s="194"/>
      <c r="M5" s="195" t="s">
        <v>163</v>
      </c>
      <c r="N5" s="195"/>
    </row>
    <row r="6" spans="1:14" x14ac:dyDescent="0.25">
      <c r="A6" s="66">
        <v>2306001</v>
      </c>
      <c r="B6" s="63" t="s">
        <v>164</v>
      </c>
      <c r="C6" s="64" t="s">
        <v>176</v>
      </c>
      <c r="D6" s="61" t="s">
        <v>125</v>
      </c>
      <c r="E6" s="61" t="s">
        <v>177</v>
      </c>
      <c r="F6" s="61" t="s">
        <v>168</v>
      </c>
      <c r="G6" s="64" t="s">
        <v>166</v>
      </c>
      <c r="H6" s="64" t="s">
        <v>165</v>
      </c>
      <c r="I6" s="64" t="s">
        <v>167</v>
      </c>
      <c r="J6" s="66">
        <v>1717259984</v>
      </c>
      <c r="K6" s="65">
        <v>39165</v>
      </c>
      <c r="L6" s="61" t="s">
        <v>169</v>
      </c>
      <c r="M6" s="64" t="s">
        <v>178</v>
      </c>
      <c r="N6" s="64" t="s">
        <v>179</v>
      </c>
    </row>
    <row r="7" spans="1:14" x14ac:dyDescent="0.25">
      <c r="A7" s="66">
        <v>2306002</v>
      </c>
      <c r="B7" s="66" t="s">
        <v>170</v>
      </c>
      <c r="C7" s="66" t="s">
        <v>176</v>
      </c>
      <c r="D7" s="67" t="s">
        <v>180</v>
      </c>
      <c r="E7" s="67" t="s">
        <v>177</v>
      </c>
      <c r="F7" s="66" t="s">
        <v>168</v>
      </c>
      <c r="G7" s="66" t="s">
        <v>174</v>
      </c>
      <c r="H7" s="66" t="s">
        <v>171</v>
      </c>
      <c r="I7" s="66" t="s">
        <v>173</v>
      </c>
      <c r="J7" s="66" t="s">
        <v>172</v>
      </c>
      <c r="K7" s="68">
        <v>42686</v>
      </c>
      <c r="L7" s="66" t="s">
        <v>175</v>
      </c>
      <c r="M7" s="69" t="s">
        <v>181</v>
      </c>
      <c r="N7" s="69" t="s">
        <v>179</v>
      </c>
    </row>
    <row r="8" spans="1:14" x14ac:dyDescent="0.25">
      <c r="A8" s="4"/>
      <c r="B8" s="4"/>
      <c r="C8" s="4"/>
      <c r="D8" s="4"/>
      <c r="E8" s="4"/>
      <c r="G8" s="4"/>
      <c r="H8" s="4"/>
      <c r="I8" s="4"/>
      <c r="J8" s="4"/>
      <c r="K8" s="4"/>
      <c r="L8" s="4"/>
      <c r="M8" s="4"/>
      <c r="N8" s="4"/>
    </row>
    <row r="9" spans="1:14" x14ac:dyDescent="0.25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</row>
    <row r="10" spans="1:14" x14ac:dyDescent="0.25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</row>
    <row r="11" spans="1:14" x14ac:dyDescent="0.25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</row>
    <row r="12" spans="1:14" x14ac:dyDescent="0.2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</row>
    <row r="13" spans="1:14" x14ac:dyDescent="0.2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</row>
    <row r="14" spans="1:14" x14ac:dyDescent="0.2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</row>
    <row r="15" spans="1:14" x14ac:dyDescent="0.2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</row>
    <row r="16" spans="1:14" x14ac:dyDescent="0.2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</row>
    <row r="17" spans="1:14" x14ac:dyDescent="0.2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</row>
    <row r="18" spans="1:14" x14ac:dyDescent="0.2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</row>
    <row r="19" spans="1:14" x14ac:dyDescent="0.2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</row>
    <row r="20" spans="1:14" x14ac:dyDescent="0.2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</row>
    <row r="21" spans="1:14" x14ac:dyDescent="0.2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</row>
  </sheetData>
  <mergeCells count="5">
    <mergeCell ref="A1:N1"/>
    <mergeCell ref="A2:N2"/>
    <mergeCell ref="A3:N3"/>
    <mergeCell ref="A5:L5"/>
    <mergeCell ref="M5:N5"/>
  </mergeCells>
  <phoneticPr fontId="4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F0B6F-9818-44F5-AA5B-A10992AB9C3A}">
  <sheetPr>
    <pageSetUpPr fitToPage="1"/>
  </sheetPr>
  <dimension ref="A1:L17"/>
  <sheetViews>
    <sheetView zoomScale="145" zoomScaleNormal="145" zoomScaleSheetLayoutView="145" workbookViewId="0">
      <selection activeCell="S11" sqref="S11"/>
    </sheetView>
  </sheetViews>
  <sheetFormatPr defaultColWidth="4.42578125" defaultRowHeight="14.25" x14ac:dyDescent="0.2"/>
  <cols>
    <col min="1" max="1" width="9" style="70" bestFit="1" customWidth="1"/>
    <col min="2" max="2" width="19.42578125" style="70" bestFit="1" customWidth="1"/>
    <col min="3" max="3" width="11.140625" style="70" bestFit="1" customWidth="1"/>
    <col min="4" max="4" width="17" style="70" bestFit="1" customWidth="1"/>
    <col min="5" max="5" width="10.85546875" style="70" bestFit="1" customWidth="1"/>
    <col min="6" max="6" width="11.7109375" style="70" bestFit="1" customWidth="1"/>
    <col min="7" max="11" width="3.28515625" style="70" customWidth="1"/>
    <col min="12" max="12" width="9.140625" style="70" bestFit="1" customWidth="1"/>
    <col min="13" max="13" width="4.42578125" style="70"/>
    <col min="14" max="14" width="4.42578125" style="70" customWidth="1"/>
    <col min="15" max="16384" width="4.42578125" style="70"/>
  </cols>
  <sheetData>
    <row r="1" spans="1:12" ht="45" customHeight="1" x14ac:dyDescent="0.2">
      <c r="A1" s="196" t="s">
        <v>199</v>
      </c>
      <c r="B1" s="197"/>
      <c r="C1" s="197"/>
      <c r="D1" s="197"/>
      <c r="E1" s="197"/>
      <c r="F1" s="197"/>
      <c r="G1" s="197"/>
      <c r="H1" s="197"/>
      <c r="I1" s="197"/>
      <c r="J1" s="197"/>
      <c r="K1" s="197"/>
      <c r="L1" s="198"/>
    </row>
    <row r="2" spans="1:12" ht="20.25" customHeight="1" x14ac:dyDescent="0.2">
      <c r="A2" s="199" t="s">
        <v>200</v>
      </c>
      <c r="B2" s="200"/>
      <c r="C2" s="200"/>
      <c r="D2" s="200"/>
      <c r="E2" s="200"/>
      <c r="F2" s="200"/>
      <c r="G2" s="200"/>
      <c r="H2" s="200"/>
      <c r="I2" s="200"/>
      <c r="J2" s="200"/>
      <c r="K2" s="200"/>
      <c r="L2" s="201"/>
    </row>
    <row r="3" spans="1:12" ht="21" customHeight="1" x14ac:dyDescent="0.2">
      <c r="A3" s="71" t="s">
        <v>93</v>
      </c>
      <c r="B3" s="71" t="s">
        <v>126</v>
      </c>
      <c r="C3" s="71" t="s">
        <v>155</v>
      </c>
      <c r="D3" s="71" t="s">
        <v>186</v>
      </c>
      <c r="E3" s="71" t="s">
        <v>189</v>
      </c>
      <c r="F3" s="71" t="s">
        <v>197</v>
      </c>
      <c r="G3" s="209" t="s">
        <v>34</v>
      </c>
      <c r="H3" s="210"/>
      <c r="I3" s="210"/>
      <c r="J3" s="210"/>
      <c r="K3" s="211"/>
      <c r="L3" s="82" t="s">
        <v>5</v>
      </c>
    </row>
    <row r="4" spans="1:12" ht="21" customHeight="1" x14ac:dyDescent="0.2">
      <c r="A4" s="215" t="s">
        <v>201</v>
      </c>
      <c r="B4" s="216"/>
      <c r="C4" s="216"/>
      <c r="D4" s="216"/>
      <c r="E4" s="216"/>
      <c r="F4" s="216"/>
      <c r="G4" s="216"/>
      <c r="H4" s="216"/>
      <c r="I4" s="216"/>
      <c r="J4" s="216"/>
      <c r="K4" s="216"/>
      <c r="L4" s="217"/>
    </row>
    <row r="5" spans="1:12" ht="21" customHeight="1" x14ac:dyDescent="0.2">
      <c r="A5" s="77">
        <v>2306002</v>
      </c>
      <c r="B5" s="78" t="s">
        <v>182</v>
      </c>
      <c r="C5" s="78" t="s">
        <v>177</v>
      </c>
      <c r="D5" s="78" t="s">
        <v>187</v>
      </c>
      <c r="E5" s="79">
        <v>45048</v>
      </c>
      <c r="F5" s="80">
        <v>235689</v>
      </c>
      <c r="G5" s="212" t="s">
        <v>191</v>
      </c>
      <c r="H5" s="213"/>
      <c r="I5" s="213"/>
      <c r="J5" s="213"/>
      <c r="K5" s="214"/>
      <c r="L5" s="78">
        <v>800</v>
      </c>
    </row>
    <row r="6" spans="1:12" ht="21" customHeight="1" x14ac:dyDescent="0.2">
      <c r="A6" s="77">
        <v>2306006</v>
      </c>
      <c r="B6" s="78" t="s">
        <v>183</v>
      </c>
      <c r="C6" s="78" t="s">
        <v>177</v>
      </c>
      <c r="D6" s="78" t="s">
        <v>188</v>
      </c>
      <c r="E6" s="79">
        <v>45048</v>
      </c>
      <c r="F6" s="80">
        <v>235687</v>
      </c>
      <c r="G6" s="212" t="s">
        <v>9</v>
      </c>
      <c r="H6" s="213"/>
      <c r="I6" s="213"/>
      <c r="J6" s="213"/>
      <c r="K6" s="214"/>
      <c r="L6" s="78">
        <v>1500</v>
      </c>
    </row>
    <row r="7" spans="1:12" ht="21" customHeight="1" x14ac:dyDescent="0.2">
      <c r="A7" s="77">
        <v>2306010</v>
      </c>
      <c r="B7" s="78" t="s">
        <v>184</v>
      </c>
      <c r="C7" s="78" t="s">
        <v>185</v>
      </c>
      <c r="D7" s="78" t="s">
        <v>187</v>
      </c>
      <c r="E7" s="79">
        <v>45050</v>
      </c>
      <c r="F7" s="80">
        <v>235686</v>
      </c>
      <c r="G7" s="212" t="s">
        <v>195</v>
      </c>
      <c r="H7" s="213"/>
      <c r="I7" s="213"/>
      <c r="J7" s="213"/>
      <c r="K7" s="214"/>
      <c r="L7" s="78">
        <v>1600</v>
      </c>
    </row>
    <row r="8" spans="1:12" ht="21" customHeight="1" x14ac:dyDescent="0.25">
      <c r="A8" s="202" t="s">
        <v>190</v>
      </c>
      <c r="B8" s="202"/>
      <c r="C8" s="202"/>
      <c r="D8" s="202"/>
      <c r="E8" s="202"/>
      <c r="F8" s="202"/>
      <c r="G8" s="202"/>
      <c r="H8" s="202"/>
      <c r="I8" s="202"/>
      <c r="J8" s="202"/>
      <c r="K8" s="202"/>
      <c r="L8" s="72">
        <f t="shared" ref="L8" si="0">SUM(L5:L7)</f>
        <v>3900</v>
      </c>
    </row>
    <row r="9" spans="1:12" ht="21" customHeight="1" x14ac:dyDescent="0.2">
      <c r="A9" s="215" t="s">
        <v>202</v>
      </c>
      <c r="B9" s="216"/>
      <c r="C9" s="216"/>
      <c r="D9" s="216"/>
      <c r="E9" s="216"/>
      <c r="F9" s="216"/>
      <c r="G9" s="216"/>
      <c r="H9" s="216"/>
      <c r="I9" s="216"/>
      <c r="J9" s="216"/>
      <c r="K9" s="216"/>
      <c r="L9" s="217"/>
    </row>
    <row r="10" spans="1:12" ht="21" customHeight="1" x14ac:dyDescent="0.2">
      <c r="A10" s="77">
        <v>2307034</v>
      </c>
      <c r="B10" s="78" t="s">
        <v>192</v>
      </c>
      <c r="C10" s="78" t="s">
        <v>185</v>
      </c>
      <c r="D10" s="78" t="s">
        <v>187</v>
      </c>
      <c r="E10" s="79">
        <v>45049</v>
      </c>
      <c r="F10" s="81">
        <v>215496</v>
      </c>
      <c r="G10" s="212" t="s">
        <v>194</v>
      </c>
      <c r="H10" s="213"/>
      <c r="I10" s="213"/>
      <c r="J10" s="213"/>
      <c r="K10" s="214"/>
      <c r="L10" s="78">
        <v>1000</v>
      </c>
    </row>
    <row r="11" spans="1:12" ht="21" customHeight="1" x14ac:dyDescent="0.2">
      <c r="A11" s="77">
        <v>2307023</v>
      </c>
      <c r="B11" s="78" t="s">
        <v>193</v>
      </c>
      <c r="C11" s="78" t="s">
        <v>177</v>
      </c>
      <c r="D11" s="78" t="s">
        <v>187</v>
      </c>
      <c r="E11" s="79">
        <v>45049</v>
      </c>
      <c r="F11" s="81">
        <v>124586</v>
      </c>
      <c r="G11" s="212" t="s">
        <v>194</v>
      </c>
      <c r="H11" s="213"/>
      <c r="I11" s="213"/>
      <c r="J11" s="213"/>
      <c r="K11" s="214"/>
      <c r="L11" s="78">
        <v>2000</v>
      </c>
    </row>
    <row r="12" spans="1:12" ht="21" customHeight="1" x14ac:dyDescent="0.2">
      <c r="A12" s="218" t="s">
        <v>190</v>
      </c>
      <c r="B12" s="219"/>
      <c r="C12" s="219"/>
      <c r="D12" s="219"/>
      <c r="E12" s="219"/>
      <c r="F12" s="219"/>
      <c r="G12" s="219"/>
      <c r="H12" s="219"/>
      <c r="I12" s="219"/>
      <c r="J12" s="219"/>
      <c r="K12" s="220"/>
      <c r="L12" s="73">
        <v>3000</v>
      </c>
    </row>
    <row r="13" spans="1:12" ht="21" customHeight="1" x14ac:dyDescent="0.2">
      <c r="A13" s="215" t="s">
        <v>203</v>
      </c>
      <c r="B13" s="216"/>
      <c r="C13" s="216"/>
      <c r="D13" s="216"/>
      <c r="E13" s="216"/>
      <c r="F13" s="216"/>
      <c r="G13" s="216"/>
      <c r="H13" s="216"/>
      <c r="I13" s="216"/>
      <c r="J13" s="216"/>
      <c r="K13" s="216"/>
      <c r="L13" s="217"/>
    </row>
    <row r="14" spans="1:12" ht="21" customHeight="1" x14ac:dyDescent="0.2">
      <c r="A14" s="77">
        <v>2309012</v>
      </c>
      <c r="B14" s="78" t="s">
        <v>192</v>
      </c>
      <c r="C14" s="78" t="s">
        <v>196</v>
      </c>
      <c r="D14" s="78" t="s">
        <v>187</v>
      </c>
      <c r="E14" s="79">
        <v>45049</v>
      </c>
      <c r="F14" s="81">
        <v>965241</v>
      </c>
      <c r="G14" s="212" t="s">
        <v>198</v>
      </c>
      <c r="H14" s="213"/>
      <c r="I14" s="213"/>
      <c r="J14" s="213"/>
      <c r="K14" s="214"/>
      <c r="L14" s="78">
        <v>1200</v>
      </c>
    </row>
    <row r="15" spans="1:12" ht="21" customHeight="1" thickBot="1" x14ac:dyDescent="0.25">
      <c r="A15" s="203" t="s">
        <v>190</v>
      </c>
      <c r="B15" s="204"/>
      <c r="C15" s="204"/>
      <c r="D15" s="204"/>
      <c r="E15" s="204"/>
      <c r="F15" s="204"/>
      <c r="G15" s="204"/>
      <c r="H15" s="204"/>
      <c r="I15" s="204"/>
      <c r="J15" s="204"/>
      <c r="K15" s="205"/>
      <c r="L15" s="76">
        <v>1200</v>
      </c>
    </row>
    <row r="16" spans="1:12" ht="21" customHeight="1" thickTop="1" x14ac:dyDescent="0.2">
      <c r="A16" s="206" t="s">
        <v>204</v>
      </c>
      <c r="B16" s="207"/>
      <c r="C16" s="207"/>
      <c r="D16" s="207"/>
      <c r="E16" s="207"/>
      <c r="F16" s="207"/>
      <c r="G16" s="207"/>
      <c r="H16" s="207"/>
      <c r="I16" s="207"/>
      <c r="J16" s="207"/>
      <c r="K16" s="208"/>
      <c r="L16" s="74">
        <f>L8+L12+L15</f>
        <v>8100</v>
      </c>
    </row>
    <row r="17" spans="1:12" x14ac:dyDescent="0.2">
      <c r="A17" s="75"/>
      <c r="B17" s="75"/>
      <c r="C17" s="75"/>
      <c r="D17" s="75"/>
      <c r="E17" s="75"/>
      <c r="F17" s="75"/>
      <c r="G17" s="75"/>
      <c r="H17" s="75"/>
      <c r="I17" s="75"/>
      <c r="J17" s="75"/>
      <c r="K17" s="75"/>
      <c r="L17" s="75"/>
    </row>
  </sheetData>
  <mergeCells count="16">
    <mergeCell ref="A1:L1"/>
    <mergeCell ref="A2:L2"/>
    <mergeCell ref="A8:K8"/>
    <mergeCell ref="A15:K15"/>
    <mergeCell ref="A16:K16"/>
    <mergeCell ref="G3:K3"/>
    <mergeCell ref="G7:K7"/>
    <mergeCell ref="G5:K5"/>
    <mergeCell ref="G6:K6"/>
    <mergeCell ref="A9:L9"/>
    <mergeCell ref="A12:K12"/>
    <mergeCell ref="A13:L13"/>
    <mergeCell ref="G10:K10"/>
    <mergeCell ref="G11:K11"/>
    <mergeCell ref="G14:K14"/>
    <mergeCell ref="A4:L4"/>
  </mergeCells>
  <printOptions horizontalCentered="1"/>
  <pageMargins left="0.45" right="0.45" top="0.75" bottom="0.5" header="0.3" footer="0.3"/>
  <pageSetup paperSize="9" scale="8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8279C-BD17-431E-B47D-C2804D5BC3A3}">
  <dimension ref="A1:J22"/>
  <sheetViews>
    <sheetView workbookViewId="0">
      <selection activeCell="N20" sqref="N20"/>
    </sheetView>
  </sheetViews>
  <sheetFormatPr defaultRowHeight="15" x14ac:dyDescent="0.25"/>
  <sheetData>
    <row r="1" spans="1:10" ht="23.25" x14ac:dyDescent="0.25">
      <c r="A1" s="229"/>
      <c r="B1" s="229"/>
      <c r="C1" s="229"/>
      <c r="D1" s="229"/>
      <c r="E1" s="221" t="s">
        <v>205</v>
      </c>
      <c r="F1" s="221"/>
      <c r="G1" s="221"/>
      <c r="H1" s="221"/>
      <c r="I1" s="221"/>
      <c r="J1" s="221"/>
    </row>
    <row r="2" spans="1:10" x14ac:dyDescent="0.25">
      <c r="A2" s="229"/>
      <c r="B2" s="229"/>
      <c r="C2" s="229"/>
      <c r="D2" s="229"/>
      <c r="E2" s="222" t="s">
        <v>235</v>
      </c>
      <c r="F2" s="222"/>
      <c r="G2" s="222"/>
      <c r="H2" s="222"/>
      <c r="I2" s="222"/>
      <c r="J2" s="222"/>
    </row>
    <row r="3" spans="1:10" ht="11.25" customHeight="1" x14ac:dyDescent="0.25">
      <c r="A3" s="230"/>
      <c r="B3" s="230"/>
      <c r="C3" s="230"/>
      <c r="D3" s="230"/>
      <c r="E3" s="223" t="s">
        <v>206</v>
      </c>
      <c r="F3" s="223"/>
      <c r="G3" s="223"/>
      <c r="H3" s="223"/>
      <c r="I3" s="223"/>
      <c r="J3" s="223"/>
    </row>
    <row r="4" spans="1:10" x14ac:dyDescent="0.25">
      <c r="A4" s="226" t="s">
        <v>207</v>
      </c>
      <c r="B4" s="226"/>
      <c r="C4" s="226"/>
      <c r="D4" s="226"/>
      <c r="E4" s="226"/>
      <c r="F4" s="226"/>
      <c r="G4" s="226"/>
      <c r="H4" s="226"/>
      <c r="I4" s="226"/>
      <c r="J4" s="226"/>
    </row>
    <row r="5" spans="1:10" x14ac:dyDescent="0.25">
      <c r="A5" s="224" t="s">
        <v>228</v>
      </c>
      <c r="B5" s="224"/>
      <c r="C5" s="224" t="s">
        <v>233</v>
      </c>
      <c r="D5" s="224"/>
      <c r="E5" s="224"/>
      <c r="F5" s="224"/>
      <c r="G5" s="83"/>
    </row>
    <row r="6" spans="1:10" x14ac:dyDescent="0.25">
      <c r="A6" s="174" t="s">
        <v>124</v>
      </c>
      <c r="B6" s="174"/>
      <c r="C6" s="174" t="s">
        <v>229</v>
      </c>
      <c r="D6" s="174"/>
      <c r="E6" s="174"/>
      <c r="F6" s="174"/>
      <c r="G6" s="174" t="s">
        <v>123</v>
      </c>
      <c r="H6" s="174"/>
      <c r="I6" s="174" t="s">
        <v>234</v>
      </c>
      <c r="J6" s="174"/>
    </row>
    <row r="7" spans="1:10" x14ac:dyDescent="0.25">
      <c r="A7" s="174" t="s">
        <v>30</v>
      </c>
      <c r="B7" s="174"/>
      <c r="C7" s="174" t="s">
        <v>230</v>
      </c>
      <c r="D7" s="174"/>
    </row>
    <row r="8" spans="1:10" x14ac:dyDescent="0.25">
      <c r="A8" s="174" t="s">
        <v>208</v>
      </c>
      <c r="B8" s="174"/>
      <c r="C8" s="231" t="s">
        <v>231</v>
      </c>
      <c r="D8" s="231"/>
    </row>
    <row r="9" spans="1:10" x14ac:dyDescent="0.25">
      <c r="A9" s="174" t="s">
        <v>209</v>
      </c>
      <c r="B9" s="174"/>
      <c r="C9" s="232" t="s">
        <v>232</v>
      </c>
      <c r="D9" s="232"/>
      <c r="E9" s="232"/>
    </row>
    <row r="10" spans="1:10" ht="30" x14ac:dyDescent="0.25">
      <c r="A10" s="52" t="s">
        <v>211</v>
      </c>
      <c r="B10" s="233" t="s">
        <v>210</v>
      </c>
      <c r="C10" s="234"/>
      <c r="D10" s="235"/>
      <c r="E10" s="52" t="s">
        <v>15</v>
      </c>
      <c r="F10" s="51" t="s">
        <v>223</v>
      </c>
      <c r="G10" s="37" t="s">
        <v>224</v>
      </c>
      <c r="H10" s="52" t="s">
        <v>225</v>
      </c>
      <c r="I10" s="51" t="s">
        <v>227</v>
      </c>
      <c r="J10" s="52" t="s">
        <v>34</v>
      </c>
    </row>
    <row r="11" spans="1:10" x14ac:dyDescent="0.25">
      <c r="A11" s="52">
        <v>101</v>
      </c>
      <c r="B11" s="225" t="s">
        <v>212</v>
      </c>
      <c r="C11" s="226"/>
      <c r="D11" s="227"/>
      <c r="E11" s="52">
        <v>50</v>
      </c>
      <c r="F11" s="52">
        <v>42</v>
      </c>
      <c r="G11" s="52">
        <v>48</v>
      </c>
      <c r="H11" s="4" t="str">
        <f>IF((F11*100)/E11&gt;=80,"A","0")</f>
        <v>A</v>
      </c>
      <c r="I11" s="4"/>
      <c r="J11" s="4"/>
    </row>
    <row r="12" spans="1:10" x14ac:dyDescent="0.25">
      <c r="A12" s="52">
        <v>102</v>
      </c>
      <c r="B12" s="225" t="s">
        <v>213</v>
      </c>
      <c r="C12" s="226"/>
      <c r="D12" s="227"/>
      <c r="E12" s="52">
        <v>50</v>
      </c>
      <c r="F12" s="52">
        <v>34</v>
      </c>
      <c r="G12" s="52">
        <v>47</v>
      </c>
      <c r="H12" s="4" t="str">
        <f t="shared" ref="H12:H21" si="0">IF((F12*100)/E12&gt;=80,"A","0")</f>
        <v>0</v>
      </c>
      <c r="I12" s="4"/>
      <c r="J12" s="4"/>
    </row>
    <row r="13" spans="1:10" x14ac:dyDescent="0.25">
      <c r="A13" s="52">
        <v>103</v>
      </c>
      <c r="B13" s="225" t="s">
        <v>214</v>
      </c>
      <c r="C13" s="226"/>
      <c r="D13" s="227"/>
      <c r="E13" s="52">
        <v>50</v>
      </c>
      <c r="F13" s="52">
        <v>40</v>
      </c>
      <c r="G13" s="52">
        <v>49</v>
      </c>
      <c r="H13" s="4" t="str">
        <f t="shared" si="0"/>
        <v>A</v>
      </c>
      <c r="I13" s="4"/>
      <c r="J13" s="4"/>
    </row>
    <row r="14" spans="1:10" x14ac:dyDescent="0.25">
      <c r="A14" s="52">
        <v>104</v>
      </c>
      <c r="B14" s="225" t="s">
        <v>215</v>
      </c>
      <c r="C14" s="226"/>
      <c r="D14" s="227"/>
      <c r="E14" s="52">
        <v>50</v>
      </c>
      <c r="F14" s="52">
        <v>28</v>
      </c>
      <c r="G14" s="52">
        <v>46</v>
      </c>
      <c r="H14" s="4" t="str">
        <f t="shared" si="0"/>
        <v>0</v>
      </c>
      <c r="I14" s="4"/>
      <c r="J14" s="4"/>
    </row>
    <row r="15" spans="1:10" x14ac:dyDescent="0.25">
      <c r="A15" s="52">
        <v>105</v>
      </c>
      <c r="B15" s="225" t="s">
        <v>216</v>
      </c>
      <c r="C15" s="226"/>
      <c r="D15" s="227"/>
      <c r="E15" s="52">
        <v>50</v>
      </c>
      <c r="F15" s="52">
        <v>46</v>
      </c>
      <c r="G15" s="52">
        <v>48</v>
      </c>
      <c r="H15" s="4" t="str">
        <f t="shared" si="0"/>
        <v>A</v>
      </c>
      <c r="I15" s="4"/>
      <c r="J15" s="4"/>
    </row>
    <row r="16" spans="1:10" x14ac:dyDescent="0.25">
      <c r="A16" s="52">
        <v>106</v>
      </c>
      <c r="B16" s="225" t="s">
        <v>217</v>
      </c>
      <c r="C16" s="226"/>
      <c r="D16" s="227"/>
      <c r="E16" s="52">
        <v>50</v>
      </c>
      <c r="F16" s="52">
        <v>38</v>
      </c>
      <c r="G16" s="52">
        <v>46</v>
      </c>
      <c r="H16" s="4" t="str">
        <f t="shared" si="0"/>
        <v>0</v>
      </c>
      <c r="I16" s="4"/>
      <c r="J16" s="4"/>
    </row>
    <row r="17" spans="1:10" x14ac:dyDescent="0.25">
      <c r="A17" s="52">
        <v>107</v>
      </c>
      <c r="B17" s="225" t="s">
        <v>218</v>
      </c>
      <c r="C17" s="226"/>
      <c r="D17" s="227"/>
      <c r="E17" s="52">
        <v>50</v>
      </c>
      <c r="F17" s="52">
        <v>18</v>
      </c>
      <c r="G17" s="52">
        <v>30</v>
      </c>
      <c r="H17" s="4" t="str">
        <f t="shared" si="0"/>
        <v>0</v>
      </c>
      <c r="I17" s="4"/>
      <c r="J17" s="4"/>
    </row>
    <row r="18" spans="1:10" x14ac:dyDescent="0.25">
      <c r="A18" s="52">
        <v>108</v>
      </c>
      <c r="B18" s="225" t="s">
        <v>219</v>
      </c>
      <c r="C18" s="226"/>
      <c r="D18" s="227"/>
      <c r="E18" s="52">
        <v>50</v>
      </c>
      <c r="F18" s="52">
        <v>26</v>
      </c>
      <c r="G18" s="52">
        <v>36</v>
      </c>
      <c r="H18" s="4" t="str">
        <f t="shared" si="0"/>
        <v>0</v>
      </c>
      <c r="I18" s="4"/>
      <c r="J18" s="4"/>
    </row>
    <row r="19" spans="1:10" x14ac:dyDescent="0.25">
      <c r="A19" s="52">
        <v>109</v>
      </c>
      <c r="B19" s="225" t="s">
        <v>220</v>
      </c>
      <c r="C19" s="226"/>
      <c r="D19" s="227"/>
      <c r="E19" s="52">
        <v>50</v>
      </c>
      <c r="F19" s="52">
        <v>24</v>
      </c>
      <c r="G19" s="52">
        <v>40</v>
      </c>
      <c r="H19" s="4" t="str">
        <f t="shared" si="0"/>
        <v>0</v>
      </c>
      <c r="I19" s="4"/>
      <c r="J19" s="4"/>
    </row>
    <row r="20" spans="1:10" x14ac:dyDescent="0.25">
      <c r="A20" s="52">
        <v>110</v>
      </c>
      <c r="B20" s="225" t="s">
        <v>221</v>
      </c>
      <c r="C20" s="226"/>
      <c r="D20" s="227"/>
      <c r="E20" s="52">
        <v>50</v>
      </c>
      <c r="F20" s="52">
        <v>30</v>
      </c>
      <c r="G20" s="52">
        <v>38</v>
      </c>
      <c r="H20" s="4" t="str">
        <f t="shared" si="0"/>
        <v>0</v>
      </c>
      <c r="I20" s="4"/>
      <c r="J20" s="4"/>
    </row>
    <row r="21" spans="1:10" x14ac:dyDescent="0.25">
      <c r="A21" s="52">
        <v>111</v>
      </c>
      <c r="B21" s="225" t="s">
        <v>222</v>
      </c>
      <c r="C21" s="226"/>
      <c r="D21" s="227"/>
      <c r="E21" s="52">
        <v>50</v>
      </c>
      <c r="F21" s="52">
        <v>42</v>
      </c>
      <c r="G21" s="52">
        <v>45</v>
      </c>
      <c r="H21" s="4" t="str">
        <f t="shared" si="0"/>
        <v>A</v>
      </c>
      <c r="I21" s="4"/>
      <c r="J21" s="4"/>
    </row>
    <row r="22" spans="1:10" x14ac:dyDescent="0.25">
      <c r="A22" s="228" t="s">
        <v>226</v>
      </c>
      <c r="B22" s="228"/>
      <c r="C22" s="228"/>
      <c r="D22" s="228"/>
      <c r="E22" s="83">
        <f>SUM(E11:E21)</f>
        <v>550</v>
      </c>
      <c r="F22">
        <f>SUM(F11:F21)</f>
        <v>368</v>
      </c>
    </row>
  </sheetData>
  <mergeCells count="30">
    <mergeCell ref="A7:B7"/>
    <mergeCell ref="A8:B8"/>
    <mergeCell ref="A9:B9"/>
    <mergeCell ref="A4:J4"/>
    <mergeCell ref="A5:B5"/>
    <mergeCell ref="A6:B6"/>
    <mergeCell ref="B19:D19"/>
    <mergeCell ref="B20:D20"/>
    <mergeCell ref="B21:D21"/>
    <mergeCell ref="A22:D22"/>
    <mergeCell ref="A1:D3"/>
    <mergeCell ref="C8:D8"/>
    <mergeCell ref="C9:E9"/>
    <mergeCell ref="B10:D10"/>
    <mergeCell ref="B11:D11"/>
    <mergeCell ref="B12:D12"/>
    <mergeCell ref="B13:D13"/>
    <mergeCell ref="B14:D14"/>
    <mergeCell ref="B15:D15"/>
    <mergeCell ref="B16:D16"/>
    <mergeCell ref="B17:D17"/>
    <mergeCell ref="B18:D18"/>
    <mergeCell ref="E1:J1"/>
    <mergeCell ref="E2:J2"/>
    <mergeCell ref="E3:J3"/>
    <mergeCell ref="C7:D7"/>
    <mergeCell ref="C6:F6"/>
    <mergeCell ref="C5:F5"/>
    <mergeCell ref="G6:H6"/>
    <mergeCell ref="I6:J6"/>
  </mergeCells>
  <phoneticPr fontId="4" type="noConversion"/>
  <pageMargins left="0.7" right="0.7" top="0.75" bottom="0.75" header="0.3" footer="0.3"/>
  <pageSetup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989BE-4980-44C4-98FC-E87C7ADFD6CF}">
  <dimension ref="A1"/>
  <sheetViews>
    <sheetView workbookViewId="0">
      <selection activeCell="P11" sqref="P11"/>
    </sheetView>
  </sheetViews>
  <sheetFormatPr defaultRowHeight="15" x14ac:dyDescent="0.25"/>
  <sheetData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CB5C-E45F-4446-A4A9-5BAE1F767FB0}">
  <dimension ref="A1:J14"/>
  <sheetViews>
    <sheetView zoomScaleNormal="100" workbookViewId="0">
      <selection activeCell="L25" sqref="L25"/>
    </sheetView>
  </sheetViews>
  <sheetFormatPr defaultRowHeight="15" x14ac:dyDescent="0.25"/>
  <cols>
    <col min="2" max="2" width="7.42578125" customWidth="1"/>
    <col min="3" max="3" width="7.28515625" customWidth="1"/>
    <col min="4" max="4" width="6.85546875" customWidth="1"/>
    <col min="6" max="6" width="6.42578125" customWidth="1"/>
    <col min="7" max="7" width="13.42578125" customWidth="1"/>
    <col min="8" max="8" width="7.85546875" customWidth="1"/>
    <col min="10" max="10" width="3" bestFit="1" customWidth="1"/>
  </cols>
  <sheetData>
    <row r="1" spans="1:10" ht="23.25" x14ac:dyDescent="0.35">
      <c r="A1" s="236" t="s">
        <v>236</v>
      </c>
      <c r="B1" s="236"/>
      <c r="C1" s="236"/>
      <c r="D1" s="236"/>
      <c r="E1" s="236"/>
      <c r="F1" s="236"/>
      <c r="G1" s="236"/>
      <c r="H1" s="236"/>
      <c r="I1" s="236"/>
      <c r="J1" s="236"/>
    </row>
    <row r="2" spans="1:10" x14ac:dyDescent="0.25">
      <c r="A2" s="237" t="s">
        <v>237</v>
      </c>
      <c r="B2" s="237"/>
      <c r="C2" s="237"/>
      <c r="D2" s="237"/>
      <c r="E2" s="237"/>
      <c r="F2" s="237"/>
      <c r="G2" s="237"/>
      <c r="H2" s="237"/>
      <c r="I2" s="237"/>
      <c r="J2" s="237"/>
    </row>
    <row r="3" spans="1:10" x14ac:dyDescent="0.25">
      <c r="A3" s="226" t="s">
        <v>238</v>
      </c>
      <c r="B3" s="226"/>
      <c r="C3" s="226"/>
      <c r="D3" s="226"/>
      <c r="E3" s="226"/>
      <c r="F3" s="226"/>
      <c r="G3" s="226"/>
      <c r="H3" s="226"/>
      <c r="I3" s="226"/>
      <c r="J3" s="226"/>
    </row>
    <row r="4" spans="1:10" x14ac:dyDescent="0.25">
      <c r="A4" s="238" t="s">
        <v>242</v>
      </c>
      <c r="B4" s="238"/>
      <c r="C4" s="239">
        <v>8563214</v>
      </c>
      <c r="D4" s="239"/>
      <c r="E4" s="239"/>
      <c r="F4" s="61"/>
      <c r="G4" s="90" t="s">
        <v>47</v>
      </c>
      <c r="H4" s="240">
        <v>45280</v>
      </c>
      <c r="I4" s="241"/>
      <c r="J4" s="241"/>
    </row>
    <row r="5" spans="1:10" x14ac:dyDescent="0.25">
      <c r="A5" s="238" t="s">
        <v>240</v>
      </c>
      <c r="B5" s="238"/>
      <c r="C5" s="242" t="s">
        <v>239</v>
      </c>
      <c r="D5" s="242"/>
      <c r="E5" s="242"/>
      <c r="F5" s="61"/>
      <c r="G5" s="90" t="s">
        <v>241</v>
      </c>
      <c r="H5" s="242">
        <v>230546</v>
      </c>
      <c r="I5" s="242"/>
      <c r="J5" s="242"/>
    </row>
    <row r="6" spans="1:10" x14ac:dyDescent="0.25">
      <c r="A6" s="238" t="s">
        <v>243</v>
      </c>
      <c r="B6" s="238"/>
      <c r="C6" s="242" t="s">
        <v>176</v>
      </c>
      <c r="D6" s="242"/>
      <c r="E6" s="242"/>
      <c r="F6" s="8"/>
      <c r="G6" s="91" t="s">
        <v>244</v>
      </c>
      <c r="H6" s="242" t="s">
        <v>177</v>
      </c>
      <c r="I6" s="242"/>
      <c r="J6" s="242"/>
    </row>
    <row r="7" spans="1:10" x14ac:dyDescent="0.25">
      <c r="A7" s="61"/>
      <c r="B7" s="61"/>
      <c r="C7" s="61"/>
      <c r="D7" s="61"/>
      <c r="E7" s="61"/>
      <c r="F7" s="245" t="s">
        <v>188</v>
      </c>
      <c r="G7" s="245"/>
      <c r="H7" s="86"/>
      <c r="I7" s="88">
        <v>1500</v>
      </c>
      <c r="J7" s="88" t="s">
        <v>246</v>
      </c>
    </row>
    <row r="8" spans="1:10" x14ac:dyDescent="0.25">
      <c r="F8" s="226" t="s">
        <v>15</v>
      </c>
      <c r="G8" s="226"/>
      <c r="H8" s="89"/>
      <c r="I8" s="89">
        <v>1500</v>
      </c>
      <c r="J8" s="89" t="s">
        <v>246</v>
      </c>
    </row>
    <row r="9" spans="1:10" x14ac:dyDescent="0.25">
      <c r="F9" s="87"/>
      <c r="G9" s="87"/>
    </row>
    <row r="10" spans="1:10" x14ac:dyDescent="0.25">
      <c r="A10" s="61"/>
      <c r="B10" s="61"/>
      <c r="C10" s="122" t="s">
        <v>247</v>
      </c>
      <c r="D10" s="122"/>
      <c r="E10" s="122"/>
      <c r="F10" s="122"/>
      <c r="G10" s="122"/>
      <c r="H10" s="122"/>
      <c r="I10" s="122"/>
      <c r="J10" s="122"/>
    </row>
    <row r="11" spans="1:10" x14ac:dyDescent="0.25">
      <c r="A11" s="84"/>
      <c r="B11" s="84"/>
      <c r="C11" s="85"/>
      <c r="D11" s="85"/>
      <c r="E11" s="85"/>
      <c r="F11" s="85"/>
      <c r="G11" s="85"/>
      <c r="H11" s="85"/>
      <c r="I11" s="85"/>
      <c r="J11" s="85"/>
    </row>
    <row r="12" spans="1:10" x14ac:dyDescent="0.25">
      <c r="A12" s="84"/>
      <c r="B12" s="84"/>
      <c r="C12" s="85"/>
      <c r="D12" s="85"/>
      <c r="E12" s="85"/>
      <c r="F12" s="244"/>
      <c r="G12" s="244"/>
      <c r="H12" s="244"/>
      <c r="I12" s="244"/>
      <c r="J12" s="244"/>
    </row>
    <row r="13" spans="1:10" x14ac:dyDescent="0.25">
      <c r="F13" s="230"/>
      <c r="G13" s="230"/>
      <c r="H13" s="230"/>
      <c r="I13" s="230"/>
      <c r="J13" s="230"/>
    </row>
    <row r="14" spans="1:10" x14ac:dyDescent="0.25">
      <c r="F14" s="243" t="s">
        <v>245</v>
      </c>
      <c r="G14" s="243"/>
      <c r="H14" s="243"/>
      <c r="I14" s="243"/>
      <c r="J14" s="243"/>
    </row>
  </sheetData>
  <mergeCells count="17">
    <mergeCell ref="F14:J14"/>
    <mergeCell ref="F8:G8"/>
    <mergeCell ref="C10:J10"/>
    <mergeCell ref="F12:J13"/>
    <mergeCell ref="F7:G7"/>
    <mergeCell ref="A5:B5"/>
    <mergeCell ref="C5:E5"/>
    <mergeCell ref="H5:J5"/>
    <mergeCell ref="A6:B6"/>
    <mergeCell ref="C6:E6"/>
    <mergeCell ref="H6:J6"/>
    <mergeCell ref="A1:J1"/>
    <mergeCell ref="A2:J2"/>
    <mergeCell ref="A3:J3"/>
    <mergeCell ref="A4:B4"/>
    <mergeCell ref="C4:E4"/>
    <mergeCell ref="H4:J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DEAA1-1F57-42FE-8A34-A461C043F698}">
  <dimension ref="A1:I36"/>
  <sheetViews>
    <sheetView topLeftCell="A2" workbookViewId="0">
      <selection activeCell="J28" sqref="J28"/>
    </sheetView>
  </sheetViews>
  <sheetFormatPr defaultRowHeight="15" x14ac:dyDescent="0.25"/>
  <cols>
    <col min="1" max="1" width="8" bestFit="1" customWidth="1"/>
    <col min="2" max="2" width="19.7109375" bestFit="1" customWidth="1"/>
    <col min="3" max="3" width="16.42578125" bestFit="1" customWidth="1"/>
    <col min="4" max="4" width="12" bestFit="1" customWidth="1"/>
    <col min="5" max="5" width="19.28515625" bestFit="1" customWidth="1"/>
    <col min="6" max="6" width="35.7109375" customWidth="1"/>
  </cols>
  <sheetData>
    <row r="1" spans="1:9" ht="15" hidden="1" customHeight="1" x14ac:dyDescent="0.25">
      <c r="A1" s="125" t="s">
        <v>112</v>
      </c>
      <c r="B1" s="126"/>
      <c r="C1" s="126"/>
      <c r="D1" s="126"/>
      <c r="E1" s="126"/>
      <c r="F1" s="126"/>
    </row>
    <row r="2" spans="1:9" ht="42" customHeight="1" x14ac:dyDescent="0.25">
      <c r="A2" s="126"/>
      <c r="B2" s="126"/>
      <c r="C2" s="126"/>
      <c r="D2" s="126"/>
      <c r="E2" s="126"/>
      <c r="F2" s="126"/>
    </row>
    <row r="3" spans="1:9" ht="15.75" x14ac:dyDescent="0.25">
      <c r="A3" s="127" t="s">
        <v>111</v>
      </c>
      <c r="B3" s="127"/>
      <c r="C3" s="127"/>
      <c r="D3" s="127"/>
      <c r="E3" s="127"/>
      <c r="F3" s="127"/>
    </row>
    <row r="4" spans="1:9" x14ac:dyDescent="0.25">
      <c r="A4" s="128" t="s">
        <v>122</v>
      </c>
      <c r="B4" s="128"/>
      <c r="C4" s="48"/>
      <c r="D4" s="48"/>
      <c r="E4" s="129" t="s">
        <v>92</v>
      </c>
      <c r="F4" s="129"/>
    </row>
    <row r="5" spans="1:9" x14ac:dyDescent="0.25">
      <c r="A5" s="40" t="s">
        <v>93</v>
      </c>
      <c r="B5" s="42" t="s">
        <v>31</v>
      </c>
      <c r="C5" s="46" t="s">
        <v>89</v>
      </c>
      <c r="D5" s="46" t="s">
        <v>70</v>
      </c>
      <c r="E5" s="45" t="s">
        <v>103</v>
      </c>
      <c r="F5" s="47" t="s">
        <v>34</v>
      </c>
    </row>
    <row r="6" spans="1:9" x14ac:dyDescent="0.25">
      <c r="A6" s="39">
        <v>2110001</v>
      </c>
      <c r="B6" s="41" t="s">
        <v>94</v>
      </c>
      <c r="C6" s="41" t="s">
        <v>102</v>
      </c>
      <c r="D6" s="50" t="s">
        <v>113</v>
      </c>
      <c r="E6" s="41" t="s">
        <v>52</v>
      </c>
      <c r="F6" s="49"/>
    </row>
    <row r="7" spans="1:9" x14ac:dyDescent="0.25">
      <c r="A7" s="39">
        <v>2110002</v>
      </c>
      <c r="B7" s="41" t="s">
        <v>95</v>
      </c>
      <c r="C7" s="41" t="s">
        <v>102</v>
      </c>
      <c r="D7" s="50" t="s">
        <v>114</v>
      </c>
      <c r="E7" s="41" t="s">
        <v>104</v>
      </c>
      <c r="F7" s="49"/>
    </row>
    <row r="8" spans="1:9" x14ac:dyDescent="0.25">
      <c r="A8" s="39">
        <v>2110003</v>
      </c>
      <c r="B8" s="41" t="s">
        <v>96</v>
      </c>
      <c r="C8" s="41" t="s">
        <v>102</v>
      </c>
      <c r="D8" s="50" t="s">
        <v>115</v>
      </c>
      <c r="E8" s="41" t="s">
        <v>105</v>
      </c>
      <c r="F8" s="49"/>
    </row>
    <row r="9" spans="1:9" x14ac:dyDescent="0.25">
      <c r="A9" s="39">
        <v>2110004</v>
      </c>
      <c r="B9" s="41" t="s">
        <v>97</v>
      </c>
      <c r="C9" s="41" t="s">
        <v>102</v>
      </c>
      <c r="D9" s="50" t="s">
        <v>116</v>
      </c>
      <c r="E9" s="41" t="s">
        <v>106</v>
      </c>
      <c r="F9" s="49"/>
    </row>
    <row r="10" spans="1:9" x14ac:dyDescent="0.25">
      <c r="A10" s="39">
        <v>2110005</v>
      </c>
      <c r="B10" s="41" t="s">
        <v>98</v>
      </c>
      <c r="C10" s="41" t="s">
        <v>102</v>
      </c>
      <c r="D10" s="50" t="s">
        <v>117</v>
      </c>
      <c r="E10" s="41" t="s">
        <v>107</v>
      </c>
      <c r="F10" s="49"/>
      <c r="I10" s="38"/>
    </row>
    <row r="11" spans="1:9" x14ac:dyDescent="0.25">
      <c r="A11" s="39">
        <v>2110006</v>
      </c>
      <c r="B11" s="41" t="s">
        <v>99</v>
      </c>
      <c r="C11" s="41" t="s">
        <v>102</v>
      </c>
      <c r="D11" s="50" t="s">
        <v>118</v>
      </c>
      <c r="E11" s="41" t="s">
        <v>104</v>
      </c>
      <c r="F11" s="49"/>
    </row>
    <row r="12" spans="1:9" x14ac:dyDescent="0.25">
      <c r="A12" s="39">
        <v>2110007</v>
      </c>
      <c r="B12" s="41" t="s">
        <v>100</v>
      </c>
      <c r="C12" s="41" t="s">
        <v>102</v>
      </c>
      <c r="D12" s="50" t="s">
        <v>119</v>
      </c>
      <c r="E12" s="41" t="s">
        <v>105</v>
      </c>
      <c r="F12" s="49"/>
    </row>
    <row r="13" spans="1:9" x14ac:dyDescent="0.25">
      <c r="A13" s="39">
        <v>2110008</v>
      </c>
      <c r="B13" s="41" t="s">
        <v>101</v>
      </c>
      <c r="C13" s="41" t="s">
        <v>102</v>
      </c>
      <c r="D13" s="50" t="s">
        <v>120</v>
      </c>
      <c r="E13" s="41" t="s">
        <v>106</v>
      </c>
      <c r="F13" s="49"/>
    </row>
    <row r="14" spans="1:9" x14ac:dyDescent="0.25">
      <c r="A14" s="39">
        <v>2110009</v>
      </c>
      <c r="B14" s="41" t="s">
        <v>94</v>
      </c>
      <c r="C14" s="41" t="s">
        <v>102</v>
      </c>
      <c r="D14" s="50" t="s">
        <v>121</v>
      </c>
      <c r="E14" s="41" t="s">
        <v>52</v>
      </c>
      <c r="F14" s="49"/>
    </row>
    <row r="15" spans="1:9" x14ac:dyDescent="0.25">
      <c r="A15" s="39">
        <v>2110010</v>
      </c>
      <c r="B15" s="41" t="s">
        <v>95</v>
      </c>
      <c r="C15" s="41" t="s">
        <v>102</v>
      </c>
      <c r="D15" s="50" t="s">
        <v>113</v>
      </c>
      <c r="E15" s="41" t="s">
        <v>108</v>
      </c>
      <c r="F15" s="49"/>
    </row>
    <row r="16" spans="1:9" x14ac:dyDescent="0.25">
      <c r="A16" s="39">
        <v>2110011</v>
      </c>
      <c r="B16" s="41" t="s">
        <v>96</v>
      </c>
      <c r="C16" s="41" t="s">
        <v>102</v>
      </c>
      <c r="D16" s="50" t="s">
        <v>114</v>
      </c>
      <c r="E16" s="41" t="s">
        <v>109</v>
      </c>
      <c r="F16" s="49"/>
    </row>
    <row r="17" spans="1:6" x14ac:dyDescent="0.25">
      <c r="A17" s="39">
        <v>2110012</v>
      </c>
      <c r="B17" s="41" t="s">
        <v>97</v>
      </c>
      <c r="C17" s="41" t="s">
        <v>102</v>
      </c>
      <c r="D17" s="50" t="s">
        <v>115</v>
      </c>
      <c r="E17" s="41" t="s">
        <v>110</v>
      </c>
      <c r="F17" s="49"/>
    </row>
    <row r="18" spans="1:6" x14ac:dyDescent="0.25">
      <c r="A18" s="39">
        <v>2110013</v>
      </c>
      <c r="B18" s="41" t="s">
        <v>98</v>
      </c>
      <c r="C18" s="41" t="s">
        <v>102</v>
      </c>
      <c r="D18" s="50" t="s">
        <v>116</v>
      </c>
      <c r="E18" s="41" t="s">
        <v>52</v>
      </c>
      <c r="F18" s="49"/>
    </row>
    <row r="19" spans="1:6" x14ac:dyDescent="0.25">
      <c r="A19" s="39">
        <v>2110014</v>
      </c>
      <c r="B19" s="41" t="s">
        <v>99</v>
      </c>
      <c r="C19" s="41" t="s">
        <v>102</v>
      </c>
      <c r="D19" s="50" t="s">
        <v>117</v>
      </c>
      <c r="E19" s="41" t="s">
        <v>52</v>
      </c>
      <c r="F19" s="49"/>
    </row>
    <row r="20" spans="1:6" x14ac:dyDescent="0.25">
      <c r="A20" s="39">
        <v>2110015</v>
      </c>
      <c r="B20" s="41" t="s">
        <v>98</v>
      </c>
      <c r="C20" s="41" t="s">
        <v>102</v>
      </c>
      <c r="D20" s="50" t="s">
        <v>118</v>
      </c>
      <c r="E20" s="41" t="s">
        <v>108</v>
      </c>
      <c r="F20" s="49"/>
    </row>
    <row r="21" spans="1:6" x14ac:dyDescent="0.25">
      <c r="A21" s="39">
        <v>2110016</v>
      </c>
      <c r="B21" s="41" t="s">
        <v>99</v>
      </c>
      <c r="C21" s="41" t="s">
        <v>102</v>
      </c>
      <c r="D21" s="50" t="s">
        <v>119</v>
      </c>
      <c r="E21" s="41" t="s">
        <v>109</v>
      </c>
      <c r="F21" s="49"/>
    </row>
    <row r="22" spans="1:6" x14ac:dyDescent="0.25">
      <c r="A22" s="39">
        <v>2110017</v>
      </c>
      <c r="B22" s="41" t="s">
        <v>100</v>
      </c>
      <c r="C22" s="41" t="s">
        <v>102</v>
      </c>
      <c r="D22" s="50" t="s">
        <v>120</v>
      </c>
      <c r="E22" s="41" t="s">
        <v>110</v>
      </c>
      <c r="F22" s="49"/>
    </row>
    <row r="23" spans="1:6" x14ac:dyDescent="0.25">
      <c r="A23" s="39">
        <v>2110018</v>
      </c>
      <c r="B23" s="41" t="s">
        <v>101</v>
      </c>
      <c r="C23" s="41" t="s">
        <v>102</v>
      </c>
      <c r="D23" s="50" t="s">
        <v>121</v>
      </c>
      <c r="E23" s="41" t="s">
        <v>52</v>
      </c>
      <c r="F23" s="49"/>
    </row>
    <row r="24" spans="1:6" x14ac:dyDescent="0.25">
      <c r="A24" s="39">
        <v>2110019</v>
      </c>
      <c r="B24" s="41" t="s">
        <v>94</v>
      </c>
      <c r="C24" s="41" t="s">
        <v>102</v>
      </c>
      <c r="D24" s="50" t="s">
        <v>113</v>
      </c>
      <c r="E24" s="41" t="s">
        <v>52</v>
      </c>
      <c r="F24" s="49"/>
    </row>
    <row r="25" spans="1:6" x14ac:dyDescent="0.25">
      <c r="A25" s="39">
        <v>2110020</v>
      </c>
      <c r="B25" s="41" t="s">
        <v>95</v>
      </c>
      <c r="C25" s="41" t="s">
        <v>102</v>
      </c>
      <c r="D25" s="50" t="s">
        <v>114</v>
      </c>
      <c r="E25" s="41" t="s">
        <v>52</v>
      </c>
      <c r="F25" s="49"/>
    </row>
    <row r="26" spans="1:6" x14ac:dyDescent="0.25">
      <c r="A26" s="39">
        <v>2110021</v>
      </c>
      <c r="B26" s="41" t="s">
        <v>96</v>
      </c>
      <c r="C26" s="41" t="s">
        <v>102</v>
      </c>
      <c r="D26" s="50" t="s">
        <v>115</v>
      </c>
      <c r="E26" s="41" t="s">
        <v>107</v>
      </c>
      <c r="F26" s="49"/>
    </row>
    <row r="27" spans="1:6" x14ac:dyDescent="0.25">
      <c r="A27" s="39">
        <v>2110022</v>
      </c>
      <c r="B27" s="41" t="s">
        <v>97</v>
      </c>
      <c r="C27" s="41" t="s">
        <v>102</v>
      </c>
      <c r="D27" s="50" t="s">
        <v>116</v>
      </c>
      <c r="E27" s="41" t="s">
        <v>104</v>
      </c>
      <c r="F27" s="49"/>
    </row>
    <row r="28" spans="1:6" x14ac:dyDescent="0.25">
      <c r="A28" s="39">
        <v>2110023</v>
      </c>
      <c r="B28" s="41" t="s">
        <v>98</v>
      </c>
      <c r="C28" s="41" t="s">
        <v>102</v>
      </c>
      <c r="D28" s="50" t="s">
        <v>117</v>
      </c>
      <c r="E28" s="41" t="s">
        <v>105</v>
      </c>
      <c r="F28" s="49"/>
    </row>
    <row r="29" spans="1:6" x14ac:dyDescent="0.25">
      <c r="A29" s="39">
        <v>2110024</v>
      </c>
      <c r="B29" s="41" t="s">
        <v>99</v>
      </c>
      <c r="C29" s="41" t="s">
        <v>102</v>
      </c>
      <c r="D29" s="50" t="s">
        <v>118</v>
      </c>
      <c r="E29" s="41" t="s">
        <v>106</v>
      </c>
      <c r="F29" s="49"/>
    </row>
    <row r="30" spans="1:6" x14ac:dyDescent="0.25">
      <c r="A30" s="39">
        <v>2110025</v>
      </c>
      <c r="B30" s="41" t="s">
        <v>100</v>
      </c>
      <c r="C30" s="41" t="s">
        <v>102</v>
      </c>
      <c r="D30" s="50" t="s">
        <v>119</v>
      </c>
      <c r="E30" s="41" t="s">
        <v>107</v>
      </c>
      <c r="F30" s="49"/>
    </row>
    <row r="31" spans="1:6" x14ac:dyDescent="0.25">
      <c r="A31" s="39">
        <v>2110026</v>
      </c>
      <c r="B31" s="41" t="s">
        <v>101</v>
      </c>
      <c r="C31" s="41" t="s">
        <v>102</v>
      </c>
      <c r="D31" s="50" t="s">
        <v>120</v>
      </c>
      <c r="E31" s="41" t="s">
        <v>104</v>
      </c>
      <c r="F31" s="49"/>
    </row>
    <row r="32" spans="1:6" x14ac:dyDescent="0.25">
      <c r="A32" s="43">
        <v>2110027</v>
      </c>
      <c r="B32" s="44" t="s">
        <v>94</v>
      </c>
      <c r="C32" s="44" t="s">
        <v>102</v>
      </c>
      <c r="D32" s="50" t="s">
        <v>121</v>
      </c>
      <c r="E32" s="41" t="s">
        <v>105</v>
      </c>
      <c r="F32" s="49"/>
    </row>
    <row r="33" spans="1:6" x14ac:dyDescent="0.25">
      <c r="A33" s="17"/>
      <c r="B33" s="17"/>
      <c r="C33" s="17"/>
      <c r="D33" s="17"/>
      <c r="E33" s="41"/>
      <c r="F33" s="17"/>
    </row>
    <row r="34" spans="1:6" x14ac:dyDescent="0.25">
      <c r="A34" s="17"/>
      <c r="B34" s="17"/>
      <c r="C34" s="17"/>
      <c r="D34" s="17"/>
      <c r="E34" s="17"/>
      <c r="F34" s="17"/>
    </row>
    <row r="35" spans="1:6" x14ac:dyDescent="0.25">
      <c r="A35" s="17"/>
      <c r="B35" s="17"/>
      <c r="C35" s="17"/>
      <c r="D35" s="17"/>
      <c r="E35" s="17"/>
      <c r="F35" s="17"/>
    </row>
    <row r="36" spans="1:6" x14ac:dyDescent="0.25">
      <c r="A36" s="17"/>
      <c r="B36" s="17"/>
      <c r="C36" s="17"/>
      <c r="D36" s="17"/>
      <c r="E36" s="17"/>
      <c r="F36" s="17"/>
    </row>
  </sheetData>
  <mergeCells count="4">
    <mergeCell ref="A1:F2"/>
    <mergeCell ref="A3:F3"/>
    <mergeCell ref="A4:B4"/>
    <mergeCell ref="E4:F4"/>
  </mergeCells>
  <phoneticPr fontId="4" type="noConversion"/>
  <printOptions horizontalCentered="1"/>
  <pageMargins left="0.45" right="0.45" top="0.5" bottom="0.5" header="0.3" footer="0.3"/>
  <pageSetup paperSize="9" scale="8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32889-7A1F-4945-8F58-77FCE4F7EEAF}">
  <dimension ref="A1:J16"/>
  <sheetViews>
    <sheetView workbookViewId="0">
      <selection activeCell="K24" sqref="K24"/>
    </sheetView>
  </sheetViews>
  <sheetFormatPr defaultRowHeight="15" x14ac:dyDescent="0.25"/>
  <cols>
    <col min="4" max="4" width="14.140625" bestFit="1" customWidth="1"/>
    <col min="5" max="5" width="8.140625" bestFit="1" customWidth="1"/>
    <col min="6" max="6" width="5.5703125" bestFit="1" customWidth="1"/>
    <col min="7" max="7" width="6" bestFit="1" customWidth="1"/>
  </cols>
  <sheetData>
    <row r="1" spans="1:10" x14ac:dyDescent="0.25">
      <c r="A1" s="130" t="s">
        <v>248</v>
      </c>
      <c r="B1" s="131"/>
      <c r="C1" s="132"/>
      <c r="D1" s="93"/>
      <c r="E1" s="94"/>
      <c r="F1" s="94"/>
      <c r="G1" s="94"/>
      <c r="H1" s="94"/>
      <c r="I1" s="94"/>
      <c r="J1" s="95"/>
    </row>
    <row r="2" spans="1:10" x14ac:dyDescent="0.25">
      <c r="A2" s="133"/>
      <c r="B2" s="134"/>
      <c r="C2" s="135"/>
      <c r="D2" s="139" t="s">
        <v>249</v>
      </c>
      <c r="E2" s="140"/>
      <c r="F2" s="140"/>
      <c r="G2" s="102"/>
      <c r="H2" s="143" t="s">
        <v>254</v>
      </c>
      <c r="I2" s="143"/>
      <c r="J2" s="144"/>
    </row>
    <row r="3" spans="1:10" x14ac:dyDescent="0.25">
      <c r="A3" s="133"/>
      <c r="B3" s="134"/>
      <c r="C3" s="135"/>
      <c r="D3" s="106" t="s">
        <v>186</v>
      </c>
      <c r="E3" s="107" t="s">
        <v>5</v>
      </c>
      <c r="F3" s="107" t="s">
        <v>253</v>
      </c>
      <c r="G3" s="108" t="s">
        <v>15</v>
      </c>
      <c r="H3" s="104"/>
      <c r="I3" s="104"/>
      <c r="J3" s="105"/>
    </row>
    <row r="4" spans="1:10" x14ac:dyDescent="0.25">
      <c r="A4" s="133"/>
      <c r="B4" s="134"/>
      <c r="C4" s="135"/>
      <c r="D4" s="109" t="s">
        <v>188</v>
      </c>
      <c r="E4" s="110">
        <v>2000</v>
      </c>
      <c r="F4" s="110">
        <v>1</v>
      </c>
      <c r="G4" s="110">
        <v>2000</v>
      </c>
      <c r="H4" s="104"/>
      <c r="I4" s="104"/>
      <c r="J4" s="105"/>
    </row>
    <row r="5" spans="1:10" x14ac:dyDescent="0.25">
      <c r="A5" s="133"/>
      <c r="B5" s="134"/>
      <c r="C5" s="135"/>
      <c r="D5" s="109" t="s">
        <v>250</v>
      </c>
      <c r="E5" s="110">
        <v>1200</v>
      </c>
      <c r="F5" s="110">
        <v>12</v>
      </c>
      <c r="G5" s="110">
        <v>14400</v>
      </c>
      <c r="H5" s="104"/>
      <c r="I5" s="104"/>
      <c r="J5" s="105"/>
    </row>
    <row r="6" spans="1:10" x14ac:dyDescent="0.25">
      <c r="A6" s="133"/>
      <c r="B6" s="134"/>
      <c r="C6" s="135"/>
      <c r="D6" s="109" t="s">
        <v>251</v>
      </c>
      <c r="E6" s="110">
        <v>500</v>
      </c>
      <c r="F6" s="110">
        <v>2</v>
      </c>
      <c r="G6" s="110">
        <v>1000</v>
      </c>
      <c r="H6" s="104"/>
      <c r="I6" s="104"/>
      <c r="J6" s="105"/>
    </row>
    <row r="7" spans="1:10" x14ac:dyDescent="0.25">
      <c r="A7" s="133"/>
      <c r="B7" s="134"/>
      <c r="C7" s="135"/>
      <c r="D7" s="109" t="s">
        <v>252</v>
      </c>
      <c r="E7" s="110">
        <v>800</v>
      </c>
      <c r="F7" s="110">
        <v>1</v>
      </c>
      <c r="G7" s="110">
        <v>800</v>
      </c>
      <c r="H7" s="104"/>
      <c r="I7" s="104"/>
      <c r="J7" s="105"/>
    </row>
    <row r="8" spans="1:10" x14ac:dyDescent="0.25">
      <c r="A8" s="133"/>
      <c r="B8" s="134"/>
      <c r="C8" s="135"/>
      <c r="D8" s="141" t="s">
        <v>15</v>
      </c>
      <c r="E8" s="142"/>
      <c r="F8" s="142"/>
      <c r="G8" s="103">
        <f>SUM(G4:G7)</f>
        <v>18200</v>
      </c>
      <c r="H8" s="104"/>
      <c r="I8" s="104"/>
      <c r="J8" s="105"/>
    </row>
    <row r="9" spans="1:10" x14ac:dyDescent="0.25">
      <c r="A9" s="133"/>
      <c r="B9" s="134"/>
      <c r="C9" s="135"/>
      <c r="D9" s="96"/>
      <c r="E9" s="17"/>
      <c r="F9" s="17"/>
      <c r="G9" s="17"/>
      <c r="H9" s="17"/>
      <c r="I9" s="17"/>
      <c r="J9" s="97"/>
    </row>
    <row r="10" spans="1:10" x14ac:dyDescent="0.25">
      <c r="A10" s="133"/>
      <c r="B10" s="134"/>
      <c r="C10" s="135"/>
      <c r="D10" s="96"/>
      <c r="E10" s="17"/>
      <c r="F10" s="17"/>
      <c r="G10" s="17"/>
      <c r="H10" s="17"/>
      <c r="I10" s="17"/>
      <c r="J10" s="97"/>
    </row>
    <row r="11" spans="1:10" x14ac:dyDescent="0.25">
      <c r="A11" s="133"/>
      <c r="B11" s="134"/>
      <c r="C11" s="135"/>
      <c r="D11" s="96"/>
      <c r="E11" s="17"/>
      <c r="F11" s="17"/>
      <c r="G11" s="17"/>
      <c r="H11" s="17"/>
      <c r="I11" s="17"/>
      <c r="J11" s="97"/>
    </row>
    <row r="12" spans="1:10" x14ac:dyDescent="0.25">
      <c r="A12" s="133"/>
      <c r="B12" s="134"/>
      <c r="C12" s="135"/>
      <c r="D12" s="96"/>
      <c r="E12" s="17"/>
      <c r="F12" s="17"/>
      <c r="G12" s="17"/>
      <c r="H12" s="17"/>
      <c r="I12" s="17"/>
      <c r="J12" s="97"/>
    </row>
    <row r="13" spans="1:10" x14ac:dyDescent="0.25">
      <c r="A13" s="133"/>
      <c r="B13" s="134"/>
      <c r="C13" s="135"/>
      <c r="D13" s="96"/>
      <c r="E13" s="17"/>
      <c r="F13" s="17"/>
      <c r="G13" s="17"/>
      <c r="H13" s="17"/>
      <c r="I13" s="17"/>
      <c r="J13" s="97"/>
    </row>
    <row r="14" spans="1:10" x14ac:dyDescent="0.25">
      <c r="A14" s="133"/>
      <c r="B14" s="134"/>
      <c r="C14" s="135"/>
      <c r="D14" s="96"/>
      <c r="E14" s="17"/>
      <c r="F14" s="17"/>
      <c r="G14" s="17"/>
      <c r="H14" s="17"/>
      <c r="I14" s="17"/>
      <c r="J14" s="97"/>
    </row>
    <row r="15" spans="1:10" x14ac:dyDescent="0.25">
      <c r="A15" s="133"/>
      <c r="B15" s="134"/>
      <c r="C15" s="135"/>
      <c r="D15" s="96"/>
      <c r="E15" s="17"/>
      <c r="F15" s="17"/>
      <c r="G15" s="17"/>
      <c r="H15" s="17"/>
      <c r="I15" s="17"/>
      <c r="J15" s="97"/>
    </row>
    <row r="16" spans="1:10" x14ac:dyDescent="0.25">
      <c r="A16" s="136"/>
      <c r="B16" s="137"/>
      <c r="C16" s="138"/>
      <c r="D16" s="98"/>
      <c r="E16" s="99"/>
      <c r="F16" s="99"/>
      <c r="G16" s="99"/>
      <c r="H16" s="99"/>
      <c r="I16" s="99"/>
      <c r="J16" s="100"/>
    </row>
  </sheetData>
  <mergeCells count="4">
    <mergeCell ref="A1:C16"/>
    <mergeCell ref="D2:F2"/>
    <mergeCell ref="D8:F8"/>
    <mergeCell ref="H2:J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B53D77-E889-4E1C-BE59-B510214F2C54}">
  <dimension ref="A1:AE22"/>
  <sheetViews>
    <sheetView workbookViewId="0">
      <selection activeCell="AI21" sqref="AI21"/>
    </sheetView>
  </sheetViews>
  <sheetFormatPr defaultRowHeight="15" x14ac:dyDescent="0.25"/>
  <cols>
    <col min="1" max="1" width="16.28515625" bestFit="1" customWidth="1"/>
    <col min="2" max="10" width="2" bestFit="1" customWidth="1"/>
    <col min="11" max="29" width="3" bestFit="1" customWidth="1"/>
    <col min="30" max="30" width="7.85546875" bestFit="1" customWidth="1"/>
    <col min="31" max="31" width="12.42578125" bestFit="1" customWidth="1"/>
  </cols>
  <sheetData>
    <row r="1" spans="1:31" x14ac:dyDescent="0.25">
      <c r="A1" s="145" t="s">
        <v>148</v>
      </c>
      <c r="B1" s="146"/>
      <c r="C1" s="146"/>
      <c r="D1" s="146"/>
      <c r="E1" s="146"/>
      <c r="F1" s="146"/>
      <c r="G1" s="146"/>
      <c r="H1" s="146"/>
      <c r="I1" s="146"/>
      <c r="J1" s="146"/>
      <c r="K1" s="146"/>
      <c r="L1" s="146"/>
      <c r="M1" s="146"/>
      <c r="N1" s="146"/>
      <c r="O1" s="146"/>
      <c r="P1" s="146"/>
      <c r="Q1" s="146"/>
      <c r="R1" s="146"/>
      <c r="S1" s="146"/>
      <c r="T1" s="146"/>
      <c r="U1" s="146"/>
      <c r="V1" s="146"/>
      <c r="W1" s="146"/>
      <c r="X1" s="146"/>
      <c r="Y1" s="146"/>
      <c r="Z1" s="146"/>
      <c r="AA1" s="146"/>
      <c r="AB1" s="146"/>
      <c r="AC1" s="146"/>
      <c r="AD1" s="146"/>
      <c r="AE1" s="147"/>
    </row>
    <row r="2" spans="1:31" ht="15.75" thickBot="1" x14ac:dyDescent="0.3">
      <c r="A2" s="148" t="s">
        <v>149</v>
      </c>
      <c r="B2" s="149"/>
      <c r="C2" s="149"/>
      <c r="D2" s="149"/>
      <c r="E2" s="149"/>
      <c r="F2" s="149"/>
      <c r="G2" s="149"/>
      <c r="H2" s="149"/>
      <c r="I2" s="149"/>
      <c r="J2" s="149"/>
      <c r="K2" s="149"/>
      <c r="L2" s="149"/>
      <c r="M2" s="149"/>
      <c r="N2" s="149"/>
      <c r="O2" s="149"/>
      <c r="P2" s="149"/>
      <c r="Q2" s="149"/>
      <c r="R2" s="149"/>
      <c r="S2" s="149"/>
      <c r="T2" s="150">
        <v>24</v>
      </c>
      <c r="U2" s="150"/>
      <c r="V2" s="150"/>
      <c r="W2" s="150"/>
      <c r="X2" s="150"/>
      <c r="Y2" s="150"/>
      <c r="Z2" s="150"/>
      <c r="AA2" s="150"/>
      <c r="AB2" s="150"/>
      <c r="AC2" s="150"/>
      <c r="AD2" s="150"/>
      <c r="AE2" s="151"/>
    </row>
    <row r="3" spans="1:31" x14ac:dyDescent="0.25">
      <c r="A3" s="54" t="s">
        <v>126</v>
      </c>
      <c r="B3" s="54">
        <v>1</v>
      </c>
      <c r="C3" s="54">
        <v>2</v>
      </c>
      <c r="D3" s="54">
        <v>3</v>
      </c>
      <c r="E3" s="54">
        <v>4</v>
      </c>
      <c r="F3" s="54">
        <v>5</v>
      </c>
      <c r="G3" s="54">
        <v>6</v>
      </c>
      <c r="H3" s="54">
        <v>7</v>
      </c>
      <c r="I3" s="54">
        <v>8</v>
      </c>
      <c r="J3" s="54">
        <v>9</v>
      </c>
      <c r="K3" s="54">
        <v>10</v>
      </c>
      <c r="L3" s="54">
        <v>11</v>
      </c>
      <c r="M3" s="54">
        <v>12</v>
      </c>
      <c r="N3" s="54">
        <v>13</v>
      </c>
      <c r="O3" s="54">
        <v>14</v>
      </c>
      <c r="P3" s="54">
        <v>15</v>
      </c>
      <c r="Q3" s="54">
        <v>16</v>
      </c>
      <c r="R3" s="54">
        <v>17</v>
      </c>
      <c r="S3" s="54">
        <v>18</v>
      </c>
      <c r="T3" s="54">
        <v>19</v>
      </c>
      <c r="U3" s="54">
        <v>20</v>
      </c>
      <c r="V3" s="54">
        <v>21</v>
      </c>
      <c r="W3" s="54">
        <v>22</v>
      </c>
      <c r="X3" s="54">
        <v>23</v>
      </c>
      <c r="Y3" s="54">
        <v>24</v>
      </c>
      <c r="Z3" s="54">
        <v>25</v>
      </c>
      <c r="AA3" s="54">
        <v>26</v>
      </c>
      <c r="AB3" s="54">
        <v>27</v>
      </c>
      <c r="AC3" s="54">
        <v>28</v>
      </c>
      <c r="AD3" s="55" t="s">
        <v>50</v>
      </c>
      <c r="AE3" s="55" t="s">
        <v>150</v>
      </c>
    </row>
    <row r="4" spans="1:31" x14ac:dyDescent="0.25">
      <c r="A4" s="53" t="s">
        <v>127</v>
      </c>
      <c r="B4" s="56" t="s">
        <v>146</v>
      </c>
      <c r="C4" s="56" t="s">
        <v>146</v>
      </c>
      <c r="D4" s="57" t="s">
        <v>151</v>
      </c>
      <c r="E4" s="58" t="s">
        <v>147</v>
      </c>
      <c r="F4" s="52" t="s">
        <v>146</v>
      </c>
      <c r="G4" s="52" t="s">
        <v>146</v>
      </c>
      <c r="H4" s="52" t="s">
        <v>146</v>
      </c>
      <c r="I4" s="52" t="s">
        <v>146</v>
      </c>
      <c r="J4" s="52" t="s">
        <v>146</v>
      </c>
      <c r="K4" s="57" t="s">
        <v>151</v>
      </c>
      <c r="L4" s="52" t="s">
        <v>146</v>
      </c>
      <c r="M4" s="52" t="s">
        <v>146</v>
      </c>
      <c r="N4" s="52" t="s">
        <v>146</v>
      </c>
      <c r="O4" s="52" t="s">
        <v>146</v>
      </c>
      <c r="P4" s="52" t="s">
        <v>146</v>
      </c>
      <c r="Q4" s="52" t="s">
        <v>146</v>
      </c>
      <c r="R4" s="59" t="s">
        <v>151</v>
      </c>
      <c r="S4" s="52" t="s">
        <v>146</v>
      </c>
      <c r="T4" s="52" t="s">
        <v>146</v>
      </c>
      <c r="U4" s="52" t="s">
        <v>146</v>
      </c>
      <c r="V4" s="52" t="s">
        <v>146</v>
      </c>
      <c r="W4" s="52" t="s">
        <v>146</v>
      </c>
      <c r="X4" s="52" t="s">
        <v>146</v>
      </c>
      <c r="Y4" s="57" t="s">
        <v>151</v>
      </c>
      <c r="Z4" s="52" t="s">
        <v>146</v>
      </c>
      <c r="AA4" s="52" t="s">
        <v>146</v>
      </c>
      <c r="AB4" s="52" t="s">
        <v>146</v>
      </c>
      <c r="AC4" s="52" t="s">
        <v>146</v>
      </c>
      <c r="AD4" s="52">
        <v>23</v>
      </c>
      <c r="AE4" s="60">
        <f>(AD4*100/T2)%</f>
        <v>0.95833333333333326</v>
      </c>
    </row>
    <row r="5" spans="1:31" x14ac:dyDescent="0.25">
      <c r="A5" s="53" t="s">
        <v>128</v>
      </c>
      <c r="B5" s="52"/>
      <c r="C5" s="52"/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  <c r="AA5" s="52"/>
      <c r="AB5" s="52"/>
      <c r="AC5" s="52"/>
      <c r="AD5" s="52"/>
      <c r="AE5" s="52"/>
    </row>
    <row r="6" spans="1:31" x14ac:dyDescent="0.25">
      <c r="A6" s="53" t="s">
        <v>129</v>
      </c>
      <c r="B6" s="52"/>
      <c r="C6" s="52"/>
      <c r="D6" s="52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  <c r="AA6" s="52"/>
      <c r="AB6" s="52"/>
      <c r="AC6" s="52"/>
      <c r="AD6" s="52"/>
      <c r="AE6" s="52"/>
    </row>
    <row r="7" spans="1:31" x14ac:dyDescent="0.25">
      <c r="A7" s="53" t="s">
        <v>130</v>
      </c>
      <c r="B7" s="52"/>
      <c r="C7" s="52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2"/>
      <c r="Z7" s="52"/>
      <c r="AA7" s="52"/>
      <c r="AB7" s="52"/>
      <c r="AC7" s="52"/>
      <c r="AD7" s="52"/>
      <c r="AE7" s="52"/>
    </row>
    <row r="8" spans="1:31" x14ac:dyDescent="0.25">
      <c r="A8" s="53" t="s">
        <v>131</v>
      </c>
      <c r="B8" s="52"/>
      <c r="C8" s="52"/>
      <c r="D8" s="52"/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2"/>
      <c r="X8" s="52"/>
      <c r="Y8" s="52"/>
      <c r="Z8" s="52"/>
      <c r="AA8" s="52"/>
      <c r="AB8" s="52"/>
      <c r="AC8" s="52"/>
      <c r="AD8" s="52"/>
      <c r="AE8" s="52"/>
    </row>
    <row r="9" spans="1:31" x14ac:dyDescent="0.25">
      <c r="A9" s="53" t="s">
        <v>132</v>
      </c>
      <c r="B9" s="52"/>
      <c r="C9" s="52"/>
      <c r="D9" s="52"/>
      <c r="E9" s="52"/>
      <c r="F9" s="52"/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2"/>
      <c r="AD9" s="52"/>
      <c r="AE9" s="52"/>
    </row>
    <row r="10" spans="1:31" x14ac:dyDescent="0.25">
      <c r="A10" s="53" t="s">
        <v>133</v>
      </c>
      <c r="B10" s="52"/>
      <c r="C10" s="52"/>
      <c r="D10" s="52"/>
      <c r="E10" s="52"/>
      <c r="F10" s="52"/>
      <c r="G10" s="52"/>
      <c r="H10" s="52"/>
      <c r="I10" s="52"/>
      <c r="J10" s="52"/>
      <c r="K10" s="52"/>
      <c r="L10" s="52"/>
      <c r="M10" s="52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2"/>
      <c r="AD10" s="52"/>
      <c r="AE10" s="52"/>
    </row>
    <row r="11" spans="1:31" x14ac:dyDescent="0.25">
      <c r="A11" s="53" t="s">
        <v>134</v>
      </c>
      <c r="B11" s="52"/>
      <c r="C11" s="52"/>
      <c r="D11" s="52"/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  <c r="S11" s="52"/>
      <c r="T11" s="52"/>
      <c r="U11" s="52"/>
      <c r="V11" s="52"/>
      <c r="W11" s="52"/>
      <c r="X11" s="52"/>
      <c r="Y11" s="52"/>
      <c r="Z11" s="52"/>
      <c r="AA11" s="52"/>
      <c r="AB11" s="52"/>
      <c r="AC11" s="52"/>
      <c r="AD11" s="52"/>
      <c r="AE11" s="52"/>
    </row>
    <row r="12" spans="1:31" x14ac:dyDescent="0.25">
      <c r="A12" s="53" t="s">
        <v>135</v>
      </c>
      <c r="B12" s="52"/>
      <c r="C12" s="52"/>
      <c r="D12" s="52"/>
      <c r="E12" s="52"/>
      <c r="F12" s="52"/>
      <c r="G12" s="52"/>
      <c r="H12" s="52"/>
      <c r="I12" s="52"/>
      <c r="J12" s="52"/>
      <c r="K12" s="52"/>
      <c r="L12" s="52"/>
      <c r="M12" s="52"/>
      <c r="N12" s="52"/>
      <c r="O12" s="52"/>
      <c r="P12" s="52"/>
      <c r="Q12" s="52"/>
      <c r="R12" s="52"/>
      <c r="S12" s="52"/>
      <c r="T12" s="52"/>
      <c r="U12" s="52"/>
      <c r="V12" s="52"/>
      <c r="W12" s="52"/>
      <c r="X12" s="52"/>
      <c r="Y12" s="52"/>
      <c r="Z12" s="52"/>
      <c r="AA12" s="52"/>
      <c r="AB12" s="52"/>
      <c r="AC12" s="52"/>
      <c r="AD12" s="52"/>
      <c r="AE12" s="52"/>
    </row>
    <row r="13" spans="1:31" x14ac:dyDescent="0.25">
      <c r="A13" s="53" t="s">
        <v>136</v>
      </c>
      <c r="B13" s="52"/>
      <c r="C13" s="52"/>
      <c r="D13" s="52"/>
      <c r="E13" s="52"/>
      <c r="F13" s="52"/>
      <c r="G13" s="52"/>
      <c r="H13" s="52"/>
      <c r="I13" s="52"/>
      <c r="J13" s="52"/>
      <c r="K13" s="52"/>
      <c r="L13" s="52"/>
      <c r="M13" s="52"/>
      <c r="N13" s="52"/>
      <c r="O13" s="52"/>
      <c r="P13" s="52"/>
      <c r="Q13" s="52"/>
      <c r="R13" s="52"/>
      <c r="S13" s="52"/>
      <c r="T13" s="52"/>
      <c r="U13" s="52"/>
      <c r="V13" s="52"/>
      <c r="W13" s="52"/>
      <c r="X13" s="52"/>
      <c r="Y13" s="52"/>
      <c r="Z13" s="52"/>
      <c r="AA13" s="52"/>
      <c r="AB13" s="52"/>
      <c r="AC13" s="52"/>
      <c r="AD13" s="52"/>
      <c r="AE13" s="52"/>
    </row>
    <row r="14" spans="1:31" x14ac:dyDescent="0.25">
      <c r="A14" s="53" t="s">
        <v>137</v>
      </c>
      <c r="B14" s="52"/>
      <c r="C14" s="52"/>
      <c r="D14" s="52"/>
      <c r="E14" s="52"/>
      <c r="F14" s="52"/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2"/>
      <c r="AA14" s="52"/>
      <c r="AB14" s="52"/>
      <c r="AC14" s="52"/>
      <c r="AD14" s="52"/>
      <c r="AE14" s="52"/>
    </row>
    <row r="15" spans="1:31" x14ac:dyDescent="0.25">
      <c r="A15" s="53" t="s">
        <v>138</v>
      </c>
      <c r="B15" s="52"/>
      <c r="C15" s="5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  <c r="AA15" s="52"/>
      <c r="AB15" s="52"/>
      <c r="AC15" s="52"/>
      <c r="AD15" s="52"/>
      <c r="AE15" s="52"/>
    </row>
    <row r="16" spans="1:31" x14ac:dyDescent="0.25">
      <c r="A16" s="53" t="s">
        <v>139</v>
      </c>
      <c r="B16" s="52"/>
      <c r="C16" s="52"/>
      <c r="D16" s="52"/>
      <c r="E16" s="52"/>
      <c r="F16" s="52"/>
      <c r="G16" s="52"/>
      <c r="H16" s="52"/>
      <c r="I16" s="52"/>
      <c r="J16" s="52"/>
      <c r="K16" s="52"/>
      <c r="L16" s="52"/>
      <c r="M16" s="52"/>
      <c r="N16" s="52"/>
      <c r="O16" s="52"/>
      <c r="P16" s="52"/>
      <c r="Q16" s="52"/>
      <c r="R16" s="52"/>
      <c r="S16" s="52"/>
      <c r="T16" s="52"/>
      <c r="U16" s="52"/>
      <c r="V16" s="52"/>
      <c r="W16" s="52"/>
      <c r="X16" s="52"/>
      <c r="Y16" s="52"/>
      <c r="Z16" s="52"/>
      <c r="AA16" s="52"/>
      <c r="AB16" s="52"/>
      <c r="AC16" s="52"/>
      <c r="AD16" s="52"/>
      <c r="AE16" s="52"/>
    </row>
    <row r="17" spans="1:31" x14ac:dyDescent="0.25">
      <c r="A17" s="53" t="s">
        <v>140</v>
      </c>
      <c r="B17" s="52"/>
      <c r="C17" s="52"/>
      <c r="D17" s="52"/>
      <c r="E17" s="52"/>
      <c r="F17" s="52"/>
      <c r="G17" s="52"/>
      <c r="H17" s="52"/>
      <c r="I17" s="52"/>
      <c r="J17" s="52"/>
      <c r="K17" s="52"/>
      <c r="L17" s="52"/>
      <c r="M17" s="52"/>
      <c r="N17" s="52"/>
      <c r="O17" s="52"/>
      <c r="P17" s="52"/>
      <c r="Q17" s="52"/>
      <c r="R17" s="52"/>
      <c r="S17" s="52"/>
      <c r="T17" s="52"/>
      <c r="U17" s="52"/>
      <c r="V17" s="52"/>
      <c r="W17" s="52"/>
      <c r="X17" s="52"/>
      <c r="Y17" s="52"/>
      <c r="Z17" s="52"/>
      <c r="AA17" s="52"/>
      <c r="AB17" s="52"/>
      <c r="AC17" s="52"/>
      <c r="AD17" s="52"/>
      <c r="AE17" s="52"/>
    </row>
    <row r="18" spans="1:31" x14ac:dyDescent="0.25">
      <c r="A18" s="53" t="s">
        <v>141</v>
      </c>
      <c r="B18" s="52"/>
      <c r="C18" s="52"/>
      <c r="D18" s="52"/>
      <c r="E18" s="52"/>
      <c r="F18" s="52"/>
      <c r="G18" s="52"/>
      <c r="H18" s="52"/>
      <c r="I18" s="52"/>
      <c r="J18" s="52"/>
      <c r="K18" s="52"/>
      <c r="L18" s="52"/>
      <c r="M18" s="52"/>
      <c r="N18" s="52"/>
      <c r="O18" s="52"/>
      <c r="P18" s="52"/>
      <c r="Q18" s="52"/>
      <c r="R18" s="52"/>
      <c r="S18" s="52"/>
      <c r="T18" s="52"/>
      <c r="U18" s="52"/>
      <c r="V18" s="52"/>
      <c r="W18" s="52"/>
      <c r="X18" s="52"/>
      <c r="Y18" s="52"/>
      <c r="Z18" s="52"/>
      <c r="AA18" s="52"/>
      <c r="AB18" s="52"/>
      <c r="AC18" s="52"/>
      <c r="AD18" s="52"/>
      <c r="AE18" s="52"/>
    </row>
    <row r="19" spans="1:31" x14ac:dyDescent="0.25">
      <c r="A19" s="53" t="s">
        <v>142</v>
      </c>
      <c r="B19" s="52"/>
      <c r="C19" s="52"/>
      <c r="D19" s="52"/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52"/>
      <c r="W19" s="52"/>
      <c r="X19" s="52"/>
      <c r="Y19" s="52"/>
      <c r="Z19" s="52"/>
      <c r="AA19" s="52"/>
      <c r="AB19" s="52"/>
      <c r="AC19" s="52"/>
      <c r="AD19" s="52"/>
      <c r="AE19" s="52"/>
    </row>
    <row r="20" spans="1:31" x14ac:dyDescent="0.25">
      <c r="A20" s="53" t="s">
        <v>143</v>
      </c>
      <c r="B20" s="52"/>
      <c r="C20" s="52"/>
      <c r="D20" s="52"/>
      <c r="E20" s="52"/>
      <c r="F20" s="52"/>
      <c r="G20" s="52"/>
      <c r="H20" s="52"/>
      <c r="I20" s="52"/>
      <c r="J20" s="52"/>
      <c r="K20" s="52"/>
      <c r="L20" s="52"/>
      <c r="M20" s="52"/>
      <c r="N20" s="52"/>
      <c r="O20" s="52"/>
      <c r="P20" s="52"/>
      <c r="Q20" s="52"/>
      <c r="R20" s="52"/>
      <c r="S20" s="52"/>
      <c r="T20" s="52"/>
      <c r="U20" s="52"/>
      <c r="V20" s="52"/>
      <c r="W20" s="52"/>
      <c r="X20" s="52"/>
      <c r="Y20" s="52"/>
      <c r="Z20" s="52"/>
      <c r="AA20" s="52"/>
      <c r="AB20" s="52"/>
      <c r="AC20" s="52"/>
      <c r="AD20" s="52"/>
      <c r="AE20" s="52"/>
    </row>
    <row r="21" spans="1:31" x14ac:dyDescent="0.25">
      <c r="A21" s="53" t="s">
        <v>144</v>
      </c>
      <c r="B21" s="52"/>
      <c r="C21" s="52"/>
      <c r="D21" s="52"/>
      <c r="E21" s="52"/>
      <c r="F21" s="52"/>
      <c r="G21" s="52"/>
      <c r="H21" s="52"/>
      <c r="I21" s="52"/>
      <c r="J21" s="52"/>
      <c r="K21" s="52"/>
      <c r="L21" s="52"/>
      <c r="M21" s="52"/>
      <c r="N21" s="52"/>
      <c r="O21" s="52"/>
      <c r="P21" s="52"/>
      <c r="Q21" s="52"/>
      <c r="R21" s="52"/>
      <c r="S21" s="52"/>
      <c r="T21" s="52"/>
      <c r="U21" s="52"/>
      <c r="V21" s="52"/>
      <c r="W21" s="52"/>
      <c r="X21" s="52"/>
      <c r="Y21" s="52"/>
      <c r="Z21" s="52"/>
      <c r="AA21" s="52"/>
      <c r="AB21" s="52"/>
      <c r="AC21" s="52"/>
      <c r="AD21" s="52"/>
      <c r="AE21" s="52"/>
    </row>
    <row r="22" spans="1:31" x14ac:dyDescent="0.25">
      <c r="A22" s="53" t="s">
        <v>145</v>
      </c>
      <c r="B22" s="52"/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2"/>
      <c r="T22" s="52"/>
      <c r="U22" s="52"/>
      <c r="V22" s="52"/>
      <c r="W22" s="52"/>
      <c r="X22" s="52"/>
      <c r="Y22" s="52"/>
      <c r="Z22" s="52"/>
      <c r="AA22" s="52"/>
      <c r="AB22" s="52"/>
      <c r="AC22" s="52"/>
      <c r="AD22" s="52"/>
      <c r="AE22" s="52"/>
    </row>
  </sheetData>
  <mergeCells count="3">
    <mergeCell ref="A1:AE1"/>
    <mergeCell ref="A2:S2"/>
    <mergeCell ref="T2:AE2"/>
  </mergeCells>
  <phoneticPr fontId="4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9086E-D004-4EA1-8724-804CD1EEFB7F}">
  <dimension ref="A1:X15"/>
  <sheetViews>
    <sheetView workbookViewId="0">
      <selection activeCell="AA15" sqref="AA15"/>
    </sheetView>
  </sheetViews>
  <sheetFormatPr defaultRowHeight="15" x14ac:dyDescent="0.25"/>
  <cols>
    <col min="1" max="1" width="2" bestFit="1" customWidth="1"/>
    <col min="2" max="2" width="2.5703125" customWidth="1"/>
    <col min="3" max="3" width="2.42578125" customWidth="1"/>
    <col min="4" max="4" width="2.7109375" customWidth="1"/>
    <col min="5" max="9" width="2" bestFit="1" customWidth="1"/>
    <col min="10" max="24" width="3" bestFit="1" customWidth="1"/>
  </cols>
  <sheetData>
    <row r="1" spans="1:24" x14ac:dyDescent="0.2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</row>
    <row r="2" spans="1:24" x14ac:dyDescent="0.25">
      <c r="A2" s="157" t="s">
        <v>17</v>
      </c>
      <c r="B2" s="157"/>
      <c r="C2" s="157"/>
      <c r="D2" s="157"/>
      <c r="E2" s="157"/>
      <c r="F2" s="157"/>
      <c r="G2" s="157"/>
      <c r="H2" s="157"/>
      <c r="I2" s="157"/>
      <c r="J2" s="157"/>
      <c r="K2" s="157"/>
      <c r="L2" s="157"/>
      <c r="M2" s="153" t="s">
        <v>23</v>
      </c>
      <c r="N2" s="153"/>
      <c r="O2" s="153"/>
      <c r="P2" s="153"/>
      <c r="Q2" s="153"/>
      <c r="R2" s="153"/>
      <c r="S2" s="153"/>
      <c r="T2" s="153"/>
      <c r="U2" s="153"/>
      <c r="V2" s="153"/>
      <c r="W2" s="153"/>
      <c r="X2" s="153"/>
    </row>
    <row r="3" spans="1:24" x14ac:dyDescent="0.25">
      <c r="A3" s="15">
        <v>1</v>
      </c>
      <c r="B3" s="158" t="s">
        <v>18</v>
      </c>
      <c r="C3" s="158"/>
      <c r="D3" s="158"/>
      <c r="E3" s="16"/>
      <c r="F3" s="16"/>
      <c r="G3" s="16"/>
      <c r="H3" s="16"/>
      <c r="I3" s="16"/>
      <c r="J3" s="16"/>
      <c r="K3" s="159">
        <v>45</v>
      </c>
      <c r="L3" s="159"/>
      <c r="M3" s="14">
        <v>1</v>
      </c>
      <c r="N3" s="154" t="s">
        <v>24</v>
      </c>
      <c r="O3" s="154"/>
      <c r="P3" s="154"/>
      <c r="Q3" s="154"/>
      <c r="R3" s="154"/>
      <c r="S3" s="14">
        <v>6</v>
      </c>
      <c r="T3" s="152" t="s">
        <v>29</v>
      </c>
      <c r="U3" s="152"/>
      <c r="V3" s="152"/>
      <c r="W3" s="152"/>
      <c r="X3" s="152"/>
    </row>
    <row r="4" spans="1:24" x14ac:dyDescent="0.25">
      <c r="A4" s="15">
        <v>2</v>
      </c>
      <c r="B4" s="158" t="s">
        <v>19</v>
      </c>
      <c r="C4" s="158"/>
      <c r="D4" s="158"/>
      <c r="E4" s="15"/>
      <c r="F4" s="15"/>
      <c r="G4" s="15"/>
      <c r="H4" s="15"/>
      <c r="I4" s="15"/>
      <c r="J4" s="15"/>
      <c r="K4" s="159">
        <v>46</v>
      </c>
      <c r="L4" s="159"/>
      <c r="M4" s="14">
        <v>2</v>
      </c>
      <c r="N4" s="154" t="s">
        <v>25</v>
      </c>
      <c r="O4" s="154"/>
      <c r="P4" s="154"/>
      <c r="Q4" s="154"/>
      <c r="R4" s="154"/>
      <c r="S4" s="14">
        <v>7</v>
      </c>
      <c r="T4" s="152" t="s">
        <v>29</v>
      </c>
      <c r="U4" s="152"/>
      <c r="V4" s="152"/>
      <c r="W4" s="152"/>
      <c r="X4" s="152"/>
    </row>
    <row r="5" spans="1:24" x14ac:dyDescent="0.25">
      <c r="A5" s="15">
        <v>3</v>
      </c>
      <c r="B5" s="155" t="s">
        <v>20</v>
      </c>
      <c r="C5" s="155"/>
      <c r="D5" s="155"/>
      <c r="E5" s="15"/>
      <c r="F5" s="15"/>
      <c r="G5" s="15"/>
      <c r="H5" s="15"/>
      <c r="I5" s="15"/>
      <c r="J5" s="15"/>
      <c r="K5" s="156">
        <v>47</v>
      </c>
      <c r="L5" s="156"/>
      <c r="M5" s="14">
        <v>3</v>
      </c>
      <c r="N5" s="154" t="s">
        <v>26</v>
      </c>
      <c r="O5" s="154"/>
      <c r="P5" s="154"/>
      <c r="Q5" s="154"/>
      <c r="R5" s="154"/>
      <c r="S5" s="14">
        <v>8</v>
      </c>
      <c r="T5" s="152" t="s">
        <v>29</v>
      </c>
      <c r="U5" s="152"/>
      <c r="V5" s="152"/>
      <c r="W5" s="152"/>
      <c r="X5" s="152"/>
    </row>
    <row r="6" spans="1:24" x14ac:dyDescent="0.25">
      <c r="A6" s="15">
        <v>4</v>
      </c>
      <c r="B6" s="155" t="s">
        <v>21</v>
      </c>
      <c r="C6" s="155"/>
      <c r="D6" s="155"/>
      <c r="E6" s="15"/>
      <c r="F6" s="15"/>
      <c r="G6" s="15"/>
      <c r="H6" s="15"/>
      <c r="I6" s="15"/>
      <c r="J6" s="15"/>
      <c r="K6" s="156">
        <v>48</v>
      </c>
      <c r="L6" s="156"/>
      <c r="M6" s="14">
        <v>4</v>
      </c>
      <c r="N6" s="154" t="s">
        <v>27</v>
      </c>
      <c r="O6" s="154"/>
      <c r="P6" s="154"/>
      <c r="Q6" s="154"/>
      <c r="R6" s="154"/>
      <c r="S6" s="14">
        <v>9</v>
      </c>
      <c r="T6" s="152" t="s">
        <v>29</v>
      </c>
      <c r="U6" s="152"/>
      <c r="V6" s="152"/>
      <c r="W6" s="152"/>
      <c r="X6" s="152"/>
    </row>
    <row r="7" spans="1:24" x14ac:dyDescent="0.25">
      <c r="A7" s="15">
        <v>5</v>
      </c>
      <c r="B7" s="155" t="s">
        <v>22</v>
      </c>
      <c r="C7" s="155"/>
      <c r="D7" s="155"/>
      <c r="E7" s="15"/>
      <c r="F7" s="15"/>
      <c r="G7" s="15"/>
      <c r="H7" s="15"/>
      <c r="I7" s="15"/>
      <c r="J7" s="15"/>
      <c r="K7" s="156">
        <v>49</v>
      </c>
      <c r="L7" s="156"/>
      <c r="M7" s="14">
        <v>5</v>
      </c>
      <c r="N7" s="154" t="s">
        <v>28</v>
      </c>
      <c r="O7" s="154"/>
      <c r="P7" s="154"/>
      <c r="Q7" s="154"/>
      <c r="R7" s="154"/>
      <c r="S7" s="14">
        <v>10</v>
      </c>
      <c r="T7" s="152" t="s">
        <v>29</v>
      </c>
      <c r="U7" s="152"/>
      <c r="V7" s="152"/>
      <c r="W7" s="152"/>
      <c r="X7" s="152"/>
    </row>
    <row r="8" spans="1:24" x14ac:dyDescent="0.25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</row>
    <row r="9" spans="1:24" x14ac:dyDescent="0.25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</row>
    <row r="10" spans="1:24" x14ac:dyDescent="0.25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</row>
    <row r="11" spans="1:24" x14ac:dyDescent="0.25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</row>
    <row r="12" spans="1:24" x14ac:dyDescent="0.25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</row>
    <row r="13" spans="1:24" x14ac:dyDescent="0.25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</row>
    <row r="14" spans="1:24" x14ac:dyDescent="0.25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</row>
    <row r="15" spans="1:24" x14ac:dyDescent="0.25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</row>
  </sheetData>
  <mergeCells count="22">
    <mergeCell ref="B6:D6"/>
    <mergeCell ref="K6:L6"/>
    <mergeCell ref="B7:D7"/>
    <mergeCell ref="K7:L7"/>
    <mergeCell ref="A2:L2"/>
    <mergeCell ref="B3:D3"/>
    <mergeCell ref="K3:L3"/>
    <mergeCell ref="B4:D4"/>
    <mergeCell ref="K4:L4"/>
    <mergeCell ref="B5:D5"/>
    <mergeCell ref="K5:L5"/>
    <mergeCell ref="T7:X7"/>
    <mergeCell ref="M2:X2"/>
    <mergeCell ref="N3:R3"/>
    <mergeCell ref="N4:R4"/>
    <mergeCell ref="N5:R5"/>
    <mergeCell ref="N6:R6"/>
    <mergeCell ref="N7:R7"/>
    <mergeCell ref="T3:X3"/>
    <mergeCell ref="T4:X4"/>
    <mergeCell ref="T5:X5"/>
    <mergeCell ref="T6:X6"/>
  </mergeCells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D0D57-1F26-473E-B306-F0F5D3A5E8AC}">
  <dimension ref="A1:I2"/>
  <sheetViews>
    <sheetView workbookViewId="0">
      <selection activeCell="J15" sqref="J15"/>
    </sheetView>
  </sheetViews>
  <sheetFormatPr defaultRowHeight="15" x14ac:dyDescent="0.25"/>
  <sheetData>
    <row r="1" spans="1:9" x14ac:dyDescent="0.25">
      <c r="A1" t="s">
        <v>76</v>
      </c>
      <c r="B1" t="s">
        <v>77</v>
      </c>
      <c r="C1" t="s">
        <v>78</v>
      </c>
      <c r="D1" t="s">
        <v>79</v>
      </c>
      <c r="E1" t="s">
        <v>80</v>
      </c>
      <c r="F1" t="s">
        <v>81</v>
      </c>
      <c r="G1" t="s">
        <v>82</v>
      </c>
      <c r="H1" t="s">
        <v>83</v>
      </c>
      <c r="I1" t="s">
        <v>84</v>
      </c>
    </row>
    <row r="2" spans="1:9" x14ac:dyDescent="0.25">
      <c r="A2" t="s">
        <v>85</v>
      </c>
      <c r="B2" t="s">
        <v>86</v>
      </c>
      <c r="C2" s="36" t="str">
        <f>"-"</f>
        <v>-</v>
      </c>
      <c r="D2" s="36" t="str">
        <f>"-"</f>
        <v>-</v>
      </c>
      <c r="E2" t="s">
        <v>87</v>
      </c>
      <c r="H2" t="s">
        <v>88</v>
      </c>
    </row>
  </sheetData>
  <phoneticPr fontId="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CA3B1-EDA9-4D32-B2CA-E8D9C6600DDC}">
  <dimension ref="A1"/>
  <sheetViews>
    <sheetView topLeftCell="E1" workbookViewId="0">
      <selection activeCell="T26" sqref="T26"/>
    </sheetView>
  </sheetViews>
  <sheetFormatPr defaultRowHeight="15" x14ac:dyDescent="0.25"/>
  <cols>
    <col min="1" max="1" width="12.42578125" bestFit="1" customWidth="1"/>
    <col min="2" max="2" width="8.85546875" customWidth="1"/>
    <col min="3" max="3" width="17" customWidth="1"/>
    <col min="4" max="4" width="17.42578125" customWidth="1"/>
    <col min="5" max="5" width="14" customWidth="1"/>
    <col min="6" max="6" width="14.28515625" customWidth="1"/>
    <col min="7" max="7" width="16" customWidth="1"/>
    <col min="8" max="8" width="14.28515625" customWidth="1"/>
    <col min="9" max="9" width="14.85546875" customWidth="1"/>
    <col min="10" max="10" width="13.5703125" customWidth="1"/>
  </cols>
  <sheetData/>
  <phoneticPr fontId="4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2C459-C1B9-4E8C-A9FB-AEAC1D371078}">
  <dimension ref="A1:L27"/>
  <sheetViews>
    <sheetView view="pageBreakPreview" zoomScale="115" zoomScaleNormal="100" zoomScaleSheetLayoutView="115" workbookViewId="0">
      <selection activeCell="S11" sqref="S11"/>
    </sheetView>
  </sheetViews>
  <sheetFormatPr defaultRowHeight="15" x14ac:dyDescent="0.25"/>
  <cols>
    <col min="1" max="1" width="3" bestFit="1" customWidth="1"/>
    <col min="3" max="3" width="7.85546875" customWidth="1"/>
    <col min="4" max="4" width="7.28515625" customWidth="1"/>
    <col min="5" max="5" width="6.5703125" customWidth="1"/>
    <col min="6" max="6" width="5.5703125" customWidth="1"/>
    <col min="7" max="7" width="4.7109375" customWidth="1"/>
    <col min="8" max="8" width="5.85546875" customWidth="1"/>
    <col min="9" max="9" width="10.42578125" bestFit="1" customWidth="1"/>
    <col min="10" max="10" width="8.28515625" customWidth="1"/>
    <col min="11" max="11" width="8.85546875" customWidth="1"/>
    <col min="12" max="12" width="10.28515625" bestFit="1" customWidth="1"/>
  </cols>
  <sheetData>
    <row r="1" spans="1:12" ht="53.25" customHeight="1" x14ac:dyDescent="0.25">
      <c r="A1" s="160" t="s">
        <v>255</v>
      </c>
      <c r="B1" s="160"/>
      <c r="C1" s="160"/>
      <c r="D1" s="160"/>
      <c r="E1" s="160"/>
      <c r="F1" s="160"/>
      <c r="G1" s="160"/>
      <c r="H1" s="160"/>
      <c r="I1" s="160"/>
      <c r="J1" s="160"/>
      <c r="K1" s="160"/>
      <c r="L1" s="160"/>
    </row>
    <row r="2" spans="1:12" x14ac:dyDescent="0.25">
      <c r="A2" s="161" t="s">
        <v>256</v>
      </c>
      <c r="B2" s="161"/>
      <c r="C2" s="161"/>
      <c r="D2" s="161"/>
      <c r="E2" s="161"/>
      <c r="F2" s="161"/>
      <c r="G2" s="161"/>
      <c r="H2" s="161"/>
      <c r="I2" s="161"/>
      <c r="J2" s="161"/>
      <c r="K2" s="161"/>
      <c r="L2" s="161"/>
    </row>
    <row r="3" spans="1:12" x14ac:dyDescent="0.25">
      <c r="A3" s="165" t="s">
        <v>263</v>
      </c>
      <c r="B3" s="165"/>
      <c r="C3" s="165"/>
      <c r="D3" s="166" t="s">
        <v>257</v>
      </c>
      <c r="E3" s="166"/>
      <c r="F3" s="166"/>
      <c r="G3" s="166"/>
      <c r="H3" s="166"/>
      <c r="I3" s="113" t="s">
        <v>268</v>
      </c>
      <c r="J3" s="167" t="s">
        <v>269</v>
      </c>
      <c r="K3" s="167"/>
      <c r="L3" s="114" t="s">
        <v>270</v>
      </c>
    </row>
    <row r="4" spans="1:12" x14ac:dyDescent="0.25">
      <c r="A4" s="164" t="s">
        <v>262</v>
      </c>
      <c r="B4" s="164"/>
      <c r="C4" s="164"/>
      <c r="D4" s="163" t="s">
        <v>264</v>
      </c>
      <c r="E4" s="163"/>
      <c r="F4" s="163"/>
      <c r="G4" s="163"/>
      <c r="H4" s="163"/>
      <c r="I4" s="52" t="s">
        <v>178</v>
      </c>
      <c r="J4" s="167" t="s">
        <v>276</v>
      </c>
      <c r="K4" s="167"/>
      <c r="L4" s="112">
        <v>5</v>
      </c>
    </row>
    <row r="5" spans="1:12" x14ac:dyDescent="0.25">
      <c r="A5" s="162" t="s">
        <v>265</v>
      </c>
      <c r="B5" s="162"/>
      <c r="C5" s="162"/>
      <c r="D5" s="163" t="s">
        <v>266</v>
      </c>
      <c r="E5" s="163"/>
      <c r="F5" s="163"/>
      <c r="G5" s="163"/>
      <c r="H5" s="163"/>
      <c r="I5" s="52" t="s">
        <v>147</v>
      </c>
      <c r="J5" s="167" t="s">
        <v>277</v>
      </c>
      <c r="K5" s="167"/>
      <c r="L5" s="112">
        <v>4</v>
      </c>
    </row>
    <row r="6" spans="1:12" x14ac:dyDescent="0.25">
      <c r="A6" s="164" t="s">
        <v>243</v>
      </c>
      <c r="B6" s="164"/>
      <c r="C6" s="164"/>
      <c r="D6" s="163" t="s">
        <v>176</v>
      </c>
      <c r="E6" s="163"/>
      <c r="F6" s="163"/>
      <c r="G6" s="163"/>
      <c r="H6" s="163"/>
      <c r="I6" s="52" t="s">
        <v>271</v>
      </c>
      <c r="J6" s="167" t="s">
        <v>278</v>
      </c>
      <c r="K6" s="167"/>
      <c r="L6" s="112">
        <v>3.5</v>
      </c>
    </row>
    <row r="7" spans="1:12" x14ac:dyDescent="0.25">
      <c r="A7" s="162" t="s">
        <v>259</v>
      </c>
      <c r="B7" s="162"/>
      <c r="C7" s="162"/>
      <c r="D7" s="163" t="s">
        <v>260</v>
      </c>
      <c r="E7" s="163"/>
      <c r="F7" s="163"/>
      <c r="G7" s="163"/>
      <c r="H7" s="163"/>
      <c r="I7" s="52" t="s">
        <v>272</v>
      </c>
      <c r="J7" s="167" t="s">
        <v>279</v>
      </c>
      <c r="K7" s="167"/>
      <c r="L7" s="112">
        <v>3</v>
      </c>
    </row>
    <row r="8" spans="1:12" x14ac:dyDescent="0.25">
      <c r="A8" s="164" t="s">
        <v>241</v>
      </c>
      <c r="B8" s="164"/>
      <c r="C8" s="164"/>
      <c r="D8" s="163">
        <v>2301001</v>
      </c>
      <c r="E8" s="163"/>
      <c r="F8" s="163"/>
      <c r="G8" s="163"/>
      <c r="H8" s="163"/>
      <c r="I8" s="52" t="s">
        <v>273</v>
      </c>
      <c r="J8" s="167" t="s">
        <v>280</v>
      </c>
      <c r="K8" s="167"/>
      <c r="L8" s="112">
        <v>2</v>
      </c>
    </row>
    <row r="9" spans="1:12" x14ac:dyDescent="0.25">
      <c r="A9" s="162" t="s">
        <v>258</v>
      </c>
      <c r="B9" s="162"/>
      <c r="C9" s="162"/>
      <c r="D9" s="163" t="s">
        <v>177</v>
      </c>
      <c r="E9" s="163"/>
      <c r="F9" s="163"/>
      <c r="G9" s="163"/>
      <c r="H9" s="163"/>
      <c r="I9" s="52" t="s">
        <v>274</v>
      </c>
      <c r="J9" s="167" t="s">
        <v>281</v>
      </c>
      <c r="K9" s="167"/>
      <c r="L9" s="112">
        <v>1</v>
      </c>
    </row>
    <row r="10" spans="1:12" x14ac:dyDescent="0.25">
      <c r="A10" s="162" t="s">
        <v>160</v>
      </c>
      <c r="B10" s="162"/>
      <c r="C10" s="162"/>
      <c r="D10" s="163" t="s">
        <v>175</v>
      </c>
      <c r="E10" s="163"/>
      <c r="F10" s="163"/>
      <c r="G10" s="163"/>
      <c r="H10" s="163"/>
      <c r="I10" s="52" t="s">
        <v>275</v>
      </c>
      <c r="J10" s="167" t="s">
        <v>282</v>
      </c>
      <c r="K10" s="167"/>
      <c r="L10" s="112">
        <v>0</v>
      </c>
    </row>
    <row r="11" spans="1:12" x14ac:dyDescent="0.25">
      <c r="A11" s="162" t="s">
        <v>267</v>
      </c>
      <c r="B11" s="162"/>
      <c r="C11" s="162"/>
      <c r="D11" s="172">
        <v>38635</v>
      </c>
      <c r="E11" s="163"/>
      <c r="F11" s="163"/>
      <c r="G11" s="163"/>
      <c r="H11" s="163"/>
      <c r="I11" s="92"/>
      <c r="J11" s="111"/>
      <c r="K11" s="111"/>
      <c r="L11" s="111"/>
    </row>
    <row r="12" spans="1:12" x14ac:dyDescent="0.25">
      <c r="A12" s="162" t="s">
        <v>295</v>
      </c>
      <c r="B12" s="162"/>
      <c r="C12" s="162"/>
      <c r="D12" s="163" t="s">
        <v>125</v>
      </c>
      <c r="E12" s="163"/>
      <c r="F12" s="163"/>
      <c r="G12" s="163"/>
      <c r="H12" s="163"/>
      <c r="I12" s="101"/>
      <c r="J12" s="111"/>
      <c r="K12" s="111"/>
      <c r="L12" s="111"/>
    </row>
    <row r="13" spans="1:12" ht="36.75" customHeight="1" x14ac:dyDescent="0.25">
      <c r="A13" s="112" t="s">
        <v>261</v>
      </c>
      <c r="B13" s="167" t="s">
        <v>283</v>
      </c>
      <c r="C13" s="167"/>
      <c r="D13" s="167"/>
      <c r="E13" s="167" t="s">
        <v>268</v>
      </c>
      <c r="F13" s="167"/>
      <c r="G13" s="167" t="s">
        <v>270</v>
      </c>
      <c r="H13" s="167"/>
      <c r="I13" s="170" t="s">
        <v>291</v>
      </c>
      <c r="J13" s="170"/>
      <c r="K13" s="167" t="s">
        <v>290</v>
      </c>
      <c r="L13" s="167"/>
    </row>
    <row r="14" spans="1:12" x14ac:dyDescent="0.25">
      <c r="A14" s="52">
        <v>1</v>
      </c>
      <c r="B14" s="169" t="s">
        <v>284</v>
      </c>
      <c r="C14" s="169"/>
      <c r="D14" s="169"/>
      <c r="E14" s="168" t="s">
        <v>178</v>
      </c>
      <c r="F14" s="168"/>
      <c r="G14" s="168">
        <v>5</v>
      </c>
      <c r="H14" s="168"/>
      <c r="I14" s="171">
        <v>5</v>
      </c>
      <c r="J14" s="171"/>
      <c r="K14" s="171">
        <v>5</v>
      </c>
      <c r="L14" s="171"/>
    </row>
    <row r="15" spans="1:12" x14ac:dyDescent="0.25">
      <c r="A15" s="52">
        <v>2</v>
      </c>
      <c r="B15" s="169" t="s">
        <v>91</v>
      </c>
      <c r="C15" s="169"/>
      <c r="D15" s="169"/>
      <c r="E15" s="168" t="s">
        <v>178</v>
      </c>
      <c r="F15" s="168"/>
      <c r="G15" s="168">
        <v>5</v>
      </c>
      <c r="H15" s="168"/>
      <c r="I15" s="171"/>
      <c r="J15" s="171"/>
      <c r="K15" s="171"/>
      <c r="L15" s="171"/>
    </row>
    <row r="16" spans="1:12" x14ac:dyDescent="0.25">
      <c r="A16" s="52">
        <v>3</v>
      </c>
      <c r="B16" s="169" t="s">
        <v>90</v>
      </c>
      <c r="C16" s="169"/>
      <c r="D16" s="169"/>
      <c r="E16" s="168" t="s">
        <v>178</v>
      </c>
      <c r="F16" s="168"/>
      <c r="G16" s="168">
        <v>5</v>
      </c>
      <c r="H16" s="168"/>
      <c r="I16" s="171"/>
      <c r="J16" s="171"/>
      <c r="K16" s="171"/>
      <c r="L16" s="171"/>
    </row>
    <row r="17" spans="1:12" x14ac:dyDescent="0.25">
      <c r="A17" s="52">
        <v>4</v>
      </c>
      <c r="B17" s="169" t="s">
        <v>285</v>
      </c>
      <c r="C17" s="169"/>
      <c r="D17" s="169"/>
      <c r="E17" s="168" t="s">
        <v>178</v>
      </c>
      <c r="F17" s="168"/>
      <c r="G17" s="168">
        <v>5</v>
      </c>
      <c r="H17" s="168"/>
      <c r="I17" s="171"/>
      <c r="J17" s="171"/>
      <c r="K17" s="171"/>
      <c r="L17" s="171"/>
    </row>
    <row r="18" spans="1:12" x14ac:dyDescent="0.25">
      <c r="A18" s="52">
        <v>5</v>
      </c>
      <c r="B18" s="169" t="s">
        <v>286</v>
      </c>
      <c r="C18" s="169"/>
      <c r="D18" s="169"/>
      <c r="E18" s="168" t="s">
        <v>178</v>
      </c>
      <c r="F18" s="168"/>
      <c r="G18" s="168">
        <v>5</v>
      </c>
      <c r="H18" s="168"/>
      <c r="I18" s="171"/>
      <c r="J18" s="171"/>
      <c r="K18" s="171"/>
      <c r="L18" s="171"/>
    </row>
    <row r="19" spans="1:12" x14ac:dyDescent="0.25">
      <c r="A19" s="52">
        <v>6</v>
      </c>
      <c r="B19" s="169" t="s">
        <v>287</v>
      </c>
      <c r="C19" s="169"/>
      <c r="D19" s="169"/>
      <c r="E19" s="168" t="s">
        <v>178</v>
      </c>
      <c r="F19" s="168"/>
      <c r="G19" s="168">
        <v>5</v>
      </c>
      <c r="H19" s="168"/>
      <c r="I19" s="171"/>
      <c r="J19" s="171"/>
      <c r="K19" s="171"/>
      <c r="L19" s="171"/>
    </row>
    <row r="20" spans="1:12" x14ac:dyDescent="0.25">
      <c r="A20" s="52">
        <v>7</v>
      </c>
      <c r="B20" s="169" t="s">
        <v>288</v>
      </c>
      <c r="C20" s="169"/>
      <c r="D20" s="169"/>
      <c r="E20" s="168" t="s">
        <v>178</v>
      </c>
      <c r="F20" s="168"/>
      <c r="G20" s="168">
        <v>5</v>
      </c>
      <c r="H20" s="168"/>
      <c r="I20" s="171"/>
      <c r="J20" s="171"/>
      <c r="K20" s="171"/>
      <c r="L20" s="171"/>
    </row>
    <row r="21" spans="1:12" x14ac:dyDescent="0.25">
      <c r="A21" s="52">
        <v>8</v>
      </c>
      <c r="B21" s="169" t="s">
        <v>289</v>
      </c>
      <c r="C21" s="169"/>
      <c r="D21" s="169"/>
      <c r="E21" s="168" t="s">
        <v>178</v>
      </c>
      <c r="F21" s="168"/>
      <c r="G21" s="168">
        <v>5</v>
      </c>
      <c r="H21" s="168"/>
      <c r="I21" s="171"/>
      <c r="J21" s="171"/>
      <c r="K21" s="171"/>
      <c r="L21" s="171"/>
    </row>
    <row r="22" spans="1:12" x14ac:dyDescent="0.25">
      <c r="A22" s="175" t="s">
        <v>292</v>
      </c>
      <c r="B22" s="175"/>
      <c r="C22" s="175"/>
      <c r="D22" s="175"/>
      <c r="E22" s="175"/>
      <c r="F22" s="175"/>
      <c r="G22" s="175"/>
      <c r="H22" s="175"/>
      <c r="I22" s="175"/>
      <c r="J22" s="175"/>
      <c r="K22" s="171"/>
      <c r="L22" s="171"/>
    </row>
    <row r="23" spans="1:12" x14ac:dyDescent="0.25">
      <c r="A23" s="52">
        <v>9</v>
      </c>
      <c r="B23" s="169" t="s">
        <v>289</v>
      </c>
      <c r="C23" s="169"/>
      <c r="D23" s="169"/>
      <c r="E23" s="168" t="s">
        <v>178</v>
      </c>
      <c r="F23" s="168"/>
      <c r="G23" s="168">
        <v>5</v>
      </c>
      <c r="H23" s="168"/>
      <c r="I23" s="168"/>
      <c r="J23" s="168"/>
      <c r="K23" s="171"/>
      <c r="L23" s="171"/>
    </row>
    <row r="25" spans="1:12" x14ac:dyDescent="0.25">
      <c r="I25" s="173" t="s">
        <v>293</v>
      </c>
      <c r="J25" s="173"/>
      <c r="K25" s="173"/>
      <c r="L25" s="173"/>
    </row>
    <row r="26" spans="1:12" x14ac:dyDescent="0.25">
      <c r="I26" s="173"/>
      <c r="J26" s="173"/>
      <c r="K26" s="173"/>
      <c r="L26" s="173"/>
    </row>
    <row r="27" spans="1:12" x14ac:dyDescent="0.25">
      <c r="A27" s="174" t="s">
        <v>294</v>
      </c>
      <c r="B27" s="174"/>
      <c r="C27" s="174"/>
      <c r="D27" s="174"/>
      <c r="E27" s="174"/>
      <c r="F27" s="174"/>
      <c r="G27" s="174"/>
      <c r="I27" s="173"/>
      <c r="J27" s="173"/>
      <c r="K27" s="173"/>
      <c r="L27" s="173"/>
    </row>
  </sheetData>
  <mergeCells count="68">
    <mergeCell ref="E20:F20"/>
    <mergeCell ref="E21:F21"/>
    <mergeCell ref="G14:H14"/>
    <mergeCell ref="G15:H15"/>
    <mergeCell ref="G18:H18"/>
    <mergeCell ref="G19:H19"/>
    <mergeCell ref="B18:D18"/>
    <mergeCell ref="B19:D19"/>
    <mergeCell ref="I25:L27"/>
    <mergeCell ref="A27:G27"/>
    <mergeCell ref="G20:H20"/>
    <mergeCell ref="G21:H21"/>
    <mergeCell ref="I14:J21"/>
    <mergeCell ref="A22:J22"/>
    <mergeCell ref="B23:D23"/>
    <mergeCell ref="E23:F23"/>
    <mergeCell ref="G23:H23"/>
    <mergeCell ref="I23:J23"/>
    <mergeCell ref="E18:F18"/>
    <mergeCell ref="E19:F19"/>
    <mergeCell ref="E16:F16"/>
    <mergeCell ref="E17:F17"/>
    <mergeCell ref="B17:D17"/>
    <mergeCell ref="G16:H16"/>
    <mergeCell ref="G17:H17"/>
    <mergeCell ref="J10:K10"/>
    <mergeCell ref="B14:D14"/>
    <mergeCell ref="B15:D15"/>
    <mergeCell ref="B16:D16"/>
    <mergeCell ref="G13:H13"/>
    <mergeCell ref="I13:J13"/>
    <mergeCell ref="K13:L13"/>
    <mergeCell ref="K14:L23"/>
    <mergeCell ref="D10:H10"/>
    <mergeCell ref="D11:H11"/>
    <mergeCell ref="B13:D13"/>
    <mergeCell ref="B20:D20"/>
    <mergeCell ref="B21:D21"/>
    <mergeCell ref="E13:F13"/>
    <mergeCell ref="E14:F14"/>
    <mergeCell ref="E15:F15"/>
    <mergeCell ref="J3:K3"/>
    <mergeCell ref="J4:K4"/>
    <mergeCell ref="J5:K5"/>
    <mergeCell ref="J6:K6"/>
    <mergeCell ref="J7:K7"/>
    <mergeCell ref="J8:K8"/>
    <mergeCell ref="D6:H6"/>
    <mergeCell ref="D7:H7"/>
    <mergeCell ref="D8:H8"/>
    <mergeCell ref="D9:H9"/>
    <mergeCell ref="J9:K9"/>
    <mergeCell ref="A1:L1"/>
    <mergeCell ref="A2:L2"/>
    <mergeCell ref="A12:C12"/>
    <mergeCell ref="D12:H12"/>
    <mergeCell ref="A4:C4"/>
    <mergeCell ref="A8:C8"/>
    <mergeCell ref="A3:C3"/>
    <mergeCell ref="A6:C6"/>
    <mergeCell ref="D3:H3"/>
    <mergeCell ref="D4:H4"/>
    <mergeCell ref="A5:C5"/>
    <mergeCell ref="A9:C9"/>
    <mergeCell ref="A11:C11"/>
    <mergeCell ref="A10:C10"/>
    <mergeCell ref="D5:H5"/>
    <mergeCell ref="A7:C7"/>
  </mergeCell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33CFE6-326A-4771-AE5D-8BFCE4D68258}">
  <dimension ref="A1"/>
  <sheetViews>
    <sheetView workbookViewId="0">
      <selection activeCell="P28" sqref="P28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2</vt:i4>
      </vt:variant>
    </vt:vector>
  </HeadingPairs>
  <TitlesOfParts>
    <vt:vector size="19" baseType="lpstr">
      <vt:lpstr>Sheet1</vt:lpstr>
      <vt:lpstr>Attendance Report daily</vt:lpstr>
      <vt:lpstr>Student Financial</vt:lpstr>
      <vt:lpstr>Attendance Report Monthly Full</vt:lpstr>
      <vt:lpstr>Dashboard</vt:lpstr>
      <vt:lpstr>Class Routine Teacher</vt:lpstr>
      <vt:lpstr>ResultSheet_Class</vt:lpstr>
      <vt:lpstr>ResultSheet_Student</vt:lpstr>
      <vt:lpstr>ResultSheet_Subject</vt:lpstr>
      <vt:lpstr>Student Attendance</vt:lpstr>
      <vt:lpstr>Employee Attendance</vt:lpstr>
      <vt:lpstr>Exam Create</vt:lpstr>
      <vt:lpstr>Rpt Student List</vt:lpstr>
      <vt:lpstr>Rpt Student Payment </vt:lpstr>
      <vt:lpstr>SingleStudentResult</vt:lpstr>
      <vt:lpstr>StudentFeeAllocation</vt:lpstr>
      <vt:lpstr>Rpt payment Receipt</vt:lpstr>
      <vt:lpstr>'Rpt Student Payment '!Print_Area</vt:lpstr>
      <vt:lpstr>'Student Attendance'!Print_Area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2023-07-14T19:31:37Z</dcterms:modified>
</cp:coreProperties>
</file>