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15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16" i="2"/>
  <c r="N17" i="2"/>
  <c r="N18" i="2"/>
  <c r="N15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16" i="2"/>
  <c r="M17" i="2"/>
  <c r="M15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19" i="2"/>
  <c r="L20" i="2"/>
  <c r="L16" i="2"/>
  <c r="L17" i="2"/>
  <c r="L18" i="2"/>
  <c r="L15" i="2"/>
</calcChain>
</file>

<file path=xl/sharedStrings.xml><?xml version="1.0" encoding="utf-8"?>
<sst xmlns="http://schemas.openxmlformats.org/spreadsheetml/2006/main" count="536" uniqueCount="93">
  <si>
    <t>problem 1</t>
  </si>
  <si>
    <t>Length</t>
  </si>
  <si>
    <t>Sequence</t>
  </si>
  <si>
    <t>Response</t>
  </si>
  <si>
    <t>Equivalence</t>
  </si>
  <si>
    <t>Carry to next level</t>
  </si>
  <si>
    <t>Idle</t>
  </si>
  <si>
    <t>M="Ready", R=F, W=F</t>
  </si>
  <si>
    <t>-</t>
  </si>
  <si>
    <t>Q</t>
  </si>
  <si>
    <t>C</t>
  </si>
  <si>
    <t>S</t>
  </si>
  <si>
    <t>QQ</t>
  </si>
  <si>
    <t>QC</t>
  </si>
  <si>
    <t>QS</t>
  </si>
  <si>
    <t>QT</t>
  </si>
  <si>
    <t>yes</t>
  </si>
  <si>
    <t>idle</t>
  </si>
  <si>
    <t>M="1 Quarter deposited", R=F, W=F</t>
  </si>
  <si>
    <t>QQQ</t>
  </si>
  <si>
    <t>QQC</t>
  </si>
  <si>
    <t>QQS</t>
  </si>
  <si>
    <t>QQT</t>
  </si>
  <si>
    <t>QQQQ</t>
  </si>
  <si>
    <t>QQQS</t>
  </si>
  <si>
    <t>QQQC</t>
  </si>
  <si>
    <t>QQQT</t>
  </si>
  <si>
    <t>T</t>
  </si>
  <si>
    <t>M="Starting wash", R=F, W=T</t>
  </si>
  <si>
    <t>M="Ready", R=T, W=F</t>
  </si>
  <si>
    <t>M="Ready", R=F, W=T</t>
  </si>
  <si>
    <t>QQQSQ</t>
  </si>
  <si>
    <t>QQQSC</t>
  </si>
  <si>
    <t>QQQSS</t>
  </si>
  <si>
    <t>QQQST</t>
  </si>
  <si>
    <t>Start</t>
  </si>
  <si>
    <t>Inputs</t>
  </si>
  <si>
    <t>Test Case 
Number</t>
  </si>
  <si>
    <t>Current 
State</t>
  </si>
  <si>
    <t>Expected Outputs</t>
  </si>
  <si>
    <t>M</t>
  </si>
  <si>
    <t>R</t>
  </si>
  <si>
    <t>W</t>
  </si>
  <si>
    <t>F</t>
  </si>
  <si>
    <t>Next
State</t>
  </si>
  <si>
    <t>"Ready"</t>
  </si>
  <si>
    <t>S0</t>
  </si>
  <si>
    <t>"1 Quarter deposited"</t>
  </si>
  <si>
    <t>S1</t>
  </si>
  <si>
    <t>S2</t>
  </si>
  <si>
    <t>S3</t>
  </si>
  <si>
    <t>S4</t>
  </si>
  <si>
    <t>"2 Quarters deposited"</t>
  </si>
  <si>
    <t>M="2 Quarters deposited", R=F, W=F</t>
  </si>
  <si>
    <t>M="3 Quarters deposited", R=F, W=F</t>
  </si>
  <si>
    <t>"3 Quarters deposited"</t>
  </si>
  <si>
    <t>"Starting wash"</t>
  </si>
  <si>
    <t>problem 2</t>
  </si>
  <si>
    <t>Discount type</t>
  </si>
  <si>
    <t>Fuel type</t>
  </si>
  <si>
    <t>Special purchases</t>
  </si>
  <si>
    <t>Payment type</t>
  </si>
  <si>
    <t>None</t>
  </si>
  <si>
    <t>Unleaded</t>
  </si>
  <si>
    <t>Cash</t>
  </si>
  <si>
    <t>Student</t>
  </si>
  <si>
    <t>Midrange</t>
  </si>
  <si>
    <t>CarWash</t>
  </si>
  <si>
    <t>CreditCard</t>
  </si>
  <si>
    <t>Teacher</t>
  </si>
  <si>
    <t>Premium</t>
  </si>
  <si>
    <t>AirTires</t>
  </si>
  <si>
    <t>DebitCard</t>
  </si>
  <si>
    <t>Military</t>
  </si>
  <si>
    <t>Diesel</t>
  </si>
  <si>
    <t>StoreDiscount</t>
  </si>
  <si>
    <t>Frequent</t>
  </si>
  <si>
    <t>E-85</t>
  </si>
  <si>
    <t>Employee</t>
  </si>
  <si>
    <t>Fuel level</t>
  </si>
  <si>
    <t>case</t>
  </si>
  <si>
    <t>output</t>
  </si>
  <si>
    <t>Special Purchase Type</t>
  </si>
  <si>
    <t>Cost</t>
  </si>
  <si>
    <t>Fuel Type</t>
  </si>
  <si>
    <t>Cost Per Gallon</t>
  </si>
  <si>
    <t>Payment Type</t>
  </si>
  <si>
    <t>Surcharge</t>
  </si>
  <si>
    <t xml:space="preserve">  Discount Type</t>
  </si>
  <si>
    <t>Discount Amount</t>
  </si>
  <si>
    <t>Exp Out</t>
  </si>
  <si>
    <t>Return</t>
  </si>
  <si>
    <t>Test 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</si>
</sst>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horizontal="center" vertical="top"/>
    </xf>
    <xf numFmtId="0" fontId="0" fillId="0" borderId="2" xfId="0" applyBorder="1"/>
    <xf numFmtId="0" fontId="0" fillId="0" borderId="0" xfId="0" applyFill="1" applyBorder="1"/>
    <xf numFmtId="0" fontId="0" fillId="0" borderId="1" xfId="0" applyBorder="1" applyAlignment="1">
      <alignment horizontal="center" vertical="top"/>
    </xf>
    <xf numFmtId="0" fontId="0" fillId="0" borderId="1" xfId="0" applyFill="1" applyBorder="1"/>
    <xf numFmtId="4" fontId="0" fillId="0" borderId="0" xfId="0" applyNumberFormat="1" applyAlignment="1">
      <alignment horizontal="center"/>
    </xf>
    <xf numFmtId="2" fontId="0" fillId="0" borderId="0" xfId="0" applyNumberFormat="1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Q27" sqref="Q27"/>
    </sheetView>
  </sheetViews>
  <sheetFormatPr defaultRowHeight="15" x14ac:dyDescent="0.25"/>
  <cols>
    <col min="2" max="2" width="9.140625" style="1"/>
    <col min="4" max="4" width="43.140625" customWidth="1"/>
    <col min="5" max="5" width="11.5703125" customWidth="1"/>
    <col min="6" max="6" width="17.42578125" customWidth="1"/>
    <col min="10" max="10" width="4.140625" customWidth="1"/>
    <col min="11" max="11" width="4" customWidth="1"/>
    <col min="12" max="12" width="4.42578125" customWidth="1"/>
    <col min="13" max="13" width="4.5703125" customWidth="1"/>
    <col min="14" max="14" width="21.5703125" customWidth="1"/>
    <col min="15" max="15" width="4.28515625" customWidth="1"/>
    <col min="16" max="16" width="4.85546875" customWidth="1"/>
    <col min="17" max="17" width="8.42578125" customWidth="1"/>
  </cols>
  <sheetData>
    <row r="1" spans="1:17" x14ac:dyDescent="0.25">
      <c r="A1" t="s">
        <v>0</v>
      </c>
    </row>
    <row r="2" spans="1:17" x14ac:dyDescent="0.25">
      <c r="H2" s="20" t="s">
        <v>37</v>
      </c>
      <c r="I2" s="15" t="s">
        <v>38</v>
      </c>
      <c r="J2" s="16" t="s">
        <v>36</v>
      </c>
      <c r="K2" s="16"/>
      <c r="L2" s="16"/>
      <c r="M2" s="16"/>
      <c r="N2" s="16" t="s">
        <v>39</v>
      </c>
      <c r="O2" s="16"/>
      <c r="P2" s="16"/>
      <c r="Q2" s="15" t="s">
        <v>44</v>
      </c>
    </row>
    <row r="3" spans="1:17" x14ac:dyDescent="0.25">
      <c r="B3" s="1" t="s">
        <v>1</v>
      </c>
      <c r="C3" t="s">
        <v>2</v>
      </c>
      <c r="D3" t="s">
        <v>3</v>
      </c>
      <c r="E3" t="s">
        <v>4</v>
      </c>
      <c r="F3" t="s">
        <v>5</v>
      </c>
      <c r="H3" s="21"/>
      <c r="I3" s="16"/>
      <c r="J3" t="s">
        <v>9</v>
      </c>
      <c r="K3" t="s">
        <v>10</v>
      </c>
      <c r="L3" t="s">
        <v>11</v>
      </c>
      <c r="M3" t="s">
        <v>27</v>
      </c>
      <c r="N3" t="s">
        <v>40</v>
      </c>
      <c r="O3" t="s">
        <v>41</v>
      </c>
      <c r="P3" t="s">
        <v>42</v>
      </c>
      <c r="Q3" s="16"/>
    </row>
    <row r="4" spans="1:17" x14ac:dyDescent="0.25">
      <c r="B4" s="5">
        <v>0</v>
      </c>
      <c r="C4" s="6" t="s">
        <v>6</v>
      </c>
      <c r="D4" s="6" t="s">
        <v>7</v>
      </c>
      <c r="E4" s="6" t="s">
        <v>8</v>
      </c>
      <c r="F4" s="6"/>
      <c r="H4">
        <v>1</v>
      </c>
      <c r="I4" t="s">
        <v>35</v>
      </c>
      <c r="J4" t="s">
        <v>8</v>
      </c>
      <c r="K4" t="s">
        <v>8</v>
      </c>
      <c r="L4" t="s">
        <v>8</v>
      </c>
      <c r="M4" t="s">
        <v>8</v>
      </c>
      <c r="N4" t="s">
        <v>45</v>
      </c>
      <c r="O4" t="s">
        <v>43</v>
      </c>
      <c r="P4" t="s">
        <v>43</v>
      </c>
      <c r="Q4" t="s">
        <v>46</v>
      </c>
    </row>
    <row r="5" spans="1:17" x14ac:dyDescent="0.25">
      <c r="B5" s="17">
        <v>1</v>
      </c>
      <c r="C5" s="2" t="s">
        <v>9</v>
      </c>
      <c r="D5" s="2" t="s">
        <v>18</v>
      </c>
      <c r="E5" s="2" t="s">
        <v>8</v>
      </c>
      <c r="F5" s="2" t="s">
        <v>16</v>
      </c>
      <c r="H5">
        <v>2</v>
      </c>
      <c r="I5" t="s">
        <v>46</v>
      </c>
      <c r="J5" t="s">
        <v>27</v>
      </c>
      <c r="K5" t="s">
        <v>43</v>
      </c>
      <c r="L5" t="s">
        <v>43</v>
      </c>
      <c r="M5" t="s">
        <v>43</v>
      </c>
      <c r="N5" t="s">
        <v>47</v>
      </c>
      <c r="O5" t="s">
        <v>43</v>
      </c>
      <c r="P5" t="s">
        <v>43</v>
      </c>
      <c r="Q5" t="s">
        <v>48</v>
      </c>
    </row>
    <row r="6" spans="1:17" x14ac:dyDescent="0.25">
      <c r="B6" s="18"/>
      <c r="C6" s="3" t="s">
        <v>10</v>
      </c>
      <c r="D6" s="3" t="s">
        <v>7</v>
      </c>
      <c r="E6" s="3" t="s">
        <v>17</v>
      </c>
      <c r="F6" s="3"/>
      <c r="H6">
        <v>3</v>
      </c>
      <c r="I6" t="s">
        <v>46</v>
      </c>
      <c r="J6" t="s">
        <v>43</v>
      </c>
      <c r="K6" t="s">
        <v>27</v>
      </c>
      <c r="L6" t="s">
        <v>43</v>
      </c>
      <c r="M6" t="s">
        <v>43</v>
      </c>
      <c r="N6" t="s">
        <v>45</v>
      </c>
      <c r="O6" t="s">
        <v>43</v>
      </c>
      <c r="P6" t="s">
        <v>43</v>
      </c>
      <c r="Q6" t="s">
        <v>46</v>
      </c>
    </row>
    <row r="7" spans="1:17" x14ac:dyDescent="0.25">
      <c r="B7" s="18"/>
      <c r="C7" s="3" t="s">
        <v>11</v>
      </c>
      <c r="D7" s="3" t="s">
        <v>7</v>
      </c>
      <c r="E7" s="3" t="s">
        <v>17</v>
      </c>
      <c r="F7" s="3"/>
      <c r="H7">
        <v>4</v>
      </c>
      <c r="I7" t="s">
        <v>46</v>
      </c>
      <c r="J7" t="s">
        <v>43</v>
      </c>
      <c r="K7" t="s">
        <v>43</v>
      </c>
      <c r="L7" t="s">
        <v>27</v>
      </c>
      <c r="M7" t="s">
        <v>43</v>
      </c>
      <c r="N7" t="s">
        <v>45</v>
      </c>
      <c r="O7" t="s">
        <v>43</v>
      </c>
      <c r="P7" t="s">
        <v>43</v>
      </c>
      <c r="Q7" t="s">
        <v>46</v>
      </c>
    </row>
    <row r="8" spans="1:17" x14ac:dyDescent="0.25">
      <c r="B8" s="19"/>
      <c r="C8" s="4" t="s">
        <v>27</v>
      </c>
      <c r="D8" s="4" t="s">
        <v>7</v>
      </c>
      <c r="E8" s="4" t="s">
        <v>17</v>
      </c>
      <c r="F8" s="4"/>
      <c r="H8">
        <v>5</v>
      </c>
      <c r="I8" t="s">
        <v>46</v>
      </c>
      <c r="J8" t="s">
        <v>43</v>
      </c>
      <c r="K8" t="s">
        <v>43</v>
      </c>
      <c r="L8" t="s">
        <v>43</v>
      </c>
      <c r="M8" t="s">
        <v>27</v>
      </c>
      <c r="N8" t="s">
        <v>45</v>
      </c>
      <c r="O8" t="s">
        <v>43</v>
      </c>
      <c r="P8" t="s">
        <v>43</v>
      </c>
      <c r="Q8" t="s">
        <v>46</v>
      </c>
    </row>
    <row r="9" spans="1:17" x14ac:dyDescent="0.25">
      <c r="B9" s="17">
        <v>2</v>
      </c>
      <c r="C9" s="2" t="s">
        <v>12</v>
      </c>
      <c r="D9" s="2" t="s">
        <v>53</v>
      </c>
      <c r="E9" s="2" t="s">
        <v>8</v>
      </c>
      <c r="F9" s="2" t="s">
        <v>16</v>
      </c>
      <c r="H9">
        <v>6</v>
      </c>
      <c r="I9" t="s">
        <v>48</v>
      </c>
      <c r="J9" t="s">
        <v>27</v>
      </c>
      <c r="K9" t="s">
        <v>43</v>
      </c>
      <c r="L9" t="s">
        <v>43</v>
      </c>
      <c r="M9" t="s">
        <v>43</v>
      </c>
      <c r="N9" t="s">
        <v>52</v>
      </c>
      <c r="O9" t="s">
        <v>43</v>
      </c>
      <c r="P9" t="s">
        <v>43</v>
      </c>
      <c r="Q9" t="s">
        <v>49</v>
      </c>
    </row>
    <row r="10" spans="1:17" x14ac:dyDescent="0.25">
      <c r="B10" s="18"/>
      <c r="C10" s="3" t="s">
        <v>13</v>
      </c>
      <c r="D10" s="3" t="s">
        <v>29</v>
      </c>
      <c r="E10" s="7" t="s">
        <v>17</v>
      </c>
      <c r="F10" s="3"/>
      <c r="H10">
        <v>7</v>
      </c>
      <c r="I10" t="s">
        <v>48</v>
      </c>
      <c r="J10" t="s">
        <v>43</v>
      </c>
      <c r="K10" t="s">
        <v>27</v>
      </c>
      <c r="L10" t="s">
        <v>43</v>
      </c>
      <c r="M10" t="s">
        <v>43</v>
      </c>
      <c r="N10" t="s">
        <v>45</v>
      </c>
      <c r="O10" t="s">
        <v>27</v>
      </c>
      <c r="P10" t="s">
        <v>43</v>
      </c>
      <c r="Q10" t="s">
        <v>46</v>
      </c>
    </row>
    <row r="11" spans="1:17" x14ac:dyDescent="0.25">
      <c r="B11" s="18"/>
      <c r="C11" s="3" t="s">
        <v>14</v>
      </c>
      <c r="D11" s="3" t="s">
        <v>18</v>
      </c>
      <c r="E11" s="7" t="s">
        <v>9</v>
      </c>
      <c r="F11" s="3"/>
      <c r="H11">
        <v>8</v>
      </c>
      <c r="I11" t="s">
        <v>48</v>
      </c>
      <c r="J11" t="s">
        <v>43</v>
      </c>
      <c r="K11" t="s">
        <v>43</v>
      </c>
      <c r="L11" t="s">
        <v>27</v>
      </c>
      <c r="M11" t="s">
        <v>43</v>
      </c>
      <c r="N11" t="s">
        <v>47</v>
      </c>
      <c r="O11" t="s">
        <v>43</v>
      </c>
      <c r="P11" t="s">
        <v>43</v>
      </c>
      <c r="Q11" t="s">
        <v>48</v>
      </c>
    </row>
    <row r="12" spans="1:17" x14ac:dyDescent="0.25">
      <c r="B12" s="18"/>
      <c r="C12" s="3" t="s">
        <v>15</v>
      </c>
      <c r="D12" s="3" t="s">
        <v>29</v>
      </c>
      <c r="E12" s="7" t="s">
        <v>17</v>
      </c>
      <c r="F12" s="3"/>
      <c r="H12">
        <v>9</v>
      </c>
      <c r="I12" t="s">
        <v>48</v>
      </c>
      <c r="J12" t="s">
        <v>43</v>
      </c>
      <c r="K12" t="s">
        <v>43</v>
      </c>
      <c r="L12" t="s">
        <v>43</v>
      </c>
      <c r="M12" t="s">
        <v>27</v>
      </c>
      <c r="N12" t="s">
        <v>45</v>
      </c>
      <c r="O12" t="s">
        <v>27</v>
      </c>
      <c r="P12" t="s">
        <v>43</v>
      </c>
      <c r="Q12" t="s">
        <v>46</v>
      </c>
    </row>
    <row r="13" spans="1:17" x14ac:dyDescent="0.25">
      <c r="B13" s="17">
        <v>3</v>
      </c>
      <c r="C13" s="2" t="s">
        <v>19</v>
      </c>
      <c r="D13" s="2" t="s">
        <v>54</v>
      </c>
      <c r="E13" s="2" t="s">
        <v>8</v>
      </c>
      <c r="F13" s="2" t="s">
        <v>16</v>
      </c>
      <c r="H13">
        <v>10</v>
      </c>
      <c r="I13" t="s">
        <v>49</v>
      </c>
      <c r="J13" t="s">
        <v>27</v>
      </c>
      <c r="K13" t="s">
        <v>43</v>
      </c>
      <c r="L13" t="s">
        <v>43</v>
      </c>
      <c r="M13" t="s">
        <v>43</v>
      </c>
      <c r="N13" t="s">
        <v>55</v>
      </c>
      <c r="O13" t="s">
        <v>43</v>
      </c>
      <c r="P13" t="s">
        <v>43</v>
      </c>
      <c r="Q13" t="s">
        <v>50</v>
      </c>
    </row>
    <row r="14" spans="1:17" x14ac:dyDescent="0.25">
      <c r="B14" s="18"/>
      <c r="C14" s="3" t="s">
        <v>20</v>
      </c>
      <c r="D14" s="3" t="s">
        <v>29</v>
      </c>
      <c r="E14" s="3" t="s">
        <v>17</v>
      </c>
      <c r="F14" s="3"/>
      <c r="H14">
        <v>11</v>
      </c>
      <c r="I14" t="s">
        <v>49</v>
      </c>
      <c r="J14" t="s">
        <v>43</v>
      </c>
      <c r="K14" t="s">
        <v>27</v>
      </c>
      <c r="L14" t="s">
        <v>43</v>
      </c>
      <c r="M14" t="s">
        <v>43</v>
      </c>
      <c r="N14" t="s">
        <v>45</v>
      </c>
      <c r="O14" t="s">
        <v>27</v>
      </c>
      <c r="P14" t="s">
        <v>43</v>
      </c>
      <c r="Q14" t="s">
        <v>46</v>
      </c>
    </row>
    <row r="15" spans="1:17" x14ac:dyDescent="0.25">
      <c r="B15" s="18"/>
      <c r="C15" s="3" t="s">
        <v>21</v>
      </c>
      <c r="D15" s="3" t="s">
        <v>53</v>
      </c>
      <c r="E15" s="3" t="s">
        <v>12</v>
      </c>
      <c r="F15" s="3"/>
      <c r="H15">
        <v>12</v>
      </c>
      <c r="I15" t="s">
        <v>49</v>
      </c>
      <c r="J15" t="s">
        <v>43</v>
      </c>
      <c r="K15" t="s">
        <v>43</v>
      </c>
      <c r="L15" t="s">
        <v>27</v>
      </c>
      <c r="M15" t="s">
        <v>43</v>
      </c>
      <c r="N15" t="s">
        <v>52</v>
      </c>
      <c r="O15" t="s">
        <v>43</v>
      </c>
      <c r="P15" t="s">
        <v>43</v>
      </c>
      <c r="Q15" t="s">
        <v>49</v>
      </c>
    </row>
    <row r="16" spans="1:17" x14ac:dyDescent="0.25">
      <c r="B16" s="18"/>
      <c r="C16" s="3" t="s">
        <v>22</v>
      </c>
      <c r="D16" s="3" t="s">
        <v>29</v>
      </c>
      <c r="E16" s="3" t="s">
        <v>17</v>
      </c>
      <c r="F16" s="3"/>
      <c r="H16">
        <v>13</v>
      </c>
      <c r="I16" t="s">
        <v>49</v>
      </c>
      <c r="J16" t="s">
        <v>43</v>
      </c>
      <c r="K16" t="s">
        <v>43</v>
      </c>
      <c r="L16" t="s">
        <v>43</v>
      </c>
      <c r="M16" t="s">
        <v>27</v>
      </c>
      <c r="N16" t="s">
        <v>45</v>
      </c>
      <c r="O16" t="s">
        <v>27</v>
      </c>
      <c r="P16" t="s">
        <v>43</v>
      </c>
      <c r="Q16" t="s">
        <v>46</v>
      </c>
    </row>
    <row r="17" spans="2:17" x14ac:dyDescent="0.25">
      <c r="B17" s="17">
        <v>4</v>
      </c>
      <c r="C17" s="2" t="s">
        <v>23</v>
      </c>
      <c r="D17" s="2" t="s">
        <v>54</v>
      </c>
      <c r="E17" s="2" t="s">
        <v>19</v>
      </c>
      <c r="F17" s="2"/>
      <c r="H17">
        <v>14</v>
      </c>
      <c r="I17" t="s">
        <v>50</v>
      </c>
      <c r="J17" t="s">
        <v>27</v>
      </c>
      <c r="K17" t="s">
        <v>43</v>
      </c>
      <c r="L17" t="s">
        <v>43</v>
      </c>
      <c r="M17" t="s">
        <v>43</v>
      </c>
      <c r="N17" t="s">
        <v>55</v>
      </c>
      <c r="O17" t="s">
        <v>43</v>
      </c>
      <c r="P17" t="s">
        <v>43</v>
      </c>
      <c r="Q17" t="s">
        <v>50</v>
      </c>
    </row>
    <row r="18" spans="2:17" x14ac:dyDescent="0.25">
      <c r="B18" s="18"/>
      <c r="C18" s="3" t="s">
        <v>25</v>
      </c>
      <c r="D18" s="3" t="s">
        <v>29</v>
      </c>
      <c r="E18" s="3" t="s">
        <v>17</v>
      </c>
      <c r="F18" s="3"/>
      <c r="H18">
        <v>15</v>
      </c>
      <c r="I18" t="s">
        <v>50</v>
      </c>
      <c r="J18" t="s">
        <v>43</v>
      </c>
      <c r="K18" t="s">
        <v>27</v>
      </c>
      <c r="L18" t="s">
        <v>43</v>
      </c>
      <c r="M18" t="s">
        <v>43</v>
      </c>
      <c r="N18" t="s">
        <v>45</v>
      </c>
      <c r="O18" t="s">
        <v>27</v>
      </c>
      <c r="P18" t="s">
        <v>43</v>
      </c>
      <c r="Q18" t="s">
        <v>46</v>
      </c>
    </row>
    <row r="19" spans="2:17" x14ac:dyDescent="0.25">
      <c r="B19" s="18"/>
      <c r="C19" s="3" t="s">
        <v>24</v>
      </c>
      <c r="D19" s="3" t="s">
        <v>28</v>
      </c>
      <c r="E19" s="3" t="s">
        <v>8</v>
      </c>
      <c r="F19" s="7" t="s">
        <v>16</v>
      </c>
      <c r="H19">
        <v>16</v>
      </c>
      <c r="I19" t="s">
        <v>50</v>
      </c>
      <c r="J19" t="s">
        <v>43</v>
      </c>
      <c r="K19" t="s">
        <v>43</v>
      </c>
      <c r="L19" t="s">
        <v>27</v>
      </c>
      <c r="M19" t="s">
        <v>43</v>
      </c>
      <c r="N19" t="s">
        <v>56</v>
      </c>
      <c r="O19" t="s">
        <v>43</v>
      </c>
      <c r="P19" t="s">
        <v>27</v>
      </c>
      <c r="Q19" t="s">
        <v>51</v>
      </c>
    </row>
    <row r="20" spans="2:17" x14ac:dyDescent="0.25">
      <c r="B20" s="18"/>
      <c r="C20" s="3" t="s">
        <v>26</v>
      </c>
      <c r="D20" s="3" t="s">
        <v>54</v>
      </c>
      <c r="E20" s="7" t="s">
        <v>19</v>
      </c>
      <c r="F20" s="3"/>
      <c r="H20">
        <v>17</v>
      </c>
      <c r="I20" t="s">
        <v>50</v>
      </c>
      <c r="J20" t="s">
        <v>43</v>
      </c>
      <c r="K20" t="s">
        <v>43</v>
      </c>
      <c r="L20" t="s">
        <v>43</v>
      </c>
      <c r="M20" t="s">
        <v>27</v>
      </c>
      <c r="N20" t="s">
        <v>55</v>
      </c>
      <c r="O20" t="s">
        <v>43</v>
      </c>
      <c r="P20" t="s">
        <v>43</v>
      </c>
      <c r="Q20" t="s">
        <v>50</v>
      </c>
    </row>
    <row r="21" spans="2:17" x14ac:dyDescent="0.25">
      <c r="B21" s="8">
        <v>5</v>
      </c>
      <c r="C21" s="9" t="s">
        <v>31</v>
      </c>
      <c r="D21" s="9" t="s">
        <v>30</v>
      </c>
      <c r="E21" s="9" t="s">
        <v>17</v>
      </c>
      <c r="F21" s="2"/>
      <c r="H21">
        <v>18</v>
      </c>
      <c r="I21" t="s">
        <v>51</v>
      </c>
      <c r="J21" t="s">
        <v>27</v>
      </c>
      <c r="K21" t="s">
        <v>43</v>
      </c>
      <c r="L21" t="s">
        <v>43</v>
      </c>
      <c r="M21" t="s">
        <v>43</v>
      </c>
      <c r="N21" t="s">
        <v>45</v>
      </c>
      <c r="O21" t="s">
        <v>43</v>
      </c>
      <c r="P21" t="s">
        <v>27</v>
      </c>
      <c r="Q21" t="s">
        <v>46</v>
      </c>
    </row>
    <row r="22" spans="2:17" x14ac:dyDescent="0.25">
      <c r="C22" s="7" t="s">
        <v>32</v>
      </c>
      <c r="D22" s="7" t="s">
        <v>30</v>
      </c>
      <c r="E22" s="7" t="s">
        <v>17</v>
      </c>
      <c r="H22">
        <v>19</v>
      </c>
      <c r="I22" t="s">
        <v>51</v>
      </c>
      <c r="J22" t="s">
        <v>43</v>
      </c>
      <c r="K22" t="s">
        <v>27</v>
      </c>
      <c r="L22" t="s">
        <v>43</v>
      </c>
      <c r="M22" t="s">
        <v>43</v>
      </c>
      <c r="N22" t="s">
        <v>45</v>
      </c>
      <c r="O22" t="s">
        <v>43</v>
      </c>
      <c r="P22" t="s">
        <v>27</v>
      </c>
      <c r="Q22" t="s">
        <v>46</v>
      </c>
    </row>
    <row r="23" spans="2:17" x14ac:dyDescent="0.25">
      <c r="C23" s="7" t="s">
        <v>33</v>
      </c>
      <c r="D23" s="7" t="s">
        <v>30</v>
      </c>
      <c r="E23" s="7" t="s">
        <v>17</v>
      </c>
      <c r="H23">
        <v>20</v>
      </c>
      <c r="I23" t="s">
        <v>51</v>
      </c>
      <c r="J23" t="s">
        <v>43</v>
      </c>
      <c r="K23" t="s">
        <v>43</v>
      </c>
      <c r="L23" t="s">
        <v>27</v>
      </c>
      <c r="M23" t="s">
        <v>43</v>
      </c>
      <c r="N23" t="s">
        <v>45</v>
      </c>
      <c r="O23" t="s">
        <v>43</v>
      </c>
      <c r="P23" t="s">
        <v>27</v>
      </c>
      <c r="Q23" t="s">
        <v>46</v>
      </c>
    </row>
    <row r="24" spans="2:17" x14ac:dyDescent="0.25">
      <c r="C24" s="7" t="s">
        <v>34</v>
      </c>
      <c r="D24" s="7" t="s">
        <v>30</v>
      </c>
      <c r="E24" s="7" t="s">
        <v>17</v>
      </c>
      <c r="H24">
        <v>21</v>
      </c>
      <c r="I24" t="s">
        <v>51</v>
      </c>
      <c r="J24" t="s">
        <v>43</v>
      </c>
      <c r="K24" t="s">
        <v>43</v>
      </c>
      <c r="L24" t="s">
        <v>43</v>
      </c>
      <c r="M24" t="s">
        <v>27</v>
      </c>
      <c r="N24" t="s">
        <v>45</v>
      </c>
      <c r="O24" t="s">
        <v>43</v>
      </c>
      <c r="P24" t="s">
        <v>27</v>
      </c>
      <c r="Q24" t="s">
        <v>46</v>
      </c>
    </row>
  </sheetData>
  <mergeCells count="9">
    <mergeCell ref="B17:B20"/>
    <mergeCell ref="B13:B16"/>
    <mergeCell ref="H2:H3"/>
    <mergeCell ref="I2:I3"/>
    <mergeCell ref="Q2:Q3"/>
    <mergeCell ref="J2:M2"/>
    <mergeCell ref="N2:P2"/>
    <mergeCell ref="B9:B12"/>
    <mergeCell ref="B5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18" workbookViewId="0">
      <selection activeCell="A27" sqref="A27"/>
    </sheetView>
  </sheetViews>
  <sheetFormatPr defaultRowHeight="15" x14ac:dyDescent="0.25"/>
  <cols>
    <col min="2" max="2" width="13.7109375" customWidth="1"/>
    <col min="3" max="3" width="14.85546875" customWidth="1"/>
    <col min="4" max="4" width="11.42578125" customWidth="1"/>
    <col min="5" max="5" width="12.140625" customWidth="1"/>
    <col min="6" max="6" width="18.140625" customWidth="1"/>
    <col min="7" max="7" width="14.28515625" customWidth="1"/>
    <col min="11" max="11" width="12.85546875" customWidth="1"/>
    <col min="12" max="12" width="11.42578125" customWidth="1"/>
    <col min="13" max="13" width="12.7109375" customWidth="1"/>
    <col min="14" max="14" width="14.140625" customWidth="1"/>
    <col min="15" max="15" width="13.140625" customWidth="1"/>
  </cols>
  <sheetData>
    <row r="1" spans="1:18" x14ac:dyDescent="0.25">
      <c r="A1" t="s">
        <v>57</v>
      </c>
      <c r="H1" t="s">
        <v>82</v>
      </c>
      <c r="I1" t="s">
        <v>83</v>
      </c>
      <c r="K1" t="s">
        <v>84</v>
      </c>
      <c r="L1" t="s">
        <v>85</v>
      </c>
      <c r="N1" t="s">
        <v>86</v>
      </c>
      <c r="O1" t="s">
        <v>87</v>
      </c>
      <c r="Q1" t="s">
        <v>88</v>
      </c>
      <c r="R1" t="s">
        <v>89</v>
      </c>
    </row>
    <row r="2" spans="1:18" x14ac:dyDescent="0.25">
      <c r="B2" t="s">
        <v>79</v>
      </c>
      <c r="C2" t="s">
        <v>58</v>
      </c>
      <c r="D2" t="s">
        <v>59</v>
      </c>
      <c r="E2" t="s">
        <v>60</v>
      </c>
      <c r="F2" t="s">
        <v>61</v>
      </c>
      <c r="H2" t="s">
        <v>62</v>
      </c>
      <c r="I2" s="12">
        <v>0</v>
      </c>
      <c r="K2" t="s">
        <v>63</v>
      </c>
      <c r="L2" s="12">
        <v>1.87</v>
      </c>
      <c r="N2" t="s">
        <v>64</v>
      </c>
      <c r="O2" s="13">
        <v>-0.03</v>
      </c>
      <c r="Q2" t="s">
        <v>62</v>
      </c>
      <c r="R2" s="13">
        <v>0</v>
      </c>
    </row>
    <row r="3" spans="1:18" x14ac:dyDescent="0.25">
      <c r="B3" s="10">
        <v>0</v>
      </c>
      <c r="C3" t="s">
        <v>62</v>
      </c>
      <c r="D3" t="s">
        <v>63</v>
      </c>
      <c r="E3" t="s">
        <v>62</v>
      </c>
      <c r="F3" t="s">
        <v>64</v>
      </c>
      <c r="H3" t="s">
        <v>67</v>
      </c>
      <c r="I3" s="12">
        <v>5</v>
      </c>
      <c r="K3" t="s">
        <v>66</v>
      </c>
      <c r="L3" s="12">
        <v>2.0099999999999998</v>
      </c>
      <c r="N3" t="s">
        <v>68</v>
      </c>
      <c r="O3" s="13">
        <v>0.03</v>
      </c>
      <c r="Q3" t="s">
        <v>65</v>
      </c>
      <c r="R3" s="13">
        <v>0.1</v>
      </c>
    </row>
    <row r="4" spans="1:18" x14ac:dyDescent="0.25">
      <c r="B4" s="10">
        <v>14.28</v>
      </c>
      <c r="C4" t="s">
        <v>65</v>
      </c>
      <c r="D4" t="s">
        <v>66</v>
      </c>
      <c r="E4" t="s">
        <v>67</v>
      </c>
      <c r="F4" t="s">
        <v>68</v>
      </c>
      <c r="H4" t="s">
        <v>71</v>
      </c>
      <c r="I4" s="12">
        <v>1.5</v>
      </c>
      <c r="K4" t="s">
        <v>70</v>
      </c>
      <c r="L4" s="12">
        <v>2.2599999999999998</v>
      </c>
      <c r="N4" t="s">
        <v>72</v>
      </c>
      <c r="O4" s="13">
        <v>0</v>
      </c>
      <c r="Q4" t="s">
        <v>69</v>
      </c>
      <c r="R4" s="13">
        <v>0.05</v>
      </c>
    </row>
    <row r="5" spans="1:18" x14ac:dyDescent="0.25">
      <c r="B5" s="10">
        <v>28.56</v>
      </c>
      <c r="C5" t="s">
        <v>69</v>
      </c>
      <c r="D5" t="s">
        <v>70</v>
      </c>
      <c r="E5" t="s">
        <v>71</v>
      </c>
      <c r="F5" t="s">
        <v>72</v>
      </c>
      <c r="H5" t="s">
        <v>75</v>
      </c>
      <c r="I5" s="12">
        <v>1</v>
      </c>
      <c r="K5" t="s">
        <v>74</v>
      </c>
      <c r="L5" s="12">
        <v>2.38</v>
      </c>
      <c r="Q5" t="s">
        <v>73</v>
      </c>
      <c r="R5" s="13">
        <v>0.15</v>
      </c>
    </row>
    <row r="6" spans="1:18" x14ac:dyDescent="0.25">
      <c r="B6" s="10">
        <v>42.84</v>
      </c>
      <c r="C6" t="s">
        <v>73</v>
      </c>
      <c r="D6" t="s">
        <v>74</v>
      </c>
      <c r="E6" t="s">
        <v>75</v>
      </c>
      <c r="K6" t="s">
        <v>77</v>
      </c>
      <c r="L6" s="12">
        <v>1.73</v>
      </c>
      <c r="Q6" t="s">
        <v>76</v>
      </c>
      <c r="R6" s="13">
        <v>0.2</v>
      </c>
    </row>
    <row r="7" spans="1:18" x14ac:dyDescent="0.25">
      <c r="B7" s="10">
        <v>57.12</v>
      </c>
      <c r="C7" t="s">
        <v>76</v>
      </c>
      <c r="D7" t="s">
        <v>77</v>
      </c>
      <c r="Q7" t="s">
        <v>78</v>
      </c>
      <c r="R7" s="13">
        <v>0.25</v>
      </c>
    </row>
    <row r="8" spans="1:18" x14ac:dyDescent="0.25">
      <c r="B8" s="10">
        <v>71.400000000000006</v>
      </c>
      <c r="C8" t="s">
        <v>78</v>
      </c>
    </row>
    <row r="9" spans="1:18" x14ac:dyDescent="0.25">
      <c r="B9" s="10">
        <v>85.68</v>
      </c>
    </row>
    <row r="10" spans="1:18" x14ac:dyDescent="0.25">
      <c r="B10" s="10">
        <v>100</v>
      </c>
    </row>
    <row r="13" spans="1:18" x14ac:dyDescent="0.25">
      <c r="B13" s="16" t="s">
        <v>92</v>
      </c>
      <c r="C13" s="16" t="s">
        <v>36</v>
      </c>
      <c r="D13" s="16"/>
      <c r="E13" s="16"/>
      <c r="F13" s="16"/>
      <c r="G13" s="16"/>
      <c r="H13" t="s">
        <v>90</v>
      </c>
      <c r="P13" t="s">
        <v>81</v>
      </c>
    </row>
    <row r="14" spans="1:18" x14ac:dyDescent="0.25">
      <c r="B14" s="22"/>
      <c r="C14" s="4" t="s">
        <v>79</v>
      </c>
      <c r="D14" s="4" t="s">
        <v>58</v>
      </c>
      <c r="E14" s="4" t="s">
        <v>59</v>
      </c>
      <c r="F14" s="4" t="s">
        <v>60</v>
      </c>
      <c r="G14" s="4" t="s">
        <v>61</v>
      </c>
      <c r="H14" s="4" t="s">
        <v>91</v>
      </c>
      <c r="J14" t="s">
        <v>80</v>
      </c>
      <c r="K14" t="s">
        <v>79</v>
      </c>
      <c r="L14" t="s">
        <v>58</v>
      </c>
      <c r="M14" t="s">
        <v>59</v>
      </c>
      <c r="N14" t="s">
        <v>60</v>
      </c>
      <c r="O14" t="s">
        <v>61</v>
      </c>
    </row>
    <row r="15" spans="1:18" x14ac:dyDescent="0.25">
      <c r="B15">
        <v>1</v>
      </c>
      <c r="C15" s="11">
        <v>0</v>
      </c>
      <c r="D15" t="s">
        <v>62</v>
      </c>
      <c r="E15" t="s">
        <v>63</v>
      </c>
      <c r="F15" t="s">
        <v>62</v>
      </c>
      <c r="G15" t="s">
        <v>64</v>
      </c>
      <c r="H15" s="14">
        <f>P15</f>
        <v>0</v>
      </c>
      <c r="J15">
        <v>1</v>
      </c>
      <c r="K15" s="11">
        <v>0</v>
      </c>
      <c r="L15">
        <f>VLOOKUP(D15,$Q$2:$R$7,2,0)</f>
        <v>0</v>
      </c>
      <c r="M15">
        <f>VLOOKUP(E15,K$2:L$6,2,0)</f>
        <v>1.87</v>
      </c>
      <c r="N15">
        <f>VLOOKUP(F15,H$2:I$5,2,0)</f>
        <v>0</v>
      </c>
      <c r="O15">
        <f>VLOOKUP(G15,N$2:O$4,2,0)</f>
        <v>-0.03</v>
      </c>
      <c r="P15" s="14">
        <f>(K15*(1-L15)*M15*(1+O15)+N15)*1.0825</f>
        <v>0</v>
      </c>
    </row>
    <row r="16" spans="1:18" x14ac:dyDescent="0.25">
      <c r="B16">
        <v>2</v>
      </c>
      <c r="C16" s="11">
        <v>0</v>
      </c>
      <c r="D16" t="s">
        <v>65</v>
      </c>
      <c r="E16" t="s">
        <v>66</v>
      </c>
      <c r="F16" t="s">
        <v>67</v>
      </c>
      <c r="G16" t="s">
        <v>68</v>
      </c>
      <c r="H16" s="14">
        <f t="shared" ref="H16:H63" si="0">P16</f>
        <v>5.4124999999999996</v>
      </c>
      <c r="J16">
        <v>2</v>
      </c>
      <c r="K16" s="11">
        <v>0</v>
      </c>
      <c r="L16">
        <f t="shared" ref="L16:L63" si="1">VLOOKUP(D16,$Q$2:$R$7,2,0)</f>
        <v>0.1</v>
      </c>
      <c r="M16">
        <f t="shared" ref="M16:M63" si="2">VLOOKUP(E16,K$2:L$6,2,0)</f>
        <v>2.0099999999999998</v>
      </c>
      <c r="N16">
        <f t="shared" ref="N16:N63" si="3">VLOOKUP(F16,H$2:I$5,2,0)</f>
        <v>5</v>
      </c>
      <c r="O16">
        <f t="shared" ref="O16:O63" si="4">VLOOKUP(G16,N$2:O$4,2,0)</f>
        <v>0.03</v>
      </c>
      <c r="P16" s="14">
        <f t="shared" ref="P16:P63" si="5">(K16*(1-L16)*M16*(1+O16)+N16)*1.0825</f>
        <v>5.4124999999999996</v>
      </c>
    </row>
    <row r="17" spans="2:16" x14ac:dyDescent="0.25">
      <c r="B17">
        <v>3</v>
      </c>
      <c r="C17" s="11">
        <v>0</v>
      </c>
      <c r="D17" t="s">
        <v>69</v>
      </c>
      <c r="E17" t="s">
        <v>70</v>
      </c>
      <c r="F17" t="s">
        <v>71</v>
      </c>
      <c r="G17" t="s">
        <v>72</v>
      </c>
      <c r="H17" s="14">
        <f t="shared" si="0"/>
        <v>1.62375</v>
      </c>
      <c r="J17">
        <v>3</v>
      </c>
      <c r="K17" s="11">
        <v>0</v>
      </c>
      <c r="L17">
        <f t="shared" si="1"/>
        <v>0.05</v>
      </c>
      <c r="M17">
        <f t="shared" si="2"/>
        <v>2.2599999999999998</v>
      </c>
      <c r="N17">
        <f t="shared" si="3"/>
        <v>1.5</v>
      </c>
      <c r="O17">
        <f t="shared" si="4"/>
        <v>0</v>
      </c>
      <c r="P17" s="14">
        <f t="shared" si="5"/>
        <v>1.62375</v>
      </c>
    </row>
    <row r="18" spans="2:16" x14ac:dyDescent="0.25">
      <c r="B18">
        <v>4</v>
      </c>
      <c r="C18" s="11">
        <v>14.28</v>
      </c>
      <c r="D18" t="s">
        <v>62</v>
      </c>
      <c r="E18" t="s">
        <v>66</v>
      </c>
      <c r="F18" t="s">
        <v>71</v>
      </c>
      <c r="G18" t="s">
        <v>64</v>
      </c>
      <c r="H18" s="14">
        <f t="shared" si="0"/>
        <v>31.762407569999993</v>
      </c>
      <c r="J18">
        <v>4</v>
      </c>
      <c r="K18" s="11">
        <v>14.28</v>
      </c>
      <c r="L18">
        <f t="shared" si="1"/>
        <v>0</v>
      </c>
      <c r="M18">
        <f t="shared" si="2"/>
        <v>2.0099999999999998</v>
      </c>
      <c r="N18">
        <f t="shared" si="3"/>
        <v>1.5</v>
      </c>
      <c r="O18">
        <f t="shared" si="4"/>
        <v>-0.03</v>
      </c>
      <c r="P18" s="14">
        <f t="shared" si="5"/>
        <v>31.762407569999993</v>
      </c>
    </row>
    <row r="19" spans="2:16" x14ac:dyDescent="0.25">
      <c r="B19">
        <v>5</v>
      </c>
      <c r="C19" s="11">
        <v>14.28</v>
      </c>
      <c r="D19" t="s">
        <v>65</v>
      </c>
      <c r="E19" t="s">
        <v>63</v>
      </c>
      <c r="F19" t="s">
        <v>75</v>
      </c>
      <c r="G19" t="s">
        <v>72</v>
      </c>
      <c r="H19" s="14">
        <f t="shared" si="0"/>
        <v>27.098482300000004</v>
      </c>
      <c r="J19">
        <v>5</v>
      </c>
      <c r="K19" s="11">
        <v>14.28</v>
      </c>
      <c r="L19">
        <f>VLOOKUP(D19,$Q$2:$R$7,2,0)</f>
        <v>0.1</v>
      </c>
      <c r="M19">
        <f t="shared" si="2"/>
        <v>1.87</v>
      </c>
      <c r="N19">
        <f t="shared" si="3"/>
        <v>1</v>
      </c>
      <c r="O19">
        <f t="shared" si="4"/>
        <v>0</v>
      </c>
      <c r="P19" s="14">
        <f t="shared" si="5"/>
        <v>27.098482300000004</v>
      </c>
    </row>
    <row r="20" spans="2:16" x14ac:dyDescent="0.25">
      <c r="B20">
        <v>6</v>
      </c>
      <c r="C20" s="11">
        <v>14.28</v>
      </c>
      <c r="D20" t="s">
        <v>69</v>
      </c>
      <c r="E20" t="s">
        <v>74</v>
      </c>
      <c r="F20" t="s">
        <v>62</v>
      </c>
      <c r="G20" t="s">
        <v>68</v>
      </c>
      <c r="H20" s="14">
        <f t="shared" si="0"/>
        <v>35.999287022999994</v>
      </c>
      <c r="J20">
        <v>6</v>
      </c>
      <c r="K20" s="11">
        <v>14.28</v>
      </c>
      <c r="L20">
        <f t="shared" si="1"/>
        <v>0.05</v>
      </c>
      <c r="M20">
        <f t="shared" si="2"/>
        <v>2.38</v>
      </c>
      <c r="N20">
        <f t="shared" si="3"/>
        <v>0</v>
      </c>
      <c r="O20">
        <f t="shared" si="4"/>
        <v>0.03</v>
      </c>
      <c r="P20" s="14">
        <f t="shared" si="5"/>
        <v>35.999287022999994</v>
      </c>
    </row>
    <row r="21" spans="2:16" x14ac:dyDescent="0.25">
      <c r="B21">
        <v>7</v>
      </c>
      <c r="C21" s="11">
        <v>28.56</v>
      </c>
      <c r="D21" t="s">
        <v>62</v>
      </c>
      <c r="E21" t="s">
        <v>70</v>
      </c>
      <c r="F21" t="s">
        <v>67</v>
      </c>
      <c r="G21" t="s">
        <v>68</v>
      </c>
      <c r="H21" s="14">
        <f t="shared" si="0"/>
        <v>77.379230359999994</v>
      </c>
      <c r="J21">
        <v>7</v>
      </c>
      <c r="K21" s="11">
        <v>28.56</v>
      </c>
      <c r="L21">
        <f t="shared" si="1"/>
        <v>0</v>
      </c>
      <c r="M21">
        <f t="shared" si="2"/>
        <v>2.2599999999999998</v>
      </c>
      <c r="N21">
        <f t="shared" si="3"/>
        <v>5</v>
      </c>
      <c r="O21">
        <f t="shared" si="4"/>
        <v>0.03</v>
      </c>
      <c r="P21" s="14">
        <f t="shared" si="5"/>
        <v>77.379230359999994</v>
      </c>
    </row>
    <row r="22" spans="2:16" x14ac:dyDescent="0.25">
      <c r="B22">
        <v>8</v>
      </c>
      <c r="C22" s="11">
        <v>28.56</v>
      </c>
      <c r="D22" t="s">
        <v>65</v>
      </c>
      <c r="E22" t="s">
        <v>74</v>
      </c>
      <c r="F22" t="s">
        <v>71</v>
      </c>
      <c r="G22" t="s">
        <v>64</v>
      </c>
      <c r="H22" s="14">
        <f t="shared" si="0"/>
        <v>65.859575387999996</v>
      </c>
      <c r="J22">
        <v>8</v>
      </c>
      <c r="K22" s="11">
        <v>28.56</v>
      </c>
      <c r="L22">
        <f t="shared" si="1"/>
        <v>0.1</v>
      </c>
      <c r="M22">
        <f t="shared" si="2"/>
        <v>2.38</v>
      </c>
      <c r="N22">
        <f t="shared" si="3"/>
        <v>1.5</v>
      </c>
      <c r="O22">
        <f t="shared" si="4"/>
        <v>-0.03</v>
      </c>
      <c r="P22" s="14">
        <f t="shared" si="5"/>
        <v>65.859575387999996</v>
      </c>
    </row>
    <row r="23" spans="2:16" x14ac:dyDescent="0.25">
      <c r="B23">
        <v>9</v>
      </c>
      <c r="C23" s="11">
        <v>28.56</v>
      </c>
      <c r="D23" t="s">
        <v>69</v>
      </c>
      <c r="E23" t="s">
        <v>63</v>
      </c>
      <c r="F23" t="s">
        <v>67</v>
      </c>
      <c r="G23" t="s">
        <v>64</v>
      </c>
      <c r="H23" s="14">
        <f t="shared" si="0"/>
        <v>58.687450421000001</v>
      </c>
      <c r="J23">
        <v>9</v>
      </c>
      <c r="K23" s="11">
        <v>28.56</v>
      </c>
      <c r="L23">
        <f t="shared" si="1"/>
        <v>0.05</v>
      </c>
      <c r="M23">
        <f t="shared" si="2"/>
        <v>1.87</v>
      </c>
      <c r="N23">
        <f t="shared" si="3"/>
        <v>5</v>
      </c>
      <c r="O23">
        <f t="shared" si="4"/>
        <v>-0.03</v>
      </c>
      <c r="P23" s="14">
        <f t="shared" si="5"/>
        <v>58.687450421000001</v>
      </c>
    </row>
    <row r="24" spans="2:16" x14ac:dyDescent="0.25">
      <c r="B24">
        <v>10</v>
      </c>
      <c r="C24" s="11">
        <v>28.56</v>
      </c>
      <c r="D24" t="s">
        <v>73</v>
      </c>
      <c r="E24" t="s">
        <v>66</v>
      </c>
      <c r="F24" t="s">
        <v>62</v>
      </c>
      <c r="G24" t="s">
        <v>72</v>
      </c>
      <c r="H24" s="14">
        <f t="shared" si="0"/>
        <v>52.8203277</v>
      </c>
      <c r="J24">
        <v>10</v>
      </c>
      <c r="K24" s="11">
        <v>28.56</v>
      </c>
      <c r="L24">
        <f t="shared" si="1"/>
        <v>0.15</v>
      </c>
      <c r="M24">
        <f t="shared" si="2"/>
        <v>2.0099999999999998</v>
      </c>
      <c r="N24">
        <f t="shared" si="3"/>
        <v>0</v>
      </c>
      <c r="O24">
        <f t="shared" si="4"/>
        <v>0</v>
      </c>
      <c r="P24" s="14">
        <f t="shared" si="5"/>
        <v>52.8203277</v>
      </c>
    </row>
    <row r="25" spans="2:16" x14ac:dyDescent="0.25">
      <c r="B25">
        <v>11</v>
      </c>
      <c r="C25" s="11">
        <v>42.84</v>
      </c>
      <c r="D25" t="s">
        <v>62</v>
      </c>
      <c r="E25" t="s">
        <v>74</v>
      </c>
      <c r="F25" t="s">
        <v>75</v>
      </c>
      <c r="G25" t="s">
        <v>72</v>
      </c>
      <c r="H25" s="14">
        <f t="shared" si="0"/>
        <v>111.45333400000001</v>
      </c>
      <c r="J25">
        <v>11</v>
      </c>
      <c r="K25" s="11">
        <v>42.84</v>
      </c>
      <c r="L25">
        <f t="shared" si="1"/>
        <v>0</v>
      </c>
      <c r="M25">
        <f t="shared" si="2"/>
        <v>2.38</v>
      </c>
      <c r="N25">
        <f t="shared" si="3"/>
        <v>1</v>
      </c>
      <c r="O25">
        <f t="shared" si="4"/>
        <v>0</v>
      </c>
      <c r="P25" s="14">
        <f t="shared" si="5"/>
        <v>111.45333400000001</v>
      </c>
    </row>
    <row r="26" spans="2:16" x14ac:dyDescent="0.25">
      <c r="B26">
        <v>12</v>
      </c>
      <c r="C26" s="11">
        <v>42.84</v>
      </c>
      <c r="D26" t="s">
        <v>73</v>
      </c>
      <c r="E26" t="s">
        <v>63</v>
      </c>
      <c r="F26" t="s">
        <v>71</v>
      </c>
      <c r="G26" t="s">
        <v>68</v>
      </c>
      <c r="H26" s="14">
        <f t="shared" si="0"/>
        <v>77.547058345500005</v>
      </c>
      <c r="J26">
        <v>12</v>
      </c>
      <c r="K26" s="11">
        <v>42.84</v>
      </c>
      <c r="L26">
        <f t="shared" si="1"/>
        <v>0.15</v>
      </c>
      <c r="M26">
        <f t="shared" si="2"/>
        <v>1.87</v>
      </c>
      <c r="N26">
        <f t="shared" si="3"/>
        <v>1.5</v>
      </c>
      <c r="O26">
        <f t="shared" si="4"/>
        <v>0.03</v>
      </c>
      <c r="P26" s="14">
        <f t="shared" si="5"/>
        <v>77.547058345500005</v>
      </c>
    </row>
    <row r="27" spans="2:16" x14ac:dyDescent="0.25">
      <c r="B27">
        <v>13</v>
      </c>
      <c r="C27" s="11">
        <v>42.84</v>
      </c>
      <c r="D27" t="s">
        <v>76</v>
      </c>
      <c r="E27" t="s">
        <v>70</v>
      </c>
      <c r="F27" t="s">
        <v>62</v>
      </c>
      <c r="G27" t="s">
        <v>64</v>
      </c>
      <c r="H27" s="14">
        <f t="shared" si="0"/>
        <v>81.329392368000015</v>
      </c>
      <c r="J27">
        <v>13</v>
      </c>
      <c r="K27" s="11">
        <v>42.84</v>
      </c>
      <c r="L27">
        <f t="shared" si="1"/>
        <v>0.2</v>
      </c>
      <c r="M27">
        <f t="shared" si="2"/>
        <v>2.2599999999999998</v>
      </c>
      <c r="N27">
        <f t="shared" si="3"/>
        <v>0</v>
      </c>
      <c r="O27">
        <f t="shared" si="4"/>
        <v>-0.03</v>
      </c>
      <c r="P27" s="14">
        <f t="shared" si="5"/>
        <v>81.329392368000015</v>
      </c>
    </row>
    <row r="28" spans="2:16" x14ac:dyDescent="0.25">
      <c r="B28">
        <v>14</v>
      </c>
      <c r="C28" s="11">
        <v>57.12</v>
      </c>
      <c r="D28" t="s">
        <v>73</v>
      </c>
      <c r="E28" t="s">
        <v>77</v>
      </c>
      <c r="F28" t="s">
        <v>67</v>
      </c>
      <c r="G28" t="s">
        <v>64</v>
      </c>
      <c r="H28" s="14">
        <f t="shared" si="0"/>
        <v>93.609307873999981</v>
      </c>
      <c r="J28">
        <v>14</v>
      </c>
      <c r="K28" s="11">
        <v>57.12</v>
      </c>
      <c r="L28">
        <f t="shared" si="1"/>
        <v>0.15</v>
      </c>
      <c r="M28">
        <f t="shared" si="2"/>
        <v>1.73</v>
      </c>
      <c r="N28">
        <f t="shared" si="3"/>
        <v>5</v>
      </c>
      <c r="O28">
        <f t="shared" si="4"/>
        <v>-0.03</v>
      </c>
      <c r="P28" s="14">
        <f t="shared" si="5"/>
        <v>93.609307873999981</v>
      </c>
    </row>
    <row r="29" spans="2:16" x14ac:dyDescent="0.25">
      <c r="B29">
        <v>15</v>
      </c>
      <c r="C29" s="11">
        <v>57.12</v>
      </c>
      <c r="D29" t="s">
        <v>76</v>
      </c>
      <c r="E29" t="s">
        <v>66</v>
      </c>
      <c r="F29" t="s">
        <v>75</v>
      </c>
      <c r="G29" t="s">
        <v>68</v>
      </c>
      <c r="H29" s="14">
        <f t="shared" si="0"/>
        <v>103.491794176</v>
      </c>
      <c r="J29">
        <v>15</v>
      </c>
      <c r="K29" s="11">
        <v>57.12</v>
      </c>
      <c r="L29">
        <f t="shared" si="1"/>
        <v>0.2</v>
      </c>
      <c r="M29">
        <f t="shared" si="2"/>
        <v>2.0099999999999998</v>
      </c>
      <c r="N29">
        <f t="shared" si="3"/>
        <v>1</v>
      </c>
      <c r="O29">
        <f t="shared" si="4"/>
        <v>0.03</v>
      </c>
      <c r="P29" s="14">
        <f t="shared" si="5"/>
        <v>103.491794176</v>
      </c>
    </row>
    <row r="30" spans="2:16" x14ac:dyDescent="0.25">
      <c r="B30">
        <v>16</v>
      </c>
      <c r="C30" s="11">
        <v>57.12</v>
      </c>
      <c r="D30" t="s">
        <v>78</v>
      </c>
      <c r="E30" t="s">
        <v>70</v>
      </c>
      <c r="F30" t="s">
        <v>75</v>
      </c>
      <c r="G30" t="s">
        <v>64</v>
      </c>
      <c r="H30" s="14">
        <f t="shared" si="0"/>
        <v>102.74424045999999</v>
      </c>
      <c r="J30">
        <v>16</v>
      </c>
      <c r="K30" s="11">
        <v>57.12</v>
      </c>
      <c r="L30">
        <f t="shared" si="1"/>
        <v>0.25</v>
      </c>
      <c r="M30">
        <f t="shared" si="2"/>
        <v>2.2599999999999998</v>
      </c>
      <c r="N30">
        <f t="shared" si="3"/>
        <v>1</v>
      </c>
      <c r="O30">
        <f t="shared" si="4"/>
        <v>-0.03</v>
      </c>
      <c r="P30" s="14">
        <f t="shared" si="5"/>
        <v>102.74424045999999</v>
      </c>
    </row>
    <row r="31" spans="2:16" x14ac:dyDescent="0.25">
      <c r="B31">
        <v>17</v>
      </c>
      <c r="C31" s="11">
        <v>57.12</v>
      </c>
      <c r="D31" t="s">
        <v>65</v>
      </c>
      <c r="E31" t="s">
        <v>77</v>
      </c>
      <c r="F31" t="s">
        <v>62</v>
      </c>
      <c r="G31" t="s">
        <v>72</v>
      </c>
      <c r="H31" s="14">
        <f t="shared" si="0"/>
        <v>96.273046800000003</v>
      </c>
      <c r="J31">
        <v>17</v>
      </c>
      <c r="K31" s="11">
        <v>57.12</v>
      </c>
      <c r="L31">
        <f t="shared" si="1"/>
        <v>0.1</v>
      </c>
      <c r="M31">
        <f t="shared" si="2"/>
        <v>1.73</v>
      </c>
      <c r="N31">
        <f t="shared" si="3"/>
        <v>0</v>
      </c>
      <c r="O31">
        <f t="shared" si="4"/>
        <v>0</v>
      </c>
      <c r="P31" s="14">
        <f t="shared" si="5"/>
        <v>96.273046800000003</v>
      </c>
    </row>
    <row r="32" spans="2:16" x14ac:dyDescent="0.25">
      <c r="B32">
        <v>18</v>
      </c>
      <c r="C32" s="11">
        <v>71.400000000000006</v>
      </c>
      <c r="D32" t="s">
        <v>76</v>
      </c>
      <c r="E32" t="s">
        <v>77</v>
      </c>
      <c r="F32" t="s">
        <v>67</v>
      </c>
      <c r="G32" t="s">
        <v>72</v>
      </c>
      <c r="H32" s="14">
        <f t="shared" si="0"/>
        <v>112.38255200000002</v>
      </c>
      <c r="J32">
        <v>18</v>
      </c>
      <c r="K32" s="11">
        <v>71.400000000000006</v>
      </c>
      <c r="L32">
        <f t="shared" si="1"/>
        <v>0.2</v>
      </c>
      <c r="M32">
        <f t="shared" si="2"/>
        <v>1.73</v>
      </c>
      <c r="N32">
        <f t="shared" si="3"/>
        <v>5</v>
      </c>
      <c r="O32">
        <f t="shared" si="4"/>
        <v>0</v>
      </c>
      <c r="P32" s="14">
        <f t="shared" si="5"/>
        <v>112.38255200000002</v>
      </c>
    </row>
    <row r="33" spans="2:16" x14ac:dyDescent="0.25">
      <c r="B33">
        <v>19</v>
      </c>
      <c r="C33" s="11">
        <v>71.400000000000006</v>
      </c>
      <c r="D33" t="s">
        <v>78</v>
      </c>
      <c r="E33" t="s">
        <v>74</v>
      </c>
      <c r="F33" t="s">
        <v>62</v>
      </c>
      <c r="G33" t="s">
        <v>68</v>
      </c>
      <c r="H33" s="14">
        <f t="shared" si="0"/>
        <v>142.102448775</v>
      </c>
      <c r="J33">
        <v>19</v>
      </c>
      <c r="K33" s="11">
        <v>71.400000000000006</v>
      </c>
      <c r="L33">
        <f t="shared" si="1"/>
        <v>0.25</v>
      </c>
      <c r="M33">
        <f t="shared" si="2"/>
        <v>2.38</v>
      </c>
      <c r="N33">
        <f t="shared" si="3"/>
        <v>0</v>
      </c>
      <c r="O33">
        <f t="shared" si="4"/>
        <v>0.03</v>
      </c>
      <c r="P33" s="14">
        <f t="shared" si="5"/>
        <v>142.102448775</v>
      </c>
    </row>
    <row r="34" spans="2:16" x14ac:dyDescent="0.25">
      <c r="B34">
        <v>20</v>
      </c>
      <c r="C34" s="11">
        <v>71.400000000000006</v>
      </c>
      <c r="D34" t="s">
        <v>69</v>
      </c>
      <c r="E34" t="s">
        <v>77</v>
      </c>
      <c r="F34" t="s">
        <v>75</v>
      </c>
      <c r="G34" t="s">
        <v>64</v>
      </c>
      <c r="H34" s="14">
        <f t="shared" si="0"/>
        <v>124.29862864750001</v>
      </c>
      <c r="J34">
        <v>20</v>
      </c>
      <c r="K34" s="11">
        <v>71.400000000000006</v>
      </c>
      <c r="L34">
        <f t="shared" si="1"/>
        <v>0.05</v>
      </c>
      <c r="M34">
        <f t="shared" si="2"/>
        <v>1.73</v>
      </c>
      <c r="N34">
        <f t="shared" si="3"/>
        <v>1</v>
      </c>
      <c r="O34">
        <f t="shared" si="4"/>
        <v>-0.03</v>
      </c>
      <c r="P34" s="14">
        <f t="shared" si="5"/>
        <v>124.29862864750001</v>
      </c>
    </row>
    <row r="35" spans="2:16" x14ac:dyDescent="0.25">
      <c r="B35">
        <v>21</v>
      </c>
      <c r="C35" s="11">
        <v>85.68</v>
      </c>
      <c r="D35" t="s">
        <v>78</v>
      </c>
      <c r="E35" t="s">
        <v>77</v>
      </c>
      <c r="F35" t="s">
        <v>71</v>
      </c>
      <c r="G35" t="s">
        <v>68</v>
      </c>
      <c r="H35" s="14">
        <f t="shared" si="0"/>
        <v>125.57529775500001</v>
      </c>
      <c r="J35">
        <v>21</v>
      </c>
      <c r="K35" s="11">
        <v>85.68</v>
      </c>
      <c r="L35">
        <f t="shared" si="1"/>
        <v>0.25</v>
      </c>
      <c r="M35">
        <f t="shared" si="2"/>
        <v>1.73</v>
      </c>
      <c r="N35">
        <f t="shared" si="3"/>
        <v>1.5</v>
      </c>
      <c r="O35">
        <f t="shared" si="4"/>
        <v>0.03</v>
      </c>
      <c r="P35" s="14">
        <f t="shared" si="5"/>
        <v>125.57529775500001</v>
      </c>
    </row>
    <row r="36" spans="2:16" x14ac:dyDescent="0.25">
      <c r="B36">
        <v>22</v>
      </c>
      <c r="C36" s="11">
        <v>85.68</v>
      </c>
      <c r="D36" t="s">
        <v>73</v>
      </c>
      <c r="E36" t="s">
        <v>74</v>
      </c>
      <c r="F36" t="s">
        <v>67</v>
      </c>
      <c r="G36" t="s">
        <v>72</v>
      </c>
      <c r="H36" s="14">
        <f t="shared" si="0"/>
        <v>193.0429178</v>
      </c>
      <c r="J36">
        <v>22</v>
      </c>
      <c r="K36" s="11">
        <v>85.68</v>
      </c>
      <c r="L36">
        <f t="shared" si="1"/>
        <v>0.15</v>
      </c>
      <c r="M36">
        <f t="shared" si="2"/>
        <v>2.38</v>
      </c>
      <c r="N36">
        <f t="shared" si="3"/>
        <v>5</v>
      </c>
      <c r="O36">
        <f t="shared" si="4"/>
        <v>0</v>
      </c>
      <c r="P36" s="14">
        <f t="shared" si="5"/>
        <v>193.0429178</v>
      </c>
    </row>
    <row r="37" spans="2:16" x14ac:dyDescent="0.25">
      <c r="B37">
        <v>23</v>
      </c>
      <c r="C37" s="11">
        <v>85.68</v>
      </c>
      <c r="D37" t="s">
        <v>76</v>
      </c>
      <c r="E37" t="s">
        <v>63</v>
      </c>
      <c r="F37" t="s">
        <v>71</v>
      </c>
      <c r="G37" t="s">
        <v>64</v>
      </c>
      <c r="H37" s="14">
        <f t="shared" si="0"/>
        <v>136.21309843200001</v>
      </c>
      <c r="J37">
        <v>23</v>
      </c>
      <c r="K37" s="11">
        <v>85.68</v>
      </c>
      <c r="L37">
        <f t="shared" si="1"/>
        <v>0.2</v>
      </c>
      <c r="M37">
        <f t="shared" si="2"/>
        <v>1.87</v>
      </c>
      <c r="N37">
        <f t="shared" si="3"/>
        <v>1.5</v>
      </c>
      <c r="O37">
        <f t="shared" si="4"/>
        <v>-0.03</v>
      </c>
      <c r="P37" s="14">
        <f t="shared" si="5"/>
        <v>136.21309843200001</v>
      </c>
    </row>
    <row r="38" spans="2:16" x14ac:dyDescent="0.25">
      <c r="B38">
        <v>24</v>
      </c>
      <c r="C38" s="11">
        <v>100</v>
      </c>
      <c r="D38" t="s">
        <v>78</v>
      </c>
      <c r="E38" t="s">
        <v>63</v>
      </c>
      <c r="F38" t="s">
        <v>67</v>
      </c>
      <c r="G38" t="s">
        <v>72</v>
      </c>
      <c r="H38" s="14">
        <f t="shared" si="0"/>
        <v>157.233125</v>
      </c>
      <c r="J38">
        <v>24</v>
      </c>
      <c r="K38" s="11">
        <v>100</v>
      </c>
      <c r="L38">
        <f t="shared" si="1"/>
        <v>0.25</v>
      </c>
      <c r="M38">
        <f t="shared" si="2"/>
        <v>1.87</v>
      </c>
      <c r="N38">
        <f t="shared" si="3"/>
        <v>5</v>
      </c>
      <c r="O38">
        <f t="shared" si="4"/>
        <v>0</v>
      </c>
      <c r="P38" s="14">
        <f t="shared" si="5"/>
        <v>157.233125</v>
      </c>
    </row>
    <row r="39" spans="2:16" x14ac:dyDescent="0.25">
      <c r="B39">
        <v>25</v>
      </c>
      <c r="C39" s="11">
        <v>100</v>
      </c>
      <c r="D39" t="s">
        <v>73</v>
      </c>
      <c r="E39" t="s">
        <v>70</v>
      </c>
      <c r="F39" t="s">
        <v>75</v>
      </c>
      <c r="G39" t="s">
        <v>68</v>
      </c>
      <c r="H39" s="14">
        <f t="shared" si="0"/>
        <v>215.26919749999999</v>
      </c>
      <c r="J39">
        <v>25</v>
      </c>
      <c r="K39" s="11">
        <v>100</v>
      </c>
      <c r="L39">
        <f t="shared" si="1"/>
        <v>0.15</v>
      </c>
      <c r="M39">
        <f t="shared" si="2"/>
        <v>2.2599999999999998</v>
      </c>
      <c r="N39">
        <f t="shared" si="3"/>
        <v>1</v>
      </c>
      <c r="O39">
        <f t="shared" si="4"/>
        <v>0.03</v>
      </c>
      <c r="P39" s="14">
        <f t="shared" si="5"/>
        <v>215.26919749999999</v>
      </c>
    </row>
    <row r="40" spans="2:16" x14ac:dyDescent="0.25">
      <c r="B40">
        <v>26</v>
      </c>
      <c r="C40" s="11">
        <v>100</v>
      </c>
      <c r="D40" t="s">
        <v>62</v>
      </c>
      <c r="E40" t="s">
        <v>77</v>
      </c>
      <c r="F40" t="s">
        <v>71</v>
      </c>
      <c r="G40" t="s">
        <v>64</v>
      </c>
      <c r="H40" s="14">
        <f t="shared" si="0"/>
        <v>183.278075</v>
      </c>
      <c r="J40">
        <v>26</v>
      </c>
      <c r="K40" s="11">
        <v>100</v>
      </c>
      <c r="L40">
        <f t="shared" si="1"/>
        <v>0</v>
      </c>
      <c r="M40">
        <f t="shared" si="2"/>
        <v>1.73</v>
      </c>
      <c r="N40">
        <f t="shared" si="3"/>
        <v>1.5</v>
      </c>
      <c r="O40">
        <f t="shared" si="4"/>
        <v>-0.03</v>
      </c>
      <c r="P40" s="14">
        <f t="shared" si="5"/>
        <v>183.278075</v>
      </c>
    </row>
    <row r="41" spans="2:16" x14ac:dyDescent="0.25">
      <c r="B41">
        <v>27</v>
      </c>
      <c r="C41" s="11">
        <v>0</v>
      </c>
      <c r="D41" t="s">
        <v>76</v>
      </c>
      <c r="E41" t="s">
        <v>74</v>
      </c>
      <c r="F41" t="s">
        <v>75</v>
      </c>
      <c r="G41" t="s">
        <v>64</v>
      </c>
      <c r="H41" s="14">
        <f t="shared" si="0"/>
        <v>1.0825</v>
      </c>
      <c r="J41">
        <v>27</v>
      </c>
      <c r="K41" s="11">
        <v>0</v>
      </c>
      <c r="L41">
        <f>VLOOKUP(D41,$Q$2:$R$7,2,0)</f>
        <v>0.2</v>
      </c>
      <c r="M41">
        <f t="shared" si="2"/>
        <v>2.38</v>
      </c>
      <c r="N41">
        <f t="shared" si="3"/>
        <v>1</v>
      </c>
      <c r="O41">
        <f t="shared" si="4"/>
        <v>-0.03</v>
      </c>
      <c r="P41" s="14">
        <f t="shared" si="5"/>
        <v>1.0825</v>
      </c>
    </row>
    <row r="42" spans="2:16" x14ac:dyDescent="0.25">
      <c r="B42">
        <v>28</v>
      </c>
      <c r="C42" s="11">
        <v>14.28</v>
      </c>
      <c r="D42" t="s">
        <v>78</v>
      </c>
      <c r="E42" t="s">
        <v>66</v>
      </c>
      <c r="F42" t="s">
        <v>67</v>
      </c>
      <c r="G42" t="s">
        <v>64</v>
      </c>
      <c r="H42" s="14">
        <f t="shared" si="0"/>
        <v>28.016493177499996</v>
      </c>
      <c r="J42">
        <v>28</v>
      </c>
      <c r="K42" s="11">
        <v>14.28</v>
      </c>
      <c r="L42">
        <f t="shared" si="1"/>
        <v>0.25</v>
      </c>
      <c r="M42">
        <f t="shared" si="2"/>
        <v>2.0099999999999998</v>
      </c>
      <c r="N42">
        <f t="shared" si="3"/>
        <v>5</v>
      </c>
      <c r="O42">
        <f t="shared" si="4"/>
        <v>-0.03</v>
      </c>
      <c r="P42" s="14">
        <f t="shared" si="5"/>
        <v>28.016493177499996</v>
      </c>
    </row>
    <row r="43" spans="2:16" x14ac:dyDescent="0.25">
      <c r="B43">
        <v>29</v>
      </c>
      <c r="C43" s="11">
        <v>28.56</v>
      </c>
      <c r="D43" t="s">
        <v>65</v>
      </c>
      <c r="E43" t="s">
        <v>70</v>
      </c>
      <c r="F43" t="s">
        <v>75</v>
      </c>
      <c r="G43" t="s">
        <v>68</v>
      </c>
      <c r="H43" s="14">
        <f t="shared" si="0"/>
        <v>65.852557323999989</v>
      </c>
      <c r="J43">
        <v>29</v>
      </c>
      <c r="K43" s="11">
        <v>28.56</v>
      </c>
      <c r="L43">
        <f t="shared" si="1"/>
        <v>0.1</v>
      </c>
      <c r="M43">
        <f t="shared" si="2"/>
        <v>2.2599999999999998</v>
      </c>
      <c r="N43">
        <f t="shared" si="3"/>
        <v>1</v>
      </c>
      <c r="O43">
        <f t="shared" si="4"/>
        <v>0.03</v>
      </c>
      <c r="P43" s="14">
        <f t="shared" si="5"/>
        <v>65.852557323999989</v>
      </c>
    </row>
    <row r="44" spans="2:16" x14ac:dyDescent="0.25">
      <c r="B44">
        <v>30</v>
      </c>
      <c r="C44" s="11">
        <v>42.84</v>
      </c>
      <c r="D44" t="s">
        <v>69</v>
      </c>
      <c r="E44" t="s">
        <v>66</v>
      </c>
      <c r="F44" t="s">
        <v>67</v>
      </c>
      <c r="G44" t="s">
        <v>72</v>
      </c>
      <c r="H44" s="14">
        <f t="shared" si="0"/>
        <v>93.964225849999991</v>
      </c>
      <c r="J44">
        <v>30</v>
      </c>
      <c r="K44" s="11">
        <v>42.84</v>
      </c>
      <c r="L44">
        <f t="shared" si="1"/>
        <v>0.05</v>
      </c>
      <c r="M44">
        <f t="shared" si="2"/>
        <v>2.0099999999999998</v>
      </c>
      <c r="N44">
        <f t="shared" si="3"/>
        <v>5</v>
      </c>
      <c r="O44">
        <f t="shared" si="4"/>
        <v>0</v>
      </c>
      <c r="P44" s="14">
        <f t="shared" si="5"/>
        <v>93.964225849999991</v>
      </c>
    </row>
    <row r="45" spans="2:16" x14ac:dyDescent="0.25">
      <c r="B45">
        <v>31</v>
      </c>
      <c r="C45" s="11">
        <v>57.12</v>
      </c>
      <c r="D45" t="s">
        <v>62</v>
      </c>
      <c r="E45" t="s">
        <v>63</v>
      </c>
      <c r="F45" t="s">
        <v>71</v>
      </c>
      <c r="G45" t="s">
        <v>68</v>
      </c>
      <c r="H45" s="14">
        <f t="shared" si="0"/>
        <v>120.71913564</v>
      </c>
      <c r="J45">
        <v>31</v>
      </c>
      <c r="K45" s="11">
        <v>57.12</v>
      </c>
      <c r="L45">
        <f>VLOOKUP(D45,$Q$2:$R$7,2,0)</f>
        <v>0</v>
      </c>
      <c r="M45">
        <f t="shared" si="2"/>
        <v>1.87</v>
      </c>
      <c r="N45">
        <f t="shared" si="3"/>
        <v>1.5</v>
      </c>
      <c r="O45">
        <f t="shared" si="4"/>
        <v>0.03</v>
      </c>
      <c r="P45" s="14">
        <f t="shared" si="5"/>
        <v>120.71913564</v>
      </c>
    </row>
    <row r="46" spans="2:16" x14ac:dyDescent="0.25">
      <c r="B46">
        <v>32</v>
      </c>
      <c r="C46" s="11">
        <v>71.400000000000006</v>
      </c>
      <c r="D46" t="s">
        <v>62</v>
      </c>
      <c r="E46" t="s">
        <v>70</v>
      </c>
      <c r="F46" t="s">
        <v>71</v>
      </c>
      <c r="G46" t="s">
        <v>72</v>
      </c>
      <c r="H46" s="14">
        <f t="shared" si="0"/>
        <v>176.30028000000001</v>
      </c>
      <c r="J46">
        <v>32</v>
      </c>
      <c r="K46" s="11">
        <v>71.400000000000006</v>
      </c>
      <c r="L46">
        <f t="shared" si="1"/>
        <v>0</v>
      </c>
      <c r="M46">
        <f t="shared" si="2"/>
        <v>2.2599999999999998</v>
      </c>
      <c r="N46">
        <f t="shared" si="3"/>
        <v>1.5</v>
      </c>
      <c r="O46">
        <f t="shared" si="4"/>
        <v>0</v>
      </c>
      <c r="P46" s="14">
        <f t="shared" si="5"/>
        <v>176.30028000000001</v>
      </c>
    </row>
    <row r="47" spans="2:16" x14ac:dyDescent="0.25">
      <c r="B47">
        <v>33</v>
      </c>
      <c r="C47" s="11">
        <v>85.68</v>
      </c>
      <c r="D47" t="s">
        <v>65</v>
      </c>
      <c r="E47" t="s">
        <v>66</v>
      </c>
      <c r="F47" t="s">
        <v>62</v>
      </c>
      <c r="G47" t="s">
        <v>64</v>
      </c>
      <c r="H47" s="14">
        <f t="shared" si="0"/>
        <v>162.74875087800001</v>
      </c>
      <c r="J47">
        <v>33</v>
      </c>
      <c r="K47" s="11">
        <v>85.68</v>
      </c>
      <c r="L47">
        <f t="shared" si="1"/>
        <v>0.1</v>
      </c>
      <c r="M47">
        <f t="shared" si="2"/>
        <v>2.0099999999999998</v>
      </c>
      <c r="N47">
        <f t="shared" si="3"/>
        <v>0</v>
      </c>
      <c r="O47">
        <f t="shared" si="4"/>
        <v>-0.03</v>
      </c>
      <c r="P47" s="14">
        <f t="shared" si="5"/>
        <v>162.74875087800001</v>
      </c>
    </row>
    <row r="48" spans="2:16" x14ac:dyDescent="0.25">
      <c r="B48">
        <v>34</v>
      </c>
      <c r="C48" s="11">
        <v>85.68</v>
      </c>
      <c r="D48" t="s">
        <v>69</v>
      </c>
      <c r="E48" t="s">
        <v>70</v>
      </c>
      <c r="F48" t="s">
        <v>75</v>
      </c>
      <c r="G48" t="s">
        <v>68</v>
      </c>
      <c r="H48" s="14">
        <f t="shared" si="0"/>
        <v>206.18768152599998</v>
      </c>
      <c r="J48">
        <v>34</v>
      </c>
      <c r="K48" s="11">
        <v>85.68</v>
      </c>
      <c r="L48">
        <f t="shared" si="1"/>
        <v>0.05</v>
      </c>
      <c r="M48">
        <f t="shared" si="2"/>
        <v>2.2599999999999998</v>
      </c>
      <c r="N48">
        <f t="shared" si="3"/>
        <v>1</v>
      </c>
      <c r="O48">
        <f t="shared" si="4"/>
        <v>0.03</v>
      </c>
      <c r="P48" s="14">
        <f t="shared" si="5"/>
        <v>206.18768152599998</v>
      </c>
    </row>
    <row r="49" spans="2:16" x14ac:dyDescent="0.25">
      <c r="B49">
        <v>35</v>
      </c>
      <c r="C49" s="11">
        <v>100</v>
      </c>
      <c r="D49" t="s">
        <v>76</v>
      </c>
      <c r="E49" t="s">
        <v>66</v>
      </c>
      <c r="F49" t="s">
        <v>62</v>
      </c>
      <c r="G49" t="s">
        <v>68</v>
      </c>
      <c r="H49" s="14">
        <f t="shared" si="0"/>
        <v>179.28798</v>
      </c>
      <c r="J49">
        <v>35</v>
      </c>
      <c r="K49" s="11">
        <v>100</v>
      </c>
      <c r="L49">
        <f t="shared" si="1"/>
        <v>0.2</v>
      </c>
      <c r="M49">
        <f t="shared" si="2"/>
        <v>2.0099999999999998</v>
      </c>
      <c r="N49">
        <f t="shared" si="3"/>
        <v>0</v>
      </c>
      <c r="O49">
        <f t="shared" si="4"/>
        <v>0.03</v>
      </c>
      <c r="P49" s="14">
        <f t="shared" si="5"/>
        <v>179.28798</v>
      </c>
    </row>
    <row r="50" spans="2:16" x14ac:dyDescent="0.25">
      <c r="B50">
        <v>36</v>
      </c>
      <c r="C50" s="11">
        <v>0</v>
      </c>
      <c r="D50" t="s">
        <v>73</v>
      </c>
      <c r="E50" t="s">
        <v>77</v>
      </c>
      <c r="F50" t="s">
        <v>62</v>
      </c>
      <c r="G50" t="s">
        <v>68</v>
      </c>
      <c r="H50" s="14">
        <f t="shared" si="0"/>
        <v>0</v>
      </c>
      <c r="J50">
        <v>36</v>
      </c>
      <c r="K50" s="11">
        <v>0</v>
      </c>
      <c r="L50">
        <f t="shared" si="1"/>
        <v>0.15</v>
      </c>
      <c r="M50">
        <f t="shared" si="2"/>
        <v>1.73</v>
      </c>
      <c r="N50">
        <f t="shared" si="3"/>
        <v>0</v>
      </c>
      <c r="O50">
        <f t="shared" si="4"/>
        <v>0.03</v>
      </c>
      <c r="P50" s="14">
        <f t="shared" si="5"/>
        <v>0</v>
      </c>
    </row>
    <row r="51" spans="2:16" x14ac:dyDescent="0.25">
      <c r="B51">
        <v>37</v>
      </c>
      <c r="C51" s="11">
        <v>14.28</v>
      </c>
      <c r="D51" t="s">
        <v>73</v>
      </c>
      <c r="E51" t="s">
        <v>70</v>
      </c>
      <c r="F51" t="s">
        <v>62</v>
      </c>
      <c r="G51" t="s">
        <v>72</v>
      </c>
      <c r="H51" s="14">
        <f t="shared" si="0"/>
        <v>29.695010099999998</v>
      </c>
      <c r="J51">
        <v>37</v>
      </c>
      <c r="K51" s="11">
        <v>14.28</v>
      </c>
      <c r="L51">
        <f t="shared" si="1"/>
        <v>0.15</v>
      </c>
      <c r="M51">
        <f t="shared" si="2"/>
        <v>2.2599999999999998</v>
      </c>
      <c r="N51">
        <f t="shared" si="3"/>
        <v>0</v>
      </c>
      <c r="O51">
        <f t="shared" si="4"/>
        <v>0</v>
      </c>
      <c r="P51" s="14">
        <f t="shared" si="5"/>
        <v>29.695010099999998</v>
      </c>
    </row>
    <row r="52" spans="2:16" x14ac:dyDescent="0.25">
      <c r="B52">
        <v>38</v>
      </c>
      <c r="C52" s="11">
        <v>14.28</v>
      </c>
      <c r="D52" t="s">
        <v>76</v>
      </c>
      <c r="E52" t="s">
        <v>77</v>
      </c>
      <c r="F52" t="s">
        <v>67</v>
      </c>
      <c r="G52" t="s">
        <v>68</v>
      </c>
      <c r="H52" s="14">
        <f t="shared" si="0"/>
        <v>27.448330712000001</v>
      </c>
      <c r="J52">
        <v>38</v>
      </c>
      <c r="K52" s="11">
        <v>14.28</v>
      </c>
      <c r="L52">
        <f t="shared" si="1"/>
        <v>0.2</v>
      </c>
      <c r="M52">
        <f t="shared" si="2"/>
        <v>1.73</v>
      </c>
      <c r="N52">
        <f t="shared" si="3"/>
        <v>5</v>
      </c>
      <c r="O52">
        <f t="shared" si="4"/>
        <v>0.03</v>
      </c>
      <c r="P52" s="14">
        <f t="shared" si="5"/>
        <v>27.448330712000001</v>
      </c>
    </row>
    <row r="53" spans="2:16" x14ac:dyDescent="0.25">
      <c r="B53">
        <v>39</v>
      </c>
      <c r="C53" s="11">
        <v>28.56</v>
      </c>
      <c r="D53" t="s">
        <v>76</v>
      </c>
      <c r="E53" t="s">
        <v>77</v>
      </c>
      <c r="F53" t="s">
        <v>71</v>
      </c>
      <c r="G53" t="s">
        <v>72</v>
      </c>
      <c r="H53" s="14">
        <f t="shared" si="0"/>
        <v>44.411770799999999</v>
      </c>
      <c r="J53">
        <v>39</v>
      </c>
      <c r="K53" s="11">
        <v>28.56</v>
      </c>
      <c r="L53">
        <f t="shared" si="1"/>
        <v>0.2</v>
      </c>
      <c r="M53">
        <f t="shared" si="2"/>
        <v>1.73</v>
      </c>
      <c r="N53">
        <f t="shared" si="3"/>
        <v>1.5</v>
      </c>
      <c r="O53">
        <f t="shared" si="4"/>
        <v>0</v>
      </c>
      <c r="P53" s="14">
        <f t="shared" si="5"/>
        <v>44.411770799999999</v>
      </c>
    </row>
    <row r="54" spans="2:16" x14ac:dyDescent="0.25">
      <c r="B54">
        <v>40</v>
      </c>
      <c r="C54" s="11">
        <v>42.84</v>
      </c>
      <c r="D54" t="s">
        <v>78</v>
      </c>
      <c r="E54" t="s">
        <v>77</v>
      </c>
      <c r="F54" t="s">
        <v>75</v>
      </c>
      <c r="G54" t="s">
        <v>72</v>
      </c>
      <c r="H54" s="14">
        <f t="shared" si="0"/>
        <v>61.253154250000009</v>
      </c>
      <c r="J54">
        <v>40</v>
      </c>
      <c r="K54" s="11">
        <v>42.84</v>
      </c>
      <c r="L54">
        <f t="shared" si="1"/>
        <v>0.25</v>
      </c>
      <c r="M54">
        <f t="shared" si="2"/>
        <v>1.73</v>
      </c>
      <c r="N54">
        <f t="shared" si="3"/>
        <v>1</v>
      </c>
      <c r="O54">
        <f t="shared" si="4"/>
        <v>0</v>
      </c>
      <c r="P54" s="14">
        <f t="shared" si="5"/>
        <v>61.253154250000009</v>
      </c>
    </row>
    <row r="55" spans="2:16" x14ac:dyDescent="0.25">
      <c r="B55">
        <v>41</v>
      </c>
      <c r="C55" s="11">
        <v>57.12</v>
      </c>
      <c r="D55" t="s">
        <v>69</v>
      </c>
      <c r="E55" t="s">
        <v>74</v>
      </c>
      <c r="F55" t="s">
        <v>71</v>
      </c>
      <c r="G55" t="s">
        <v>72</v>
      </c>
      <c r="H55" s="14">
        <f t="shared" si="0"/>
        <v>141.42680639999998</v>
      </c>
      <c r="J55">
        <v>41</v>
      </c>
      <c r="K55" s="11">
        <v>57.12</v>
      </c>
      <c r="L55">
        <f t="shared" si="1"/>
        <v>0.05</v>
      </c>
      <c r="M55">
        <f t="shared" si="2"/>
        <v>2.38</v>
      </c>
      <c r="N55">
        <f t="shared" si="3"/>
        <v>1.5</v>
      </c>
      <c r="O55">
        <f t="shared" si="4"/>
        <v>0</v>
      </c>
      <c r="P55" s="14">
        <f t="shared" si="5"/>
        <v>141.42680639999998</v>
      </c>
    </row>
    <row r="56" spans="2:16" x14ac:dyDescent="0.25">
      <c r="B56">
        <v>42</v>
      </c>
      <c r="C56" s="11">
        <v>71.400000000000006</v>
      </c>
      <c r="D56" t="s">
        <v>73</v>
      </c>
      <c r="E56" t="s">
        <v>63</v>
      </c>
      <c r="F56" t="s">
        <v>75</v>
      </c>
      <c r="G56" t="s">
        <v>64</v>
      </c>
      <c r="H56" s="14">
        <f t="shared" si="0"/>
        <v>120.25015225750002</v>
      </c>
      <c r="J56">
        <v>42</v>
      </c>
      <c r="K56" s="11">
        <v>71.400000000000006</v>
      </c>
      <c r="L56">
        <f t="shared" si="1"/>
        <v>0.15</v>
      </c>
      <c r="M56">
        <f t="shared" si="2"/>
        <v>1.87</v>
      </c>
      <c r="N56">
        <f t="shared" si="3"/>
        <v>1</v>
      </c>
      <c r="O56">
        <f t="shared" si="4"/>
        <v>-0.03</v>
      </c>
      <c r="P56" s="14">
        <f t="shared" si="5"/>
        <v>120.25015225750002</v>
      </c>
    </row>
    <row r="57" spans="2:16" x14ac:dyDescent="0.25">
      <c r="B57">
        <v>43</v>
      </c>
      <c r="C57" s="11">
        <v>71.400000000000006</v>
      </c>
      <c r="D57" t="s">
        <v>65</v>
      </c>
      <c r="E57" t="s">
        <v>66</v>
      </c>
      <c r="F57" t="s">
        <v>71</v>
      </c>
      <c r="G57" t="s">
        <v>68</v>
      </c>
      <c r="H57" s="14">
        <f t="shared" si="0"/>
        <v>145.63681993500001</v>
      </c>
      <c r="J57">
        <v>43</v>
      </c>
      <c r="K57" s="11">
        <v>71.400000000000006</v>
      </c>
      <c r="L57">
        <f t="shared" si="1"/>
        <v>0.1</v>
      </c>
      <c r="M57">
        <f t="shared" si="2"/>
        <v>2.0099999999999998</v>
      </c>
      <c r="N57">
        <f t="shared" si="3"/>
        <v>1.5</v>
      </c>
      <c r="O57">
        <f t="shared" si="4"/>
        <v>0.03</v>
      </c>
      <c r="P57" s="14">
        <f t="shared" si="5"/>
        <v>145.63681993500001</v>
      </c>
    </row>
    <row r="58" spans="2:16" x14ac:dyDescent="0.25">
      <c r="B58">
        <v>44</v>
      </c>
      <c r="C58" s="11">
        <v>100</v>
      </c>
      <c r="D58" t="s">
        <v>65</v>
      </c>
      <c r="E58" t="s">
        <v>74</v>
      </c>
      <c r="F58" t="s">
        <v>67</v>
      </c>
      <c r="G58" t="s">
        <v>64</v>
      </c>
      <c r="H58" s="14">
        <f t="shared" si="0"/>
        <v>230.32785499999997</v>
      </c>
      <c r="J58">
        <v>44</v>
      </c>
      <c r="K58" s="11">
        <v>100</v>
      </c>
      <c r="L58">
        <f t="shared" si="1"/>
        <v>0.1</v>
      </c>
      <c r="M58">
        <f t="shared" si="2"/>
        <v>2.38</v>
      </c>
      <c r="N58">
        <f t="shared" si="3"/>
        <v>5</v>
      </c>
      <c r="O58">
        <f t="shared" si="4"/>
        <v>-0.03</v>
      </c>
      <c r="P58" s="14">
        <f t="shared" si="5"/>
        <v>230.32785499999997</v>
      </c>
    </row>
    <row r="59" spans="2:16" x14ac:dyDescent="0.25">
      <c r="B59">
        <v>45</v>
      </c>
      <c r="C59" s="11">
        <v>0</v>
      </c>
      <c r="D59" t="s">
        <v>78</v>
      </c>
      <c r="E59" t="s">
        <v>63</v>
      </c>
      <c r="F59" t="s">
        <v>62</v>
      </c>
      <c r="G59" t="s">
        <v>72</v>
      </c>
      <c r="H59" s="14">
        <f t="shared" si="0"/>
        <v>0</v>
      </c>
      <c r="J59">
        <v>45</v>
      </c>
      <c r="K59" s="11">
        <v>0</v>
      </c>
      <c r="L59">
        <f t="shared" si="1"/>
        <v>0.25</v>
      </c>
      <c r="M59">
        <f t="shared" si="2"/>
        <v>1.87</v>
      </c>
      <c r="N59">
        <f t="shared" si="3"/>
        <v>0</v>
      </c>
      <c r="O59">
        <f t="shared" si="4"/>
        <v>0</v>
      </c>
      <c r="P59" s="14">
        <f t="shared" si="5"/>
        <v>0</v>
      </c>
    </row>
    <row r="60" spans="2:16" x14ac:dyDescent="0.25">
      <c r="B60">
        <v>46</v>
      </c>
      <c r="C60" s="11">
        <v>42.84</v>
      </c>
      <c r="D60" t="s">
        <v>65</v>
      </c>
      <c r="E60" t="s">
        <v>70</v>
      </c>
      <c r="F60" t="s">
        <v>67</v>
      </c>
      <c r="G60" t="s">
        <v>64</v>
      </c>
      <c r="H60" s="14">
        <f t="shared" si="0"/>
        <v>96.908066414000004</v>
      </c>
      <c r="J60">
        <v>46</v>
      </c>
      <c r="K60" s="11">
        <v>42.84</v>
      </c>
      <c r="L60">
        <f t="shared" si="1"/>
        <v>0.1</v>
      </c>
      <c r="M60">
        <f t="shared" si="2"/>
        <v>2.2599999999999998</v>
      </c>
      <c r="N60">
        <f t="shared" si="3"/>
        <v>5</v>
      </c>
      <c r="O60">
        <f t="shared" si="4"/>
        <v>-0.03</v>
      </c>
      <c r="P60" s="14">
        <f t="shared" si="5"/>
        <v>96.908066414000004</v>
      </c>
    </row>
    <row r="61" spans="2:16" x14ac:dyDescent="0.25">
      <c r="B61">
        <v>47</v>
      </c>
      <c r="C61" s="11">
        <v>85.68</v>
      </c>
      <c r="D61" t="s">
        <v>62</v>
      </c>
      <c r="E61" t="s">
        <v>66</v>
      </c>
      <c r="F61" t="s">
        <v>75</v>
      </c>
      <c r="G61" t="s">
        <v>72</v>
      </c>
      <c r="H61" s="14">
        <f t="shared" si="0"/>
        <v>187.50718600000002</v>
      </c>
      <c r="J61">
        <v>47</v>
      </c>
      <c r="K61" s="11">
        <v>85.68</v>
      </c>
      <c r="L61">
        <f t="shared" si="1"/>
        <v>0</v>
      </c>
      <c r="M61">
        <f t="shared" si="2"/>
        <v>2.0099999999999998</v>
      </c>
      <c r="N61">
        <f t="shared" si="3"/>
        <v>1</v>
      </c>
      <c r="O61">
        <f t="shared" si="4"/>
        <v>0</v>
      </c>
      <c r="P61" s="14">
        <f t="shared" si="5"/>
        <v>187.50718600000002</v>
      </c>
    </row>
    <row r="62" spans="2:16" x14ac:dyDescent="0.25">
      <c r="B62">
        <v>48</v>
      </c>
      <c r="C62" s="11">
        <v>100</v>
      </c>
      <c r="D62" t="s">
        <v>69</v>
      </c>
      <c r="E62" t="s">
        <v>63</v>
      </c>
      <c r="F62" t="s">
        <v>62</v>
      </c>
      <c r="G62" t="s">
        <v>72</v>
      </c>
      <c r="H62" s="14">
        <f t="shared" si="0"/>
        <v>192.30612500000001</v>
      </c>
      <c r="J62">
        <v>48</v>
      </c>
      <c r="K62" s="11">
        <v>100</v>
      </c>
      <c r="L62">
        <f t="shared" si="1"/>
        <v>0.05</v>
      </c>
      <c r="M62">
        <f t="shared" si="2"/>
        <v>1.87</v>
      </c>
      <c r="N62">
        <f t="shared" si="3"/>
        <v>0</v>
      </c>
      <c r="O62">
        <f t="shared" si="4"/>
        <v>0</v>
      </c>
      <c r="P62" s="14">
        <f t="shared" si="5"/>
        <v>192.30612500000001</v>
      </c>
    </row>
    <row r="63" spans="2:16" x14ac:dyDescent="0.25">
      <c r="B63">
        <v>49</v>
      </c>
      <c r="C63" s="11">
        <v>28.56</v>
      </c>
      <c r="D63" t="s">
        <v>78</v>
      </c>
      <c r="E63" t="s">
        <v>74</v>
      </c>
      <c r="F63" t="s">
        <v>62</v>
      </c>
      <c r="G63" t="s">
        <v>68</v>
      </c>
      <c r="H63" s="14">
        <f t="shared" si="0"/>
        <v>56.840979509999997</v>
      </c>
      <c r="J63">
        <v>49</v>
      </c>
      <c r="K63" s="11">
        <v>28.56</v>
      </c>
      <c r="L63">
        <f t="shared" si="1"/>
        <v>0.25</v>
      </c>
      <c r="M63">
        <f t="shared" si="2"/>
        <v>2.38</v>
      </c>
      <c r="N63">
        <f t="shared" si="3"/>
        <v>0</v>
      </c>
      <c r="O63">
        <f t="shared" si="4"/>
        <v>0.03</v>
      </c>
      <c r="P63" s="14">
        <f t="shared" si="5"/>
        <v>56.840979509999997</v>
      </c>
    </row>
  </sheetData>
  <mergeCells count="2">
    <mergeCell ref="C13:G13"/>
    <mergeCell ref="B13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2019-02-25T17:53:09Z</dcterms:created>
  <dcterms:modified xsi:type="dcterms:W3CDTF">2019-02-26T05:57:29Z</dcterms:modified>
</cp:coreProperties>
</file>