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Aaron\Seafile\aot_code\python\asldro\src\asldro\data\"/>
    </mc:Choice>
  </mc:AlternateContent>
  <xr:revisionPtr revIDLastSave="0" documentId="13_ncr:1_{BFA8D75B-72B1-4C86-9602-870AEF64BFF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E" sheetId="1" r:id="rId1"/>
    <sheet name="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H7" i="1"/>
  <c r="H8" i="1"/>
  <c r="H9" i="1"/>
  <c r="H10" i="1"/>
  <c r="H11" i="1"/>
  <c r="H12" i="1"/>
  <c r="H13" i="1"/>
  <c r="H14" i="1"/>
  <c r="H15" i="1"/>
  <c r="H16" i="1"/>
  <c r="H6" i="1"/>
  <c r="G7" i="2" l="1"/>
  <c r="G8" i="2"/>
  <c r="G9" i="2"/>
  <c r="G10" i="2"/>
  <c r="G11" i="2"/>
  <c r="G12" i="2"/>
  <c r="G13" i="2"/>
  <c r="G14" i="2"/>
  <c r="G15" i="2"/>
  <c r="G16" i="2"/>
  <c r="G6" i="2"/>
</calcChain>
</file>

<file path=xl/sharedStrings.xml><?xml version="1.0" encoding="utf-8"?>
<sst xmlns="http://schemas.openxmlformats.org/spreadsheetml/2006/main" count="22" uniqueCount="15">
  <si>
    <t>MRI signal model validation calculator</t>
  </si>
  <si>
    <t>Used to manually calculate values used in test_mri_signal_filter.py</t>
  </si>
  <si>
    <t>Gradient Echo</t>
  </si>
  <si>
    <t>t1</t>
  </si>
  <si>
    <t>t2</t>
  </si>
  <si>
    <t>t2_star</t>
  </si>
  <si>
    <t>acq_te</t>
  </si>
  <si>
    <t>acq_tr</t>
  </si>
  <si>
    <t>expected</t>
  </si>
  <si>
    <t>m0</t>
  </si>
  <si>
    <t>Spin Echo</t>
  </si>
  <si>
    <t>flip_angle</t>
  </si>
  <si>
    <t>echo_time</t>
  </si>
  <si>
    <t>repetition_time</t>
  </si>
  <si>
    <t>flip_angle_radians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</si>
</sst>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Gradient Echo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GE!$E$6:$E$16</c:f>
              <c:numCache>
                <c:formatCode>0.00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GE!$I$6:$I$16</c:f>
              <c:numCache>
                <c:formatCode>0.00000000000E+00</c:formatCode>
                <c:ptCount val="11"/>
                <c:pt idx="0">
                  <c:v>0.51046968571193507</c:v>
                </c:pt>
                <c:pt idx="1">
                  <c:v>0.44251488903609754</c:v>
                </c:pt>
                <c:pt idx="2">
                  <c:v>0.38360637761579697</c:v>
                </c:pt>
                <c:pt idx="3">
                  <c:v>0.33253989095835718</c:v>
                </c:pt>
                <c:pt idx="4">
                  <c:v>0.28827148225713506</c:v>
                </c:pt>
                <c:pt idx="5">
                  <c:v>0.24989617709693698</c:v>
                </c:pt>
                <c:pt idx="6">
                  <c:v>0.2166294731573922</c:v>
                </c:pt>
                <c:pt idx="7">
                  <c:v>0.18779130271466848</c:v>
                </c:pt>
                <c:pt idx="8">
                  <c:v>0.16279213008864241</c:v>
                </c:pt>
                <c:pt idx="9">
                  <c:v>0.14112089982710069</c:v>
                </c:pt>
                <c:pt idx="10">
                  <c:v>0.12233458925297279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B-4F1E-9305-B439990F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55952"/>
        <c:axId val="717041648"/>
      </c:scatterChart>
      <c:valAx>
        <c:axId val="3755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1648"/>
        <c:crosses val="autoZero"/>
        <c:crossBetween val="midCat"/>
      </c:valAx>
      <c:valAx>
        <c:axId val="717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SE!$A$4</c:f>
              <c:strCache>
                <c:ptCount val="1"/>
                <c:pt idx="0">
                  <c:v>Spin Echo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SE!$E$6:$E$16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SE!$G$6:$G$16</c:f>
              <c:numCache>
                <c:formatCode>0.00000000000E+00</c:formatCode>
                <c:ptCount val="11"/>
                <c:pt idx="0">
                  <c:v>0.95021293163213605</c:v>
                </c:pt>
                <c:pt idx="1">
                  <c:v>0.77796854909961555</c:v>
                </c:pt>
                <c:pt idx="2">
                  <c:v>0.63694677607531325</c:v>
                </c:pt>
                <c:pt idx="3">
                  <c:v>0.52148791364673386</c:v>
                </c:pt>
                <c:pt idx="4">
                  <c:v>0.42695819226105597</c:v>
                </c:pt>
                <c:pt idx="5">
                  <c:v>0.34956380228270817</c:v>
                </c:pt>
                <c:pt idx="6">
                  <c:v>0.28619863509172444</c:v>
                </c:pt>
                <c:pt idx="7">
                  <c:v>0.23431962403853804</c:v>
                </c:pt>
                <c:pt idx="8">
                  <c:v>0.1918446822500218</c:v>
                </c:pt>
                <c:pt idx="9">
                  <c:v>0.15706914117256651</c:v>
                </c:pt>
                <c:pt idx="10">
                  <c:v>0.12859733623752723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F-4F06-BE1C-AA242E83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55952"/>
        <c:axId val="717041648"/>
      </c:scatterChart>
      <c:valAx>
        <c:axId val="3755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1648"/>
        <c:crosses val="autoZero"/>
        <c:crossBetween val="midCat"/>
      </c:valAx>
      <c:valAx>
        <c:axId val="717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3</xdr:row>
      <xdr:rowOff>147637</xdr:rowOff>
    </xdr:from>
    <xdr:to>
      <xdr:col>19</xdr:col>
      <xdr:colOff>66675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40810-A895-43FF-AF51-12D8E338B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71437</xdr:rowOff>
    </xdr:from>
    <xdr:to>
      <xdr:col>15</xdr:col>
      <xdr:colOff>142875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590A1-9023-463B-9104-206AB0290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I6" sqref="I6:I16"/>
    </sheetView>
  </sheetViews>
  <sheetFormatPr defaultRowHeight="15" x14ac:dyDescent="0.25"/>
  <cols>
    <col min="1" max="1" width="15.85546875" style="2" customWidth="1"/>
    <col min="2" max="6" width="9.140625" style="2"/>
    <col min="7" max="7" width="9.85546875" style="2" bestFit="1" customWidth="1"/>
    <col min="8" max="8" width="17.5703125" style="2" bestFit="1" customWidth="1"/>
    <col min="9" max="9" width="17.5703125" style="1" bestFit="1" customWidth="1"/>
  </cols>
  <sheetData>
    <row r="1" spans="1:9" x14ac:dyDescent="0.25">
      <c r="A1" s="2" t="s">
        <v>0</v>
      </c>
    </row>
    <row r="2" spans="1:9" x14ac:dyDescent="0.25">
      <c r="A2" s="2" t="s">
        <v>1</v>
      </c>
    </row>
    <row r="4" spans="1:9" x14ac:dyDescent="0.25">
      <c r="A4" s="2" t="s">
        <v>2</v>
      </c>
    </row>
    <row r="5" spans="1:9" x14ac:dyDescent="0.25">
      <c r="A5" s="2" t="s">
        <v>3</v>
      </c>
      <c r="B5" s="2" t="s">
        <v>4</v>
      </c>
      <c r="C5" s="2" t="s">
        <v>9</v>
      </c>
      <c r="D5" s="2" t="s">
        <v>5</v>
      </c>
      <c r="E5" s="2" t="s">
        <v>12</v>
      </c>
      <c r="F5" s="2" t="s">
        <v>13</v>
      </c>
      <c r="G5" s="2" t="s">
        <v>11</v>
      </c>
      <c r="H5" s="2" t="s">
        <v>14</v>
      </c>
      <c r="I5" s="1" t="s">
        <v>8</v>
      </c>
    </row>
    <row r="6" spans="1:9" x14ac:dyDescent="0.25">
      <c r="A6" s="2">
        <v>1.4</v>
      </c>
      <c r="B6" s="2">
        <v>0.1</v>
      </c>
      <c r="C6" s="2">
        <v>1</v>
      </c>
      <c r="D6" s="2">
        <v>7.0000000000000007E-2</v>
      </c>
      <c r="E6" s="2">
        <v>0</v>
      </c>
      <c r="F6" s="2">
        <v>1</v>
      </c>
      <c r="G6" s="2">
        <v>90</v>
      </c>
      <c r="H6" s="2">
        <f>RADIANS(G6)</f>
        <v>1.5707963267948966</v>
      </c>
      <c r="I6" s="1">
        <f>SIN(H6)*C6*(1-EXP(-F6/A6))/(1-COS(H6)*EXP(-F6/A6)-EXP(-F6/B6)*(EXP(-F6/A6)-COS(H6)))*EXP(-E6/D6)</f>
        <v>0.51046968571193507</v>
      </c>
    </row>
    <row r="7" spans="1:9" x14ac:dyDescent="0.25">
      <c r="A7" s="2">
        <v>1.4</v>
      </c>
      <c r="B7" s="2">
        <v>0.1</v>
      </c>
      <c r="C7" s="2">
        <v>1</v>
      </c>
      <c r="D7" s="2">
        <v>7.0000000000000007E-2</v>
      </c>
      <c r="E7" s="2">
        <v>0.01</v>
      </c>
      <c r="F7" s="2">
        <v>1</v>
      </c>
      <c r="G7" s="2">
        <v>90</v>
      </c>
      <c r="H7" s="2">
        <f t="shared" ref="H7:H16" si="0">RADIANS(G7)</f>
        <v>1.5707963267948966</v>
      </c>
      <c r="I7" s="1">
        <f t="shared" ref="I7:I16" si="1">SIN(H7)*C7*(1-EXP(-F7/A7))/(1-COS(H7)*EXP(-F7/A7)-EXP(-F7/B7)*(EXP(-F7/A7)-COS(H7)))*EXP(-E7/D7)</f>
        <v>0.44251488903609754</v>
      </c>
    </row>
    <row r="8" spans="1:9" x14ac:dyDescent="0.25">
      <c r="A8" s="2">
        <v>1.4</v>
      </c>
      <c r="B8" s="2">
        <v>0.1</v>
      </c>
      <c r="C8" s="2">
        <v>1</v>
      </c>
      <c r="D8" s="2">
        <v>7.0000000000000007E-2</v>
      </c>
      <c r="E8" s="2">
        <v>0.02</v>
      </c>
      <c r="F8" s="2">
        <v>1</v>
      </c>
      <c r="G8" s="2">
        <v>90</v>
      </c>
      <c r="H8" s="2">
        <f t="shared" si="0"/>
        <v>1.5707963267948966</v>
      </c>
      <c r="I8" s="1">
        <f t="shared" si="1"/>
        <v>0.38360637761579697</v>
      </c>
    </row>
    <row r="9" spans="1:9" x14ac:dyDescent="0.25">
      <c r="A9" s="2">
        <v>1.4</v>
      </c>
      <c r="B9" s="2">
        <v>0.1</v>
      </c>
      <c r="C9" s="2">
        <v>1</v>
      </c>
      <c r="D9" s="2">
        <v>7.0000000000000007E-2</v>
      </c>
      <c r="E9" s="2">
        <v>0.03</v>
      </c>
      <c r="F9" s="2">
        <v>1</v>
      </c>
      <c r="G9" s="2">
        <v>90</v>
      </c>
      <c r="H9" s="2">
        <f t="shared" si="0"/>
        <v>1.5707963267948966</v>
      </c>
      <c r="I9" s="1">
        <f t="shared" si="1"/>
        <v>0.33253989095835718</v>
      </c>
    </row>
    <row r="10" spans="1:9" x14ac:dyDescent="0.25">
      <c r="A10" s="2">
        <v>1.4</v>
      </c>
      <c r="B10" s="2">
        <v>0.1</v>
      </c>
      <c r="C10" s="2">
        <v>1</v>
      </c>
      <c r="D10" s="2">
        <v>7.0000000000000007E-2</v>
      </c>
      <c r="E10" s="2">
        <v>0.04</v>
      </c>
      <c r="F10" s="2">
        <v>1</v>
      </c>
      <c r="G10" s="2">
        <v>90</v>
      </c>
      <c r="H10" s="2">
        <f t="shared" si="0"/>
        <v>1.5707963267948966</v>
      </c>
      <c r="I10" s="1">
        <f t="shared" si="1"/>
        <v>0.28827148225713506</v>
      </c>
    </row>
    <row r="11" spans="1:9" x14ac:dyDescent="0.25">
      <c r="A11" s="2">
        <v>1.4</v>
      </c>
      <c r="B11" s="2">
        <v>0.1</v>
      </c>
      <c r="C11" s="2">
        <v>1</v>
      </c>
      <c r="D11" s="2">
        <v>7.0000000000000007E-2</v>
      </c>
      <c r="E11" s="2">
        <v>0.05</v>
      </c>
      <c r="F11" s="2">
        <v>1</v>
      </c>
      <c r="G11" s="2">
        <v>90</v>
      </c>
      <c r="H11" s="2">
        <f t="shared" si="0"/>
        <v>1.5707963267948966</v>
      </c>
      <c r="I11" s="1">
        <f t="shared" si="1"/>
        <v>0.24989617709693698</v>
      </c>
    </row>
    <row r="12" spans="1:9" x14ac:dyDescent="0.25">
      <c r="A12" s="2">
        <v>1.4</v>
      </c>
      <c r="B12" s="2">
        <v>0.1</v>
      </c>
      <c r="C12" s="2">
        <v>1</v>
      </c>
      <c r="D12" s="2">
        <v>7.0000000000000007E-2</v>
      </c>
      <c r="E12" s="2">
        <v>0.06</v>
      </c>
      <c r="F12" s="2">
        <v>1</v>
      </c>
      <c r="G12" s="2">
        <v>90</v>
      </c>
      <c r="H12" s="2">
        <f t="shared" si="0"/>
        <v>1.5707963267948966</v>
      </c>
      <c r="I12" s="1">
        <f t="shared" si="1"/>
        <v>0.2166294731573922</v>
      </c>
    </row>
    <row r="13" spans="1:9" x14ac:dyDescent="0.25">
      <c r="A13" s="2">
        <v>1.4</v>
      </c>
      <c r="B13" s="2">
        <v>0.1</v>
      </c>
      <c r="C13" s="2">
        <v>1</v>
      </c>
      <c r="D13" s="2">
        <v>7.0000000000000007E-2</v>
      </c>
      <c r="E13" s="2">
        <v>7.0000000000000007E-2</v>
      </c>
      <c r="F13" s="2">
        <v>1</v>
      </c>
      <c r="G13" s="2">
        <v>90</v>
      </c>
      <c r="H13" s="2">
        <f t="shared" si="0"/>
        <v>1.5707963267948966</v>
      </c>
      <c r="I13" s="1">
        <f t="shared" si="1"/>
        <v>0.18779130271466848</v>
      </c>
    </row>
    <row r="14" spans="1:9" x14ac:dyDescent="0.25">
      <c r="A14" s="2">
        <v>1.4</v>
      </c>
      <c r="B14" s="2">
        <v>0.1</v>
      </c>
      <c r="C14" s="2">
        <v>1</v>
      </c>
      <c r="D14" s="2">
        <v>7.0000000000000007E-2</v>
      </c>
      <c r="E14" s="2">
        <v>0.08</v>
      </c>
      <c r="F14" s="2">
        <v>1</v>
      </c>
      <c r="G14" s="2">
        <v>90</v>
      </c>
      <c r="H14" s="2">
        <f t="shared" si="0"/>
        <v>1.5707963267948966</v>
      </c>
      <c r="I14" s="1">
        <f t="shared" si="1"/>
        <v>0.16279213008864241</v>
      </c>
    </row>
    <row r="15" spans="1:9" x14ac:dyDescent="0.25">
      <c r="A15" s="2">
        <v>1.4</v>
      </c>
      <c r="B15" s="2">
        <v>0.1</v>
      </c>
      <c r="C15" s="2">
        <v>1</v>
      </c>
      <c r="D15" s="2">
        <v>7.0000000000000007E-2</v>
      </c>
      <c r="E15" s="2">
        <v>0.09</v>
      </c>
      <c r="F15" s="2">
        <v>1</v>
      </c>
      <c r="G15" s="2">
        <v>90</v>
      </c>
      <c r="H15" s="2">
        <f t="shared" si="0"/>
        <v>1.5707963267948966</v>
      </c>
      <c r="I15" s="1">
        <f t="shared" si="1"/>
        <v>0.14112089982710069</v>
      </c>
    </row>
    <row r="16" spans="1:9" x14ac:dyDescent="0.25">
      <c r="A16" s="2">
        <v>1.4</v>
      </c>
      <c r="B16" s="2">
        <v>0.1</v>
      </c>
      <c r="C16" s="2">
        <v>1</v>
      </c>
      <c r="D16" s="2">
        <v>7.0000000000000007E-2</v>
      </c>
      <c r="E16" s="2">
        <v>0.1</v>
      </c>
      <c r="F16" s="2">
        <v>1</v>
      </c>
      <c r="G16" s="2">
        <v>90</v>
      </c>
      <c r="H16" s="2">
        <f t="shared" si="0"/>
        <v>1.5707963267948966</v>
      </c>
      <c r="I16" s="1">
        <f t="shared" si="1"/>
        <v>0.12233458925297279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AFF-2AFC-46C7-851A-E8E5AB55514C}">
  <dimension ref="A1:G16"/>
  <sheetViews>
    <sheetView workbookViewId="0">
      <selection activeCell="A5" sqref="A5"/>
    </sheetView>
  </sheetViews>
  <sheetFormatPr defaultRowHeight="15" x14ac:dyDescent="0.25"/>
  <cols>
    <col min="1" max="1" width="15.85546875" style="2" customWidth="1"/>
    <col min="2" max="6" width="9.140625" style="2"/>
    <col min="7" max="7" width="17.5703125" style="1" bestFit="1" customWidth="1"/>
  </cols>
  <sheetData>
    <row r="1" spans="1:7" x14ac:dyDescent="0.25">
      <c r="A1" s="2" t="s">
        <v>0</v>
      </c>
    </row>
    <row r="2" spans="1:7" x14ac:dyDescent="0.25">
      <c r="A2" s="2" t="s">
        <v>1</v>
      </c>
    </row>
    <row r="4" spans="1:7" x14ac:dyDescent="0.25">
      <c r="A4" s="2" t="s">
        <v>10</v>
      </c>
    </row>
    <row r="5" spans="1:7" x14ac:dyDescent="0.25">
      <c r="A5" s="2" t="s">
        <v>3</v>
      </c>
      <c r="B5" s="2" t="s">
        <v>4</v>
      </c>
      <c r="C5" s="2" t="s">
        <v>9</v>
      </c>
      <c r="D5" s="2" t="s">
        <v>5</v>
      </c>
      <c r="E5" s="2" t="s">
        <v>6</v>
      </c>
      <c r="F5" s="2" t="s">
        <v>7</v>
      </c>
      <c r="G5" s="1" t="s">
        <v>8</v>
      </c>
    </row>
    <row r="6" spans="1:7" x14ac:dyDescent="0.25">
      <c r="A6" s="2">
        <v>2</v>
      </c>
      <c r="B6" s="2">
        <v>0.5</v>
      </c>
      <c r="C6" s="2">
        <v>1</v>
      </c>
      <c r="D6" s="2">
        <v>0.35</v>
      </c>
      <c r="E6" s="2">
        <v>0</v>
      </c>
      <c r="F6" s="2">
        <v>6</v>
      </c>
      <c r="G6" s="1">
        <f>C6*(1-EXP(-F6/A6))*EXP(-E6/B6)</f>
        <v>0.95021293163213605</v>
      </c>
    </row>
    <row r="7" spans="1:7" x14ac:dyDescent="0.25">
      <c r="A7" s="2">
        <v>2</v>
      </c>
      <c r="B7" s="2">
        <v>0.5</v>
      </c>
      <c r="C7" s="2">
        <v>1</v>
      </c>
      <c r="D7" s="2">
        <v>0.35</v>
      </c>
      <c r="E7" s="2">
        <v>0.1</v>
      </c>
      <c r="F7" s="2">
        <v>6</v>
      </c>
      <c r="G7" s="1">
        <f t="shared" ref="G7:G16" si="0">C7*(1-EXP(-F7/A7))*EXP(-E7/B7)</f>
        <v>0.77796854909961555</v>
      </c>
    </row>
    <row r="8" spans="1:7" x14ac:dyDescent="0.25">
      <c r="A8" s="2">
        <v>2</v>
      </c>
      <c r="B8" s="2">
        <v>0.5</v>
      </c>
      <c r="C8" s="2">
        <v>1</v>
      </c>
      <c r="D8" s="2">
        <v>0.35</v>
      </c>
      <c r="E8" s="2">
        <v>0.2</v>
      </c>
      <c r="F8" s="2">
        <v>6</v>
      </c>
      <c r="G8" s="1">
        <f t="shared" si="0"/>
        <v>0.63694677607531325</v>
      </c>
    </row>
    <row r="9" spans="1:7" x14ac:dyDescent="0.25">
      <c r="A9" s="2">
        <v>2</v>
      </c>
      <c r="B9" s="2">
        <v>0.5</v>
      </c>
      <c r="C9" s="2">
        <v>1</v>
      </c>
      <c r="D9" s="2">
        <v>0.35</v>
      </c>
      <c r="E9" s="2">
        <v>0.3</v>
      </c>
      <c r="F9" s="2">
        <v>6</v>
      </c>
      <c r="G9" s="1">
        <f t="shared" si="0"/>
        <v>0.52148791364673386</v>
      </c>
    </row>
    <row r="10" spans="1:7" x14ac:dyDescent="0.25">
      <c r="A10" s="2">
        <v>2</v>
      </c>
      <c r="B10" s="2">
        <v>0.5</v>
      </c>
      <c r="C10" s="2">
        <v>1</v>
      </c>
      <c r="D10" s="2">
        <v>0.35</v>
      </c>
      <c r="E10" s="2">
        <v>0.4</v>
      </c>
      <c r="F10" s="2">
        <v>6</v>
      </c>
      <c r="G10" s="1">
        <f t="shared" si="0"/>
        <v>0.42695819226105597</v>
      </c>
    </row>
    <row r="11" spans="1:7" x14ac:dyDescent="0.25">
      <c r="A11" s="2">
        <v>2</v>
      </c>
      <c r="B11" s="2">
        <v>0.5</v>
      </c>
      <c r="C11" s="2">
        <v>1</v>
      </c>
      <c r="D11" s="2">
        <v>0.35</v>
      </c>
      <c r="E11" s="2">
        <v>0.5</v>
      </c>
      <c r="F11" s="2">
        <v>6</v>
      </c>
      <c r="G11" s="1">
        <f t="shared" si="0"/>
        <v>0.34956380228270817</v>
      </c>
    </row>
    <row r="12" spans="1:7" x14ac:dyDescent="0.25">
      <c r="A12" s="2">
        <v>2</v>
      </c>
      <c r="B12" s="2">
        <v>0.5</v>
      </c>
      <c r="C12" s="2">
        <v>1</v>
      </c>
      <c r="D12" s="2">
        <v>0.35</v>
      </c>
      <c r="E12" s="2">
        <v>0.6</v>
      </c>
      <c r="F12" s="2">
        <v>6</v>
      </c>
      <c r="G12" s="1">
        <f t="shared" si="0"/>
        <v>0.28619863509172444</v>
      </c>
    </row>
    <row r="13" spans="1:7" x14ac:dyDescent="0.25">
      <c r="A13" s="2">
        <v>2</v>
      </c>
      <c r="B13" s="2">
        <v>0.5</v>
      </c>
      <c r="C13" s="2">
        <v>1</v>
      </c>
      <c r="D13" s="2">
        <v>0.35</v>
      </c>
      <c r="E13" s="2">
        <v>0.7</v>
      </c>
      <c r="F13" s="2">
        <v>6</v>
      </c>
      <c r="G13" s="1">
        <f t="shared" si="0"/>
        <v>0.23431962403853804</v>
      </c>
    </row>
    <row r="14" spans="1:7" x14ac:dyDescent="0.25">
      <c r="A14" s="2">
        <v>2</v>
      </c>
      <c r="B14" s="2">
        <v>0.5</v>
      </c>
      <c r="C14" s="2">
        <v>1</v>
      </c>
      <c r="D14" s="2">
        <v>0.35</v>
      </c>
      <c r="E14" s="2">
        <v>0.8</v>
      </c>
      <c r="F14" s="2">
        <v>6</v>
      </c>
      <c r="G14" s="1">
        <f t="shared" si="0"/>
        <v>0.1918446822500218</v>
      </c>
    </row>
    <row r="15" spans="1:7" x14ac:dyDescent="0.25">
      <c r="A15" s="2">
        <v>2</v>
      </c>
      <c r="B15" s="2">
        <v>0.5</v>
      </c>
      <c r="C15" s="2">
        <v>1</v>
      </c>
      <c r="D15" s="2">
        <v>0.35</v>
      </c>
      <c r="E15" s="2">
        <v>0.9</v>
      </c>
      <c r="F15" s="2">
        <v>6</v>
      </c>
      <c r="G15" s="1">
        <f t="shared" si="0"/>
        <v>0.15706914117256651</v>
      </c>
    </row>
    <row r="16" spans="1:7" x14ac:dyDescent="0.25">
      <c r="A16" s="2">
        <v>2</v>
      </c>
      <c r="B16" s="2">
        <v>0.5</v>
      </c>
      <c r="C16" s="2">
        <v>1</v>
      </c>
      <c r="D16" s="2">
        <v>0.35</v>
      </c>
      <c r="E16" s="2">
        <v>1</v>
      </c>
      <c r="F16" s="2">
        <v>6</v>
      </c>
      <c r="G16" s="1">
        <f t="shared" si="0"/>
        <v>0.12859733623752723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Oliver-Taylor</dc:creator>
  <cp:lastModifiedBy>Aaron Oliver-Taylor</cp:lastModifiedBy>
  <dcterms:created xsi:type="dcterms:W3CDTF">2015-06-05T18:17:20Z</dcterms:created>
  <dcterms:modified xsi:type="dcterms:W3CDTF">2020-10-20T17:29:30Z</dcterms:modified>
</cp:coreProperties>
</file>