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_xlnm.Print_Area" localSheetId="0">[1]#REF!$A$1:$O$42</definedName>
  </definedNames>
  <calcPr calcId="124519"/>
</workbook>
</file>

<file path=xl/calcChain.xml><?xml version="1.0" encoding="utf-8"?>
<calcChain xmlns="http://schemas.openxmlformats.org/spreadsheetml/2006/main">
  <c r="M41" i="1"/>
  <c r="M37"/>
  <c r="M38"/>
  <c r="M39"/>
  <c r="M40"/>
  <c r="L41"/>
  <c r="L37"/>
  <c r="L38"/>
  <c r="L39"/>
  <c r="L40"/>
  <c r="H30"/>
  <c r="I41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"/>
  <c r="K5"/>
  <c r="K6"/>
  <c r="K7"/>
  <c r="K8"/>
  <c r="K3"/>
  <c r="J4"/>
  <c r="J5"/>
  <c r="J6"/>
  <c r="J7"/>
  <c r="J9"/>
  <c r="J10"/>
  <c r="J11"/>
  <c r="J12"/>
  <c r="J13"/>
  <c r="J14"/>
  <c r="J16"/>
  <c r="J17"/>
  <c r="J18"/>
  <c r="J19"/>
  <c r="J20"/>
  <c r="J26"/>
  <c r="J28"/>
  <c r="J37"/>
  <c r="J38"/>
  <c r="J40"/>
  <c r="K9"/>
  <c r="K10"/>
  <c r="K11"/>
  <c r="K12"/>
  <c r="K13"/>
  <c r="K14"/>
  <c r="K15"/>
  <c r="K16"/>
  <c r="K17"/>
  <c r="K18"/>
  <c r="K19"/>
  <c r="K20"/>
  <c r="H4"/>
  <c r="H6"/>
  <c r="H7"/>
  <c r="H8"/>
  <c r="J8" s="1"/>
  <c r="H9"/>
  <c r="H10"/>
  <c r="H11"/>
  <c r="H12"/>
  <c r="H13"/>
  <c r="H14"/>
  <c r="H15"/>
  <c r="J15" s="1"/>
  <c r="H16"/>
  <c r="H17"/>
  <c r="H18"/>
  <c r="H19"/>
  <c r="H20"/>
  <c r="H21"/>
  <c r="J21" s="1"/>
  <c r="H22"/>
  <c r="J22" s="1"/>
  <c r="H23"/>
  <c r="J23" s="1"/>
  <c r="H24"/>
  <c r="J24" s="1"/>
  <c r="H25"/>
  <c r="J25" s="1"/>
  <c r="H26"/>
  <c r="H27"/>
  <c r="J27" s="1"/>
  <c r="H28"/>
  <c r="H29"/>
  <c r="J29" s="1"/>
  <c r="H31"/>
  <c r="J31" s="1"/>
  <c r="H32"/>
  <c r="J32" s="1"/>
  <c r="H33"/>
  <c r="J33" s="1"/>
  <c r="H34"/>
  <c r="J34" s="1"/>
  <c r="H35"/>
  <c r="J35" s="1"/>
  <c r="H36"/>
  <c r="J36" s="1"/>
  <c r="H39"/>
  <c r="J39" s="1"/>
  <c r="H40"/>
  <c r="H3"/>
  <c r="J3" s="1"/>
  <c r="L3"/>
  <c r="J41" l="1"/>
  <c r="N41" s="1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C41"/>
  <c r="D41" l="1"/>
  <c r="E41"/>
  <c r="F41"/>
  <c r="G41"/>
  <c r="H41" l="1"/>
  <c r="K41"/>
  <c r="N39"/>
  <c r="N40" l="1"/>
  <c r="O41"/>
</calcChain>
</file>

<file path=xl/sharedStrings.xml><?xml version="1.0" encoding="utf-8"?>
<sst xmlns="http://schemas.openxmlformats.org/spreadsheetml/2006/main" count="64" uniqueCount="64">
  <si>
    <t>序号</t>
    <phoneticPr fontId="1" type="noConversion"/>
  </si>
  <si>
    <t>部门</t>
    <phoneticPr fontId="3" type="noConversion"/>
  </si>
  <si>
    <t>提成总额</t>
    <phoneticPr fontId="3" type="noConversion"/>
  </si>
  <si>
    <t>十里</t>
    <phoneticPr fontId="1" type="noConversion"/>
  </si>
  <si>
    <t>古田</t>
    <phoneticPr fontId="1" type="noConversion"/>
  </si>
  <si>
    <t>关山</t>
    <phoneticPr fontId="1" type="noConversion"/>
  </si>
  <si>
    <t>黄鹤楼</t>
    <phoneticPr fontId="1" type="noConversion"/>
  </si>
  <si>
    <t>复兴村</t>
    <phoneticPr fontId="1" type="noConversion"/>
  </si>
  <si>
    <t>广埠屯</t>
    <phoneticPr fontId="1" type="noConversion"/>
  </si>
  <si>
    <t>惠济</t>
    <phoneticPr fontId="1" type="noConversion"/>
  </si>
  <si>
    <t>七里</t>
    <phoneticPr fontId="1" type="noConversion"/>
  </si>
  <si>
    <t>简易</t>
    <phoneticPr fontId="1" type="noConversion"/>
  </si>
  <si>
    <t>石牌岭</t>
    <phoneticPr fontId="1" type="noConversion"/>
  </si>
  <si>
    <t>幸福村</t>
  </si>
  <si>
    <t>北湖</t>
    <phoneticPr fontId="1" type="noConversion"/>
  </si>
  <si>
    <t>革新</t>
    <phoneticPr fontId="1" type="noConversion"/>
  </si>
  <si>
    <t>增值部提成3%</t>
    <phoneticPr fontId="3" type="noConversion"/>
  </si>
  <si>
    <t>销售数量40元</t>
    <phoneticPr fontId="3" type="noConversion"/>
  </si>
  <si>
    <t>销售数量60元</t>
    <phoneticPr fontId="3" type="noConversion"/>
  </si>
  <si>
    <t>销售数量100元</t>
    <phoneticPr fontId="3" type="noConversion"/>
  </si>
  <si>
    <t>销售数量300元</t>
    <phoneticPr fontId="3" type="noConversion"/>
  </si>
  <si>
    <t>海员</t>
    <phoneticPr fontId="1" type="noConversion"/>
  </si>
  <si>
    <t>华苑</t>
    <phoneticPr fontId="1" type="noConversion"/>
  </si>
  <si>
    <t>杨园</t>
    <phoneticPr fontId="1" type="noConversion"/>
  </si>
  <si>
    <t>仁寿</t>
    <phoneticPr fontId="1" type="noConversion"/>
  </si>
  <si>
    <t>邮科</t>
    <phoneticPr fontId="1" type="noConversion"/>
  </si>
  <si>
    <t>渣家安静</t>
    <phoneticPr fontId="1" type="noConversion"/>
  </si>
  <si>
    <t>中北</t>
    <phoneticPr fontId="1" type="noConversion"/>
  </si>
  <si>
    <t>洲头</t>
    <phoneticPr fontId="1" type="noConversion"/>
  </si>
  <si>
    <t xml:space="preserve">武船 </t>
    <phoneticPr fontId="1" type="noConversion"/>
  </si>
  <si>
    <t>龙江</t>
    <phoneticPr fontId="1" type="noConversion"/>
  </si>
  <si>
    <t>总计：</t>
    <phoneticPr fontId="3" type="noConversion"/>
  </si>
  <si>
    <t>销售数量20元</t>
    <phoneticPr fontId="3" type="noConversion"/>
  </si>
  <si>
    <t>汉中</t>
    <phoneticPr fontId="1" type="noConversion"/>
  </si>
  <si>
    <t>晒湖</t>
    <phoneticPr fontId="1" type="noConversion"/>
  </si>
  <si>
    <t>双柏</t>
    <phoneticPr fontId="1" type="noConversion"/>
  </si>
  <si>
    <t>八古墩</t>
    <phoneticPr fontId="1" type="noConversion"/>
  </si>
  <si>
    <t>堤角</t>
    <phoneticPr fontId="1" type="noConversion"/>
  </si>
  <si>
    <t>东亭</t>
    <phoneticPr fontId="1" type="noConversion"/>
  </si>
  <si>
    <t>古驿道</t>
    <phoneticPr fontId="1" type="noConversion"/>
  </si>
  <si>
    <t>连城</t>
    <phoneticPr fontId="1" type="noConversion"/>
  </si>
  <si>
    <t>农讲所</t>
    <phoneticPr fontId="1" type="noConversion"/>
  </si>
  <si>
    <t>武车</t>
    <phoneticPr fontId="1" type="noConversion"/>
  </si>
  <si>
    <t>制表：张波</t>
    <phoneticPr fontId="1" type="noConversion"/>
  </si>
  <si>
    <t>审批：</t>
    <phoneticPr fontId="1" type="noConversion"/>
  </si>
  <si>
    <t>六月份保险销售提成表</t>
    <phoneticPr fontId="1" type="noConversion"/>
  </si>
  <si>
    <t>增值部邹玉志</t>
    <phoneticPr fontId="1" type="noConversion"/>
  </si>
  <si>
    <t>增值部张波</t>
    <phoneticPr fontId="3" type="noConversion"/>
  </si>
  <si>
    <t>客服15%</t>
    <phoneticPr fontId="3" type="noConversion"/>
  </si>
  <si>
    <t>门店提成12%+3%</t>
    <phoneticPr fontId="3" type="noConversion"/>
  </si>
  <si>
    <t>提成30%</t>
    <phoneticPr fontId="3" type="noConversion"/>
  </si>
  <si>
    <t>总金额</t>
    <phoneticPr fontId="1" type="noConversion"/>
  </si>
  <si>
    <t>合计金额</t>
    <phoneticPr fontId="1" type="noConversion"/>
  </si>
  <si>
    <t>门店销售金额</t>
    <phoneticPr fontId="1" type="noConversion"/>
  </si>
  <si>
    <t>张家湾</t>
  </si>
  <si>
    <t>江夏</t>
  </si>
  <si>
    <t>60元两份，40元1份，20元4份</t>
    <phoneticPr fontId="3" type="noConversion"/>
  </si>
  <si>
    <t>备注</t>
    <phoneticPr fontId="3" type="noConversion"/>
  </si>
  <si>
    <t>其中6份20、2份40</t>
    <phoneticPr fontId="3" type="noConversion"/>
  </si>
  <si>
    <t>1份20个1份40</t>
    <phoneticPr fontId="3" type="noConversion"/>
  </si>
  <si>
    <t>20元1个、40元2个、60元1个、1份300</t>
    <phoneticPr fontId="3" type="noConversion"/>
  </si>
  <si>
    <t>20元的12个，40元的2个，300元的1个</t>
    <phoneticPr fontId="3" type="noConversion"/>
  </si>
  <si>
    <t>14个20元、2个40元、2个60元</t>
    <phoneticPr fontId="3" type="noConversion"/>
  </si>
  <si>
    <t>20元的9个、40元的1个任文、胡丹、冯琳、刘霄共2个20元的</t>
    <phoneticPr fontId="3" type="noConversion"/>
  </si>
</sst>
</file>

<file path=xl/styles.xml><?xml version="1.0" encoding="utf-8"?>
<styleSheet xmlns="http://schemas.openxmlformats.org/spreadsheetml/2006/main">
  <numFmts count="4">
    <numFmt numFmtId="7" formatCode="&quot;¥&quot;#,##0.00;&quot;¥&quot;\-#,##0.00"/>
    <numFmt numFmtId="176" formatCode="0.00_ "/>
    <numFmt numFmtId="177" formatCode="#,##0.00_);[Red]\(#,##0.00\)"/>
    <numFmt numFmtId="178" formatCode="&quot;¥&quot;#,##0.00_);[Red]\(&quot;¥&quot;#,##0.00\)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7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178" fontId="5" fillId="2" borderId="1" xfId="0" applyNumberFormat="1" applyFont="1" applyFill="1" applyBorder="1" applyAlignment="1">
      <alignment horizontal="center" vertical="center"/>
    </xf>
    <xf numFmtId="177" fontId="0" fillId="0" borderId="0" xfId="0" applyNumberForma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20元"/>
      <sheetName val="40元"/>
      <sheetName val="60元"/>
      <sheetName val="7.27"/>
      <sheetName val="7.29"/>
      <sheetName val="7.30"/>
      <sheetName val="8.1"/>
      <sheetName val="8.3"/>
      <sheetName val="8.6"/>
      <sheetName val="8.10"/>
      <sheetName val="8.11"/>
      <sheetName val="8.12"/>
      <sheetName val="8.16"/>
      <sheetName val="8.18"/>
      <sheetName val="8.19"/>
      <sheetName val="8.20"/>
      <sheetName val="8.21"/>
    </sheetNames>
    <sheetDataSet>
      <sheetData sheetId="0">
        <row r="1">
          <cell r="C1" t="str">
            <v>武煤百江燃气用户保险信息登记表</v>
          </cell>
        </row>
        <row r="2">
          <cell r="A2" t="str">
            <v>序号</v>
          </cell>
          <cell r="B2" t="str">
            <v>购买日期</v>
          </cell>
          <cell r="C2" t="str">
            <v>用户编号</v>
          </cell>
          <cell r="D2" t="str">
            <v>保险卡号</v>
          </cell>
          <cell r="E2" t="str">
            <v>保险卡密码</v>
          </cell>
          <cell r="F2" t="str">
            <v>投保人名称</v>
          </cell>
          <cell r="G2" t="str">
            <v>证件类型</v>
          </cell>
          <cell r="H2" t="str">
            <v>投保人证件号</v>
          </cell>
          <cell r="I2" t="str">
            <v>性别</v>
          </cell>
          <cell r="J2" t="str">
            <v>投保人生日</v>
          </cell>
          <cell r="K2" t="str">
            <v>电话</v>
          </cell>
          <cell r="L2" t="str">
            <v>住址</v>
          </cell>
          <cell r="M2" t="str">
            <v>门店</v>
          </cell>
          <cell r="N2" t="str">
            <v>门店销售人员姓名</v>
          </cell>
          <cell r="O2" t="str">
            <v>客服销售人员工号</v>
          </cell>
        </row>
        <row r="3">
          <cell r="A3">
            <v>42966</v>
          </cell>
          <cell r="B3" t="str">
            <v>226316001106740</v>
          </cell>
          <cell r="C3">
            <v>1733312392</v>
          </cell>
          <cell r="D3" t="str">
            <v>魏建利</v>
          </cell>
          <cell r="F3" t="str">
            <v>420124197610308368</v>
          </cell>
          <cell r="I3">
            <v>13971272546</v>
          </cell>
          <cell r="J3" t="str">
            <v>钢都公寓1-4-404</v>
          </cell>
          <cell r="L3" t="str">
            <v>张波</v>
          </cell>
        </row>
        <row r="4">
          <cell r="A4">
            <v>42962</v>
          </cell>
          <cell r="B4" t="str">
            <v>226316001106664</v>
          </cell>
          <cell r="C4">
            <v>2452851727</v>
          </cell>
          <cell r="D4" t="str">
            <v>蔡良文</v>
          </cell>
          <cell r="F4" t="str">
            <v>420103197012233739</v>
          </cell>
          <cell r="I4">
            <v>13317178389</v>
          </cell>
          <cell r="J4" t="str">
            <v>钢都公寓2-1-101</v>
          </cell>
          <cell r="L4" t="str">
            <v>张波</v>
          </cell>
        </row>
        <row r="5">
          <cell r="A5">
            <v>42962</v>
          </cell>
          <cell r="B5" t="str">
            <v>226316001106665</v>
          </cell>
          <cell r="C5">
            <v>1104657942</v>
          </cell>
          <cell r="D5" t="str">
            <v>汪官汉</v>
          </cell>
          <cell r="F5" t="str">
            <v>420107194412160032</v>
          </cell>
          <cell r="I5">
            <v>18971074832</v>
          </cell>
          <cell r="J5" t="str">
            <v>钢都公寓2-3-501</v>
          </cell>
          <cell r="L5" t="str">
            <v>张波</v>
          </cell>
        </row>
        <row r="6">
          <cell r="A6">
            <v>42962</v>
          </cell>
          <cell r="B6" t="str">
            <v>226316001106666</v>
          </cell>
          <cell r="C6">
            <v>5309563309</v>
          </cell>
          <cell r="D6" t="str">
            <v>陈成</v>
          </cell>
          <cell r="F6" t="str">
            <v>420105195209070033</v>
          </cell>
          <cell r="I6">
            <v>13659896292</v>
          </cell>
          <cell r="J6" t="str">
            <v>钢都公寓1-3-501</v>
          </cell>
          <cell r="L6" t="str">
            <v>张波</v>
          </cell>
        </row>
        <row r="7">
          <cell r="A7">
            <v>42962</v>
          </cell>
          <cell r="B7" t="str">
            <v>226316001106667</v>
          </cell>
          <cell r="C7">
            <v>3808619646</v>
          </cell>
          <cell r="D7" t="str">
            <v>金再香</v>
          </cell>
          <cell r="F7" t="str">
            <v>420107196111283724</v>
          </cell>
          <cell r="I7">
            <v>13607142501</v>
          </cell>
          <cell r="J7" t="str">
            <v>钢都公寓1-3-402</v>
          </cell>
          <cell r="L7" t="str">
            <v>张波</v>
          </cell>
        </row>
        <row r="8">
          <cell r="A8">
            <v>42962</v>
          </cell>
          <cell r="B8" t="str">
            <v>226316001106668</v>
          </cell>
          <cell r="C8">
            <v>6820850725</v>
          </cell>
          <cell r="D8" t="str">
            <v>韩大桂</v>
          </cell>
          <cell r="F8" t="str">
            <v>420107195009160029</v>
          </cell>
          <cell r="I8">
            <v>15307145673</v>
          </cell>
          <cell r="J8" t="str">
            <v>钢都公寓1-4-602</v>
          </cell>
          <cell r="L8" t="str">
            <v>张波</v>
          </cell>
        </row>
        <row r="9">
          <cell r="A9">
            <v>42962</v>
          </cell>
          <cell r="B9" t="str">
            <v>226316001106669</v>
          </cell>
          <cell r="C9">
            <v>9515509595</v>
          </cell>
          <cell r="D9" t="str">
            <v>桂三英</v>
          </cell>
          <cell r="F9" t="str">
            <v>420111196205131023</v>
          </cell>
          <cell r="I9">
            <v>15927073964</v>
          </cell>
          <cell r="J9" t="str">
            <v>钢都公寓1-4-302</v>
          </cell>
          <cell r="L9" t="str">
            <v>张波</v>
          </cell>
        </row>
        <row r="10">
          <cell r="A10">
            <v>42962</v>
          </cell>
          <cell r="B10" t="str">
            <v>226316001106670</v>
          </cell>
          <cell r="C10">
            <v>2526009694</v>
          </cell>
          <cell r="D10" t="str">
            <v>刘锟</v>
          </cell>
          <cell r="F10" t="str">
            <v>420122197708170915</v>
          </cell>
          <cell r="I10">
            <v>13995684558</v>
          </cell>
          <cell r="J10" t="str">
            <v>钢都公寓1-3-202</v>
          </cell>
          <cell r="L10" t="str">
            <v>张波</v>
          </cell>
        </row>
        <row r="11">
          <cell r="A11">
            <v>42962</v>
          </cell>
          <cell r="B11" t="str">
            <v>226316001106671</v>
          </cell>
          <cell r="C11">
            <v>7716740685</v>
          </cell>
          <cell r="D11" t="str">
            <v>陈家发</v>
          </cell>
          <cell r="F11" t="str">
            <v>420123197102210499</v>
          </cell>
          <cell r="I11">
            <v>13871784355</v>
          </cell>
          <cell r="J11" t="str">
            <v>钢都公寓1-1-401</v>
          </cell>
          <cell r="L11" t="str">
            <v>张波</v>
          </cell>
        </row>
        <row r="12">
          <cell r="A12">
            <v>42962</v>
          </cell>
          <cell r="B12" t="str">
            <v>226316001106672</v>
          </cell>
          <cell r="C12">
            <v>3710393072</v>
          </cell>
          <cell r="D12" t="str">
            <v>刘焕树</v>
          </cell>
          <cell r="F12" t="str">
            <v>420107195002202919</v>
          </cell>
          <cell r="I12">
            <v>18007171891</v>
          </cell>
          <cell r="J12" t="str">
            <v>钢都公寓2-3-201</v>
          </cell>
          <cell r="L12" t="str">
            <v>张波</v>
          </cell>
        </row>
        <row r="13">
          <cell r="A13">
            <v>42962</v>
          </cell>
          <cell r="B13" t="str">
            <v>226316001106725</v>
          </cell>
          <cell r="C13">
            <v>4233161189</v>
          </cell>
          <cell r="D13" t="str">
            <v>胡学雄</v>
          </cell>
          <cell r="F13" t="str">
            <v>420107197201242065</v>
          </cell>
          <cell r="I13">
            <v>15927558772</v>
          </cell>
          <cell r="J13" t="str">
            <v>金鹤园81-3-502</v>
          </cell>
          <cell r="L13" t="str">
            <v>邹玉志</v>
          </cell>
        </row>
        <row r="14">
          <cell r="A14">
            <v>42962</v>
          </cell>
          <cell r="B14" t="str">
            <v>226316001106726</v>
          </cell>
          <cell r="C14">
            <v>8130457516</v>
          </cell>
          <cell r="D14" t="str">
            <v>周北芳</v>
          </cell>
          <cell r="F14" t="str">
            <v>420107195412273007</v>
          </cell>
          <cell r="I14">
            <v>13659872957</v>
          </cell>
          <cell r="J14" t="str">
            <v>金鹤园70-1-401</v>
          </cell>
          <cell r="L14" t="str">
            <v>邹玉志</v>
          </cell>
        </row>
        <row r="15">
          <cell r="A15">
            <v>42962</v>
          </cell>
          <cell r="B15" t="str">
            <v>226316001106724</v>
          </cell>
          <cell r="C15">
            <v>7583708669</v>
          </cell>
          <cell r="D15" t="str">
            <v>初三才</v>
          </cell>
          <cell r="F15" t="str">
            <v>42098419740315751X</v>
          </cell>
          <cell r="I15">
            <v>13545123077</v>
          </cell>
          <cell r="J15" t="str">
            <v>金鹤园9-2-501</v>
          </cell>
          <cell r="L15" t="str">
            <v>邹玉志</v>
          </cell>
        </row>
        <row r="16">
          <cell r="A16">
            <v>42962</v>
          </cell>
          <cell r="B16" t="str">
            <v>226316001106727</v>
          </cell>
          <cell r="C16">
            <v>5430941391</v>
          </cell>
          <cell r="D16" t="str">
            <v>纪根</v>
          </cell>
          <cell r="F16" t="str">
            <v>420122193310140910</v>
          </cell>
          <cell r="I16">
            <v>13871553505</v>
          </cell>
          <cell r="J16" t="str">
            <v>金鹤园D-1-2201</v>
          </cell>
          <cell r="L16" t="str">
            <v>邹玉志</v>
          </cell>
        </row>
        <row r="17">
          <cell r="A17">
            <v>42962</v>
          </cell>
          <cell r="B17" t="str">
            <v>226316001106708</v>
          </cell>
          <cell r="C17">
            <v>4327165930</v>
          </cell>
          <cell r="D17" t="str">
            <v>邵建创</v>
          </cell>
          <cell r="F17" t="str">
            <v>420107194908013730</v>
          </cell>
          <cell r="I17">
            <v>13007143113</v>
          </cell>
          <cell r="J17" t="str">
            <v>金鹤园D-2-2302</v>
          </cell>
          <cell r="L17" t="str">
            <v>邹玉志</v>
          </cell>
        </row>
        <row r="18">
          <cell r="A18">
            <v>42965</v>
          </cell>
          <cell r="B18" t="str">
            <v>226316001106673</v>
          </cell>
          <cell r="C18">
            <v>9887343768</v>
          </cell>
          <cell r="D18" t="str">
            <v>高华军</v>
          </cell>
          <cell r="F18" t="str">
            <v>420111197510062331</v>
          </cell>
          <cell r="I18">
            <v>15072305339</v>
          </cell>
          <cell r="J18" t="str">
            <v>钢都公寓2-1-201</v>
          </cell>
          <cell r="L18" t="str">
            <v>张波</v>
          </cell>
        </row>
        <row r="19">
          <cell r="A19">
            <v>42965</v>
          </cell>
          <cell r="B19" t="str">
            <v>226316001106674</v>
          </cell>
          <cell r="C19">
            <v>8654647774</v>
          </cell>
          <cell r="D19" t="str">
            <v>代红波</v>
          </cell>
          <cell r="F19" t="str">
            <v>422022197108153427</v>
          </cell>
          <cell r="I19">
            <v>18071722346</v>
          </cell>
          <cell r="J19" t="str">
            <v>钢都公寓2-3-602</v>
          </cell>
          <cell r="L19" t="str">
            <v>张波</v>
          </cell>
        </row>
      </sheetData>
      <sheetData sheetId="1">
        <row r="1">
          <cell r="A1" t="str">
            <v>序号</v>
          </cell>
          <cell r="B1" t="str">
            <v>购买日期</v>
          </cell>
          <cell r="C1" t="str">
            <v>用户编号</v>
          </cell>
          <cell r="D1" t="str">
            <v>保险卡号</v>
          </cell>
          <cell r="E1" t="str">
            <v>保险卡密码</v>
          </cell>
          <cell r="F1" t="str">
            <v>投保人名称</v>
          </cell>
          <cell r="G1" t="str">
            <v>证件类型</v>
          </cell>
          <cell r="H1" t="str">
            <v>投保人证件号</v>
          </cell>
          <cell r="I1" t="str">
            <v>性别</v>
          </cell>
          <cell r="J1" t="str">
            <v>投保人生日</v>
          </cell>
          <cell r="K1" t="str">
            <v>电话</v>
          </cell>
          <cell r="L1" t="str">
            <v>住址</v>
          </cell>
          <cell r="M1" t="str">
            <v>门店</v>
          </cell>
          <cell r="N1" t="str">
            <v>门店销售人员姓名</v>
          </cell>
          <cell r="O1" t="str">
            <v>客服销售人员工号</v>
          </cell>
        </row>
        <row r="2">
          <cell r="A2">
            <v>1</v>
          </cell>
          <cell r="B2">
            <v>8.1</v>
          </cell>
          <cell r="C2" t="str">
            <v>4804055</v>
          </cell>
          <cell r="D2" t="str">
            <v>226316001102846</v>
          </cell>
          <cell r="E2" t="str">
            <v>2379246050</v>
          </cell>
          <cell r="F2" t="str">
            <v>李汉江</v>
          </cell>
          <cell r="G2" t="str">
            <v>身份证</v>
          </cell>
          <cell r="H2" t="str">
            <v>420103196002104971</v>
          </cell>
          <cell r="I2" t="str">
            <v>男</v>
          </cell>
          <cell r="J2" t="str">
            <v>1960.2.10</v>
          </cell>
          <cell r="K2" t="str">
            <v>15207105986</v>
          </cell>
          <cell r="L2" t="str">
            <v>马场后街337号3楼</v>
          </cell>
          <cell r="M2" t="str">
            <v>八古墩</v>
          </cell>
          <cell r="N2" t="str">
            <v>赵宋武/彭莉</v>
          </cell>
        </row>
        <row r="3">
          <cell r="A3">
            <v>1</v>
          </cell>
          <cell r="B3" t="str">
            <v>8-11</v>
          </cell>
          <cell r="C3" t="str">
            <v>1402677</v>
          </cell>
          <cell r="D3" t="str">
            <v>226316001103137</v>
          </cell>
          <cell r="E3" t="str">
            <v>2191457494</v>
          </cell>
          <cell r="F3" t="str">
            <v>史世勤</v>
          </cell>
          <cell r="G3" t="str">
            <v>身份证</v>
          </cell>
          <cell r="H3" t="str">
            <v>420106193407295214</v>
          </cell>
          <cell r="I3" t="str">
            <v>女</v>
          </cell>
          <cell r="J3" t="str">
            <v>1934.07.29</v>
          </cell>
          <cell r="K3" t="str">
            <v>87801879</v>
          </cell>
          <cell r="L3" t="str">
            <v>鲁巷中医4栋2门102室</v>
          </cell>
          <cell r="M3" t="str">
            <v>关山</v>
          </cell>
          <cell r="N3" t="str">
            <v>周世国</v>
          </cell>
          <cell r="O3">
            <v>43</v>
          </cell>
        </row>
        <row r="4">
          <cell r="A4">
            <v>1</v>
          </cell>
          <cell r="B4">
            <v>7.29</v>
          </cell>
          <cell r="C4" t="str">
            <v>9647721</v>
          </cell>
          <cell r="D4" t="str">
            <v>226316001105080</v>
          </cell>
          <cell r="E4" t="str">
            <v>5709466715</v>
          </cell>
          <cell r="F4" t="str">
            <v>方乐欢</v>
          </cell>
          <cell r="G4" t="str">
            <v>身份证</v>
          </cell>
          <cell r="H4" t="str">
            <v>420102194809022832</v>
          </cell>
          <cell r="I4" t="str">
            <v>男</v>
          </cell>
          <cell r="J4" t="str">
            <v>1948.9.2</v>
          </cell>
          <cell r="K4" t="str">
            <v>13212794045</v>
          </cell>
          <cell r="L4" t="str">
            <v>新江岸一村20号3单元701室</v>
          </cell>
          <cell r="M4" t="str">
            <v>惠济</v>
          </cell>
          <cell r="N4" t="str">
            <v>魏国堂</v>
          </cell>
          <cell r="O4">
            <v>60040</v>
          </cell>
        </row>
        <row r="5">
          <cell r="A5">
            <v>1</v>
          </cell>
          <cell r="B5">
            <v>7.29</v>
          </cell>
          <cell r="C5" t="str">
            <v>9647721</v>
          </cell>
          <cell r="D5" t="str">
            <v>226316001105080</v>
          </cell>
          <cell r="E5" t="str">
            <v>5709466715</v>
          </cell>
          <cell r="F5" t="str">
            <v>方乐欢</v>
          </cell>
          <cell r="G5" t="str">
            <v>身份证</v>
          </cell>
          <cell r="H5" t="str">
            <v>420102194809022832</v>
          </cell>
          <cell r="I5" t="str">
            <v>男</v>
          </cell>
          <cell r="J5" t="str">
            <v>1948.9.2</v>
          </cell>
          <cell r="K5" t="str">
            <v>13212794045</v>
          </cell>
          <cell r="L5" t="str">
            <v>新江岸一村20号3单元701室</v>
          </cell>
          <cell r="M5" t="str">
            <v>惠济</v>
          </cell>
          <cell r="N5" t="str">
            <v>魏国堂</v>
          </cell>
          <cell r="O5">
            <v>60040</v>
          </cell>
        </row>
        <row r="6">
          <cell r="A6">
            <v>1</v>
          </cell>
          <cell r="B6">
            <v>7.29</v>
          </cell>
          <cell r="C6" t="str">
            <v>9647721</v>
          </cell>
          <cell r="D6" t="str">
            <v>226316001105080</v>
          </cell>
          <cell r="E6" t="str">
            <v>5709466715</v>
          </cell>
          <cell r="F6" t="str">
            <v>方乐欢</v>
          </cell>
          <cell r="G6" t="str">
            <v>身份证</v>
          </cell>
          <cell r="H6" t="str">
            <v>420102194809022832</v>
          </cell>
          <cell r="I6" t="str">
            <v>男</v>
          </cell>
          <cell r="J6" t="str">
            <v>1948.9.2</v>
          </cell>
          <cell r="K6" t="str">
            <v>13212794045</v>
          </cell>
          <cell r="L6" t="str">
            <v>新江岸一村20号3单元701室</v>
          </cell>
          <cell r="M6" t="str">
            <v>惠济</v>
          </cell>
          <cell r="N6" t="str">
            <v>魏国堂</v>
          </cell>
          <cell r="O6">
            <v>60040</v>
          </cell>
        </row>
        <row r="7">
          <cell r="A7">
            <v>1</v>
          </cell>
          <cell r="B7" t="str">
            <v>7-27</v>
          </cell>
          <cell r="C7">
            <v>9174401</v>
          </cell>
          <cell r="D7" t="str">
            <v>226316001102247</v>
          </cell>
          <cell r="E7" t="str">
            <v>5975245228</v>
          </cell>
          <cell r="F7" t="str">
            <v>罗明亮</v>
          </cell>
          <cell r="G7" t="str">
            <v>身份证</v>
          </cell>
          <cell r="H7" t="str">
            <v>420103197711133235</v>
          </cell>
          <cell r="I7" t="str">
            <v>男</v>
          </cell>
          <cell r="J7">
            <v>28442</v>
          </cell>
          <cell r="K7" t="str">
            <v>15827552815</v>
          </cell>
          <cell r="L7" t="str">
            <v>江宏新村铁路小区4-1-301</v>
          </cell>
          <cell r="M7" t="str">
            <v>晒湖</v>
          </cell>
          <cell r="N7" t="str">
            <v>张邦国</v>
          </cell>
          <cell r="O7" t="str">
            <v>客服304</v>
          </cell>
        </row>
        <row r="8">
          <cell r="A8">
            <v>1</v>
          </cell>
          <cell r="B8" t="str">
            <v>7-27</v>
          </cell>
          <cell r="C8">
            <v>9174401</v>
          </cell>
          <cell r="D8" t="str">
            <v>226316001102247</v>
          </cell>
          <cell r="E8" t="str">
            <v>5975245228</v>
          </cell>
          <cell r="F8" t="str">
            <v>罗明亮</v>
          </cell>
          <cell r="G8" t="str">
            <v>身份证</v>
          </cell>
          <cell r="H8" t="str">
            <v>420103197711133235</v>
          </cell>
          <cell r="I8" t="str">
            <v>男</v>
          </cell>
          <cell r="J8">
            <v>28442</v>
          </cell>
          <cell r="K8" t="str">
            <v>15827552815</v>
          </cell>
          <cell r="L8" t="str">
            <v>江宏新村铁路小区4-1-301</v>
          </cell>
          <cell r="M8" t="str">
            <v>晒湖</v>
          </cell>
          <cell r="N8" t="str">
            <v>张邦国</v>
          </cell>
          <cell r="O8" t="str">
            <v>客服304</v>
          </cell>
        </row>
        <row r="9">
          <cell r="A9">
            <v>1</v>
          </cell>
          <cell r="B9">
            <v>7.16</v>
          </cell>
          <cell r="C9" t="str">
            <v>9142197</v>
          </cell>
          <cell r="D9" t="str">
            <v>226316001103440</v>
          </cell>
          <cell r="E9" t="str">
            <v>7576783663</v>
          </cell>
          <cell r="F9" t="str">
            <v>祝锋</v>
          </cell>
          <cell r="G9" t="str">
            <v>身份证</v>
          </cell>
          <cell r="H9" t="str">
            <v>42010619791114363x</v>
          </cell>
          <cell r="I9" t="str">
            <v>男</v>
          </cell>
          <cell r="J9" t="str">
            <v>79.11.14</v>
          </cell>
          <cell r="K9" t="str">
            <v>15926400315</v>
          </cell>
          <cell r="L9" t="str">
            <v>桥梁村174号A栋3楼</v>
          </cell>
          <cell r="M9" t="str">
            <v>杨园</v>
          </cell>
          <cell r="N9" t="str">
            <v>方辉礼</v>
          </cell>
        </row>
        <row r="10">
          <cell r="A10">
            <v>1</v>
          </cell>
          <cell r="B10">
            <v>8.1300000000000008</v>
          </cell>
          <cell r="C10" t="str">
            <v>9112235</v>
          </cell>
          <cell r="D10">
            <v>226316001102738</v>
          </cell>
          <cell r="E10" t="str">
            <v>7880378770</v>
          </cell>
          <cell r="F10" t="str">
            <v>魏崇友</v>
          </cell>
          <cell r="G10" t="str">
            <v>身份证</v>
          </cell>
          <cell r="H10" t="str">
            <v>420105194311272032</v>
          </cell>
          <cell r="I10" t="str">
            <v>男</v>
          </cell>
          <cell r="J10">
            <v>16037</v>
          </cell>
          <cell r="K10" t="str">
            <v>13971588435</v>
          </cell>
          <cell r="L10" t="str">
            <v>民主路鸿祥巷24号2单元5楼</v>
          </cell>
          <cell r="M10" t="str">
            <v>农讲所</v>
          </cell>
          <cell r="N10" t="str">
            <v>吴顺成</v>
          </cell>
          <cell r="O10">
            <v>60040</v>
          </cell>
        </row>
        <row r="11">
          <cell r="A11">
            <v>1</v>
          </cell>
          <cell r="B11">
            <v>42943</v>
          </cell>
          <cell r="C11" t="str">
            <v>1003578</v>
          </cell>
          <cell r="D11" t="str">
            <v>226316001104882</v>
          </cell>
          <cell r="E11" t="str">
            <v>9160550423</v>
          </cell>
          <cell r="F11" t="str">
            <v>徐益建</v>
          </cell>
          <cell r="G11" t="str">
            <v>身份证</v>
          </cell>
          <cell r="H11" t="str">
            <v>42010619570101083x</v>
          </cell>
          <cell r="I11" t="str">
            <v>男</v>
          </cell>
          <cell r="J11">
            <v>19570101</v>
          </cell>
          <cell r="K11" t="str">
            <v>88044976</v>
          </cell>
          <cell r="L11" t="str">
            <v>中山路412号6门602室（按602的门铃</v>
          </cell>
          <cell r="M11" t="str">
            <v>黄鹤楼</v>
          </cell>
          <cell r="N11" t="str">
            <v>朱兴福</v>
          </cell>
        </row>
        <row r="12">
          <cell r="A12">
            <v>1</v>
          </cell>
          <cell r="B12">
            <v>42943</v>
          </cell>
          <cell r="C12" t="str">
            <v>1003578</v>
          </cell>
          <cell r="D12" t="str">
            <v>226316001104882</v>
          </cell>
          <cell r="E12" t="str">
            <v>9160550423</v>
          </cell>
          <cell r="F12" t="str">
            <v>徐益建</v>
          </cell>
          <cell r="G12" t="str">
            <v>身份证</v>
          </cell>
          <cell r="H12" t="str">
            <v>42010619570101083x</v>
          </cell>
          <cell r="I12" t="str">
            <v>男</v>
          </cell>
          <cell r="J12">
            <v>19570101</v>
          </cell>
          <cell r="K12" t="str">
            <v>88044976</v>
          </cell>
          <cell r="L12" t="str">
            <v>中山路412号6门602室（按602的门铃</v>
          </cell>
          <cell r="M12" t="str">
            <v>黄鹤楼</v>
          </cell>
          <cell r="N12" t="str">
            <v>朱兴福</v>
          </cell>
        </row>
        <row r="13">
          <cell r="A13">
            <v>1</v>
          </cell>
          <cell r="B13">
            <v>8.5</v>
          </cell>
          <cell r="C13">
            <v>9108739</v>
          </cell>
          <cell r="D13" t="str">
            <v>226316001101736</v>
          </cell>
          <cell r="E13" t="str">
            <v>2244892115</v>
          </cell>
          <cell r="F13" t="str">
            <v>杨贵球</v>
          </cell>
          <cell r="G13" t="str">
            <v>身份证</v>
          </cell>
          <cell r="H13" t="str">
            <v>422127196407212711</v>
          </cell>
          <cell r="I13" t="str">
            <v>男</v>
          </cell>
          <cell r="J13" t="str">
            <v>1964.7.21</v>
          </cell>
          <cell r="K13" t="str">
            <v>15392965339</v>
          </cell>
          <cell r="L13" t="str">
            <v>荣泰小区4栋3单元302</v>
          </cell>
          <cell r="M13" t="str">
            <v>石牌岭</v>
          </cell>
          <cell r="N13" t="str">
            <v>洪续金</v>
          </cell>
          <cell r="O13">
            <v>60040</v>
          </cell>
        </row>
        <row r="14">
          <cell r="A14">
            <v>1</v>
          </cell>
          <cell r="B14">
            <v>8.5</v>
          </cell>
          <cell r="C14">
            <v>9108739</v>
          </cell>
          <cell r="D14" t="str">
            <v>226316001101736</v>
          </cell>
          <cell r="E14" t="str">
            <v>2244892115</v>
          </cell>
          <cell r="F14" t="str">
            <v>杨贵球</v>
          </cell>
          <cell r="G14" t="str">
            <v>身份证</v>
          </cell>
          <cell r="H14" t="str">
            <v>422127196407212711</v>
          </cell>
          <cell r="I14" t="str">
            <v>男</v>
          </cell>
          <cell r="J14" t="str">
            <v>1964.7.21</v>
          </cell>
          <cell r="K14" t="str">
            <v>15392965339</v>
          </cell>
          <cell r="L14" t="str">
            <v>荣泰小区4栋3单元302</v>
          </cell>
          <cell r="M14" t="str">
            <v>石牌岭</v>
          </cell>
          <cell r="N14" t="str">
            <v>洪续金</v>
          </cell>
          <cell r="O14">
            <v>60040</v>
          </cell>
        </row>
        <row r="15">
          <cell r="A15">
            <v>2</v>
          </cell>
          <cell r="B15">
            <v>8.11</v>
          </cell>
          <cell r="C15" t="str">
            <v>4807738</v>
          </cell>
          <cell r="D15" t="str">
            <v>226316001102847</v>
          </cell>
          <cell r="E15" t="str">
            <v>5371551685</v>
          </cell>
          <cell r="F15" t="str">
            <v>李万英</v>
          </cell>
          <cell r="G15" t="str">
            <v>身份证</v>
          </cell>
          <cell r="H15" t="str">
            <v>420103195203264918</v>
          </cell>
          <cell r="J15" t="str">
            <v>1952.3.26</v>
          </cell>
          <cell r="K15" t="str">
            <v>15327187468</v>
          </cell>
          <cell r="L15" t="str">
            <v>唐家墩马场后街279号2楼</v>
          </cell>
          <cell r="M15" t="str">
            <v>八古墩</v>
          </cell>
          <cell r="N15" t="str">
            <v>丁三伙/彭莉</v>
          </cell>
        </row>
        <row r="16">
          <cell r="A16">
            <v>2</v>
          </cell>
          <cell r="B16">
            <v>7.29</v>
          </cell>
          <cell r="C16" t="str">
            <v>9554190</v>
          </cell>
          <cell r="D16" t="str">
            <v>226316001105081</v>
          </cell>
          <cell r="E16" t="str">
            <v>3200722873</v>
          </cell>
          <cell r="F16" t="str">
            <v>张建生</v>
          </cell>
          <cell r="G16" t="str">
            <v>身份证</v>
          </cell>
          <cell r="H16" t="str">
            <v>420102195502240813</v>
          </cell>
          <cell r="I16" t="str">
            <v>男</v>
          </cell>
          <cell r="J16" t="str">
            <v>1955.2.24</v>
          </cell>
          <cell r="K16" t="str">
            <v>15717121982</v>
          </cell>
          <cell r="L16" t="str">
            <v>三阳路林趾小区40号5楼</v>
          </cell>
          <cell r="M16" t="str">
            <v>惠济</v>
          </cell>
          <cell r="N16" t="str">
            <v>赵英平</v>
          </cell>
          <cell r="O16">
            <v>60040</v>
          </cell>
        </row>
        <row r="17">
          <cell r="A17">
            <v>2</v>
          </cell>
          <cell r="B17">
            <v>7.29</v>
          </cell>
          <cell r="C17" t="str">
            <v>9554190</v>
          </cell>
          <cell r="D17" t="str">
            <v>226316001105081</v>
          </cell>
          <cell r="E17" t="str">
            <v>3200722873</v>
          </cell>
          <cell r="F17" t="str">
            <v>张建生</v>
          </cell>
          <cell r="G17" t="str">
            <v>身份证</v>
          </cell>
          <cell r="H17" t="str">
            <v>420102195502240813</v>
          </cell>
          <cell r="I17" t="str">
            <v>男</v>
          </cell>
          <cell r="J17" t="str">
            <v>1955.2.24</v>
          </cell>
          <cell r="K17" t="str">
            <v>15717121982</v>
          </cell>
          <cell r="L17" t="str">
            <v>三阳路林趾小区40号5楼</v>
          </cell>
          <cell r="M17" t="str">
            <v>惠济</v>
          </cell>
          <cell r="N17" t="str">
            <v>赵英平</v>
          </cell>
          <cell r="O17">
            <v>60040</v>
          </cell>
        </row>
        <row r="18">
          <cell r="A18">
            <v>2</v>
          </cell>
          <cell r="B18">
            <v>7.29</v>
          </cell>
          <cell r="C18" t="str">
            <v>9554190</v>
          </cell>
          <cell r="D18" t="str">
            <v>226316001105081</v>
          </cell>
          <cell r="E18" t="str">
            <v>3200722873</v>
          </cell>
          <cell r="F18" t="str">
            <v>张建生</v>
          </cell>
          <cell r="G18" t="str">
            <v>身份证</v>
          </cell>
          <cell r="H18" t="str">
            <v>420102195502240813</v>
          </cell>
          <cell r="I18" t="str">
            <v>男</v>
          </cell>
          <cell r="J18" t="str">
            <v>1955.2.24</v>
          </cell>
          <cell r="K18" t="str">
            <v>15717121982</v>
          </cell>
          <cell r="L18" t="str">
            <v>三阳路林趾小区40号5楼</v>
          </cell>
          <cell r="M18" t="str">
            <v>惠济</v>
          </cell>
          <cell r="N18" t="str">
            <v>赵英平</v>
          </cell>
          <cell r="O18">
            <v>60040</v>
          </cell>
        </row>
        <row r="19">
          <cell r="A19">
            <v>2</v>
          </cell>
          <cell r="B19" t="str">
            <v>7-28</v>
          </cell>
          <cell r="C19">
            <v>1007270</v>
          </cell>
          <cell r="D19" t="str">
            <v>226316001102248</v>
          </cell>
          <cell r="E19" t="str">
            <v>9063116317</v>
          </cell>
          <cell r="F19" t="str">
            <v>余佳春</v>
          </cell>
          <cell r="G19" t="str">
            <v>身份证</v>
          </cell>
          <cell r="H19" t="str">
            <v>420106195102220413</v>
          </cell>
          <cell r="I19" t="str">
            <v>男</v>
          </cell>
          <cell r="J19">
            <v>18681</v>
          </cell>
          <cell r="K19" t="str">
            <v>13907180148</v>
          </cell>
          <cell r="L19" t="str">
            <v>武珞路三巷25号东门602室</v>
          </cell>
          <cell r="M19" t="str">
            <v>晒湖</v>
          </cell>
          <cell r="N19" t="str">
            <v>鲍次直</v>
          </cell>
          <cell r="O19" t="str">
            <v>客服301</v>
          </cell>
        </row>
        <row r="20">
          <cell r="A20">
            <v>2</v>
          </cell>
          <cell r="B20" t="str">
            <v>7-28</v>
          </cell>
          <cell r="C20">
            <v>1007270</v>
          </cell>
          <cell r="D20" t="str">
            <v>226316001102248</v>
          </cell>
          <cell r="E20" t="str">
            <v>9063116317</v>
          </cell>
          <cell r="F20" t="str">
            <v>余佳春</v>
          </cell>
          <cell r="G20" t="str">
            <v>身份证</v>
          </cell>
          <cell r="H20" t="str">
            <v>420106195102220413</v>
          </cell>
          <cell r="I20" t="str">
            <v>男</v>
          </cell>
          <cell r="J20">
            <v>18681</v>
          </cell>
          <cell r="K20" t="str">
            <v>13907180148</v>
          </cell>
          <cell r="L20" t="str">
            <v>武珞路三巷25号东门602室</v>
          </cell>
          <cell r="M20" t="str">
            <v>晒湖</v>
          </cell>
          <cell r="N20" t="str">
            <v>鲍次直</v>
          </cell>
          <cell r="O20" t="str">
            <v>客服301</v>
          </cell>
        </row>
        <row r="21">
          <cell r="A21">
            <v>2</v>
          </cell>
          <cell r="B21">
            <v>6.26</v>
          </cell>
          <cell r="C21" t="str">
            <v>2219639</v>
          </cell>
          <cell r="D21" t="str">
            <v>226316001103435</v>
          </cell>
          <cell r="E21" t="str">
            <v>9204847645</v>
          </cell>
          <cell r="F21" t="str">
            <v>周洪</v>
          </cell>
          <cell r="G21" t="str">
            <v>身份证</v>
          </cell>
          <cell r="H21" t="str">
            <v>420103196608260813</v>
          </cell>
          <cell r="I21" t="str">
            <v>男</v>
          </cell>
          <cell r="J21" t="str">
            <v>66.08.26</v>
          </cell>
          <cell r="K21" t="str">
            <v>15342218870</v>
          </cell>
          <cell r="L21" t="str">
            <v>才茂街11号1-501</v>
          </cell>
          <cell r="M21" t="str">
            <v>杨园</v>
          </cell>
          <cell r="N21" t="str">
            <v>方辉礼</v>
          </cell>
        </row>
        <row r="22">
          <cell r="A22">
            <v>2</v>
          </cell>
          <cell r="B22">
            <v>42945</v>
          </cell>
          <cell r="C22" t="str">
            <v>9174494</v>
          </cell>
          <cell r="D22" t="str">
            <v>226316001104884</v>
          </cell>
          <cell r="E22" t="str">
            <v>6368499324</v>
          </cell>
          <cell r="F22" t="str">
            <v>刘祖元</v>
          </cell>
          <cell r="G22" t="str">
            <v>身份证</v>
          </cell>
          <cell r="H22" t="str">
            <v>420106195303260438</v>
          </cell>
          <cell r="I22" t="str">
            <v>男</v>
          </cell>
          <cell r="J22" t="str">
            <v>1953.3.26</v>
          </cell>
          <cell r="K22" t="str">
            <v>13871204532</v>
          </cell>
          <cell r="L22" t="str">
            <v>平湖门小区B栋1单元7楼3门</v>
          </cell>
          <cell r="M22" t="str">
            <v>黄鹤楼</v>
          </cell>
          <cell r="N22" t="str">
            <v>祝寿年</v>
          </cell>
        </row>
        <row r="23">
          <cell r="A23">
            <v>2</v>
          </cell>
          <cell r="B23">
            <v>42945</v>
          </cell>
          <cell r="C23" t="str">
            <v>9174494</v>
          </cell>
          <cell r="D23" t="str">
            <v>226316001104884</v>
          </cell>
          <cell r="E23" t="str">
            <v>6368499324</v>
          </cell>
          <cell r="F23" t="str">
            <v>刘祖元</v>
          </cell>
          <cell r="G23" t="str">
            <v>身份证</v>
          </cell>
          <cell r="H23" t="str">
            <v>420106195303260438</v>
          </cell>
          <cell r="I23" t="str">
            <v>男</v>
          </cell>
          <cell r="J23" t="str">
            <v>1953.3.26</v>
          </cell>
          <cell r="K23" t="str">
            <v>13871204532</v>
          </cell>
          <cell r="L23" t="str">
            <v>平湖门小区B栋1单元7楼3门</v>
          </cell>
          <cell r="M23" t="str">
            <v>黄鹤楼</v>
          </cell>
          <cell r="N23" t="str">
            <v>祝寿年</v>
          </cell>
        </row>
        <row r="24">
          <cell r="A24">
            <v>3</v>
          </cell>
          <cell r="B24">
            <v>7.29</v>
          </cell>
          <cell r="C24" t="str">
            <v>9239144</v>
          </cell>
          <cell r="D24" t="str">
            <v>226316001105097</v>
          </cell>
          <cell r="E24" t="str">
            <v>2171489062</v>
          </cell>
          <cell r="F24" t="str">
            <v>陈荣</v>
          </cell>
          <cell r="G24" t="str">
            <v>身份证</v>
          </cell>
          <cell r="H24" t="str">
            <v>42012119700820484X</v>
          </cell>
          <cell r="I24" t="str">
            <v>女</v>
          </cell>
          <cell r="J24" t="str">
            <v>1970.8.20</v>
          </cell>
          <cell r="K24" t="str">
            <v>18207169881</v>
          </cell>
          <cell r="L24" t="str">
            <v>江大路24-1号24栋1单元407</v>
          </cell>
          <cell r="M24" t="str">
            <v>惠济</v>
          </cell>
          <cell r="N24" t="str">
            <v>李国道</v>
          </cell>
          <cell r="O24">
            <v>60040</v>
          </cell>
        </row>
        <row r="25">
          <cell r="A25">
            <v>3</v>
          </cell>
          <cell r="B25">
            <v>7.29</v>
          </cell>
          <cell r="C25" t="str">
            <v>9239144</v>
          </cell>
          <cell r="D25" t="str">
            <v>226316001105097</v>
          </cell>
          <cell r="E25" t="str">
            <v>2171489062</v>
          </cell>
          <cell r="F25" t="str">
            <v>陈荣</v>
          </cell>
          <cell r="G25" t="str">
            <v>身份证</v>
          </cell>
          <cell r="H25" t="str">
            <v>42012119700820484X</v>
          </cell>
          <cell r="I25" t="str">
            <v>女</v>
          </cell>
          <cell r="J25" t="str">
            <v>1970.8.20</v>
          </cell>
          <cell r="K25" t="str">
            <v>18207169881</v>
          </cell>
          <cell r="L25" t="str">
            <v>江大路24-1号24栋1单元407</v>
          </cell>
          <cell r="M25" t="str">
            <v>惠济</v>
          </cell>
          <cell r="N25" t="str">
            <v>李国道</v>
          </cell>
          <cell r="O25">
            <v>60040</v>
          </cell>
        </row>
        <row r="26">
          <cell r="A26">
            <v>3</v>
          </cell>
          <cell r="B26">
            <v>7.29</v>
          </cell>
          <cell r="C26" t="str">
            <v>9239144</v>
          </cell>
          <cell r="D26" t="str">
            <v>226316001105097</v>
          </cell>
          <cell r="E26" t="str">
            <v>2171489062</v>
          </cell>
          <cell r="F26" t="str">
            <v>陈荣</v>
          </cell>
          <cell r="G26" t="str">
            <v>身份证</v>
          </cell>
          <cell r="H26" t="str">
            <v>42012119700820484X</v>
          </cell>
          <cell r="I26" t="str">
            <v>女</v>
          </cell>
          <cell r="J26" t="str">
            <v>1970.8.20</v>
          </cell>
          <cell r="K26" t="str">
            <v>18207169881</v>
          </cell>
          <cell r="L26" t="str">
            <v>江大路24-1号24栋1单元407</v>
          </cell>
          <cell r="M26" t="str">
            <v>惠济</v>
          </cell>
          <cell r="N26" t="str">
            <v>李国道</v>
          </cell>
          <cell r="O26">
            <v>60040</v>
          </cell>
        </row>
        <row r="27">
          <cell r="A27">
            <v>3</v>
          </cell>
          <cell r="B27" t="str">
            <v>8-4</v>
          </cell>
          <cell r="C27">
            <v>9710653</v>
          </cell>
          <cell r="D27" t="str">
            <v>226316001102249</v>
          </cell>
          <cell r="E27" t="str">
            <v>3621397259</v>
          </cell>
          <cell r="F27" t="str">
            <v>朱振华</v>
          </cell>
          <cell r="G27" t="str">
            <v>身份证</v>
          </cell>
          <cell r="H27" t="str">
            <v>420133197603013725</v>
          </cell>
          <cell r="I27" t="str">
            <v>女</v>
          </cell>
          <cell r="J27">
            <v>27820</v>
          </cell>
          <cell r="K27" t="str">
            <v>15337257815</v>
          </cell>
          <cell r="L27" t="str">
            <v>武汉市洪山区江宏新村108号3楼</v>
          </cell>
          <cell r="M27" t="str">
            <v>晒湖</v>
          </cell>
          <cell r="N27" t="str">
            <v>张咏平</v>
          </cell>
          <cell r="O27" t="str">
            <v>客服302</v>
          </cell>
        </row>
        <row r="28">
          <cell r="A28">
            <v>3</v>
          </cell>
          <cell r="B28" t="str">
            <v>8-4</v>
          </cell>
          <cell r="C28">
            <v>9710653</v>
          </cell>
          <cell r="D28" t="str">
            <v>226316001102249</v>
          </cell>
          <cell r="E28" t="str">
            <v>3621397259</v>
          </cell>
          <cell r="F28" t="str">
            <v>朱振华</v>
          </cell>
          <cell r="G28" t="str">
            <v>身份证</v>
          </cell>
          <cell r="H28" t="str">
            <v>420133197603013725</v>
          </cell>
          <cell r="I28" t="str">
            <v>女</v>
          </cell>
          <cell r="J28">
            <v>27820</v>
          </cell>
          <cell r="K28" t="str">
            <v>15337257815</v>
          </cell>
          <cell r="L28" t="str">
            <v>武汉市洪山区江宏新村108号3楼</v>
          </cell>
          <cell r="M28" t="str">
            <v>晒湖</v>
          </cell>
          <cell r="N28" t="str">
            <v>张咏平</v>
          </cell>
          <cell r="O28" t="str">
            <v>客服302</v>
          </cell>
        </row>
        <row r="29">
          <cell r="A29">
            <v>3</v>
          </cell>
          <cell r="B29">
            <v>6.26</v>
          </cell>
          <cell r="C29" t="str">
            <v>9869002</v>
          </cell>
          <cell r="D29" t="str">
            <v>226316001103438</v>
          </cell>
          <cell r="E29" t="str">
            <v>2141566174</v>
          </cell>
          <cell r="F29" t="str">
            <v>张洪利</v>
          </cell>
          <cell r="G29" t="str">
            <v>身份证</v>
          </cell>
          <cell r="H29" t="str">
            <v>420106196304253656</v>
          </cell>
          <cell r="I29" t="str">
            <v>男</v>
          </cell>
          <cell r="J29" t="str">
            <v>63.04.25</v>
          </cell>
          <cell r="K29" t="str">
            <v>15527930358</v>
          </cell>
          <cell r="L29" t="str">
            <v>杨园村2栋151号5楼3号</v>
          </cell>
          <cell r="M29" t="str">
            <v>杨园</v>
          </cell>
          <cell r="N29" t="str">
            <v>方辉礼</v>
          </cell>
        </row>
        <row r="30">
          <cell r="A30">
            <v>3</v>
          </cell>
          <cell r="B30">
            <v>42960</v>
          </cell>
          <cell r="C30" t="str">
            <v>1000084</v>
          </cell>
          <cell r="D30" t="str">
            <v>226316001104883</v>
          </cell>
          <cell r="E30" t="str">
            <v>8772286348</v>
          </cell>
          <cell r="F30" t="str">
            <v>刘恩显</v>
          </cell>
          <cell r="G30" t="str">
            <v>身份证</v>
          </cell>
          <cell r="H30" t="str">
            <v>420106195604241222</v>
          </cell>
          <cell r="I30" t="str">
            <v>女</v>
          </cell>
          <cell r="J30" t="str">
            <v>1956.4.24</v>
          </cell>
          <cell r="K30" t="str">
            <v>15807125304</v>
          </cell>
          <cell r="L30" t="str">
            <v>省文化厅舍4门502读书院后门后长街■</v>
          </cell>
          <cell r="M30" t="str">
            <v>黄鹤楼</v>
          </cell>
          <cell r="N30" t="str">
            <v>鲍俢良</v>
          </cell>
        </row>
        <row r="31">
          <cell r="A31">
            <v>4</v>
          </cell>
          <cell r="B31">
            <v>7.31</v>
          </cell>
          <cell r="C31" t="str">
            <v>9725503</v>
          </cell>
          <cell r="D31" t="str">
            <v>226316001105082</v>
          </cell>
          <cell r="E31" t="str">
            <v>7166888347</v>
          </cell>
          <cell r="F31" t="str">
            <v>蔡宏伟</v>
          </cell>
          <cell r="G31" t="str">
            <v>身份证</v>
          </cell>
          <cell r="H31" t="str">
            <v>420102197001090035</v>
          </cell>
          <cell r="I31" t="str">
            <v>男</v>
          </cell>
          <cell r="J31" t="str">
            <v>1970.1.9</v>
          </cell>
          <cell r="K31" t="str">
            <v>18771983019</v>
          </cell>
          <cell r="L31" t="str">
            <v>三眼桥4村294号教委大楼1门501（三眼桥小学</v>
          </cell>
          <cell r="M31" t="str">
            <v>惠济</v>
          </cell>
          <cell r="N31" t="str">
            <v>姜乐成</v>
          </cell>
          <cell r="O31">
            <v>60040</v>
          </cell>
        </row>
        <row r="32">
          <cell r="A32">
            <v>4</v>
          </cell>
          <cell r="B32">
            <v>7.31</v>
          </cell>
          <cell r="C32" t="str">
            <v>9725503</v>
          </cell>
          <cell r="D32" t="str">
            <v>226316001105082</v>
          </cell>
          <cell r="E32" t="str">
            <v>7166888347</v>
          </cell>
          <cell r="F32" t="str">
            <v>蔡宏伟</v>
          </cell>
          <cell r="G32" t="str">
            <v>身份证</v>
          </cell>
          <cell r="H32" t="str">
            <v>420102197001090035</v>
          </cell>
          <cell r="I32" t="str">
            <v>男</v>
          </cell>
          <cell r="J32" t="str">
            <v>1970.1.9</v>
          </cell>
          <cell r="K32" t="str">
            <v>18771983019</v>
          </cell>
          <cell r="L32" t="str">
            <v>三眼桥4村294号教委大楼1门501（三眼桥小学</v>
          </cell>
          <cell r="M32" t="str">
            <v>惠济</v>
          </cell>
          <cell r="N32" t="str">
            <v>姜乐成</v>
          </cell>
          <cell r="O32">
            <v>60040</v>
          </cell>
        </row>
        <row r="33">
          <cell r="A33">
            <v>4</v>
          </cell>
          <cell r="B33">
            <v>7.31</v>
          </cell>
          <cell r="C33" t="str">
            <v>9725503</v>
          </cell>
          <cell r="D33" t="str">
            <v>226316001105082</v>
          </cell>
          <cell r="E33" t="str">
            <v>7166888347</v>
          </cell>
          <cell r="F33" t="str">
            <v>蔡宏伟</v>
          </cell>
          <cell r="G33" t="str">
            <v>身份证</v>
          </cell>
          <cell r="H33" t="str">
            <v>420102197001090035</v>
          </cell>
          <cell r="I33" t="str">
            <v>男</v>
          </cell>
          <cell r="J33" t="str">
            <v>1970.1.9</v>
          </cell>
          <cell r="K33" t="str">
            <v>18771983019</v>
          </cell>
          <cell r="L33" t="str">
            <v>三眼桥4村294号教委大楼1门501（三眼桥小学</v>
          </cell>
          <cell r="M33" t="str">
            <v>惠济</v>
          </cell>
          <cell r="N33" t="str">
            <v>姜乐成</v>
          </cell>
          <cell r="O33">
            <v>60040</v>
          </cell>
        </row>
        <row r="34">
          <cell r="A34">
            <v>4</v>
          </cell>
          <cell r="B34" t="str">
            <v>8-13</v>
          </cell>
          <cell r="C34">
            <v>9549281</v>
          </cell>
          <cell r="D34" t="str">
            <v>226316001102250</v>
          </cell>
          <cell r="E34" t="str">
            <v>6057840404</v>
          </cell>
          <cell r="F34" t="str">
            <v>李士菊</v>
          </cell>
          <cell r="G34" t="str">
            <v>身份证</v>
          </cell>
          <cell r="H34" t="str">
            <v>42242819650905004X</v>
          </cell>
          <cell r="I34" t="str">
            <v>女</v>
          </cell>
          <cell r="J34">
            <v>23990</v>
          </cell>
          <cell r="K34" t="str">
            <v>13476814107</v>
          </cell>
          <cell r="L34" t="str">
            <v>武南三村52号1楼2号</v>
          </cell>
          <cell r="M34" t="str">
            <v>晒湖</v>
          </cell>
          <cell r="N34" t="str">
            <v>张邦国</v>
          </cell>
          <cell r="O34" t="str">
            <v>客服302</v>
          </cell>
        </row>
        <row r="35">
          <cell r="A35">
            <v>4</v>
          </cell>
          <cell r="B35" t="str">
            <v>8-13</v>
          </cell>
          <cell r="C35">
            <v>9549281</v>
          </cell>
          <cell r="D35" t="str">
            <v>226316001102250</v>
          </cell>
          <cell r="E35" t="str">
            <v>6057840404</v>
          </cell>
          <cell r="F35" t="str">
            <v>李士菊</v>
          </cell>
          <cell r="G35" t="str">
            <v>身份证</v>
          </cell>
          <cell r="H35" t="str">
            <v>42242819650905004X</v>
          </cell>
          <cell r="I35" t="str">
            <v>女</v>
          </cell>
          <cell r="J35">
            <v>23990</v>
          </cell>
          <cell r="K35" t="str">
            <v>13476814107</v>
          </cell>
          <cell r="L35" t="str">
            <v>武南三村52号1楼2号</v>
          </cell>
          <cell r="M35" t="str">
            <v>晒湖</v>
          </cell>
          <cell r="N35" t="str">
            <v>张邦国</v>
          </cell>
          <cell r="O35" t="str">
            <v>客服302</v>
          </cell>
        </row>
        <row r="36">
          <cell r="A36">
            <v>4</v>
          </cell>
          <cell r="B36">
            <v>6.26</v>
          </cell>
          <cell r="C36" t="str">
            <v>9145598</v>
          </cell>
          <cell r="D36" t="str">
            <v>226316001103437</v>
          </cell>
          <cell r="E36" t="str">
            <v>2339293363</v>
          </cell>
          <cell r="F36" t="str">
            <v>陈彩芳</v>
          </cell>
          <cell r="G36" t="str">
            <v>身份证</v>
          </cell>
          <cell r="H36" t="str">
            <v>420106296510173681</v>
          </cell>
          <cell r="I36" t="str">
            <v>女</v>
          </cell>
          <cell r="J36" t="str">
            <v>65.10.17</v>
          </cell>
          <cell r="K36" t="str">
            <v>15927461328</v>
          </cell>
          <cell r="L36" t="str">
            <v>纺机小区9栋1单元5楼</v>
          </cell>
          <cell r="M36" t="str">
            <v>杨园</v>
          </cell>
          <cell r="N36" t="str">
            <v>方辉礼</v>
          </cell>
        </row>
        <row r="37">
          <cell r="A37">
            <v>5</v>
          </cell>
          <cell r="B37">
            <v>8.1</v>
          </cell>
          <cell r="D37" t="str">
            <v>226316001105076</v>
          </cell>
          <cell r="E37" t="str">
            <v>3768191119</v>
          </cell>
          <cell r="F37" t="str">
            <v>丘</v>
          </cell>
          <cell r="G37" t="str">
            <v>身份证</v>
          </cell>
          <cell r="H37" t="str">
            <v>420102197008281029</v>
          </cell>
          <cell r="I37" t="str">
            <v>女</v>
          </cell>
          <cell r="J37" t="str">
            <v>1970.8.28</v>
          </cell>
          <cell r="K37" t="str">
            <v>15377629486</v>
          </cell>
          <cell r="L37" t="str">
            <v>武汉市江岸区晟蓝花园5栋1305</v>
          </cell>
          <cell r="M37" t="str">
            <v>惠济</v>
          </cell>
          <cell r="N37" t="str">
            <v>何泽星</v>
          </cell>
        </row>
        <row r="38">
          <cell r="A38">
            <v>5</v>
          </cell>
          <cell r="B38">
            <v>8.1</v>
          </cell>
          <cell r="D38" t="str">
            <v>226316001105076</v>
          </cell>
          <cell r="E38" t="str">
            <v>3768191119</v>
          </cell>
          <cell r="F38" t="str">
            <v>丘</v>
          </cell>
          <cell r="G38" t="str">
            <v>身份证</v>
          </cell>
          <cell r="H38" t="str">
            <v>420102197008281029</v>
          </cell>
          <cell r="I38" t="str">
            <v>女</v>
          </cell>
          <cell r="J38" t="str">
            <v>1970.8.28</v>
          </cell>
          <cell r="K38" t="str">
            <v>15377629486</v>
          </cell>
          <cell r="L38" t="str">
            <v>武汉市江岸区晟蓝花园5栋1305</v>
          </cell>
          <cell r="M38" t="str">
            <v>惠济</v>
          </cell>
          <cell r="N38" t="str">
            <v>何泽星</v>
          </cell>
        </row>
        <row r="39">
          <cell r="A39">
            <v>5</v>
          </cell>
          <cell r="B39">
            <v>8.1</v>
          </cell>
          <cell r="D39" t="str">
            <v>226316001105076</v>
          </cell>
          <cell r="E39" t="str">
            <v>3768191119</v>
          </cell>
          <cell r="F39" t="str">
            <v>丘</v>
          </cell>
          <cell r="G39" t="str">
            <v>身份证</v>
          </cell>
          <cell r="H39" t="str">
            <v>420102197008281029</v>
          </cell>
          <cell r="I39" t="str">
            <v>女</v>
          </cell>
          <cell r="J39" t="str">
            <v>1970.8.28</v>
          </cell>
          <cell r="K39" t="str">
            <v>15377629486</v>
          </cell>
          <cell r="L39" t="str">
            <v>武汉市江岸区晟蓝花园5栋1305</v>
          </cell>
          <cell r="M39" t="str">
            <v>惠济</v>
          </cell>
          <cell r="N39" t="str">
            <v>何泽星</v>
          </cell>
        </row>
        <row r="40">
          <cell r="A40">
            <v>5</v>
          </cell>
          <cell r="B40" t="str">
            <v>8-14</v>
          </cell>
          <cell r="D40" t="str">
            <v>226316001102251</v>
          </cell>
          <cell r="E40" t="str">
            <v>8541186145</v>
          </cell>
          <cell r="F40" t="str">
            <v>朱芬</v>
          </cell>
          <cell r="G40" t="str">
            <v>身份证</v>
          </cell>
          <cell r="H40" t="str">
            <v>420106197809262448</v>
          </cell>
          <cell r="I40" t="str">
            <v>女</v>
          </cell>
          <cell r="J40">
            <v>28759</v>
          </cell>
          <cell r="K40" t="str">
            <v>15872394995</v>
          </cell>
          <cell r="L40" t="str">
            <v>武昌金地国际花园HR6-705</v>
          </cell>
          <cell r="M40" t="str">
            <v>晒湖</v>
          </cell>
          <cell r="N40" t="str">
            <v>李伟</v>
          </cell>
          <cell r="O40" t="str">
            <v>站点</v>
          </cell>
        </row>
        <row r="41">
          <cell r="A41">
            <v>5</v>
          </cell>
          <cell r="B41" t="str">
            <v>8-14</v>
          </cell>
          <cell r="D41" t="str">
            <v>226316001102251</v>
          </cell>
          <cell r="E41" t="str">
            <v>8541186145</v>
          </cell>
          <cell r="F41" t="str">
            <v>朱芬</v>
          </cell>
          <cell r="G41" t="str">
            <v>身份证</v>
          </cell>
          <cell r="H41" t="str">
            <v>420106197809262448</v>
          </cell>
          <cell r="I41" t="str">
            <v>女</v>
          </cell>
          <cell r="J41">
            <v>28759</v>
          </cell>
          <cell r="K41" t="str">
            <v>15872394995</v>
          </cell>
          <cell r="L41" t="str">
            <v>武昌金地国际花园HR6-705</v>
          </cell>
          <cell r="M41" t="str">
            <v>晒湖</v>
          </cell>
          <cell r="N41" t="str">
            <v>李伟</v>
          </cell>
          <cell r="O41" t="str">
            <v>站点</v>
          </cell>
        </row>
        <row r="42">
          <cell r="A42">
            <v>5</v>
          </cell>
          <cell r="B42">
            <v>7.1</v>
          </cell>
          <cell r="C42" t="str">
            <v>9262963</v>
          </cell>
          <cell r="D42" t="str">
            <v>226316001103439</v>
          </cell>
          <cell r="E42" t="str">
            <v>1641771421</v>
          </cell>
          <cell r="F42" t="str">
            <v>袁</v>
          </cell>
          <cell r="G42" t="str">
            <v>身份证</v>
          </cell>
          <cell r="H42" t="str">
            <v>420704198910096637</v>
          </cell>
          <cell r="I42" t="str">
            <v>男</v>
          </cell>
          <cell r="J42" t="str">
            <v>89.10.9</v>
          </cell>
          <cell r="K42" t="str">
            <v>13986404424</v>
          </cell>
          <cell r="L42" t="str">
            <v>徐东一路凯旋门A座1楼</v>
          </cell>
          <cell r="M42" t="str">
            <v>杨园</v>
          </cell>
          <cell r="N42" t="str">
            <v>方辉礼</v>
          </cell>
        </row>
      </sheetData>
      <sheetData sheetId="2">
        <row r="1">
          <cell r="C1" t="str">
            <v>武煤百江燃气用户保险信息登记表</v>
          </cell>
        </row>
        <row r="2">
          <cell r="A2" t="str">
            <v>序号</v>
          </cell>
          <cell r="B2" t="str">
            <v>购买日期</v>
          </cell>
          <cell r="C2" t="str">
            <v>用户编号</v>
          </cell>
          <cell r="D2" t="str">
            <v>保险卡号</v>
          </cell>
          <cell r="E2" t="str">
            <v>保险卡密码</v>
          </cell>
          <cell r="F2" t="str">
            <v>投保人名称</v>
          </cell>
          <cell r="G2" t="str">
            <v>证件类型</v>
          </cell>
          <cell r="H2" t="str">
            <v>投保人证件号</v>
          </cell>
          <cell r="I2" t="str">
            <v>性别</v>
          </cell>
          <cell r="J2" t="str">
            <v>投保人生日</v>
          </cell>
          <cell r="K2" t="str">
            <v>电话</v>
          </cell>
          <cell r="L2" t="str">
            <v>住址</v>
          </cell>
          <cell r="M2" t="str">
            <v>门店</v>
          </cell>
          <cell r="N2" t="str">
            <v>门店销售人员姓名</v>
          </cell>
          <cell r="O2" t="str">
            <v>客服销售人员工号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C21" t="str">
            <v>武煤百江燃气用户保险信息登记表</v>
          </cell>
        </row>
        <row r="22">
          <cell r="A22" t="str">
            <v>序号</v>
          </cell>
          <cell r="B22" t="str">
            <v>购买日期</v>
          </cell>
          <cell r="C22" t="str">
            <v>用户编号</v>
          </cell>
          <cell r="D22" t="str">
            <v>保险卡号</v>
          </cell>
          <cell r="E22" t="str">
            <v>保险卡密码</v>
          </cell>
          <cell r="F22" t="str">
            <v>投保人名称</v>
          </cell>
          <cell r="G22" t="str">
            <v>证件类型</v>
          </cell>
          <cell r="H22" t="str">
            <v>投保人证件号</v>
          </cell>
          <cell r="I22" t="str">
            <v>性别</v>
          </cell>
          <cell r="J22" t="str">
            <v>投保人生日</v>
          </cell>
          <cell r="K22" t="str">
            <v>电话</v>
          </cell>
          <cell r="L22" t="str">
            <v>住址</v>
          </cell>
          <cell r="M22" t="str">
            <v>门店</v>
          </cell>
          <cell r="N22" t="str">
            <v>门店销售人员姓名</v>
          </cell>
          <cell r="O22" t="str">
            <v>客服销售人员工号</v>
          </cell>
        </row>
        <row r="23">
          <cell r="A23">
            <v>1</v>
          </cell>
        </row>
        <row r="24">
          <cell r="A24">
            <v>2</v>
          </cell>
        </row>
        <row r="25">
          <cell r="A25">
            <v>3</v>
          </cell>
        </row>
        <row r="26">
          <cell r="A26">
            <v>4</v>
          </cell>
        </row>
        <row r="27">
          <cell r="A27">
            <v>5</v>
          </cell>
        </row>
        <row r="28">
          <cell r="A28">
            <v>6</v>
          </cell>
        </row>
        <row r="29">
          <cell r="A29">
            <v>7</v>
          </cell>
        </row>
        <row r="30">
          <cell r="A30">
            <v>8</v>
          </cell>
        </row>
        <row r="31">
          <cell r="A31">
            <v>9</v>
          </cell>
        </row>
        <row r="32">
          <cell r="A32">
            <v>10</v>
          </cell>
        </row>
        <row r="33">
          <cell r="A33">
            <v>11</v>
          </cell>
        </row>
        <row r="34">
          <cell r="A34">
            <v>12</v>
          </cell>
        </row>
        <row r="35">
          <cell r="A35">
            <v>13</v>
          </cell>
        </row>
        <row r="36">
          <cell r="A36">
            <v>14</v>
          </cell>
        </row>
        <row r="37">
          <cell r="A37">
            <v>15</v>
          </cell>
        </row>
        <row r="38">
          <cell r="A38">
            <v>16</v>
          </cell>
        </row>
        <row r="39">
          <cell r="A39">
            <v>17</v>
          </cell>
        </row>
        <row r="40">
          <cell r="A40">
            <v>18</v>
          </cell>
        </row>
        <row r="41">
          <cell r="C41" t="str">
            <v>武煤百江燃气用户保险信息登记表</v>
          </cell>
        </row>
        <row r="42">
          <cell r="A42" t="str">
            <v>序号</v>
          </cell>
          <cell r="B42" t="str">
            <v>购买日期</v>
          </cell>
          <cell r="C42" t="str">
            <v>用户编号</v>
          </cell>
          <cell r="D42" t="str">
            <v>保险卡号</v>
          </cell>
          <cell r="E42" t="str">
            <v>保险卡密码</v>
          </cell>
          <cell r="F42" t="str">
            <v>投保人名称</v>
          </cell>
          <cell r="G42" t="str">
            <v>证件类型</v>
          </cell>
          <cell r="H42" t="str">
            <v>投保人证件号</v>
          </cell>
          <cell r="I42" t="str">
            <v>性别</v>
          </cell>
          <cell r="J42" t="str">
            <v>投保人生日</v>
          </cell>
          <cell r="K42" t="str">
            <v>电话</v>
          </cell>
          <cell r="L42" t="str">
            <v>住址</v>
          </cell>
          <cell r="M42" t="str">
            <v>门店</v>
          </cell>
          <cell r="N42" t="str">
            <v>门店销售人员姓名</v>
          </cell>
          <cell r="O42" t="str">
            <v>客服销售人员工号</v>
          </cell>
        </row>
      </sheetData>
      <sheetData sheetId="3">
        <row r="1">
          <cell r="C1" t="str">
            <v>武煤百江燃气用户保险信息登记表</v>
          </cell>
        </row>
        <row r="2">
          <cell r="A2" t="str">
            <v>序号</v>
          </cell>
          <cell r="B2" t="str">
            <v>购买日期</v>
          </cell>
          <cell r="C2" t="str">
            <v>用户编号</v>
          </cell>
          <cell r="D2" t="str">
            <v>保险卡号</v>
          </cell>
          <cell r="E2" t="str">
            <v>保险卡密码</v>
          </cell>
          <cell r="F2" t="str">
            <v>投保人名称</v>
          </cell>
          <cell r="G2" t="str">
            <v>证件类型</v>
          </cell>
          <cell r="H2" t="str">
            <v>投保人证件号</v>
          </cell>
          <cell r="I2" t="str">
            <v>性别</v>
          </cell>
          <cell r="J2" t="str">
            <v>投保人生日</v>
          </cell>
          <cell r="K2" t="str">
            <v>电话</v>
          </cell>
          <cell r="L2" t="str">
            <v>住址</v>
          </cell>
          <cell r="M2" t="str">
            <v>门店</v>
          </cell>
          <cell r="N2" t="str">
            <v>门店销售人员姓名</v>
          </cell>
          <cell r="O2" t="str">
            <v>客服销售人员工号</v>
          </cell>
        </row>
        <row r="3">
          <cell r="A3">
            <v>1</v>
          </cell>
        </row>
        <row r="4">
          <cell r="A4">
            <v>2</v>
          </cell>
        </row>
        <row r="5">
          <cell r="A5">
            <v>3</v>
          </cell>
        </row>
        <row r="6">
          <cell r="A6">
            <v>4</v>
          </cell>
        </row>
        <row r="7">
          <cell r="A7">
            <v>5</v>
          </cell>
        </row>
        <row r="8">
          <cell r="A8">
            <v>6</v>
          </cell>
        </row>
        <row r="9">
          <cell r="A9">
            <v>7</v>
          </cell>
        </row>
        <row r="10">
          <cell r="A10">
            <v>8</v>
          </cell>
        </row>
        <row r="11">
          <cell r="A11">
            <v>9</v>
          </cell>
        </row>
        <row r="12">
          <cell r="A12">
            <v>10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C21" t="str">
            <v>武煤百江燃气用户保险信息登记表</v>
          </cell>
        </row>
        <row r="22">
          <cell r="A22" t="str">
            <v>序号</v>
          </cell>
          <cell r="B22" t="str">
            <v>购买日期</v>
          </cell>
          <cell r="C22" t="str">
            <v>用户编号</v>
          </cell>
          <cell r="D22" t="str">
            <v>保险卡号</v>
          </cell>
          <cell r="E22" t="str">
            <v>保险卡密码</v>
          </cell>
          <cell r="F22" t="str">
            <v>投保人名称</v>
          </cell>
          <cell r="G22" t="str">
            <v>证件类型</v>
          </cell>
          <cell r="H22" t="str">
            <v>投保人证件号</v>
          </cell>
          <cell r="I22" t="str">
            <v>性别</v>
          </cell>
          <cell r="J22" t="str">
            <v>投保人生日</v>
          </cell>
          <cell r="K22" t="str">
            <v>电话</v>
          </cell>
          <cell r="L22" t="str">
            <v>住址</v>
          </cell>
          <cell r="M22" t="str">
            <v>门店</v>
          </cell>
          <cell r="N22" t="str">
            <v>门店销售人员姓名</v>
          </cell>
          <cell r="O22" t="str">
            <v>客服销售人员工号</v>
          </cell>
        </row>
        <row r="23">
          <cell r="A23">
            <v>1</v>
          </cell>
        </row>
        <row r="24">
          <cell r="A24">
            <v>2</v>
          </cell>
        </row>
        <row r="25">
          <cell r="A25">
            <v>3</v>
          </cell>
        </row>
        <row r="26">
          <cell r="A26">
            <v>4</v>
          </cell>
        </row>
        <row r="27">
          <cell r="A27">
            <v>5</v>
          </cell>
        </row>
        <row r="28">
          <cell r="A28">
            <v>6</v>
          </cell>
        </row>
        <row r="29">
          <cell r="A29">
            <v>7</v>
          </cell>
        </row>
        <row r="30">
          <cell r="A30">
            <v>8</v>
          </cell>
        </row>
        <row r="31">
          <cell r="A31">
            <v>9</v>
          </cell>
        </row>
        <row r="32">
          <cell r="A32">
            <v>10</v>
          </cell>
        </row>
        <row r="33">
          <cell r="A33">
            <v>11</v>
          </cell>
        </row>
        <row r="34">
          <cell r="A34">
            <v>12</v>
          </cell>
        </row>
        <row r="35">
          <cell r="A35">
            <v>13</v>
          </cell>
        </row>
        <row r="36">
          <cell r="A36">
            <v>14</v>
          </cell>
        </row>
        <row r="37">
          <cell r="A37">
            <v>15</v>
          </cell>
        </row>
        <row r="38">
          <cell r="A38">
            <v>16</v>
          </cell>
        </row>
        <row r="39">
          <cell r="A39">
            <v>17</v>
          </cell>
        </row>
        <row r="40">
          <cell r="A40">
            <v>18</v>
          </cell>
        </row>
        <row r="41">
          <cell r="C41" t="str">
            <v>武煤百江燃气用户保险信息登记表</v>
          </cell>
        </row>
        <row r="42">
          <cell r="A42" t="str">
            <v>序号</v>
          </cell>
          <cell r="B42" t="str">
            <v>购买日期</v>
          </cell>
          <cell r="C42" t="str">
            <v>用户编号</v>
          </cell>
          <cell r="D42" t="str">
            <v>保险卡号</v>
          </cell>
          <cell r="E42" t="str">
            <v>保险卡密码</v>
          </cell>
          <cell r="F42" t="str">
            <v>投保人名称</v>
          </cell>
          <cell r="G42" t="str">
            <v>证件类型</v>
          </cell>
          <cell r="H42" t="str">
            <v>投保人证件号</v>
          </cell>
          <cell r="I42" t="str">
            <v>性别</v>
          </cell>
          <cell r="J42" t="str">
            <v>投保人生日</v>
          </cell>
          <cell r="K42" t="str">
            <v>电话</v>
          </cell>
          <cell r="L42" t="str">
            <v>住址</v>
          </cell>
          <cell r="M42" t="str">
            <v>门店</v>
          </cell>
          <cell r="N42" t="str">
            <v>门店销售人员姓名</v>
          </cell>
          <cell r="O42" t="str">
            <v>客服销售人员工号</v>
          </cell>
        </row>
      </sheetData>
      <sheetData sheetId="4">
        <row r="2">
          <cell r="A2" t="str">
            <v>购买日期</v>
          </cell>
          <cell r="B2" t="str">
            <v>面额</v>
          </cell>
          <cell r="C2" t="str">
            <v>保险卡号</v>
          </cell>
          <cell r="D2" t="str">
            <v>保险卡密码</v>
          </cell>
          <cell r="E2" t="str">
            <v>投保人名称</v>
          </cell>
          <cell r="F2" t="str">
            <v>证件类型</v>
          </cell>
          <cell r="G2" t="str">
            <v>投保人证件号</v>
          </cell>
          <cell r="H2" t="str">
            <v>性别</v>
          </cell>
          <cell r="I2" t="str">
            <v>投保人生日</v>
          </cell>
          <cell r="J2" t="str">
            <v>电话</v>
          </cell>
          <cell r="K2" t="str">
            <v>住址</v>
          </cell>
          <cell r="L2" t="str">
            <v>门店</v>
          </cell>
          <cell r="M2" t="str">
            <v>门店销售人员姓名</v>
          </cell>
          <cell r="N2" t="str">
            <v>客服销售人员工号</v>
          </cell>
        </row>
        <row r="3">
          <cell r="A3" t="str">
            <v>7.27</v>
          </cell>
          <cell r="B3" t="str">
            <v>20</v>
          </cell>
          <cell r="C3" t="str">
            <v>226316001103588</v>
          </cell>
          <cell r="D3" t="str">
            <v>8634190701</v>
          </cell>
          <cell r="E3" t="str">
            <v>杨丽</v>
          </cell>
          <cell r="F3" t="str">
            <v>身份证</v>
          </cell>
          <cell r="G3" t="str">
            <v>420106194902082042</v>
          </cell>
          <cell r="H3" t="str">
            <v>女</v>
          </cell>
          <cell r="I3">
            <v>2.08</v>
          </cell>
          <cell r="J3" t="str">
            <v>17786019770</v>
          </cell>
          <cell r="K3" t="str">
            <v>粮道街200号新号236号301</v>
          </cell>
          <cell r="L3" t="str">
            <v>双柏</v>
          </cell>
          <cell r="M3" t="str">
            <v>付学文</v>
          </cell>
          <cell r="N3">
            <v>60040</v>
          </cell>
        </row>
        <row r="4">
          <cell r="B4" t="str">
            <v>20</v>
          </cell>
          <cell r="C4" t="str">
            <v>226316001103589</v>
          </cell>
          <cell r="D4" t="str">
            <v>1857308333</v>
          </cell>
          <cell r="E4" t="str">
            <v>胡继云</v>
          </cell>
          <cell r="F4" t="str">
            <v>身份证</v>
          </cell>
          <cell r="G4" t="str">
            <v>420107198310013734</v>
          </cell>
          <cell r="H4" t="str">
            <v>女</v>
          </cell>
          <cell r="I4">
            <v>10.01</v>
          </cell>
          <cell r="J4" t="str">
            <v>13419561210</v>
          </cell>
          <cell r="K4" t="str">
            <v>民主3村9号C门202</v>
          </cell>
          <cell r="L4" t="str">
            <v>双柏</v>
          </cell>
          <cell r="M4" t="str">
            <v>鲍俊权</v>
          </cell>
        </row>
        <row r="5">
          <cell r="B5" t="str">
            <v>20</v>
          </cell>
          <cell r="C5" t="str">
            <v>226316001103587</v>
          </cell>
          <cell r="D5" t="str">
            <v>4737251186</v>
          </cell>
          <cell r="E5" t="str">
            <v>罗希陶</v>
          </cell>
          <cell r="F5" t="str">
            <v>身份证</v>
          </cell>
          <cell r="G5" t="str">
            <v>420106193809172022</v>
          </cell>
          <cell r="H5" t="str">
            <v>男</v>
          </cell>
          <cell r="I5">
            <v>9.17</v>
          </cell>
          <cell r="J5" t="str">
            <v>88850490</v>
          </cell>
          <cell r="K5" t="str">
            <v>胭脂路51#乙门3楼2</v>
          </cell>
          <cell r="L5" t="str">
            <v>双柏</v>
          </cell>
          <cell r="M5" t="str">
            <v>戴宏明</v>
          </cell>
        </row>
        <row r="6">
          <cell r="B6" t="str">
            <v>20</v>
          </cell>
          <cell r="C6" t="str">
            <v>226316001103586</v>
          </cell>
          <cell r="D6" t="str">
            <v>4045885515</v>
          </cell>
          <cell r="E6" t="str">
            <v>郭林</v>
          </cell>
          <cell r="F6" t="str">
            <v>身份证</v>
          </cell>
          <cell r="G6" t="str">
            <v>420106196701240525</v>
          </cell>
          <cell r="H6" t="str">
            <v>男</v>
          </cell>
          <cell r="I6">
            <v>1.24</v>
          </cell>
          <cell r="J6" t="str">
            <v>17786433976</v>
          </cell>
          <cell r="K6" t="str">
            <v>粮道大巷3号中门5楼</v>
          </cell>
          <cell r="L6" t="str">
            <v>双柏</v>
          </cell>
          <cell r="M6" t="str">
            <v>戴宏明</v>
          </cell>
        </row>
        <row r="13">
          <cell r="A13" t="str">
            <v>购买日期</v>
          </cell>
          <cell r="B13" t="str">
            <v>面额</v>
          </cell>
          <cell r="C13" t="str">
            <v>保险卡号</v>
          </cell>
          <cell r="D13" t="str">
            <v>保险卡密码</v>
          </cell>
          <cell r="E13" t="str">
            <v>投保人名称</v>
          </cell>
          <cell r="F13" t="str">
            <v>证件类型</v>
          </cell>
          <cell r="G13" t="str">
            <v>投保人证件号</v>
          </cell>
          <cell r="H13" t="str">
            <v>性别</v>
          </cell>
          <cell r="I13" t="str">
            <v>投保人生日</v>
          </cell>
          <cell r="J13" t="str">
            <v>电话</v>
          </cell>
          <cell r="K13" t="str">
            <v>住址</v>
          </cell>
          <cell r="L13" t="str">
            <v>门店</v>
          </cell>
          <cell r="M13" t="str">
            <v>门店销售人员姓名</v>
          </cell>
          <cell r="N13" t="str">
            <v>客服销售人员工号</v>
          </cell>
        </row>
        <row r="14">
          <cell r="A14" t="str">
            <v>7.27</v>
          </cell>
          <cell r="B14" t="str">
            <v>20</v>
          </cell>
          <cell r="C14" t="str">
            <v>226316001103588</v>
          </cell>
          <cell r="D14" t="str">
            <v>8634190701</v>
          </cell>
          <cell r="E14" t="str">
            <v>杨丽</v>
          </cell>
          <cell r="F14" t="str">
            <v>身份证</v>
          </cell>
          <cell r="G14" t="str">
            <v>420106194902082042</v>
          </cell>
          <cell r="H14" t="str">
            <v>女</v>
          </cell>
          <cell r="I14">
            <v>2.08</v>
          </cell>
          <cell r="J14" t="str">
            <v>17786019770</v>
          </cell>
          <cell r="K14" t="str">
            <v>粮道街200号新号236号301</v>
          </cell>
          <cell r="L14" t="str">
            <v>双柏</v>
          </cell>
          <cell r="M14" t="str">
            <v>付学文</v>
          </cell>
          <cell r="N14">
            <v>60040</v>
          </cell>
        </row>
        <row r="15">
          <cell r="B15" t="str">
            <v>20</v>
          </cell>
          <cell r="C15" t="str">
            <v>226316001103589</v>
          </cell>
          <cell r="D15" t="str">
            <v>1857308333</v>
          </cell>
          <cell r="E15" t="str">
            <v>胡继云</v>
          </cell>
          <cell r="F15" t="str">
            <v>身份证</v>
          </cell>
          <cell r="G15" t="str">
            <v>420107198310013734</v>
          </cell>
          <cell r="H15" t="str">
            <v>女</v>
          </cell>
          <cell r="I15">
            <v>10.01</v>
          </cell>
          <cell r="J15" t="str">
            <v>13419561210</v>
          </cell>
          <cell r="K15" t="str">
            <v>民主3村9号C门202</v>
          </cell>
          <cell r="L15" t="str">
            <v>双柏</v>
          </cell>
          <cell r="M15" t="str">
            <v>鲍俊权</v>
          </cell>
        </row>
        <row r="16">
          <cell r="B16" t="str">
            <v>20</v>
          </cell>
          <cell r="C16" t="str">
            <v>226316001103587</v>
          </cell>
          <cell r="D16" t="str">
            <v>4737251186</v>
          </cell>
          <cell r="E16" t="str">
            <v>罗希陶</v>
          </cell>
          <cell r="F16" t="str">
            <v>身份证</v>
          </cell>
          <cell r="G16" t="str">
            <v>420106193809172022</v>
          </cell>
          <cell r="H16" t="str">
            <v>男</v>
          </cell>
          <cell r="I16">
            <v>9.17</v>
          </cell>
          <cell r="J16" t="str">
            <v>88850490</v>
          </cell>
          <cell r="K16" t="str">
            <v>胭脂路51#乙门3楼2</v>
          </cell>
          <cell r="L16" t="str">
            <v>双柏</v>
          </cell>
          <cell r="M16" t="str">
            <v>戴宏明</v>
          </cell>
        </row>
        <row r="17">
          <cell r="B17" t="str">
            <v>20</v>
          </cell>
          <cell r="C17" t="str">
            <v>226316001103586</v>
          </cell>
          <cell r="D17" t="str">
            <v>4045885515</v>
          </cell>
          <cell r="E17" t="str">
            <v>郭林</v>
          </cell>
          <cell r="F17" t="str">
            <v>身份证</v>
          </cell>
          <cell r="G17" t="str">
            <v>420106196701240525</v>
          </cell>
          <cell r="H17" t="str">
            <v>男</v>
          </cell>
          <cell r="I17">
            <v>1.24</v>
          </cell>
          <cell r="J17" t="str">
            <v>17786433976</v>
          </cell>
          <cell r="K17" t="str">
            <v>粮道大巷3号中门5楼</v>
          </cell>
          <cell r="L17" t="str">
            <v>双柏</v>
          </cell>
          <cell r="M17" t="str">
            <v>戴宏明</v>
          </cell>
        </row>
        <row r="24">
          <cell r="A24" t="str">
            <v>购买日期</v>
          </cell>
          <cell r="B24" t="str">
            <v>面额</v>
          </cell>
          <cell r="C24" t="str">
            <v>保险卡号</v>
          </cell>
          <cell r="D24" t="str">
            <v>保险卡密码</v>
          </cell>
          <cell r="E24" t="str">
            <v>投保人名称</v>
          </cell>
          <cell r="F24" t="str">
            <v>证件类型</v>
          </cell>
          <cell r="G24" t="str">
            <v>投保人证件号</v>
          </cell>
          <cell r="H24" t="str">
            <v>性别</v>
          </cell>
          <cell r="I24" t="str">
            <v>投保人生日</v>
          </cell>
          <cell r="J24" t="str">
            <v>电话</v>
          </cell>
          <cell r="K24" t="str">
            <v>住址</v>
          </cell>
          <cell r="L24" t="str">
            <v>门店</v>
          </cell>
          <cell r="M24" t="str">
            <v>门店销售人员姓名</v>
          </cell>
          <cell r="N24" t="str">
            <v>客服销售人员工号</v>
          </cell>
        </row>
        <row r="25">
          <cell r="A25" t="str">
            <v>7.27</v>
          </cell>
          <cell r="B25" t="str">
            <v>20</v>
          </cell>
          <cell r="C25" t="str">
            <v>226316001103588</v>
          </cell>
          <cell r="D25" t="str">
            <v>8634190701</v>
          </cell>
          <cell r="E25" t="str">
            <v>杨丽</v>
          </cell>
          <cell r="F25" t="str">
            <v>身份证</v>
          </cell>
          <cell r="G25" t="str">
            <v>420106194902082042</v>
          </cell>
          <cell r="H25" t="str">
            <v>女</v>
          </cell>
          <cell r="I25">
            <v>2.08</v>
          </cell>
          <cell r="J25" t="str">
            <v>17786019770</v>
          </cell>
          <cell r="K25" t="str">
            <v>粮道街200号新号236号301</v>
          </cell>
          <cell r="L25" t="str">
            <v>双柏</v>
          </cell>
          <cell r="M25" t="str">
            <v>付学文</v>
          </cell>
          <cell r="N25">
            <v>60040</v>
          </cell>
        </row>
        <row r="26">
          <cell r="B26" t="str">
            <v>20</v>
          </cell>
          <cell r="C26" t="str">
            <v>226316001103589</v>
          </cell>
          <cell r="D26" t="str">
            <v>1857308333</v>
          </cell>
          <cell r="E26" t="str">
            <v>胡继云</v>
          </cell>
          <cell r="F26" t="str">
            <v>身份证</v>
          </cell>
          <cell r="G26" t="str">
            <v>420107198310013734</v>
          </cell>
          <cell r="H26" t="str">
            <v>女</v>
          </cell>
          <cell r="I26">
            <v>10.01</v>
          </cell>
          <cell r="J26" t="str">
            <v>13419561210</v>
          </cell>
          <cell r="K26" t="str">
            <v>民主3村9号C门202</v>
          </cell>
          <cell r="L26" t="str">
            <v>双柏</v>
          </cell>
          <cell r="M26" t="str">
            <v>鲍俊权</v>
          </cell>
        </row>
        <row r="27">
          <cell r="B27" t="str">
            <v>20</v>
          </cell>
          <cell r="C27" t="str">
            <v>226316001103587</v>
          </cell>
          <cell r="D27" t="str">
            <v>4737251186</v>
          </cell>
          <cell r="E27" t="str">
            <v>罗希陶</v>
          </cell>
          <cell r="F27" t="str">
            <v>身份证</v>
          </cell>
          <cell r="G27" t="str">
            <v>420106193809172022</v>
          </cell>
          <cell r="H27" t="str">
            <v>男</v>
          </cell>
          <cell r="I27">
            <v>9.17</v>
          </cell>
          <cell r="J27" t="str">
            <v>88850490</v>
          </cell>
          <cell r="K27" t="str">
            <v>胭脂路51#乙门3楼2</v>
          </cell>
          <cell r="L27" t="str">
            <v>双柏</v>
          </cell>
          <cell r="M27" t="str">
            <v>戴宏明</v>
          </cell>
        </row>
        <row r="28">
          <cell r="B28" t="str">
            <v>20</v>
          </cell>
          <cell r="C28" t="str">
            <v>226316001103586</v>
          </cell>
          <cell r="D28" t="str">
            <v>4045885515</v>
          </cell>
          <cell r="E28" t="str">
            <v>郭林</v>
          </cell>
          <cell r="F28" t="str">
            <v>身份证</v>
          </cell>
          <cell r="G28" t="str">
            <v>420106196701240525</v>
          </cell>
          <cell r="H28" t="str">
            <v>男</v>
          </cell>
          <cell r="I28">
            <v>1.24</v>
          </cell>
          <cell r="J28" t="str">
            <v>17786433976</v>
          </cell>
          <cell r="K28" t="str">
            <v>粮道大巷3号中门5楼</v>
          </cell>
          <cell r="L28" t="str">
            <v>双柏</v>
          </cell>
          <cell r="M28" t="str">
            <v>戴宏明</v>
          </cell>
        </row>
        <row r="35">
          <cell r="A35" t="str">
            <v>购买日期</v>
          </cell>
          <cell r="B35" t="str">
            <v>面额</v>
          </cell>
          <cell r="C35" t="str">
            <v>保险卡号</v>
          </cell>
          <cell r="D35" t="str">
            <v>保险卡密码</v>
          </cell>
          <cell r="E35" t="str">
            <v>投保人名称</v>
          </cell>
          <cell r="F35" t="str">
            <v>证件类型</v>
          </cell>
          <cell r="G35" t="str">
            <v>投保人证件号</v>
          </cell>
          <cell r="H35" t="str">
            <v>性别</v>
          </cell>
          <cell r="I35" t="str">
            <v>投保人生日</v>
          </cell>
          <cell r="J35" t="str">
            <v>电话</v>
          </cell>
          <cell r="K35" t="str">
            <v>住址</v>
          </cell>
          <cell r="L35" t="str">
            <v>门店</v>
          </cell>
          <cell r="M35" t="str">
            <v>门店销售人员姓名</v>
          </cell>
          <cell r="N35" t="str">
            <v>客服销售人员工号</v>
          </cell>
        </row>
        <row r="36">
          <cell r="A36" t="str">
            <v>7.27</v>
          </cell>
          <cell r="B36" t="str">
            <v>20</v>
          </cell>
          <cell r="C36" t="str">
            <v>226316001103588</v>
          </cell>
          <cell r="D36" t="str">
            <v>8634190701</v>
          </cell>
          <cell r="E36" t="str">
            <v>杨丽</v>
          </cell>
          <cell r="F36" t="str">
            <v>身份证</v>
          </cell>
          <cell r="G36" t="str">
            <v>420106194902082042</v>
          </cell>
          <cell r="H36" t="str">
            <v>女</v>
          </cell>
          <cell r="I36">
            <v>2.08</v>
          </cell>
          <cell r="J36" t="str">
            <v>17786019770</v>
          </cell>
          <cell r="K36" t="str">
            <v>粮道街200号新号236号301</v>
          </cell>
          <cell r="L36" t="str">
            <v>双柏</v>
          </cell>
          <cell r="M36" t="str">
            <v>付学文</v>
          </cell>
          <cell r="N36">
            <v>60040</v>
          </cell>
        </row>
        <row r="37">
          <cell r="B37" t="str">
            <v>20</v>
          </cell>
          <cell r="C37" t="str">
            <v>226316001103589</v>
          </cell>
          <cell r="D37" t="str">
            <v>1857308333</v>
          </cell>
          <cell r="E37" t="str">
            <v>胡继云</v>
          </cell>
          <cell r="F37" t="str">
            <v>身份证</v>
          </cell>
          <cell r="G37" t="str">
            <v>420107198310013734</v>
          </cell>
          <cell r="H37" t="str">
            <v>女</v>
          </cell>
          <cell r="I37">
            <v>10.01</v>
          </cell>
          <cell r="J37" t="str">
            <v>13419561210</v>
          </cell>
          <cell r="K37" t="str">
            <v>民主3村9号C门202</v>
          </cell>
          <cell r="L37" t="str">
            <v>双柏</v>
          </cell>
          <cell r="M37" t="str">
            <v>鲍俊权</v>
          </cell>
        </row>
        <row r="38">
          <cell r="B38" t="str">
            <v>20</v>
          </cell>
          <cell r="C38" t="str">
            <v>226316001103587</v>
          </cell>
          <cell r="D38" t="str">
            <v>4737251186</v>
          </cell>
          <cell r="E38" t="str">
            <v>罗希陶</v>
          </cell>
          <cell r="F38" t="str">
            <v>身份证</v>
          </cell>
          <cell r="G38" t="str">
            <v>420106193809172022</v>
          </cell>
          <cell r="H38" t="str">
            <v>男</v>
          </cell>
          <cell r="I38">
            <v>9.17</v>
          </cell>
          <cell r="J38" t="str">
            <v>88850490</v>
          </cell>
          <cell r="K38" t="str">
            <v>胭脂路51#乙门3楼2</v>
          </cell>
          <cell r="L38" t="str">
            <v>双柏</v>
          </cell>
          <cell r="M38" t="str">
            <v>戴宏明</v>
          </cell>
        </row>
        <row r="39">
          <cell r="B39" t="str">
            <v>20</v>
          </cell>
          <cell r="C39" t="str">
            <v>226316001103586</v>
          </cell>
          <cell r="D39" t="str">
            <v>4045885515</v>
          </cell>
          <cell r="E39" t="str">
            <v>郭林</v>
          </cell>
          <cell r="F39" t="str">
            <v>身份证</v>
          </cell>
          <cell r="G39" t="str">
            <v>420106196701240525</v>
          </cell>
          <cell r="H39" t="str">
            <v>男</v>
          </cell>
          <cell r="I39">
            <v>1.24</v>
          </cell>
          <cell r="J39" t="str">
            <v>17786433976</v>
          </cell>
          <cell r="K39" t="str">
            <v>粮道大巷3号中门5楼</v>
          </cell>
          <cell r="L39" t="str">
            <v>双柏</v>
          </cell>
          <cell r="M39" t="str">
            <v>戴宏明</v>
          </cell>
        </row>
      </sheetData>
      <sheetData sheetId="5">
        <row r="2">
          <cell r="A2" t="str">
            <v>购买日期</v>
          </cell>
          <cell r="B2" t="str">
            <v>面额</v>
          </cell>
          <cell r="C2" t="str">
            <v>保险卡号</v>
          </cell>
          <cell r="D2" t="str">
            <v>保险卡密码</v>
          </cell>
          <cell r="E2" t="str">
            <v>投保人名称</v>
          </cell>
          <cell r="F2" t="str">
            <v>证件类型</v>
          </cell>
          <cell r="G2" t="str">
            <v>投保人证件号</v>
          </cell>
          <cell r="H2" t="str">
            <v>性别</v>
          </cell>
          <cell r="I2" t="str">
            <v>投保人生日</v>
          </cell>
          <cell r="J2" t="str">
            <v>电话</v>
          </cell>
          <cell r="K2" t="str">
            <v>住址</v>
          </cell>
          <cell r="L2" t="str">
            <v>门店</v>
          </cell>
          <cell r="M2" t="str">
            <v>门店销售人员姓名</v>
          </cell>
          <cell r="N2" t="str">
            <v>客服销售人员工号</v>
          </cell>
        </row>
        <row r="3">
          <cell r="A3" t="str">
            <v>7.29</v>
          </cell>
          <cell r="B3" t="str">
            <v>20</v>
          </cell>
          <cell r="C3" t="str">
            <v>226316001103590</v>
          </cell>
          <cell r="D3" t="str">
            <v>8055888738</v>
          </cell>
          <cell r="E3" t="str">
            <v>马试华</v>
          </cell>
          <cell r="F3" t="str">
            <v>身份证</v>
          </cell>
          <cell r="G3" t="str">
            <v>420106194109280828</v>
          </cell>
          <cell r="H3" t="str">
            <v>女</v>
          </cell>
          <cell r="I3">
            <v>9.2799999999999994</v>
          </cell>
          <cell r="J3" t="str">
            <v>88923443</v>
          </cell>
          <cell r="K3" t="str">
            <v>胭脂路77号4单元2楼2号菜场楼上</v>
          </cell>
          <cell r="L3" t="str">
            <v>双柏</v>
          </cell>
          <cell r="M3" t="str">
            <v>戴宏明</v>
          </cell>
          <cell r="N3" t="str">
            <v>无</v>
          </cell>
        </row>
        <row r="4">
          <cell r="A4" t="str">
            <v>7.29</v>
          </cell>
          <cell r="B4" t="str">
            <v>20</v>
          </cell>
          <cell r="C4" t="str">
            <v>226316001103593</v>
          </cell>
          <cell r="D4" t="str">
            <v>4609503654</v>
          </cell>
          <cell r="E4" t="str">
            <v>何似颖</v>
          </cell>
          <cell r="F4" t="str">
            <v>身份证</v>
          </cell>
          <cell r="G4" t="str">
            <v>420106199301052027</v>
          </cell>
          <cell r="H4" t="str">
            <v>女</v>
          </cell>
          <cell r="I4">
            <v>1.05</v>
          </cell>
          <cell r="J4" t="str">
            <v>15926431776</v>
          </cell>
          <cell r="K4" t="str">
            <v>白土塘B栋6单元303</v>
          </cell>
          <cell r="L4" t="str">
            <v>双柏</v>
          </cell>
          <cell r="M4" t="str">
            <v>戴宏明</v>
          </cell>
          <cell r="N4" t="str">
            <v>无</v>
          </cell>
        </row>
        <row r="5">
          <cell r="A5" t="str">
            <v>7.29</v>
          </cell>
          <cell r="B5" t="str">
            <v>20</v>
          </cell>
          <cell r="C5" t="str">
            <v>226316001103591</v>
          </cell>
          <cell r="D5" t="str">
            <v>7232199325</v>
          </cell>
          <cell r="E5" t="str">
            <v>杨林生</v>
          </cell>
          <cell r="F5" t="str">
            <v>身份证</v>
          </cell>
          <cell r="G5" t="str">
            <v>42010619441206401X</v>
          </cell>
          <cell r="H5" t="str">
            <v>男</v>
          </cell>
          <cell r="I5">
            <v>12.06</v>
          </cell>
          <cell r="J5" t="str">
            <v>15972071311</v>
          </cell>
          <cell r="K5" t="str">
            <v>武昌何家垅工人村23单元3楼</v>
          </cell>
          <cell r="L5" t="str">
            <v>双柏</v>
          </cell>
          <cell r="M5" t="str">
            <v>戴宏明</v>
          </cell>
          <cell r="N5" t="str">
            <v>无</v>
          </cell>
        </row>
        <row r="6">
          <cell r="A6" t="str">
            <v>7.29</v>
          </cell>
          <cell r="B6" t="str">
            <v>20</v>
          </cell>
          <cell r="C6" t="str">
            <v>226316001103583</v>
          </cell>
          <cell r="D6" t="str">
            <v>5018421968</v>
          </cell>
          <cell r="E6" t="str">
            <v>刘素兰</v>
          </cell>
          <cell r="F6" t="str">
            <v>身份证</v>
          </cell>
          <cell r="G6" t="str">
            <v>420106193406172028</v>
          </cell>
          <cell r="H6" t="str">
            <v>女</v>
          </cell>
          <cell r="I6">
            <v>6.17</v>
          </cell>
          <cell r="J6" t="str">
            <v>88855648</v>
          </cell>
          <cell r="K6" t="str">
            <v xml:space="preserve">民主路422号卫生局宿舍新3栋1单元3楼 </v>
          </cell>
          <cell r="L6" t="str">
            <v>双柏</v>
          </cell>
          <cell r="M6" t="str">
            <v>戴宏明</v>
          </cell>
          <cell r="N6" t="str">
            <v>无</v>
          </cell>
        </row>
        <row r="7">
          <cell r="A7" t="str">
            <v>7.29</v>
          </cell>
          <cell r="B7" t="str">
            <v>20</v>
          </cell>
          <cell r="C7" t="str">
            <v>226316001103592</v>
          </cell>
          <cell r="D7" t="str">
            <v>2255082403</v>
          </cell>
          <cell r="E7" t="str">
            <v>丁伏宁</v>
          </cell>
          <cell r="F7" t="str">
            <v>身份证</v>
          </cell>
          <cell r="G7" t="str">
            <v>420106195704271242</v>
          </cell>
          <cell r="H7" t="str">
            <v>女</v>
          </cell>
          <cell r="I7">
            <v>4.2699999999999996</v>
          </cell>
          <cell r="J7" t="str">
            <v>88869719</v>
          </cell>
          <cell r="K7" t="str">
            <v>英坊巷B1栋2单元5楼4号</v>
          </cell>
          <cell r="L7" t="str">
            <v>双柏</v>
          </cell>
          <cell r="M7" t="str">
            <v>戴宏明</v>
          </cell>
          <cell r="N7" t="str">
            <v>无</v>
          </cell>
        </row>
        <row r="13">
          <cell r="A13" t="str">
            <v>购买日期</v>
          </cell>
          <cell r="B13" t="str">
            <v>面额</v>
          </cell>
          <cell r="C13" t="str">
            <v>保险卡号</v>
          </cell>
          <cell r="D13" t="str">
            <v>保险卡密码</v>
          </cell>
          <cell r="E13" t="str">
            <v>投保人名称</v>
          </cell>
          <cell r="F13" t="str">
            <v>证件类型</v>
          </cell>
          <cell r="G13" t="str">
            <v>投保人证件号</v>
          </cell>
          <cell r="H13" t="str">
            <v>性别</v>
          </cell>
          <cell r="I13" t="str">
            <v>投保人生日</v>
          </cell>
          <cell r="J13" t="str">
            <v>电话</v>
          </cell>
          <cell r="K13" t="str">
            <v>住址</v>
          </cell>
          <cell r="L13" t="str">
            <v>门店</v>
          </cell>
          <cell r="M13" t="str">
            <v>门店销售人员姓名</v>
          </cell>
          <cell r="N13" t="str">
            <v>客服销售人员工号</v>
          </cell>
        </row>
        <row r="14">
          <cell r="A14" t="str">
            <v>7.29</v>
          </cell>
          <cell r="B14" t="str">
            <v>20</v>
          </cell>
          <cell r="C14" t="str">
            <v>226316001103590</v>
          </cell>
          <cell r="D14" t="str">
            <v>8055888738</v>
          </cell>
          <cell r="E14" t="str">
            <v>马试华</v>
          </cell>
          <cell r="F14" t="str">
            <v>身份证</v>
          </cell>
          <cell r="G14" t="str">
            <v>420106194109280828</v>
          </cell>
          <cell r="H14" t="str">
            <v>女</v>
          </cell>
          <cell r="I14">
            <v>9.2799999999999994</v>
          </cell>
          <cell r="J14" t="str">
            <v>88923443</v>
          </cell>
          <cell r="K14" t="str">
            <v>胭脂路77号4单元2楼2号菜场楼上</v>
          </cell>
          <cell r="L14" t="str">
            <v>双柏</v>
          </cell>
          <cell r="M14" t="str">
            <v>戴宏明</v>
          </cell>
          <cell r="N14" t="str">
            <v>无</v>
          </cell>
        </row>
        <row r="15">
          <cell r="A15" t="str">
            <v>7.29</v>
          </cell>
          <cell r="B15" t="str">
            <v>20</v>
          </cell>
          <cell r="C15" t="str">
            <v>226316001103593</v>
          </cell>
          <cell r="D15" t="str">
            <v>4609503654</v>
          </cell>
          <cell r="E15" t="str">
            <v>何似颖</v>
          </cell>
          <cell r="F15" t="str">
            <v>身份证</v>
          </cell>
          <cell r="G15" t="str">
            <v>420106199301052027</v>
          </cell>
          <cell r="H15" t="str">
            <v>女</v>
          </cell>
          <cell r="I15">
            <v>1.05</v>
          </cell>
          <cell r="J15" t="str">
            <v>15926431776</v>
          </cell>
          <cell r="K15" t="str">
            <v>白土塘B栋6单元303</v>
          </cell>
          <cell r="L15" t="str">
            <v>双柏</v>
          </cell>
          <cell r="M15" t="str">
            <v>戴宏明</v>
          </cell>
          <cell r="N15" t="str">
            <v>无</v>
          </cell>
        </row>
        <row r="16">
          <cell r="A16" t="str">
            <v>7.29</v>
          </cell>
          <cell r="B16" t="str">
            <v>20</v>
          </cell>
          <cell r="C16" t="str">
            <v>226316001103591</v>
          </cell>
          <cell r="D16" t="str">
            <v>7232199325</v>
          </cell>
          <cell r="E16" t="str">
            <v>杨林生</v>
          </cell>
          <cell r="F16" t="str">
            <v>身份证</v>
          </cell>
          <cell r="G16" t="str">
            <v>42010619441206401X</v>
          </cell>
          <cell r="H16" t="str">
            <v>男</v>
          </cell>
          <cell r="I16">
            <v>12.06</v>
          </cell>
          <cell r="J16" t="str">
            <v>15972071311</v>
          </cell>
          <cell r="K16" t="str">
            <v>武昌何家垅工人村23单元3楼</v>
          </cell>
          <cell r="L16" t="str">
            <v>双柏</v>
          </cell>
          <cell r="M16" t="str">
            <v>戴宏明</v>
          </cell>
          <cell r="N16" t="str">
            <v>无</v>
          </cell>
        </row>
        <row r="17">
          <cell r="A17" t="str">
            <v>7.29</v>
          </cell>
          <cell r="B17" t="str">
            <v>20</v>
          </cell>
          <cell r="C17" t="str">
            <v>226316001103583</v>
          </cell>
          <cell r="D17" t="str">
            <v>5018421968</v>
          </cell>
          <cell r="E17" t="str">
            <v>刘素兰</v>
          </cell>
          <cell r="F17" t="str">
            <v>身份证</v>
          </cell>
          <cell r="G17" t="str">
            <v>420106193406172028</v>
          </cell>
          <cell r="H17" t="str">
            <v>女</v>
          </cell>
          <cell r="I17">
            <v>6.17</v>
          </cell>
          <cell r="J17" t="str">
            <v>88855648</v>
          </cell>
          <cell r="K17" t="str">
            <v xml:space="preserve">民主路422号卫生局宿舍新3栋1单元3楼 </v>
          </cell>
          <cell r="L17" t="str">
            <v>双柏</v>
          </cell>
          <cell r="M17" t="str">
            <v>戴宏明</v>
          </cell>
          <cell r="N17" t="str">
            <v>无</v>
          </cell>
        </row>
        <row r="18">
          <cell r="A18" t="str">
            <v>7.29</v>
          </cell>
          <cell r="B18" t="str">
            <v>20</v>
          </cell>
          <cell r="C18" t="str">
            <v>226316001103592</v>
          </cell>
          <cell r="D18" t="str">
            <v>2255082403</v>
          </cell>
          <cell r="E18" t="str">
            <v>丁伏宁</v>
          </cell>
          <cell r="F18" t="str">
            <v>身份证</v>
          </cell>
          <cell r="G18" t="str">
            <v>420106195704271242</v>
          </cell>
          <cell r="H18" t="str">
            <v>女</v>
          </cell>
          <cell r="I18">
            <v>4.2699999999999996</v>
          </cell>
          <cell r="J18" t="str">
            <v>88869719</v>
          </cell>
          <cell r="K18" t="str">
            <v>英坊巷B1栋2单元5楼4号</v>
          </cell>
          <cell r="L18" t="str">
            <v>双柏</v>
          </cell>
          <cell r="M18" t="str">
            <v>戴宏明</v>
          </cell>
          <cell r="N18" t="str">
            <v>无</v>
          </cell>
        </row>
        <row r="24">
          <cell r="A24" t="str">
            <v>购买日期</v>
          </cell>
          <cell r="B24" t="str">
            <v>面额</v>
          </cell>
          <cell r="C24" t="str">
            <v>保险卡号</v>
          </cell>
          <cell r="D24" t="str">
            <v>保险卡密码</v>
          </cell>
          <cell r="E24" t="str">
            <v>投保人名称</v>
          </cell>
          <cell r="F24" t="str">
            <v>证件类型</v>
          </cell>
          <cell r="G24" t="str">
            <v>投保人证件号</v>
          </cell>
          <cell r="H24" t="str">
            <v>性别</v>
          </cell>
          <cell r="I24" t="str">
            <v>投保人生日</v>
          </cell>
          <cell r="J24" t="str">
            <v>电话</v>
          </cell>
          <cell r="K24" t="str">
            <v>住址</v>
          </cell>
          <cell r="L24" t="str">
            <v>门店</v>
          </cell>
          <cell r="M24" t="str">
            <v>门店销售人员姓名</v>
          </cell>
          <cell r="N24" t="str">
            <v>客服销售人员工号</v>
          </cell>
        </row>
        <row r="25">
          <cell r="A25" t="str">
            <v>7.29</v>
          </cell>
          <cell r="B25" t="str">
            <v>20</v>
          </cell>
          <cell r="C25" t="str">
            <v>226316001103590</v>
          </cell>
          <cell r="D25" t="str">
            <v>8055888738</v>
          </cell>
          <cell r="E25" t="str">
            <v>马试华</v>
          </cell>
          <cell r="F25" t="str">
            <v>身份证</v>
          </cell>
          <cell r="G25" t="str">
            <v>420106194109280828</v>
          </cell>
          <cell r="H25" t="str">
            <v>女</v>
          </cell>
          <cell r="I25">
            <v>9.2799999999999994</v>
          </cell>
          <cell r="J25" t="str">
            <v>88923443</v>
          </cell>
          <cell r="K25" t="str">
            <v>胭脂路77号4单元2楼2号菜场楼上</v>
          </cell>
          <cell r="L25" t="str">
            <v>双柏</v>
          </cell>
          <cell r="M25" t="str">
            <v>戴宏明</v>
          </cell>
          <cell r="N25" t="str">
            <v>无</v>
          </cell>
        </row>
        <row r="26">
          <cell r="A26" t="str">
            <v>7.29</v>
          </cell>
          <cell r="B26" t="str">
            <v>20</v>
          </cell>
          <cell r="C26" t="str">
            <v>226316001103593</v>
          </cell>
          <cell r="D26" t="str">
            <v>4609503654</v>
          </cell>
          <cell r="E26" t="str">
            <v>何似颖</v>
          </cell>
          <cell r="F26" t="str">
            <v>身份证</v>
          </cell>
          <cell r="G26" t="str">
            <v>420106199301052027</v>
          </cell>
          <cell r="H26" t="str">
            <v>女</v>
          </cell>
          <cell r="I26">
            <v>1.05</v>
          </cell>
          <cell r="J26" t="str">
            <v>15926431776</v>
          </cell>
          <cell r="K26" t="str">
            <v>白土塘B栋6单元303</v>
          </cell>
          <cell r="L26" t="str">
            <v>双柏</v>
          </cell>
          <cell r="M26" t="str">
            <v>戴宏明</v>
          </cell>
          <cell r="N26" t="str">
            <v>无</v>
          </cell>
        </row>
        <row r="27">
          <cell r="A27" t="str">
            <v>7.29</v>
          </cell>
          <cell r="B27" t="str">
            <v>20</v>
          </cell>
          <cell r="C27" t="str">
            <v>226316001103591</v>
          </cell>
          <cell r="D27" t="str">
            <v>7232199325</v>
          </cell>
          <cell r="E27" t="str">
            <v>杨林生</v>
          </cell>
          <cell r="F27" t="str">
            <v>身份证</v>
          </cell>
          <cell r="G27" t="str">
            <v>42010619441206401X</v>
          </cell>
          <cell r="H27" t="str">
            <v>男</v>
          </cell>
          <cell r="I27">
            <v>12.06</v>
          </cell>
          <cell r="J27" t="str">
            <v>15972071311</v>
          </cell>
          <cell r="K27" t="str">
            <v>武昌何家垅工人村23单元3楼</v>
          </cell>
          <cell r="L27" t="str">
            <v>双柏</v>
          </cell>
          <cell r="M27" t="str">
            <v>戴宏明</v>
          </cell>
          <cell r="N27" t="str">
            <v>无</v>
          </cell>
        </row>
        <row r="28">
          <cell r="A28" t="str">
            <v>7.29</v>
          </cell>
          <cell r="B28" t="str">
            <v>20</v>
          </cell>
          <cell r="C28" t="str">
            <v>226316001103583</v>
          </cell>
          <cell r="D28" t="str">
            <v>5018421968</v>
          </cell>
          <cell r="E28" t="str">
            <v>刘素兰</v>
          </cell>
          <cell r="F28" t="str">
            <v>身份证</v>
          </cell>
          <cell r="G28" t="str">
            <v>420106193406172028</v>
          </cell>
          <cell r="H28" t="str">
            <v>女</v>
          </cell>
          <cell r="I28">
            <v>6.17</v>
          </cell>
          <cell r="J28" t="str">
            <v>88855648</v>
          </cell>
          <cell r="K28" t="str">
            <v xml:space="preserve">民主路422号卫生局宿舍新3栋1单元3楼 </v>
          </cell>
          <cell r="L28" t="str">
            <v>双柏</v>
          </cell>
          <cell r="M28" t="str">
            <v>戴宏明</v>
          </cell>
          <cell r="N28" t="str">
            <v>无</v>
          </cell>
        </row>
        <row r="29">
          <cell r="A29" t="str">
            <v>7.29</v>
          </cell>
          <cell r="B29" t="str">
            <v>20</v>
          </cell>
          <cell r="C29" t="str">
            <v>226316001103592</v>
          </cell>
          <cell r="D29" t="str">
            <v>2255082403</v>
          </cell>
          <cell r="E29" t="str">
            <v>丁伏宁</v>
          </cell>
          <cell r="F29" t="str">
            <v>身份证</v>
          </cell>
          <cell r="G29" t="str">
            <v>420106195704271242</v>
          </cell>
          <cell r="H29" t="str">
            <v>女</v>
          </cell>
          <cell r="I29">
            <v>4.2699999999999996</v>
          </cell>
          <cell r="J29" t="str">
            <v>88869719</v>
          </cell>
          <cell r="K29" t="str">
            <v>英坊巷B1栋2单元5楼4号</v>
          </cell>
          <cell r="L29" t="str">
            <v>双柏</v>
          </cell>
          <cell r="M29" t="str">
            <v>戴宏明</v>
          </cell>
          <cell r="N29" t="str">
            <v>无</v>
          </cell>
        </row>
        <row r="35">
          <cell r="A35" t="str">
            <v>购买日期</v>
          </cell>
          <cell r="B35" t="str">
            <v>面额</v>
          </cell>
          <cell r="C35" t="str">
            <v>保险卡号</v>
          </cell>
          <cell r="D35" t="str">
            <v>保险卡密码</v>
          </cell>
          <cell r="E35" t="str">
            <v>投保人名称</v>
          </cell>
          <cell r="F35" t="str">
            <v>证件类型</v>
          </cell>
          <cell r="G35" t="str">
            <v>投保人证件号</v>
          </cell>
          <cell r="H35" t="str">
            <v>性别</v>
          </cell>
          <cell r="I35" t="str">
            <v>投保人生日</v>
          </cell>
          <cell r="J35" t="str">
            <v>电话</v>
          </cell>
          <cell r="K35" t="str">
            <v>住址</v>
          </cell>
          <cell r="L35" t="str">
            <v>门店</v>
          </cell>
          <cell r="M35" t="str">
            <v>门店销售人员姓名</v>
          </cell>
          <cell r="N35" t="str">
            <v>客服销售人员工号</v>
          </cell>
        </row>
        <row r="36">
          <cell r="A36" t="str">
            <v>7.29</v>
          </cell>
          <cell r="B36" t="str">
            <v>20</v>
          </cell>
          <cell r="C36" t="str">
            <v>226316001103590</v>
          </cell>
          <cell r="D36" t="str">
            <v>8055888738</v>
          </cell>
          <cell r="E36" t="str">
            <v>马试华</v>
          </cell>
          <cell r="F36" t="str">
            <v>身份证</v>
          </cell>
          <cell r="G36" t="str">
            <v>420106194109280828</v>
          </cell>
          <cell r="H36" t="str">
            <v>女</v>
          </cell>
          <cell r="I36">
            <v>9.2799999999999994</v>
          </cell>
          <cell r="J36" t="str">
            <v>88923443</v>
          </cell>
          <cell r="K36" t="str">
            <v>胭脂路77号4单元2楼2号菜场楼上</v>
          </cell>
          <cell r="L36" t="str">
            <v>双柏</v>
          </cell>
          <cell r="M36" t="str">
            <v>戴宏明</v>
          </cell>
          <cell r="N36" t="str">
            <v>无</v>
          </cell>
        </row>
        <row r="37">
          <cell r="A37" t="str">
            <v>7.29</v>
          </cell>
          <cell r="B37" t="str">
            <v>20</v>
          </cell>
          <cell r="C37" t="str">
            <v>226316001103593</v>
          </cell>
          <cell r="D37" t="str">
            <v>4609503654</v>
          </cell>
          <cell r="E37" t="str">
            <v>何似颖</v>
          </cell>
          <cell r="F37" t="str">
            <v>身份证</v>
          </cell>
          <cell r="G37" t="str">
            <v>420106199301052027</v>
          </cell>
          <cell r="H37" t="str">
            <v>女</v>
          </cell>
          <cell r="I37">
            <v>1.05</v>
          </cell>
          <cell r="J37" t="str">
            <v>15926431776</v>
          </cell>
          <cell r="K37" t="str">
            <v>白土塘B栋6单元303</v>
          </cell>
          <cell r="L37" t="str">
            <v>双柏</v>
          </cell>
          <cell r="M37" t="str">
            <v>戴宏明</v>
          </cell>
          <cell r="N37" t="str">
            <v>无</v>
          </cell>
        </row>
        <row r="38">
          <cell r="A38" t="str">
            <v>7.29</v>
          </cell>
          <cell r="B38" t="str">
            <v>20</v>
          </cell>
          <cell r="C38" t="str">
            <v>226316001103591</v>
          </cell>
          <cell r="D38" t="str">
            <v>7232199325</v>
          </cell>
          <cell r="E38" t="str">
            <v>杨林生</v>
          </cell>
          <cell r="F38" t="str">
            <v>身份证</v>
          </cell>
          <cell r="G38" t="str">
            <v>42010619441206401X</v>
          </cell>
          <cell r="H38" t="str">
            <v>男</v>
          </cell>
          <cell r="I38">
            <v>12.06</v>
          </cell>
          <cell r="J38" t="str">
            <v>15972071311</v>
          </cell>
          <cell r="K38" t="str">
            <v>武昌何家垅工人村23单元3楼</v>
          </cell>
          <cell r="L38" t="str">
            <v>双柏</v>
          </cell>
          <cell r="M38" t="str">
            <v>戴宏明</v>
          </cell>
          <cell r="N38" t="str">
            <v>无</v>
          </cell>
        </row>
        <row r="39">
          <cell r="A39" t="str">
            <v>7.29</v>
          </cell>
          <cell r="B39" t="str">
            <v>20</v>
          </cell>
          <cell r="C39" t="str">
            <v>226316001103583</v>
          </cell>
          <cell r="D39" t="str">
            <v>5018421968</v>
          </cell>
          <cell r="E39" t="str">
            <v>刘素兰</v>
          </cell>
          <cell r="F39" t="str">
            <v>身份证</v>
          </cell>
          <cell r="G39" t="str">
            <v>420106193406172028</v>
          </cell>
          <cell r="H39" t="str">
            <v>女</v>
          </cell>
          <cell r="I39">
            <v>6.17</v>
          </cell>
          <cell r="J39" t="str">
            <v>88855648</v>
          </cell>
          <cell r="K39" t="str">
            <v xml:space="preserve">民主路422号卫生局宿舍新3栋1单元3楼 </v>
          </cell>
          <cell r="L39" t="str">
            <v>双柏</v>
          </cell>
          <cell r="M39" t="str">
            <v>戴宏明</v>
          </cell>
          <cell r="N39" t="str">
            <v>无</v>
          </cell>
        </row>
        <row r="40">
          <cell r="A40" t="str">
            <v>7.29</v>
          </cell>
          <cell r="B40" t="str">
            <v>20</v>
          </cell>
          <cell r="C40" t="str">
            <v>226316001103592</v>
          </cell>
          <cell r="D40" t="str">
            <v>2255082403</v>
          </cell>
          <cell r="E40" t="str">
            <v>丁伏宁</v>
          </cell>
          <cell r="F40" t="str">
            <v>身份证</v>
          </cell>
          <cell r="G40" t="str">
            <v>420106195704271242</v>
          </cell>
          <cell r="H40" t="str">
            <v>女</v>
          </cell>
          <cell r="I40">
            <v>4.2699999999999996</v>
          </cell>
          <cell r="J40" t="str">
            <v>88869719</v>
          </cell>
          <cell r="K40" t="str">
            <v>英坊巷B1栋2单元5楼4号</v>
          </cell>
          <cell r="L40" t="str">
            <v>双柏</v>
          </cell>
          <cell r="M40" t="str">
            <v>戴宏明</v>
          </cell>
          <cell r="N40" t="str">
            <v>无</v>
          </cell>
        </row>
      </sheetData>
      <sheetData sheetId="6">
        <row r="2">
          <cell r="A2" t="str">
            <v>购买日期</v>
          </cell>
          <cell r="B2" t="str">
            <v>面额</v>
          </cell>
          <cell r="C2" t="str">
            <v>保险卡号</v>
          </cell>
          <cell r="D2" t="str">
            <v>保险卡密码</v>
          </cell>
          <cell r="E2" t="str">
            <v>投保人名称</v>
          </cell>
          <cell r="F2" t="str">
            <v>证件类型</v>
          </cell>
          <cell r="G2" t="str">
            <v>投保人证件号</v>
          </cell>
          <cell r="H2" t="str">
            <v>性别</v>
          </cell>
          <cell r="I2" t="str">
            <v>投保人生日</v>
          </cell>
          <cell r="J2" t="str">
            <v>电话</v>
          </cell>
          <cell r="K2" t="str">
            <v>住址</v>
          </cell>
          <cell r="L2" t="str">
            <v>门店</v>
          </cell>
          <cell r="M2" t="str">
            <v>门店销售人员姓名</v>
          </cell>
          <cell r="N2" t="str">
            <v>客服销售人员工号</v>
          </cell>
        </row>
        <row r="3">
          <cell r="A3" t="str">
            <v>7.30</v>
          </cell>
          <cell r="B3" t="str">
            <v>20</v>
          </cell>
          <cell r="C3" t="str">
            <v>226316001103595</v>
          </cell>
          <cell r="D3" t="str">
            <v>8555776972</v>
          </cell>
          <cell r="E3" t="str">
            <v>张定敏</v>
          </cell>
          <cell r="F3" t="str">
            <v>身份证</v>
          </cell>
          <cell r="G3" t="str">
            <v>420106196401242107</v>
          </cell>
          <cell r="H3" t="str">
            <v>女</v>
          </cell>
          <cell r="I3">
            <v>1.24</v>
          </cell>
          <cell r="J3" t="str">
            <v>15307157719棋盘街8号3楼4门</v>
          </cell>
          <cell r="L3" t="str">
            <v>双柏</v>
          </cell>
          <cell r="M3" t="str">
            <v>戴宏明</v>
          </cell>
        </row>
        <row r="4">
          <cell r="B4" t="str">
            <v>20</v>
          </cell>
          <cell r="C4" t="str">
            <v>226316001103596</v>
          </cell>
          <cell r="D4" t="str">
            <v>4926334375</v>
          </cell>
          <cell r="E4" t="str">
            <v>陈信杰</v>
          </cell>
          <cell r="F4" t="str">
            <v>身份证</v>
          </cell>
          <cell r="G4" t="str">
            <v>422426196607205612</v>
          </cell>
          <cell r="H4" t="str">
            <v>男</v>
          </cell>
          <cell r="I4">
            <v>7.2</v>
          </cell>
          <cell r="J4" t="str">
            <v>15927297373</v>
          </cell>
          <cell r="K4" t="str">
            <v>涵三宫19号3单元601</v>
          </cell>
          <cell r="L4" t="str">
            <v>双柏</v>
          </cell>
          <cell r="M4" t="str">
            <v>戴宏明</v>
          </cell>
        </row>
        <row r="5">
          <cell r="B5" t="str">
            <v>20</v>
          </cell>
          <cell r="C5" t="str">
            <v>226316001103594</v>
          </cell>
          <cell r="D5" t="str">
            <v>2915891579</v>
          </cell>
          <cell r="E5" t="str">
            <v>胡子平</v>
          </cell>
          <cell r="F5" t="str">
            <v>身份证</v>
          </cell>
          <cell r="G5" t="str">
            <v>42010619490527121X</v>
          </cell>
          <cell r="H5" t="str">
            <v>男</v>
          </cell>
          <cell r="I5">
            <v>5.27</v>
          </cell>
          <cell r="J5" t="str">
            <v>88840237</v>
          </cell>
          <cell r="K5" t="str">
            <v>英坊小区A1栋4门7楼1号</v>
          </cell>
          <cell r="L5" t="str">
            <v>双柏</v>
          </cell>
          <cell r="M5" t="str">
            <v>戴宏明</v>
          </cell>
        </row>
        <row r="13">
          <cell r="A13" t="str">
            <v>购买日期</v>
          </cell>
          <cell r="B13" t="str">
            <v>面额</v>
          </cell>
          <cell r="C13" t="str">
            <v>保险卡号</v>
          </cell>
          <cell r="D13" t="str">
            <v>保险卡密码</v>
          </cell>
          <cell r="E13" t="str">
            <v>投保人名称</v>
          </cell>
          <cell r="F13" t="str">
            <v>证件类型</v>
          </cell>
          <cell r="G13" t="str">
            <v>投保人证件号</v>
          </cell>
          <cell r="H13" t="str">
            <v>性别</v>
          </cell>
          <cell r="I13" t="str">
            <v>投保人生日</v>
          </cell>
          <cell r="J13" t="str">
            <v>电话</v>
          </cell>
          <cell r="K13" t="str">
            <v>住址</v>
          </cell>
          <cell r="L13" t="str">
            <v>门店</v>
          </cell>
          <cell r="M13" t="str">
            <v>门店销售人员姓名</v>
          </cell>
          <cell r="N13" t="str">
            <v>客服销售人员工号</v>
          </cell>
        </row>
        <row r="14">
          <cell r="A14" t="str">
            <v>7.30</v>
          </cell>
          <cell r="B14" t="str">
            <v>20</v>
          </cell>
          <cell r="C14" t="str">
            <v>226316001103595</v>
          </cell>
          <cell r="D14" t="str">
            <v>8555776972</v>
          </cell>
          <cell r="E14" t="str">
            <v>张定敏</v>
          </cell>
          <cell r="F14" t="str">
            <v>身份证</v>
          </cell>
          <cell r="G14" t="str">
            <v>420106196401242107</v>
          </cell>
          <cell r="H14" t="str">
            <v>女</v>
          </cell>
          <cell r="I14">
            <v>1.24</v>
          </cell>
          <cell r="J14" t="str">
            <v>15307157719棋盘街8号3楼4门</v>
          </cell>
          <cell r="L14" t="str">
            <v>双柏</v>
          </cell>
          <cell r="M14" t="str">
            <v>戴宏明</v>
          </cell>
        </row>
        <row r="15">
          <cell r="B15" t="str">
            <v>20</v>
          </cell>
          <cell r="C15" t="str">
            <v>226316001103596</v>
          </cell>
          <cell r="D15" t="str">
            <v>4926334375</v>
          </cell>
          <cell r="E15" t="str">
            <v>陈信杰</v>
          </cell>
          <cell r="F15" t="str">
            <v>身份证</v>
          </cell>
          <cell r="G15" t="str">
            <v>422426196607205612</v>
          </cell>
          <cell r="H15" t="str">
            <v>男</v>
          </cell>
          <cell r="I15">
            <v>7.2</v>
          </cell>
          <cell r="J15" t="str">
            <v>15927297373</v>
          </cell>
          <cell r="K15" t="str">
            <v>涵三宫19号3单元601</v>
          </cell>
          <cell r="L15" t="str">
            <v>双柏</v>
          </cell>
          <cell r="M15" t="str">
            <v>戴宏明</v>
          </cell>
        </row>
        <row r="16">
          <cell r="B16" t="str">
            <v>20</v>
          </cell>
          <cell r="C16" t="str">
            <v>226316001103594</v>
          </cell>
          <cell r="D16" t="str">
            <v>2915891579</v>
          </cell>
          <cell r="E16" t="str">
            <v>胡子平</v>
          </cell>
          <cell r="F16" t="str">
            <v>身份证</v>
          </cell>
          <cell r="G16" t="str">
            <v>42010619490527121X</v>
          </cell>
          <cell r="H16" t="str">
            <v>男</v>
          </cell>
          <cell r="I16">
            <v>5.27</v>
          </cell>
          <cell r="J16" t="str">
            <v>88840237</v>
          </cell>
          <cell r="K16" t="str">
            <v>英坊小区A1栋4门7楼1号</v>
          </cell>
          <cell r="L16" t="str">
            <v>双柏</v>
          </cell>
          <cell r="M16" t="str">
            <v>戴宏明</v>
          </cell>
        </row>
        <row r="24">
          <cell r="A24" t="str">
            <v>购买日期</v>
          </cell>
          <cell r="B24" t="str">
            <v>面额</v>
          </cell>
          <cell r="C24" t="str">
            <v>保险卡号</v>
          </cell>
          <cell r="D24" t="str">
            <v>保险卡密码</v>
          </cell>
          <cell r="E24" t="str">
            <v>投保人名称</v>
          </cell>
          <cell r="F24" t="str">
            <v>证件类型</v>
          </cell>
          <cell r="G24" t="str">
            <v>投保人证件号</v>
          </cell>
          <cell r="H24" t="str">
            <v>性别</v>
          </cell>
          <cell r="I24" t="str">
            <v>投保人生日</v>
          </cell>
          <cell r="J24" t="str">
            <v>电话</v>
          </cell>
          <cell r="K24" t="str">
            <v>住址</v>
          </cell>
          <cell r="L24" t="str">
            <v>门店</v>
          </cell>
          <cell r="M24" t="str">
            <v>门店销售人员姓名</v>
          </cell>
          <cell r="N24" t="str">
            <v>客服销售人员工号</v>
          </cell>
        </row>
        <row r="25">
          <cell r="A25" t="str">
            <v>7.30</v>
          </cell>
          <cell r="B25" t="str">
            <v>20</v>
          </cell>
          <cell r="C25" t="str">
            <v>226316001103595</v>
          </cell>
          <cell r="D25" t="str">
            <v>8555776972</v>
          </cell>
          <cell r="E25" t="str">
            <v>张定敏</v>
          </cell>
          <cell r="F25" t="str">
            <v>身份证</v>
          </cell>
          <cell r="G25" t="str">
            <v>420106196401242107</v>
          </cell>
          <cell r="H25" t="str">
            <v>女</v>
          </cell>
          <cell r="I25">
            <v>1.24</v>
          </cell>
          <cell r="J25" t="str">
            <v>15307157719棋盘街8号3楼4门</v>
          </cell>
          <cell r="L25" t="str">
            <v>双柏</v>
          </cell>
          <cell r="M25" t="str">
            <v>戴宏明</v>
          </cell>
        </row>
        <row r="26">
          <cell r="B26" t="str">
            <v>20</v>
          </cell>
          <cell r="C26" t="str">
            <v>226316001103596</v>
          </cell>
          <cell r="D26" t="str">
            <v>4926334375</v>
          </cell>
          <cell r="E26" t="str">
            <v>陈信杰</v>
          </cell>
          <cell r="F26" t="str">
            <v>身份证</v>
          </cell>
          <cell r="G26" t="str">
            <v>422426196607205612</v>
          </cell>
          <cell r="H26" t="str">
            <v>男</v>
          </cell>
          <cell r="I26">
            <v>7.2</v>
          </cell>
          <cell r="J26" t="str">
            <v>15927297373</v>
          </cell>
          <cell r="K26" t="str">
            <v>涵三宫19号3单元601</v>
          </cell>
          <cell r="L26" t="str">
            <v>双柏</v>
          </cell>
          <cell r="M26" t="str">
            <v>戴宏明</v>
          </cell>
        </row>
        <row r="27">
          <cell r="B27" t="str">
            <v>20</v>
          </cell>
          <cell r="C27" t="str">
            <v>226316001103594</v>
          </cell>
          <cell r="D27" t="str">
            <v>2915891579</v>
          </cell>
          <cell r="E27" t="str">
            <v>胡子平</v>
          </cell>
          <cell r="F27" t="str">
            <v>身份证</v>
          </cell>
          <cell r="G27" t="str">
            <v>42010619490527121X</v>
          </cell>
          <cell r="H27" t="str">
            <v>男</v>
          </cell>
          <cell r="I27">
            <v>5.27</v>
          </cell>
          <cell r="J27" t="str">
            <v>88840237</v>
          </cell>
          <cell r="K27" t="str">
            <v>英坊小区A1栋4门7楼1号</v>
          </cell>
          <cell r="L27" t="str">
            <v>双柏</v>
          </cell>
          <cell r="M27" t="str">
            <v>戴宏明</v>
          </cell>
        </row>
        <row r="35">
          <cell r="A35" t="str">
            <v>购买日期</v>
          </cell>
          <cell r="B35" t="str">
            <v>面额</v>
          </cell>
          <cell r="C35" t="str">
            <v>保险卡号</v>
          </cell>
          <cell r="D35" t="str">
            <v>保险卡密码</v>
          </cell>
          <cell r="E35" t="str">
            <v>投保人名称</v>
          </cell>
          <cell r="F35" t="str">
            <v>证件类型</v>
          </cell>
          <cell r="G35" t="str">
            <v>投保人证件号</v>
          </cell>
          <cell r="H35" t="str">
            <v>性别</v>
          </cell>
          <cell r="I35" t="str">
            <v>投保人生日</v>
          </cell>
          <cell r="J35" t="str">
            <v>电话</v>
          </cell>
          <cell r="K35" t="str">
            <v>住址</v>
          </cell>
          <cell r="L35" t="str">
            <v>门店</v>
          </cell>
          <cell r="M35" t="str">
            <v>门店销售人员姓名</v>
          </cell>
          <cell r="N35" t="str">
            <v>客服销售人员工号</v>
          </cell>
        </row>
        <row r="36">
          <cell r="A36" t="str">
            <v>7.30</v>
          </cell>
          <cell r="B36" t="str">
            <v>20</v>
          </cell>
          <cell r="C36" t="str">
            <v>226316001103595</v>
          </cell>
          <cell r="D36" t="str">
            <v>8555776972</v>
          </cell>
          <cell r="E36" t="str">
            <v>张定敏</v>
          </cell>
          <cell r="F36" t="str">
            <v>身份证</v>
          </cell>
          <cell r="G36" t="str">
            <v>420106196401242107</v>
          </cell>
          <cell r="H36" t="str">
            <v>女</v>
          </cell>
          <cell r="I36">
            <v>1.24</v>
          </cell>
          <cell r="J36" t="str">
            <v>15307157719棋盘街8号3楼4门</v>
          </cell>
          <cell r="L36" t="str">
            <v>双柏</v>
          </cell>
          <cell r="M36" t="str">
            <v>戴宏明</v>
          </cell>
        </row>
        <row r="37">
          <cell r="B37" t="str">
            <v>20</v>
          </cell>
          <cell r="C37" t="str">
            <v>226316001103596</v>
          </cell>
          <cell r="D37" t="str">
            <v>4926334375</v>
          </cell>
          <cell r="E37" t="str">
            <v>陈信杰</v>
          </cell>
          <cell r="F37" t="str">
            <v>身份证</v>
          </cell>
          <cell r="G37" t="str">
            <v>422426196607205612</v>
          </cell>
          <cell r="H37" t="str">
            <v>男</v>
          </cell>
          <cell r="I37">
            <v>7.2</v>
          </cell>
          <cell r="J37" t="str">
            <v>15927297373</v>
          </cell>
          <cell r="K37" t="str">
            <v>涵三宫19号3单元601</v>
          </cell>
          <cell r="L37" t="str">
            <v>双柏</v>
          </cell>
          <cell r="M37" t="str">
            <v>戴宏明</v>
          </cell>
        </row>
        <row r="38">
          <cell r="B38" t="str">
            <v>20</v>
          </cell>
          <cell r="C38" t="str">
            <v>226316001103594</v>
          </cell>
          <cell r="D38" t="str">
            <v>2915891579</v>
          </cell>
          <cell r="E38" t="str">
            <v>胡子平</v>
          </cell>
          <cell r="F38" t="str">
            <v>身份证</v>
          </cell>
          <cell r="G38" t="str">
            <v>42010619490527121X</v>
          </cell>
          <cell r="H38" t="str">
            <v>男</v>
          </cell>
          <cell r="I38">
            <v>5.27</v>
          </cell>
          <cell r="J38" t="str">
            <v>88840237</v>
          </cell>
          <cell r="K38" t="str">
            <v>英坊小区A1栋4门7楼1号</v>
          </cell>
          <cell r="L38" t="str">
            <v>双柏</v>
          </cell>
          <cell r="M38" t="str">
            <v>戴宏明</v>
          </cell>
        </row>
      </sheetData>
      <sheetData sheetId="7">
        <row r="2">
          <cell r="A2" t="str">
            <v>购买日期</v>
          </cell>
          <cell r="B2" t="str">
            <v>面额</v>
          </cell>
          <cell r="C2" t="str">
            <v>保险卡号</v>
          </cell>
          <cell r="D2" t="str">
            <v>保险卡密码</v>
          </cell>
          <cell r="E2" t="str">
            <v>投保人名称</v>
          </cell>
          <cell r="F2" t="str">
            <v>证件类型</v>
          </cell>
          <cell r="G2" t="str">
            <v>投保人证件号</v>
          </cell>
          <cell r="H2" t="str">
            <v>性别</v>
          </cell>
          <cell r="I2" t="str">
            <v>投保人生日</v>
          </cell>
          <cell r="J2" t="str">
            <v>电话</v>
          </cell>
          <cell r="K2" t="str">
            <v>住址</v>
          </cell>
          <cell r="L2" t="str">
            <v>门店</v>
          </cell>
          <cell r="M2" t="str">
            <v>门店销售人员姓名</v>
          </cell>
          <cell r="N2" t="str">
            <v>客服销售人员工号</v>
          </cell>
        </row>
        <row r="3">
          <cell r="A3" t="str">
            <v>8.1</v>
          </cell>
          <cell r="B3" t="str">
            <v>20</v>
          </cell>
          <cell r="C3">
            <v>226316001103599</v>
          </cell>
          <cell r="D3">
            <v>9211422347</v>
          </cell>
          <cell r="E3" t="str">
            <v>周崇宁</v>
          </cell>
          <cell r="F3" t="str">
            <v>身份证</v>
          </cell>
          <cell r="G3" t="str">
            <v>420106195404042018</v>
          </cell>
          <cell r="H3" t="str">
            <v>男</v>
          </cell>
          <cell r="I3">
            <v>4.4000000000000004</v>
          </cell>
          <cell r="J3">
            <v>18971232942</v>
          </cell>
          <cell r="K3" t="str">
            <v>吕坦巷10号平房</v>
          </cell>
          <cell r="L3" t="str">
            <v>双柏</v>
          </cell>
          <cell r="M3" t="str">
            <v>李松平</v>
          </cell>
        </row>
        <row r="13">
          <cell r="A13" t="str">
            <v>购买日期</v>
          </cell>
          <cell r="B13" t="str">
            <v>面额</v>
          </cell>
          <cell r="C13" t="str">
            <v>保险卡号</v>
          </cell>
          <cell r="D13" t="str">
            <v>保险卡密码</v>
          </cell>
          <cell r="E13" t="str">
            <v>投保人名称</v>
          </cell>
          <cell r="F13" t="str">
            <v>证件类型</v>
          </cell>
          <cell r="G13" t="str">
            <v>投保人证件号</v>
          </cell>
          <cell r="H13" t="str">
            <v>性别</v>
          </cell>
          <cell r="I13" t="str">
            <v>投保人生日</v>
          </cell>
          <cell r="J13" t="str">
            <v>电话</v>
          </cell>
          <cell r="K13" t="str">
            <v>住址</v>
          </cell>
          <cell r="L13" t="str">
            <v>门店</v>
          </cell>
          <cell r="M13" t="str">
            <v>门店销售人员姓名</v>
          </cell>
          <cell r="N13" t="str">
            <v>客服销售人员工号</v>
          </cell>
        </row>
        <row r="14">
          <cell r="A14" t="str">
            <v>8.1</v>
          </cell>
          <cell r="B14" t="str">
            <v>20</v>
          </cell>
          <cell r="C14">
            <v>226316001103599</v>
          </cell>
          <cell r="D14">
            <v>9211422347</v>
          </cell>
          <cell r="E14" t="str">
            <v>周崇宁</v>
          </cell>
          <cell r="F14" t="str">
            <v>身份证</v>
          </cell>
          <cell r="G14" t="str">
            <v>420106195404042018</v>
          </cell>
          <cell r="H14" t="str">
            <v>男</v>
          </cell>
          <cell r="I14">
            <v>4.4000000000000004</v>
          </cell>
          <cell r="J14">
            <v>18971232942</v>
          </cell>
          <cell r="K14" t="str">
            <v>吕坦巷10号平房</v>
          </cell>
          <cell r="L14" t="str">
            <v>双柏</v>
          </cell>
          <cell r="M14" t="str">
            <v>李松平</v>
          </cell>
        </row>
        <row r="24">
          <cell r="A24" t="str">
            <v>购买日期</v>
          </cell>
          <cell r="B24" t="str">
            <v>面额</v>
          </cell>
          <cell r="C24" t="str">
            <v>保险卡号</v>
          </cell>
          <cell r="D24" t="str">
            <v>保险卡密码</v>
          </cell>
          <cell r="E24" t="str">
            <v>投保人名称</v>
          </cell>
          <cell r="F24" t="str">
            <v>证件类型</v>
          </cell>
          <cell r="G24" t="str">
            <v>投保人证件号</v>
          </cell>
          <cell r="H24" t="str">
            <v>性别</v>
          </cell>
          <cell r="I24" t="str">
            <v>投保人生日</v>
          </cell>
          <cell r="J24" t="str">
            <v>电话</v>
          </cell>
          <cell r="K24" t="str">
            <v>住址</v>
          </cell>
          <cell r="L24" t="str">
            <v>门店</v>
          </cell>
          <cell r="M24" t="str">
            <v>门店销售人员姓名</v>
          </cell>
          <cell r="N24" t="str">
            <v>客服销售人员工号</v>
          </cell>
        </row>
        <row r="25">
          <cell r="A25" t="str">
            <v>8.1</v>
          </cell>
          <cell r="B25" t="str">
            <v>20</v>
          </cell>
          <cell r="C25">
            <v>226316001103599</v>
          </cell>
          <cell r="D25">
            <v>9211422347</v>
          </cell>
          <cell r="E25" t="str">
            <v>周崇宁</v>
          </cell>
          <cell r="F25" t="str">
            <v>身份证</v>
          </cell>
          <cell r="G25" t="str">
            <v>420106195404042018</v>
          </cell>
          <cell r="H25" t="str">
            <v>男</v>
          </cell>
          <cell r="I25">
            <v>4.4000000000000004</v>
          </cell>
          <cell r="J25">
            <v>18971232942</v>
          </cell>
          <cell r="K25" t="str">
            <v>吕坦巷10号平房</v>
          </cell>
          <cell r="L25" t="str">
            <v>双柏</v>
          </cell>
          <cell r="M25" t="str">
            <v>李松平</v>
          </cell>
        </row>
        <row r="35">
          <cell r="A35" t="str">
            <v>购买日期</v>
          </cell>
          <cell r="B35" t="str">
            <v>面额</v>
          </cell>
          <cell r="C35" t="str">
            <v>保险卡号</v>
          </cell>
          <cell r="D35" t="str">
            <v>保险卡密码</v>
          </cell>
          <cell r="E35" t="str">
            <v>投保人名称</v>
          </cell>
          <cell r="F35" t="str">
            <v>证件类型</v>
          </cell>
          <cell r="G35" t="str">
            <v>投保人证件号</v>
          </cell>
          <cell r="H35" t="str">
            <v>性别</v>
          </cell>
          <cell r="I35" t="str">
            <v>投保人生日</v>
          </cell>
          <cell r="J35" t="str">
            <v>电话</v>
          </cell>
          <cell r="K35" t="str">
            <v>住址</v>
          </cell>
          <cell r="L35" t="str">
            <v>门店</v>
          </cell>
          <cell r="M35" t="str">
            <v>门店销售人员姓名</v>
          </cell>
          <cell r="N35" t="str">
            <v>客服销售人员工号</v>
          </cell>
        </row>
        <row r="36">
          <cell r="A36" t="str">
            <v>8.1</v>
          </cell>
          <cell r="B36" t="str">
            <v>20</v>
          </cell>
          <cell r="C36">
            <v>226316001103599</v>
          </cell>
          <cell r="D36">
            <v>9211422347</v>
          </cell>
          <cell r="E36" t="str">
            <v>周崇宁</v>
          </cell>
          <cell r="F36" t="str">
            <v>身份证</v>
          </cell>
          <cell r="G36" t="str">
            <v>420106195404042018</v>
          </cell>
          <cell r="H36" t="str">
            <v>男</v>
          </cell>
          <cell r="I36">
            <v>4.4000000000000004</v>
          </cell>
          <cell r="J36">
            <v>18971232942</v>
          </cell>
          <cell r="K36" t="str">
            <v>吕坦巷10号平房</v>
          </cell>
          <cell r="L36" t="str">
            <v>双柏</v>
          </cell>
          <cell r="M36" t="str">
            <v>李松平</v>
          </cell>
        </row>
      </sheetData>
      <sheetData sheetId="8">
        <row r="2">
          <cell r="A2" t="str">
            <v>购买日期</v>
          </cell>
          <cell r="B2" t="str">
            <v>面额</v>
          </cell>
          <cell r="C2" t="str">
            <v>保险卡号</v>
          </cell>
          <cell r="D2" t="str">
            <v>保险卡密码</v>
          </cell>
          <cell r="E2" t="str">
            <v>投保人名称</v>
          </cell>
          <cell r="F2" t="str">
            <v>证件类型</v>
          </cell>
          <cell r="G2" t="str">
            <v>投保人证件号</v>
          </cell>
          <cell r="H2" t="str">
            <v>性别</v>
          </cell>
          <cell r="I2" t="str">
            <v>投保人生日</v>
          </cell>
          <cell r="J2" t="str">
            <v>电话</v>
          </cell>
          <cell r="K2" t="str">
            <v>住址</v>
          </cell>
          <cell r="L2" t="str">
            <v>门店</v>
          </cell>
          <cell r="M2" t="str">
            <v>门店销售人员姓名</v>
          </cell>
          <cell r="N2" t="str">
            <v>客服销售人员工号</v>
          </cell>
        </row>
        <row r="3">
          <cell r="A3" t="str">
            <v>8.3</v>
          </cell>
          <cell r="B3" t="str">
            <v>20</v>
          </cell>
          <cell r="C3">
            <v>226316001103597</v>
          </cell>
          <cell r="D3">
            <v>7323349914</v>
          </cell>
          <cell r="E3" t="str">
            <v>张其胜</v>
          </cell>
          <cell r="F3" t="str">
            <v>身份证</v>
          </cell>
          <cell r="G3" t="str">
            <v>420106193802173655</v>
          </cell>
          <cell r="H3" t="str">
            <v>男</v>
          </cell>
          <cell r="I3">
            <v>2.17</v>
          </cell>
          <cell r="J3">
            <v>13260548275</v>
          </cell>
          <cell r="K3" t="str">
            <v>老民主路369号新427号3楼</v>
          </cell>
          <cell r="L3" t="str">
            <v>双柏</v>
          </cell>
          <cell r="M3" t="str">
            <v>戴宏明</v>
          </cell>
        </row>
        <row r="13">
          <cell r="A13" t="str">
            <v>购买日期</v>
          </cell>
          <cell r="B13" t="str">
            <v>面额</v>
          </cell>
          <cell r="C13" t="str">
            <v>保险卡号</v>
          </cell>
          <cell r="D13" t="str">
            <v>保险卡密码</v>
          </cell>
          <cell r="E13" t="str">
            <v>投保人名称</v>
          </cell>
          <cell r="F13" t="str">
            <v>证件类型</v>
          </cell>
          <cell r="G13" t="str">
            <v>投保人证件号</v>
          </cell>
          <cell r="H13" t="str">
            <v>性别</v>
          </cell>
          <cell r="I13" t="str">
            <v>投保人生日</v>
          </cell>
          <cell r="J13" t="str">
            <v>电话</v>
          </cell>
          <cell r="K13" t="str">
            <v>住址</v>
          </cell>
          <cell r="L13" t="str">
            <v>门店</v>
          </cell>
          <cell r="M13" t="str">
            <v>门店销售人员姓名</v>
          </cell>
          <cell r="N13" t="str">
            <v>客服销售人员工号</v>
          </cell>
        </row>
        <row r="14">
          <cell r="A14" t="str">
            <v>8.3</v>
          </cell>
          <cell r="B14" t="str">
            <v>20</v>
          </cell>
          <cell r="C14">
            <v>226316001103597</v>
          </cell>
          <cell r="D14">
            <v>7323349914</v>
          </cell>
          <cell r="E14" t="str">
            <v>张其胜</v>
          </cell>
          <cell r="F14" t="str">
            <v>身份证</v>
          </cell>
          <cell r="G14" t="str">
            <v>420106193802173655</v>
          </cell>
          <cell r="H14" t="str">
            <v>男</v>
          </cell>
          <cell r="I14">
            <v>2.17</v>
          </cell>
          <cell r="J14">
            <v>13260548275</v>
          </cell>
          <cell r="K14" t="str">
            <v>老民主路369号新427号3楼</v>
          </cell>
          <cell r="L14" t="str">
            <v>双柏</v>
          </cell>
          <cell r="M14" t="str">
            <v>戴宏明</v>
          </cell>
        </row>
        <row r="24">
          <cell r="A24" t="str">
            <v>购买日期</v>
          </cell>
          <cell r="B24" t="str">
            <v>面额</v>
          </cell>
          <cell r="C24" t="str">
            <v>保险卡号</v>
          </cell>
          <cell r="D24" t="str">
            <v>保险卡密码</v>
          </cell>
          <cell r="E24" t="str">
            <v>投保人名称</v>
          </cell>
          <cell r="F24" t="str">
            <v>证件类型</v>
          </cell>
          <cell r="G24" t="str">
            <v>投保人证件号</v>
          </cell>
          <cell r="H24" t="str">
            <v>性别</v>
          </cell>
          <cell r="I24" t="str">
            <v>投保人生日</v>
          </cell>
          <cell r="J24" t="str">
            <v>电话</v>
          </cell>
          <cell r="K24" t="str">
            <v>住址</v>
          </cell>
          <cell r="L24" t="str">
            <v>门店</v>
          </cell>
          <cell r="M24" t="str">
            <v>门店销售人员姓名</v>
          </cell>
          <cell r="N24" t="str">
            <v>客服销售人员工号</v>
          </cell>
        </row>
        <row r="25">
          <cell r="A25" t="str">
            <v>8.3</v>
          </cell>
          <cell r="B25" t="str">
            <v>20</v>
          </cell>
          <cell r="C25">
            <v>226316001103597</v>
          </cell>
          <cell r="D25">
            <v>7323349914</v>
          </cell>
          <cell r="E25" t="str">
            <v>张其胜</v>
          </cell>
          <cell r="F25" t="str">
            <v>身份证</v>
          </cell>
          <cell r="G25" t="str">
            <v>420106193802173655</v>
          </cell>
          <cell r="H25" t="str">
            <v>男</v>
          </cell>
          <cell r="I25">
            <v>2.17</v>
          </cell>
          <cell r="J25">
            <v>13260548275</v>
          </cell>
          <cell r="K25" t="str">
            <v>老民主路369号新427号3楼</v>
          </cell>
          <cell r="L25" t="str">
            <v>双柏</v>
          </cell>
          <cell r="M25" t="str">
            <v>戴宏明</v>
          </cell>
        </row>
        <row r="35">
          <cell r="A35" t="str">
            <v>购买日期</v>
          </cell>
          <cell r="B35" t="str">
            <v>面额</v>
          </cell>
          <cell r="C35" t="str">
            <v>保险卡号</v>
          </cell>
          <cell r="D35" t="str">
            <v>保险卡密码</v>
          </cell>
          <cell r="E35" t="str">
            <v>投保人名称</v>
          </cell>
          <cell r="F35" t="str">
            <v>证件类型</v>
          </cell>
          <cell r="G35" t="str">
            <v>投保人证件号</v>
          </cell>
          <cell r="H35" t="str">
            <v>性别</v>
          </cell>
          <cell r="I35" t="str">
            <v>投保人生日</v>
          </cell>
          <cell r="J35" t="str">
            <v>电话</v>
          </cell>
          <cell r="K35" t="str">
            <v>住址</v>
          </cell>
          <cell r="L35" t="str">
            <v>门店</v>
          </cell>
          <cell r="M35" t="str">
            <v>门店销售人员姓名</v>
          </cell>
          <cell r="N35" t="str">
            <v>客服销售人员工号</v>
          </cell>
        </row>
        <row r="36">
          <cell r="A36" t="str">
            <v>8.3</v>
          </cell>
          <cell r="B36" t="str">
            <v>20</v>
          </cell>
          <cell r="C36">
            <v>226316001103597</v>
          </cell>
          <cell r="D36">
            <v>7323349914</v>
          </cell>
          <cell r="E36" t="str">
            <v>张其胜</v>
          </cell>
          <cell r="F36" t="str">
            <v>身份证</v>
          </cell>
          <cell r="G36" t="str">
            <v>420106193802173655</v>
          </cell>
          <cell r="H36" t="str">
            <v>男</v>
          </cell>
          <cell r="I36">
            <v>2.17</v>
          </cell>
          <cell r="J36">
            <v>13260548275</v>
          </cell>
          <cell r="K36" t="str">
            <v>老民主路369号新427号3楼</v>
          </cell>
          <cell r="L36" t="str">
            <v>双柏</v>
          </cell>
          <cell r="M36" t="str">
            <v>戴宏明</v>
          </cell>
        </row>
      </sheetData>
      <sheetData sheetId="9">
        <row r="2">
          <cell r="A2" t="str">
            <v>购买日期</v>
          </cell>
          <cell r="B2" t="str">
            <v>面额</v>
          </cell>
          <cell r="C2" t="str">
            <v>保险卡号</v>
          </cell>
          <cell r="D2" t="str">
            <v>保险卡密码</v>
          </cell>
          <cell r="E2" t="str">
            <v>投保人名称</v>
          </cell>
          <cell r="F2" t="str">
            <v>证件类型</v>
          </cell>
          <cell r="G2" t="str">
            <v>投保人证件号</v>
          </cell>
          <cell r="H2" t="str">
            <v>性别</v>
          </cell>
          <cell r="I2" t="str">
            <v>投保人生日</v>
          </cell>
          <cell r="J2" t="str">
            <v>电话</v>
          </cell>
          <cell r="K2" t="str">
            <v>住址</v>
          </cell>
          <cell r="L2" t="str">
            <v>门店</v>
          </cell>
          <cell r="M2" t="str">
            <v>门店销售人员姓名</v>
          </cell>
          <cell r="N2" t="str">
            <v>客服销售人员工号</v>
          </cell>
        </row>
        <row r="3">
          <cell r="A3" t="str">
            <v>8.6</v>
          </cell>
          <cell r="B3" t="str">
            <v>20</v>
          </cell>
          <cell r="C3">
            <v>226316001103598</v>
          </cell>
          <cell r="D3">
            <v>3209203056</v>
          </cell>
          <cell r="E3" t="str">
            <v>吕咬奇</v>
          </cell>
          <cell r="F3" t="str">
            <v>身份证</v>
          </cell>
          <cell r="G3" t="str">
            <v>420106194610260417</v>
          </cell>
          <cell r="H3" t="str">
            <v>男</v>
          </cell>
          <cell r="I3">
            <v>10.26</v>
          </cell>
          <cell r="J3">
            <v>88855316</v>
          </cell>
          <cell r="K3" t="str">
            <v>荆南街35号403室</v>
          </cell>
          <cell r="L3" t="str">
            <v>双柏</v>
          </cell>
          <cell r="M3" t="str">
            <v>戴宏明</v>
          </cell>
        </row>
        <row r="13">
          <cell r="A13" t="str">
            <v>购买日期</v>
          </cell>
          <cell r="B13" t="str">
            <v>面额</v>
          </cell>
          <cell r="C13" t="str">
            <v>保险卡号</v>
          </cell>
          <cell r="D13" t="str">
            <v>保险卡密码</v>
          </cell>
          <cell r="E13" t="str">
            <v>投保人名称</v>
          </cell>
          <cell r="F13" t="str">
            <v>证件类型</v>
          </cell>
          <cell r="G13" t="str">
            <v>投保人证件号</v>
          </cell>
          <cell r="H13" t="str">
            <v>性别</v>
          </cell>
          <cell r="I13" t="str">
            <v>投保人生日</v>
          </cell>
          <cell r="J13" t="str">
            <v>电话</v>
          </cell>
          <cell r="K13" t="str">
            <v>住址</v>
          </cell>
          <cell r="L13" t="str">
            <v>门店</v>
          </cell>
          <cell r="M13" t="str">
            <v>门店销售人员姓名</v>
          </cell>
          <cell r="N13" t="str">
            <v>客服销售人员工号</v>
          </cell>
        </row>
        <row r="14">
          <cell r="A14" t="str">
            <v>8.6</v>
          </cell>
          <cell r="B14" t="str">
            <v>20</v>
          </cell>
          <cell r="C14">
            <v>226316001103598</v>
          </cell>
          <cell r="D14">
            <v>3209203056</v>
          </cell>
          <cell r="E14" t="str">
            <v>吕咬奇</v>
          </cell>
          <cell r="F14" t="str">
            <v>身份证</v>
          </cell>
          <cell r="G14" t="str">
            <v>420106194610260417</v>
          </cell>
          <cell r="H14" t="str">
            <v>男</v>
          </cell>
          <cell r="I14">
            <v>10.26</v>
          </cell>
          <cell r="J14">
            <v>88855316</v>
          </cell>
          <cell r="K14" t="str">
            <v>荆南街35号403室</v>
          </cell>
          <cell r="L14" t="str">
            <v>双柏</v>
          </cell>
          <cell r="M14" t="str">
            <v>戴宏明</v>
          </cell>
        </row>
        <row r="24">
          <cell r="A24" t="str">
            <v>购买日期</v>
          </cell>
          <cell r="B24" t="str">
            <v>面额</v>
          </cell>
          <cell r="C24" t="str">
            <v>保险卡号</v>
          </cell>
          <cell r="D24" t="str">
            <v>保险卡密码</v>
          </cell>
          <cell r="E24" t="str">
            <v>投保人名称</v>
          </cell>
          <cell r="F24" t="str">
            <v>证件类型</v>
          </cell>
          <cell r="G24" t="str">
            <v>投保人证件号</v>
          </cell>
          <cell r="H24" t="str">
            <v>性别</v>
          </cell>
          <cell r="I24" t="str">
            <v>投保人生日</v>
          </cell>
          <cell r="J24" t="str">
            <v>电话</v>
          </cell>
          <cell r="K24" t="str">
            <v>住址</v>
          </cell>
          <cell r="L24" t="str">
            <v>门店</v>
          </cell>
          <cell r="M24" t="str">
            <v>门店销售人员姓名</v>
          </cell>
          <cell r="N24" t="str">
            <v>客服销售人员工号</v>
          </cell>
        </row>
        <row r="25">
          <cell r="A25" t="str">
            <v>8.6</v>
          </cell>
          <cell r="B25" t="str">
            <v>20</v>
          </cell>
          <cell r="C25">
            <v>226316001103598</v>
          </cell>
          <cell r="D25">
            <v>3209203056</v>
          </cell>
          <cell r="E25" t="str">
            <v>吕咬奇</v>
          </cell>
          <cell r="F25" t="str">
            <v>身份证</v>
          </cell>
          <cell r="G25" t="str">
            <v>420106194610260417</v>
          </cell>
          <cell r="H25" t="str">
            <v>男</v>
          </cell>
          <cell r="I25">
            <v>10.26</v>
          </cell>
          <cell r="J25">
            <v>88855316</v>
          </cell>
          <cell r="K25" t="str">
            <v>荆南街35号403室</v>
          </cell>
          <cell r="L25" t="str">
            <v>双柏</v>
          </cell>
          <cell r="M25" t="str">
            <v>戴宏明</v>
          </cell>
        </row>
        <row r="35">
          <cell r="A35" t="str">
            <v>购买日期</v>
          </cell>
          <cell r="B35" t="str">
            <v>面额</v>
          </cell>
          <cell r="C35" t="str">
            <v>保险卡号</v>
          </cell>
          <cell r="D35" t="str">
            <v>保险卡密码</v>
          </cell>
          <cell r="E35" t="str">
            <v>投保人名称</v>
          </cell>
          <cell r="F35" t="str">
            <v>证件类型</v>
          </cell>
          <cell r="G35" t="str">
            <v>投保人证件号</v>
          </cell>
          <cell r="H35" t="str">
            <v>性别</v>
          </cell>
          <cell r="I35" t="str">
            <v>投保人生日</v>
          </cell>
          <cell r="J35" t="str">
            <v>电话</v>
          </cell>
          <cell r="K35" t="str">
            <v>住址</v>
          </cell>
          <cell r="L35" t="str">
            <v>门店</v>
          </cell>
          <cell r="M35" t="str">
            <v>门店销售人员姓名</v>
          </cell>
          <cell r="N35" t="str">
            <v>客服销售人员工号</v>
          </cell>
        </row>
        <row r="36">
          <cell r="A36" t="str">
            <v>8.6</v>
          </cell>
          <cell r="B36" t="str">
            <v>20</v>
          </cell>
          <cell r="C36">
            <v>226316001103598</v>
          </cell>
          <cell r="D36">
            <v>3209203056</v>
          </cell>
          <cell r="E36" t="str">
            <v>吕咬奇</v>
          </cell>
          <cell r="F36" t="str">
            <v>身份证</v>
          </cell>
          <cell r="G36" t="str">
            <v>420106194610260417</v>
          </cell>
          <cell r="H36" t="str">
            <v>男</v>
          </cell>
          <cell r="I36">
            <v>10.26</v>
          </cell>
          <cell r="J36">
            <v>88855316</v>
          </cell>
          <cell r="K36" t="str">
            <v>荆南街35号403室</v>
          </cell>
          <cell r="L36" t="str">
            <v>双柏</v>
          </cell>
          <cell r="M36" t="str">
            <v>戴宏明</v>
          </cell>
        </row>
      </sheetData>
      <sheetData sheetId="10">
        <row r="2">
          <cell r="A2" t="str">
            <v>购买日期</v>
          </cell>
          <cell r="B2" t="str">
            <v>面额</v>
          </cell>
          <cell r="C2" t="str">
            <v>保险卡号</v>
          </cell>
          <cell r="D2" t="str">
            <v>保险卡密码</v>
          </cell>
          <cell r="E2" t="str">
            <v>投保人名称</v>
          </cell>
          <cell r="F2" t="str">
            <v>证件类型</v>
          </cell>
          <cell r="G2" t="str">
            <v>投保人证件号</v>
          </cell>
          <cell r="H2" t="str">
            <v>性别</v>
          </cell>
          <cell r="I2" t="str">
            <v>投保人生日</v>
          </cell>
          <cell r="J2" t="str">
            <v>电话</v>
          </cell>
          <cell r="K2" t="str">
            <v>住址</v>
          </cell>
          <cell r="L2" t="str">
            <v>门店</v>
          </cell>
          <cell r="M2" t="str">
            <v>门店销售人员姓名</v>
          </cell>
          <cell r="N2" t="str">
            <v>客服销售人员工号</v>
          </cell>
        </row>
        <row r="3">
          <cell r="A3" t="str">
            <v>8.10</v>
          </cell>
          <cell r="B3" t="str">
            <v>20</v>
          </cell>
          <cell r="C3">
            <v>226316001103602</v>
          </cell>
          <cell r="D3">
            <v>8286252821</v>
          </cell>
          <cell r="E3" t="str">
            <v>宁定有</v>
          </cell>
          <cell r="F3" t="str">
            <v>身份证</v>
          </cell>
          <cell r="G3" t="str">
            <v>420100193610100314</v>
          </cell>
          <cell r="H3" t="str">
            <v>男</v>
          </cell>
          <cell r="I3">
            <v>10.1</v>
          </cell>
          <cell r="J3">
            <v>88860826</v>
          </cell>
          <cell r="K3" t="str">
            <v>怡海大厦3单元401</v>
          </cell>
          <cell r="L3" t="str">
            <v>双柏</v>
          </cell>
          <cell r="M3" t="str">
            <v>戴宏明</v>
          </cell>
        </row>
        <row r="13">
          <cell r="A13" t="str">
            <v>购买日期</v>
          </cell>
          <cell r="B13" t="str">
            <v>面额</v>
          </cell>
          <cell r="C13" t="str">
            <v>保险卡号</v>
          </cell>
          <cell r="D13" t="str">
            <v>保险卡密码</v>
          </cell>
          <cell r="E13" t="str">
            <v>投保人名称</v>
          </cell>
          <cell r="F13" t="str">
            <v>证件类型</v>
          </cell>
          <cell r="G13" t="str">
            <v>投保人证件号</v>
          </cell>
          <cell r="H13" t="str">
            <v>性别</v>
          </cell>
          <cell r="I13" t="str">
            <v>投保人生日</v>
          </cell>
          <cell r="J13" t="str">
            <v>电话</v>
          </cell>
          <cell r="K13" t="str">
            <v>住址</v>
          </cell>
          <cell r="L13" t="str">
            <v>门店</v>
          </cell>
          <cell r="M13" t="str">
            <v>门店销售人员姓名</v>
          </cell>
          <cell r="N13" t="str">
            <v>客服销售人员工号</v>
          </cell>
        </row>
        <row r="14">
          <cell r="A14" t="str">
            <v>8.10</v>
          </cell>
          <cell r="B14" t="str">
            <v>20</v>
          </cell>
          <cell r="C14">
            <v>226316001103602</v>
          </cell>
          <cell r="D14">
            <v>8286252821</v>
          </cell>
          <cell r="E14" t="str">
            <v>宁定有</v>
          </cell>
          <cell r="F14" t="str">
            <v>身份证</v>
          </cell>
          <cell r="G14" t="str">
            <v>420100193610100314</v>
          </cell>
          <cell r="H14" t="str">
            <v>男</v>
          </cell>
          <cell r="I14">
            <v>10.1</v>
          </cell>
          <cell r="J14">
            <v>88860826</v>
          </cell>
          <cell r="K14" t="str">
            <v>怡海大厦3单元401</v>
          </cell>
          <cell r="L14" t="str">
            <v>双柏</v>
          </cell>
          <cell r="M14" t="str">
            <v>戴宏明</v>
          </cell>
        </row>
        <row r="24">
          <cell r="A24" t="str">
            <v>购买日期</v>
          </cell>
          <cell r="B24" t="str">
            <v>面额</v>
          </cell>
          <cell r="C24" t="str">
            <v>保险卡号</v>
          </cell>
          <cell r="D24" t="str">
            <v>保险卡密码</v>
          </cell>
          <cell r="E24" t="str">
            <v>投保人名称</v>
          </cell>
          <cell r="F24" t="str">
            <v>证件类型</v>
          </cell>
          <cell r="G24" t="str">
            <v>投保人证件号</v>
          </cell>
          <cell r="H24" t="str">
            <v>性别</v>
          </cell>
          <cell r="I24" t="str">
            <v>投保人生日</v>
          </cell>
          <cell r="J24" t="str">
            <v>电话</v>
          </cell>
          <cell r="K24" t="str">
            <v>住址</v>
          </cell>
          <cell r="L24" t="str">
            <v>门店</v>
          </cell>
          <cell r="M24" t="str">
            <v>门店销售人员姓名</v>
          </cell>
          <cell r="N24" t="str">
            <v>客服销售人员工号</v>
          </cell>
        </row>
        <row r="25">
          <cell r="A25" t="str">
            <v>8.10</v>
          </cell>
          <cell r="B25" t="str">
            <v>20</v>
          </cell>
          <cell r="C25">
            <v>226316001103602</v>
          </cell>
          <cell r="D25">
            <v>8286252821</v>
          </cell>
          <cell r="E25" t="str">
            <v>宁定有</v>
          </cell>
          <cell r="F25" t="str">
            <v>身份证</v>
          </cell>
          <cell r="G25" t="str">
            <v>420100193610100314</v>
          </cell>
          <cell r="H25" t="str">
            <v>男</v>
          </cell>
          <cell r="I25">
            <v>10.1</v>
          </cell>
          <cell r="J25">
            <v>88860826</v>
          </cell>
          <cell r="K25" t="str">
            <v>怡海大厦3单元401</v>
          </cell>
          <cell r="L25" t="str">
            <v>双柏</v>
          </cell>
          <cell r="M25" t="str">
            <v>戴宏明</v>
          </cell>
        </row>
        <row r="35">
          <cell r="A35" t="str">
            <v>购买日期</v>
          </cell>
          <cell r="B35" t="str">
            <v>面额</v>
          </cell>
          <cell r="C35" t="str">
            <v>保险卡号</v>
          </cell>
          <cell r="D35" t="str">
            <v>保险卡密码</v>
          </cell>
          <cell r="E35" t="str">
            <v>投保人名称</v>
          </cell>
          <cell r="F35" t="str">
            <v>证件类型</v>
          </cell>
          <cell r="G35" t="str">
            <v>投保人证件号</v>
          </cell>
          <cell r="H35" t="str">
            <v>性别</v>
          </cell>
          <cell r="I35" t="str">
            <v>投保人生日</v>
          </cell>
          <cell r="J35" t="str">
            <v>电话</v>
          </cell>
          <cell r="K35" t="str">
            <v>住址</v>
          </cell>
          <cell r="L35" t="str">
            <v>门店</v>
          </cell>
          <cell r="M35" t="str">
            <v>门店销售人员姓名</v>
          </cell>
          <cell r="N35" t="str">
            <v>客服销售人员工号</v>
          </cell>
        </row>
        <row r="36">
          <cell r="A36" t="str">
            <v>8.10</v>
          </cell>
          <cell r="B36" t="str">
            <v>20</v>
          </cell>
          <cell r="C36">
            <v>226316001103602</v>
          </cell>
          <cell r="D36">
            <v>8286252821</v>
          </cell>
          <cell r="E36" t="str">
            <v>宁定有</v>
          </cell>
          <cell r="F36" t="str">
            <v>身份证</v>
          </cell>
          <cell r="G36" t="str">
            <v>420100193610100314</v>
          </cell>
          <cell r="H36" t="str">
            <v>男</v>
          </cell>
          <cell r="I36">
            <v>10.1</v>
          </cell>
          <cell r="J36">
            <v>88860826</v>
          </cell>
          <cell r="K36" t="str">
            <v>怡海大厦3单元401</v>
          </cell>
          <cell r="L36" t="str">
            <v>双柏</v>
          </cell>
          <cell r="M36" t="str">
            <v>戴宏明</v>
          </cell>
        </row>
      </sheetData>
      <sheetData sheetId="11">
        <row r="2">
          <cell r="A2" t="str">
            <v>购买日期</v>
          </cell>
          <cell r="B2" t="str">
            <v>面额</v>
          </cell>
          <cell r="C2" t="str">
            <v>保险卡号</v>
          </cell>
          <cell r="D2" t="str">
            <v>保险卡密码</v>
          </cell>
          <cell r="E2" t="str">
            <v>投保人名称</v>
          </cell>
          <cell r="F2" t="str">
            <v>证件类型</v>
          </cell>
          <cell r="G2" t="str">
            <v>投保人证件号</v>
          </cell>
          <cell r="H2" t="str">
            <v>性别</v>
          </cell>
          <cell r="I2" t="str">
            <v>投保人生日</v>
          </cell>
          <cell r="J2" t="str">
            <v>电话</v>
          </cell>
          <cell r="K2" t="str">
            <v>住址</v>
          </cell>
          <cell r="L2" t="str">
            <v>门店</v>
          </cell>
          <cell r="M2" t="str">
            <v>门店销售人员姓名</v>
          </cell>
          <cell r="N2" t="str">
            <v>客服销售人员工号</v>
          </cell>
        </row>
        <row r="3">
          <cell r="A3" t="str">
            <v>8.11</v>
          </cell>
          <cell r="B3" t="str">
            <v>20</v>
          </cell>
          <cell r="C3">
            <v>226316001103603</v>
          </cell>
          <cell r="D3">
            <v>3733438891</v>
          </cell>
          <cell r="E3" t="str">
            <v>胡</v>
          </cell>
          <cell r="F3" t="str">
            <v>身份证</v>
          </cell>
          <cell r="G3" t="str">
            <v>420106194104092422</v>
          </cell>
          <cell r="H3" t="str">
            <v>男</v>
          </cell>
          <cell r="I3">
            <v>4.9000000000000004</v>
          </cell>
          <cell r="J3">
            <v>18120416146</v>
          </cell>
          <cell r="K3" t="str">
            <v>涵三宫73号2单元2楼</v>
          </cell>
          <cell r="L3" t="str">
            <v>双柏</v>
          </cell>
          <cell r="M3" t="str">
            <v>戴宏明</v>
          </cell>
        </row>
        <row r="13">
          <cell r="A13" t="str">
            <v>购买日期</v>
          </cell>
          <cell r="B13" t="str">
            <v>面额</v>
          </cell>
          <cell r="C13" t="str">
            <v>保险卡号</v>
          </cell>
          <cell r="D13" t="str">
            <v>保险卡密码</v>
          </cell>
          <cell r="E13" t="str">
            <v>投保人名称</v>
          </cell>
          <cell r="F13" t="str">
            <v>证件类型</v>
          </cell>
          <cell r="G13" t="str">
            <v>投保人证件号</v>
          </cell>
          <cell r="H13" t="str">
            <v>性别</v>
          </cell>
          <cell r="I13" t="str">
            <v>投保人生日</v>
          </cell>
          <cell r="J13" t="str">
            <v>电话</v>
          </cell>
          <cell r="K13" t="str">
            <v>住址</v>
          </cell>
          <cell r="L13" t="str">
            <v>门店</v>
          </cell>
          <cell r="M13" t="str">
            <v>门店销售人员姓名</v>
          </cell>
          <cell r="N13" t="str">
            <v>客服销售人员工号</v>
          </cell>
        </row>
        <row r="14">
          <cell r="A14" t="str">
            <v>8.11</v>
          </cell>
          <cell r="B14" t="str">
            <v>20</v>
          </cell>
          <cell r="C14">
            <v>226316001103603</v>
          </cell>
          <cell r="D14">
            <v>3733438891</v>
          </cell>
          <cell r="E14" t="str">
            <v>胡</v>
          </cell>
          <cell r="F14" t="str">
            <v>身份证</v>
          </cell>
          <cell r="G14" t="str">
            <v>420106194104092422</v>
          </cell>
          <cell r="H14" t="str">
            <v>男</v>
          </cell>
          <cell r="I14">
            <v>4.9000000000000004</v>
          </cell>
          <cell r="J14">
            <v>18120416146</v>
          </cell>
          <cell r="K14" t="str">
            <v>涵三宫73号2单元2楼</v>
          </cell>
          <cell r="L14" t="str">
            <v>双柏</v>
          </cell>
          <cell r="M14" t="str">
            <v>戴宏明</v>
          </cell>
        </row>
        <row r="24">
          <cell r="A24" t="str">
            <v>购买日期</v>
          </cell>
          <cell r="B24" t="str">
            <v>面额</v>
          </cell>
          <cell r="C24" t="str">
            <v>保险卡号</v>
          </cell>
          <cell r="D24" t="str">
            <v>保险卡密码</v>
          </cell>
          <cell r="E24" t="str">
            <v>投保人名称</v>
          </cell>
          <cell r="F24" t="str">
            <v>证件类型</v>
          </cell>
          <cell r="G24" t="str">
            <v>投保人证件号</v>
          </cell>
          <cell r="H24" t="str">
            <v>性别</v>
          </cell>
          <cell r="I24" t="str">
            <v>投保人生日</v>
          </cell>
          <cell r="J24" t="str">
            <v>电话</v>
          </cell>
          <cell r="K24" t="str">
            <v>住址</v>
          </cell>
          <cell r="L24" t="str">
            <v>门店</v>
          </cell>
          <cell r="M24" t="str">
            <v>门店销售人员姓名</v>
          </cell>
          <cell r="N24" t="str">
            <v>客服销售人员工号</v>
          </cell>
        </row>
        <row r="25">
          <cell r="A25" t="str">
            <v>8.11</v>
          </cell>
          <cell r="B25" t="str">
            <v>20</v>
          </cell>
          <cell r="C25">
            <v>226316001103603</v>
          </cell>
          <cell r="D25">
            <v>3733438891</v>
          </cell>
          <cell r="E25" t="str">
            <v>胡</v>
          </cell>
          <cell r="F25" t="str">
            <v>身份证</v>
          </cell>
          <cell r="G25" t="str">
            <v>420106194104092422</v>
          </cell>
          <cell r="H25" t="str">
            <v>男</v>
          </cell>
          <cell r="I25">
            <v>4.9000000000000004</v>
          </cell>
          <cell r="J25">
            <v>18120416146</v>
          </cell>
          <cell r="K25" t="str">
            <v>涵三宫73号2单元2楼</v>
          </cell>
          <cell r="L25" t="str">
            <v>双柏</v>
          </cell>
          <cell r="M25" t="str">
            <v>戴宏明</v>
          </cell>
        </row>
        <row r="35">
          <cell r="A35" t="str">
            <v>购买日期</v>
          </cell>
          <cell r="B35" t="str">
            <v>面额</v>
          </cell>
          <cell r="C35" t="str">
            <v>保险卡号</v>
          </cell>
          <cell r="D35" t="str">
            <v>保险卡密码</v>
          </cell>
          <cell r="E35" t="str">
            <v>投保人名称</v>
          </cell>
          <cell r="F35" t="str">
            <v>证件类型</v>
          </cell>
          <cell r="G35" t="str">
            <v>投保人证件号</v>
          </cell>
          <cell r="H35" t="str">
            <v>性别</v>
          </cell>
          <cell r="I35" t="str">
            <v>投保人生日</v>
          </cell>
          <cell r="J35" t="str">
            <v>电话</v>
          </cell>
          <cell r="K35" t="str">
            <v>住址</v>
          </cell>
          <cell r="L35" t="str">
            <v>门店</v>
          </cell>
          <cell r="M35" t="str">
            <v>门店销售人员姓名</v>
          </cell>
          <cell r="N35" t="str">
            <v>客服销售人员工号</v>
          </cell>
        </row>
        <row r="36">
          <cell r="A36" t="str">
            <v>8.11</v>
          </cell>
          <cell r="B36" t="str">
            <v>20</v>
          </cell>
          <cell r="C36">
            <v>226316001103603</v>
          </cell>
          <cell r="D36">
            <v>3733438891</v>
          </cell>
          <cell r="E36" t="str">
            <v>胡</v>
          </cell>
          <cell r="F36" t="str">
            <v>身份证</v>
          </cell>
          <cell r="G36" t="str">
            <v>420106194104092422</v>
          </cell>
          <cell r="H36" t="str">
            <v>男</v>
          </cell>
          <cell r="I36">
            <v>4.9000000000000004</v>
          </cell>
          <cell r="J36">
            <v>18120416146</v>
          </cell>
          <cell r="K36" t="str">
            <v>涵三宫73号2单元2楼</v>
          </cell>
          <cell r="L36" t="str">
            <v>双柏</v>
          </cell>
          <cell r="M36" t="str">
            <v>戴宏明</v>
          </cell>
        </row>
      </sheetData>
      <sheetData sheetId="12">
        <row r="2">
          <cell r="A2" t="str">
            <v>购买日期</v>
          </cell>
          <cell r="B2" t="str">
            <v>面额</v>
          </cell>
          <cell r="C2" t="str">
            <v>保险卡号</v>
          </cell>
          <cell r="D2" t="str">
            <v>保险卡密码</v>
          </cell>
          <cell r="E2" t="str">
            <v>投保人名称</v>
          </cell>
          <cell r="F2" t="str">
            <v>证件类型</v>
          </cell>
          <cell r="G2" t="str">
            <v>投保人证件号</v>
          </cell>
          <cell r="H2" t="str">
            <v>性别</v>
          </cell>
          <cell r="I2" t="str">
            <v>投保人生日</v>
          </cell>
          <cell r="J2" t="str">
            <v>电话</v>
          </cell>
          <cell r="K2" t="str">
            <v>住址</v>
          </cell>
          <cell r="L2" t="str">
            <v>门店</v>
          </cell>
          <cell r="M2" t="str">
            <v>门店销售人员姓名</v>
          </cell>
          <cell r="N2" t="str">
            <v>客服销售人员工号</v>
          </cell>
        </row>
        <row r="3">
          <cell r="A3" t="str">
            <v>8.15</v>
          </cell>
          <cell r="B3" t="str">
            <v>20</v>
          </cell>
          <cell r="C3">
            <v>226316001103606</v>
          </cell>
          <cell r="D3">
            <v>7528663917</v>
          </cell>
          <cell r="E3" t="str">
            <v>胡丽珍</v>
          </cell>
          <cell r="F3" t="str">
            <v>身份证</v>
          </cell>
          <cell r="G3" t="str">
            <v>420106195704282021</v>
          </cell>
          <cell r="H3" t="str">
            <v>女</v>
          </cell>
          <cell r="I3">
            <v>4.28</v>
          </cell>
          <cell r="J3">
            <v>88856283</v>
          </cell>
          <cell r="K3" t="str">
            <v>粮道街215号3单元503室</v>
          </cell>
          <cell r="L3" t="str">
            <v>双柏</v>
          </cell>
          <cell r="M3" t="str">
            <v>戴宏明</v>
          </cell>
        </row>
        <row r="4">
          <cell r="B4" t="str">
            <v>20</v>
          </cell>
          <cell r="C4">
            <v>226316001103607</v>
          </cell>
          <cell r="D4">
            <v>1769426574</v>
          </cell>
          <cell r="E4" t="str">
            <v>王明春</v>
          </cell>
          <cell r="F4" t="str">
            <v>身份证</v>
          </cell>
          <cell r="G4" t="str">
            <v>420106195804054456</v>
          </cell>
          <cell r="H4" t="str">
            <v>男</v>
          </cell>
          <cell r="I4" t="str">
            <v>4.5</v>
          </cell>
          <cell r="J4">
            <v>15327181390</v>
          </cell>
          <cell r="K4" t="str">
            <v>胭脂路55号3楼</v>
          </cell>
          <cell r="L4" t="str">
            <v>双柏</v>
          </cell>
          <cell r="M4" t="str">
            <v>戴宏明</v>
          </cell>
        </row>
        <row r="13">
          <cell r="A13" t="str">
            <v>购买日期</v>
          </cell>
          <cell r="B13" t="str">
            <v>面额</v>
          </cell>
          <cell r="C13" t="str">
            <v>保险卡号</v>
          </cell>
          <cell r="D13" t="str">
            <v>保险卡密码</v>
          </cell>
          <cell r="E13" t="str">
            <v>投保人名称</v>
          </cell>
          <cell r="F13" t="str">
            <v>证件类型</v>
          </cell>
          <cell r="G13" t="str">
            <v>投保人证件号</v>
          </cell>
          <cell r="H13" t="str">
            <v>性别</v>
          </cell>
          <cell r="I13" t="str">
            <v>投保人生日</v>
          </cell>
          <cell r="J13" t="str">
            <v>电话</v>
          </cell>
          <cell r="K13" t="str">
            <v>住址</v>
          </cell>
          <cell r="L13" t="str">
            <v>门店</v>
          </cell>
          <cell r="M13" t="str">
            <v>门店销售人员姓名</v>
          </cell>
          <cell r="N13" t="str">
            <v>客服销售人员工号</v>
          </cell>
        </row>
        <row r="14">
          <cell r="A14" t="str">
            <v>8.15</v>
          </cell>
          <cell r="B14" t="str">
            <v>20</v>
          </cell>
          <cell r="C14">
            <v>226316001103606</v>
          </cell>
          <cell r="D14">
            <v>7528663917</v>
          </cell>
          <cell r="E14" t="str">
            <v>胡丽珍</v>
          </cell>
          <cell r="F14" t="str">
            <v>身份证</v>
          </cell>
          <cell r="G14" t="str">
            <v>420106195704282021</v>
          </cell>
          <cell r="H14" t="str">
            <v>女</v>
          </cell>
          <cell r="I14">
            <v>4.28</v>
          </cell>
          <cell r="J14">
            <v>88856283</v>
          </cell>
          <cell r="K14" t="str">
            <v>粮道街215号3单元503室</v>
          </cell>
          <cell r="L14" t="str">
            <v>双柏</v>
          </cell>
          <cell r="M14" t="str">
            <v>戴宏明</v>
          </cell>
        </row>
        <row r="15">
          <cell r="B15" t="str">
            <v>20</v>
          </cell>
          <cell r="C15">
            <v>226316001103607</v>
          </cell>
          <cell r="D15">
            <v>1769426574</v>
          </cell>
          <cell r="E15" t="str">
            <v>王明春</v>
          </cell>
          <cell r="F15" t="str">
            <v>身份证</v>
          </cell>
          <cell r="G15" t="str">
            <v>420106195804054456</v>
          </cell>
          <cell r="H15" t="str">
            <v>男</v>
          </cell>
          <cell r="I15" t="str">
            <v>4.5</v>
          </cell>
          <cell r="J15">
            <v>15327181390</v>
          </cell>
          <cell r="K15" t="str">
            <v>胭脂路55号3楼</v>
          </cell>
          <cell r="L15" t="str">
            <v>双柏</v>
          </cell>
          <cell r="M15" t="str">
            <v>戴宏明</v>
          </cell>
        </row>
        <row r="24">
          <cell r="A24" t="str">
            <v>购买日期</v>
          </cell>
          <cell r="B24" t="str">
            <v>面额</v>
          </cell>
          <cell r="C24" t="str">
            <v>保险卡号</v>
          </cell>
          <cell r="D24" t="str">
            <v>保险卡密码</v>
          </cell>
          <cell r="E24" t="str">
            <v>投保人名称</v>
          </cell>
          <cell r="F24" t="str">
            <v>证件类型</v>
          </cell>
          <cell r="G24" t="str">
            <v>投保人证件号</v>
          </cell>
          <cell r="H24" t="str">
            <v>性别</v>
          </cell>
          <cell r="I24" t="str">
            <v>投保人生日</v>
          </cell>
          <cell r="J24" t="str">
            <v>电话</v>
          </cell>
          <cell r="K24" t="str">
            <v>住址</v>
          </cell>
          <cell r="L24" t="str">
            <v>门店</v>
          </cell>
          <cell r="M24" t="str">
            <v>门店销售人员姓名</v>
          </cell>
          <cell r="N24" t="str">
            <v>客服销售人员工号</v>
          </cell>
        </row>
        <row r="25">
          <cell r="A25" t="str">
            <v>8.15</v>
          </cell>
          <cell r="B25" t="str">
            <v>20</v>
          </cell>
          <cell r="C25">
            <v>226316001103606</v>
          </cell>
          <cell r="D25">
            <v>7528663917</v>
          </cell>
          <cell r="E25" t="str">
            <v>胡丽珍</v>
          </cell>
          <cell r="F25" t="str">
            <v>身份证</v>
          </cell>
          <cell r="G25" t="str">
            <v>420106195704282021</v>
          </cell>
          <cell r="H25" t="str">
            <v>女</v>
          </cell>
          <cell r="I25">
            <v>4.28</v>
          </cell>
          <cell r="J25">
            <v>88856283</v>
          </cell>
          <cell r="K25" t="str">
            <v>粮道街215号3单元503室</v>
          </cell>
          <cell r="L25" t="str">
            <v>双柏</v>
          </cell>
          <cell r="M25" t="str">
            <v>戴宏明</v>
          </cell>
        </row>
        <row r="26">
          <cell r="B26" t="str">
            <v>20</v>
          </cell>
          <cell r="C26">
            <v>226316001103607</v>
          </cell>
          <cell r="D26">
            <v>1769426574</v>
          </cell>
          <cell r="E26" t="str">
            <v>王明春</v>
          </cell>
          <cell r="F26" t="str">
            <v>身份证</v>
          </cell>
          <cell r="G26" t="str">
            <v>420106195804054456</v>
          </cell>
          <cell r="H26" t="str">
            <v>男</v>
          </cell>
          <cell r="I26" t="str">
            <v>4.5</v>
          </cell>
          <cell r="J26">
            <v>15327181390</v>
          </cell>
          <cell r="K26" t="str">
            <v>胭脂路55号3楼</v>
          </cell>
          <cell r="L26" t="str">
            <v>双柏</v>
          </cell>
          <cell r="M26" t="str">
            <v>戴宏明</v>
          </cell>
        </row>
        <row r="35">
          <cell r="A35" t="str">
            <v>购买日期</v>
          </cell>
          <cell r="B35" t="str">
            <v>面额</v>
          </cell>
          <cell r="C35" t="str">
            <v>保险卡号</v>
          </cell>
          <cell r="D35" t="str">
            <v>保险卡密码</v>
          </cell>
          <cell r="E35" t="str">
            <v>投保人名称</v>
          </cell>
          <cell r="F35" t="str">
            <v>证件类型</v>
          </cell>
          <cell r="G35" t="str">
            <v>投保人证件号</v>
          </cell>
          <cell r="H35" t="str">
            <v>性别</v>
          </cell>
          <cell r="I35" t="str">
            <v>投保人生日</v>
          </cell>
          <cell r="J35" t="str">
            <v>电话</v>
          </cell>
          <cell r="K35" t="str">
            <v>住址</v>
          </cell>
          <cell r="L35" t="str">
            <v>门店</v>
          </cell>
          <cell r="M35" t="str">
            <v>门店销售人员姓名</v>
          </cell>
          <cell r="N35" t="str">
            <v>客服销售人员工号</v>
          </cell>
        </row>
        <row r="36">
          <cell r="A36" t="str">
            <v>8.15</v>
          </cell>
          <cell r="B36" t="str">
            <v>20</v>
          </cell>
          <cell r="C36">
            <v>226316001103606</v>
          </cell>
          <cell r="D36">
            <v>7528663917</v>
          </cell>
          <cell r="E36" t="str">
            <v>胡丽珍</v>
          </cell>
          <cell r="F36" t="str">
            <v>身份证</v>
          </cell>
          <cell r="G36" t="str">
            <v>420106195704282021</v>
          </cell>
          <cell r="H36" t="str">
            <v>女</v>
          </cell>
          <cell r="I36">
            <v>4.28</v>
          </cell>
          <cell r="J36">
            <v>88856283</v>
          </cell>
          <cell r="K36" t="str">
            <v>粮道街215号3单元503室</v>
          </cell>
          <cell r="L36" t="str">
            <v>双柏</v>
          </cell>
          <cell r="M36" t="str">
            <v>戴宏明</v>
          </cell>
        </row>
        <row r="37">
          <cell r="B37" t="str">
            <v>20</v>
          </cell>
          <cell r="C37">
            <v>226316001103607</v>
          </cell>
          <cell r="D37">
            <v>1769426574</v>
          </cell>
          <cell r="E37" t="str">
            <v>王明春</v>
          </cell>
          <cell r="F37" t="str">
            <v>身份证</v>
          </cell>
          <cell r="G37" t="str">
            <v>420106195804054456</v>
          </cell>
          <cell r="H37" t="str">
            <v>男</v>
          </cell>
          <cell r="I37" t="str">
            <v>4.5</v>
          </cell>
          <cell r="J37">
            <v>15327181390</v>
          </cell>
          <cell r="K37" t="str">
            <v>胭脂路55号3楼</v>
          </cell>
          <cell r="L37" t="str">
            <v>双柏</v>
          </cell>
          <cell r="M37" t="str">
            <v>戴宏明</v>
          </cell>
        </row>
      </sheetData>
      <sheetData sheetId="13">
        <row r="2">
          <cell r="A2" t="str">
            <v>购买日期</v>
          </cell>
          <cell r="B2" t="str">
            <v>面额</v>
          </cell>
          <cell r="C2" t="str">
            <v>保险卡号</v>
          </cell>
          <cell r="D2" t="str">
            <v>保险卡密码</v>
          </cell>
          <cell r="E2" t="str">
            <v>投保人名称</v>
          </cell>
          <cell r="F2" t="str">
            <v>证件类型</v>
          </cell>
          <cell r="G2" t="str">
            <v>投保人证件号</v>
          </cell>
          <cell r="H2" t="str">
            <v>性别</v>
          </cell>
          <cell r="I2" t="str">
            <v>投保人生日</v>
          </cell>
          <cell r="J2" t="str">
            <v>电话</v>
          </cell>
          <cell r="K2" t="str">
            <v>住址</v>
          </cell>
          <cell r="L2" t="str">
            <v>门店</v>
          </cell>
          <cell r="M2" t="str">
            <v>门店销售人员姓名</v>
          </cell>
          <cell r="N2" t="str">
            <v>客服销售人员工号</v>
          </cell>
        </row>
        <row r="3">
          <cell r="A3" t="str">
            <v>8.16</v>
          </cell>
          <cell r="B3" t="str">
            <v>20</v>
          </cell>
          <cell r="C3">
            <v>226316001103605</v>
          </cell>
          <cell r="D3">
            <v>8272603141</v>
          </cell>
          <cell r="E3" t="str">
            <v>肖凯</v>
          </cell>
          <cell r="F3" t="str">
            <v>身份证</v>
          </cell>
          <cell r="G3" t="str">
            <v>420106199012302050</v>
          </cell>
          <cell r="H3" t="str">
            <v>男</v>
          </cell>
          <cell r="I3">
            <v>12.3</v>
          </cell>
          <cell r="J3">
            <v>88913868</v>
          </cell>
          <cell r="K3" t="str">
            <v>荆南街9栋4楼</v>
          </cell>
          <cell r="L3" t="str">
            <v>双柏</v>
          </cell>
          <cell r="M3" t="str">
            <v>戴宏明</v>
          </cell>
        </row>
        <row r="4">
          <cell r="B4" t="str">
            <v>20</v>
          </cell>
          <cell r="F4" t="str">
            <v>身份证</v>
          </cell>
          <cell r="L4" t="str">
            <v>双柏</v>
          </cell>
        </row>
        <row r="13">
          <cell r="A13" t="str">
            <v>购买日期</v>
          </cell>
          <cell r="B13" t="str">
            <v>面额</v>
          </cell>
          <cell r="C13" t="str">
            <v>保险卡号</v>
          </cell>
          <cell r="D13" t="str">
            <v>保险卡密码</v>
          </cell>
          <cell r="E13" t="str">
            <v>投保人名称</v>
          </cell>
          <cell r="F13" t="str">
            <v>证件类型</v>
          </cell>
          <cell r="G13" t="str">
            <v>投保人证件号</v>
          </cell>
          <cell r="H13" t="str">
            <v>性别</v>
          </cell>
          <cell r="I13" t="str">
            <v>投保人生日</v>
          </cell>
          <cell r="J13" t="str">
            <v>电话</v>
          </cell>
          <cell r="K13" t="str">
            <v>住址</v>
          </cell>
          <cell r="L13" t="str">
            <v>门店</v>
          </cell>
          <cell r="M13" t="str">
            <v>门店销售人员姓名</v>
          </cell>
          <cell r="N13" t="str">
            <v>客服销售人员工号</v>
          </cell>
        </row>
        <row r="14">
          <cell r="A14" t="str">
            <v>8.16</v>
          </cell>
          <cell r="B14" t="str">
            <v>20</v>
          </cell>
          <cell r="C14">
            <v>226316001103605</v>
          </cell>
          <cell r="D14">
            <v>8272603141</v>
          </cell>
          <cell r="E14" t="str">
            <v>肖凯</v>
          </cell>
          <cell r="F14" t="str">
            <v>身份证</v>
          </cell>
          <cell r="G14" t="str">
            <v>420106199012302050</v>
          </cell>
          <cell r="H14" t="str">
            <v>男</v>
          </cell>
          <cell r="I14">
            <v>12.3</v>
          </cell>
          <cell r="J14">
            <v>88913868</v>
          </cell>
          <cell r="K14" t="str">
            <v>荆南街9栋4楼</v>
          </cell>
          <cell r="L14" t="str">
            <v>双柏</v>
          </cell>
          <cell r="M14" t="str">
            <v>戴宏明</v>
          </cell>
        </row>
        <row r="15">
          <cell r="B15" t="str">
            <v>20</v>
          </cell>
          <cell r="F15" t="str">
            <v>身份证</v>
          </cell>
          <cell r="L15" t="str">
            <v>双柏</v>
          </cell>
        </row>
        <row r="24">
          <cell r="A24" t="str">
            <v>购买日期</v>
          </cell>
          <cell r="B24" t="str">
            <v>面额</v>
          </cell>
          <cell r="C24" t="str">
            <v>保险卡号</v>
          </cell>
          <cell r="D24" t="str">
            <v>保险卡密码</v>
          </cell>
          <cell r="E24" t="str">
            <v>投保人名称</v>
          </cell>
          <cell r="F24" t="str">
            <v>证件类型</v>
          </cell>
          <cell r="G24" t="str">
            <v>投保人证件号</v>
          </cell>
          <cell r="H24" t="str">
            <v>性别</v>
          </cell>
          <cell r="I24" t="str">
            <v>投保人生日</v>
          </cell>
          <cell r="J24" t="str">
            <v>电话</v>
          </cell>
          <cell r="K24" t="str">
            <v>住址</v>
          </cell>
          <cell r="L24" t="str">
            <v>门店</v>
          </cell>
          <cell r="M24" t="str">
            <v>门店销售人员姓名</v>
          </cell>
          <cell r="N24" t="str">
            <v>客服销售人员工号</v>
          </cell>
        </row>
        <row r="25">
          <cell r="A25" t="str">
            <v>8.16</v>
          </cell>
          <cell r="B25" t="str">
            <v>20</v>
          </cell>
          <cell r="C25">
            <v>226316001103605</v>
          </cell>
          <cell r="D25">
            <v>8272603141</v>
          </cell>
          <cell r="E25" t="str">
            <v>肖凯</v>
          </cell>
          <cell r="F25" t="str">
            <v>身份证</v>
          </cell>
          <cell r="G25" t="str">
            <v>420106199012302050</v>
          </cell>
          <cell r="H25" t="str">
            <v>男</v>
          </cell>
          <cell r="I25">
            <v>12.3</v>
          </cell>
          <cell r="J25">
            <v>88913868</v>
          </cell>
          <cell r="K25" t="str">
            <v>荆南街9栋4楼</v>
          </cell>
          <cell r="L25" t="str">
            <v>双柏</v>
          </cell>
          <cell r="M25" t="str">
            <v>戴宏明</v>
          </cell>
        </row>
        <row r="35">
          <cell r="A35" t="str">
            <v>购买日期</v>
          </cell>
          <cell r="B35" t="str">
            <v>面额</v>
          </cell>
          <cell r="C35" t="str">
            <v>保险卡号</v>
          </cell>
          <cell r="D35" t="str">
            <v>保险卡密码</v>
          </cell>
          <cell r="E35" t="str">
            <v>投保人名称</v>
          </cell>
          <cell r="F35" t="str">
            <v>证件类型</v>
          </cell>
          <cell r="G35" t="str">
            <v>投保人证件号</v>
          </cell>
          <cell r="H35" t="str">
            <v>性别</v>
          </cell>
          <cell r="I35" t="str">
            <v>投保人生日</v>
          </cell>
          <cell r="J35" t="str">
            <v>电话</v>
          </cell>
          <cell r="K35" t="str">
            <v>住址</v>
          </cell>
          <cell r="L35" t="str">
            <v>门店</v>
          </cell>
          <cell r="M35" t="str">
            <v>门店销售人员姓名</v>
          </cell>
          <cell r="N35" t="str">
            <v>客服销售人员工号</v>
          </cell>
        </row>
        <row r="36">
          <cell r="A36" t="str">
            <v>8.16</v>
          </cell>
          <cell r="B36" t="str">
            <v>20</v>
          </cell>
          <cell r="C36">
            <v>226316001103605</v>
          </cell>
          <cell r="D36">
            <v>8272603141</v>
          </cell>
          <cell r="E36" t="str">
            <v>肖凯</v>
          </cell>
          <cell r="F36" t="str">
            <v>身份证</v>
          </cell>
          <cell r="G36" t="str">
            <v>420106199012302050</v>
          </cell>
          <cell r="H36" t="str">
            <v>男</v>
          </cell>
          <cell r="I36">
            <v>12.3</v>
          </cell>
          <cell r="J36">
            <v>88913868</v>
          </cell>
          <cell r="K36" t="str">
            <v>荆南街9栋4楼</v>
          </cell>
          <cell r="L36" t="str">
            <v>双柏</v>
          </cell>
          <cell r="M36" t="str">
            <v>戴宏明</v>
          </cell>
        </row>
      </sheetData>
      <sheetData sheetId="14">
        <row r="2">
          <cell r="A2" t="str">
            <v>购买日期</v>
          </cell>
          <cell r="B2" t="str">
            <v>面额</v>
          </cell>
          <cell r="C2" t="str">
            <v>保险卡号</v>
          </cell>
          <cell r="D2" t="str">
            <v>保险卡密码</v>
          </cell>
          <cell r="E2" t="str">
            <v>投保人名称</v>
          </cell>
          <cell r="F2" t="str">
            <v>证件类型</v>
          </cell>
          <cell r="G2" t="str">
            <v>投保人证件号</v>
          </cell>
          <cell r="H2" t="str">
            <v>性别</v>
          </cell>
          <cell r="I2" t="str">
            <v>投保人生日</v>
          </cell>
          <cell r="J2" t="str">
            <v>电话</v>
          </cell>
          <cell r="K2" t="str">
            <v>住址</v>
          </cell>
          <cell r="L2" t="str">
            <v>门店</v>
          </cell>
          <cell r="M2" t="str">
            <v>门店销售人员姓名</v>
          </cell>
          <cell r="N2" t="str">
            <v>客服销售人员工号</v>
          </cell>
        </row>
        <row r="3">
          <cell r="A3" t="str">
            <v>8.18</v>
          </cell>
          <cell r="B3" t="str">
            <v>20</v>
          </cell>
          <cell r="C3">
            <v>226316001103601</v>
          </cell>
          <cell r="D3">
            <v>7543159692</v>
          </cell>
          <cell r="E3" t="str">
            <v>候庆辉</v>
          </cell>
          <cell r="F3" t="str">
            <v>身份证</v>
          </cell>
          <cell r="G3" t="str">
            <v>42010619391203201X</v>
          </cell>
          <cell r="H3" t="str">
            <v>男</v>
          </cell>
          <cell r="I3">
            <v>12.3</v>
          </cell>
          <cell r="J3">
            <v>88851337</v>
          </cell>
          <cell r="K3" t="str">
            <v>荆南街39号5楼6层楼的房子</v>
          </cell>
          <cell r="L3" t="str">
            <v>双柏</v>
          </cell>
          <cell r="M3" t="str">
            <v>戴宏明</v>
          </cell>
        </row>
        <row r="4">
          <cell r="B4" t="str">
            <v>20</v>
          </cell>
          <cell r="F4" t="str">
            <v>身份证</v>
          </cell>
          <cell r="L4" t="str">
            <v>双柏</v>
          </cell>
        </row>
        <row r="13">
          <cell r="A13" t="str">
            <v>购买日期</v>
          </cell>
          <cell r="B13" t="str">
            <v>面额</v>
          </cell>
          <cell r="C13" t="str">
            <v>保险卡号</v>
          </cell>
          <cell r="D13" t="str">
            <v>保险卡密码</v>
          </cell>
          <cell r="E13" t="str">
            <v>投保人名称</v>
          </cell>
          <cell r="F13" t="str">
            <v>证件类型</v>
          </cell>
          <cell r="G13" t="str">
            <v>投保人证件号</v>
          </cell>
          <cell r="H13" t="str">
            <v>性别</v>
          </cell>
          <cell r="I13" t="str">
            <v>投保人生日</v>
          </cell>
          <cell r="J13" t="str">
            <v>电话</v>
          </cell>
          <cell r="K13" t="str">
            <v>住址</v>
          </cell>
          <cell r="L13" t="str">
            <v>门店</v>
          </cell>
          <cell r="M13" t="str">
            <v>门店销售人员姓名</v>
          </cell>
          <cell r="N13" t="str">
            <v>客服销售人员工号</v>
          </cell>
        </row>
        <row r="14">
          <cell r="A14" t="str">
            <v>8.18</v>
          </cell>
          <cell r="B14" t="str">
            <v>20</v>
          </cell>
          <cell r="C14">
            <v>226316001103601</v>
          </cell>
          <cell r="D14">
            <v>7543159692</v>
          </cell>
          <cell r="E14" t="str">
            <v>候庆辉</v>
          </cell>
          <cell r="F14" t="str">
            <v>身份证</v>
          </cell>
          <cell r="G14" t="str">
            <v>42010619391203201X</v>
          </cell>
          <cell r="H14" t="str">
            <v>男</v>
          </cell>
          <cell r="I14">
            <v>12.3</v>
          </cell>
          <cell r="J14">
            <v>88851337</v>
          </cell>
          <cell r="K14" t="str">
            <v>荆南街39号5楼6层楼的房子</v>
          </cell>
          <cell r="L14" t="str">
            <v>双柏</v>
          </cell>
          <cell r="M14" t="str">
            <v>戴宏明</v>
          </cell>
        </row>
        <row r="24">
          <cell r="A24" t="str">
            <v>购买日期</v>
          </cell>
          <cell r="B24" t="str">
            <v>面额</v>
          </cell>
          <cell r="C24" t="str">
            <v>保险卡号</v>
          </cell>
          <cell r="D24" t="str">
            <v>保险卡密码</v>
          </cell>
          <cell r="E24" t="str">
            <v>投保人名称</v>
          </cell>
          <cell r="F24" t="str">
            <v>证件类型</v>
          </cell>
          <cell r="G24" t="str">
            <v>投保人证件号</v>
          </cell>
          <cell r="H24" t="str">
            <v>性别</v>
          </cell>
          <cell r="I24" t="str">
            <v>投保人生日</v>
          </cell>
          <cell r="J24" t="str">
            <v>电话</v>
          </cell>
          <cell r="K24" t="str">
            <v>住址</v>
          </cell>
          <cell r="L24" t="str">
            <v>门店</v>
          </cell>
          <cell r="M24" t="str">
            <v>门店销售人员姓名</v>
          </cell>
          <cell r="N24" t="str">
            <v>客服销售人员工号</v>
          </cell>
        </row>
        <row r="25">
          <cell r="A25" t="str">
            <v>8.18</v>
          </cell>
          <cell r="B25" t="str">
            <v>20</v>
          </cell>
          <cell r="C25">
            <v>226316001103601</v>
          </cell>
          <cell r="D25">
            <v>7543159692</v>
          </cell>
          <cell r="E25" t="str">
            <v>候庆辉</v>
          </cell>
          <cell r="F25" t="str">
            <v>身份证</v>
          </cell>
          <cell r="G25" t="str">
            <v>42010619391203201X</v>
          </cell>
          <cell r="H25" t="str">
            <v>男</v>
          </cell>
          <cell r="I25">
            <v>12.3</v>
          </cell>
          <cell r="J25">
            <v>88851337</v>
          </cell>
          <cell r="K25" t="str">
            <v>荆南街39号5楼6层楼的房子</v>
          </cell>
          <cell r="L25" t="str">
            <v>双柏</v>
          </cell>
          <cell r="M25" t="str">
            <v>戴宏明</v>
          </cell>
        </row>
        <row r="35">
          <cell r="A35" t="str">
            <v>购买日期</v>
          </cell>
          <cell r="B35" t="str">
            <v>面额</v>
          </cell>
          <cell r="C35" t="str">
            <v>保险卡号</v>
          </cell>
          <cell r="D35" t="str">
            <v>保险卡密码</v>
          </cell>
          <cell r="E35" t="str">
            <v>投保人名称</v>
          </cell>
          <cell r="F35" t="str">
            <v>证件类型</v>
          </cell>
          <cell r="G35" t="str">
            <v>投保人证件号</v>
          </cell>
          <cell r="H35" t="str">
            <v>性别</v>
          </cell>
          <cell r="I35" t="str">
            <v>投保人生日</v>
          </cell>
          <cell r="J35" t="str">
            <v>电话</v>
          </cell>
          <cell r="K35" t="str">
            <v>住址</v>
          </cell>
          <cell r="L35" t="str">
            <v>门店</v>
          </cell>
          <cell r="M35" t="str">
            <v>门店销售人员姓名</v>
          </cell>
          <cell r="N35" t="str">
            <v>客服销售人员工号</v>
          </cell>
        </row>
        <row r="36">
          <cell r="A36" t="str">
            <v>8.18</v>
          </cell>
          <cell r="B36" t="str">
            <v>20</v>
          </cell>
          <cell r="C36">
            <v>226316001103601</v>
          </cell>
          <cell r="D36">
            <v>7543159692</v>
          </cell>
          <cell r="E36" t="str">
            <v>候庆辉</v>
          </cell>
          <cell r="F36" t="str">
            <v>身份证</v>
          </cell>
          <cell r="G36" t="str">
            <v>42010619391203201X</v>
          </cell>
          <cell r="H36" t="str">
            <v>男</v>
          </cell>
          <cell r="I36">
            <v>12.3</v>
          </cell>
          <cell r="J36">
            <v>88851337</v>
          </cell>
          <cell r="K36" t="str">
            <v>荆南街39号5楼6层楼的房子</v>
          </cell>
          <cell r="L36" t="str">
            <v>双柏</v>
          </cell>
          <cell r="M36" t="str">
            <v>戴宏明</v>
          </cell>
        </row>
      </sheetData>
      <sheetData sheetId="15">
        <row r="2">
          <cell r="A2" t="str">
            <v>购买日期</v>
          </cell>
          <cell r="B2" t="str">
            <v>面额</v>
          </cell>
          <cell r="C2" t="str">
            <v>保险卡号</v>
          </cell>
          <cell r="D2" t="str">
            <v>保险卡密码</v>
          </cell>
          <cell r="E2" t="str">
            <v>投保人名称</v>
          </cell>
          <cell r="F2" t="str">
            <v>证件类型</v>
          </cell>
          <cell r="G2" t="str">
            <v>投保人证件号</v>
          </cell>
          <cell r="H2" t="str">
            <v>性别</v>
          </cell>
          <cell r="I2" t="str">
            <v>投保人生日</v>
          </cell>
          <cell r="J2" t="str">
            <v>电话</v>
          </cell>
          <cell r="K2" t="str">
            <v>住址</v>
          </cell>
          <cell r="L2" t="str">
            <v>门店</v>
          </cell>
          <cell r="M2" t="str">
            <v>门店销售人员姓名</v>
          </cell>
          <cell r="N2" t="str">
            <v>客服销售人员工号</v>
          </cell>
        </row>
        <row r="3">
          <cell r="A3" t="str">
            <v>8.19</v>
          </cell>
          <cell r="B3" t="str">
            <v>20</v>
          </cell>
          <cell r="C3">
            <v>226316001103609</v>
          </cell>
          <cell r="D3">
            <v>3257465558</v>
          </cell>
          <cell r="E3" t="str">
            <v>赵东峰</v>
          </cell>
          <cell r="F3" t="str">
            <v>身份证</v>
          </cell>
          <cell r="G3" t="str">
            <v>420106196312209014</v>
          </cell>
          <cell r="H3" t="str">
            <v>男</v>
          </cell>
          <cell r="I3">
            <v>12.2</v>
          </cell>
          <cell r="J3">
            <v>15607151560</v>
          </cell>
          <cell r="K3" t="str">
            <v>民主路416号3单元3楼1号（武警医院对面）赵东峰</v>
          </cell>
          <cell r="L3" t="str">
            <v>双柏</v>
          </cell>
          <cell r="M3" t="str">
            <v>戴宏明</v>
          </cell>
        </row>
        <row r="4">
          <cell r="B4" t="str">
            <v>20</v>
          </cell>
          <cell r="C4">
            <v>226316001103608</v>
          </cell>
          <cell r="D4">
            <v>8802049101</v>
          </cell>
          <cell r="E4" t="str">
            <v>丁红梅</v>
          </cell>
          <cell r="F4" t="str">
            <v>身份证</v>
          </cell>
          <cell r="G4" t="str">
            <v>420622196708207020</v>
          </cell>
          <cell r="H4" t="str">
            <v>女</v>
          </cell>
          <cell r="I4" t="str">
            <v>8.20</v>
          </cell>
          <cell r="J4">
            <v>15392824758</v>
          </cell>
          <cell r="K4" t="str">
            <v>民主路378号4楼</v>
          </cell>
          <cell r="L4" t="str">
            <v>双柏</v>
          </cell>
          <cell r="M4" t="str">
            <v>戴宏明</v>
          </cell>
        </row>
        <row r="5">
          <cell r="B5" t="str">
            <v>20</v>
          </cell>
          <cell r="C5" t="str">
            <v>226316001106507</v>
          </cell>
          <cell r="D5">
            <v>6988004341</v>
          </cell>
          <cell r="E5" t="str">
            <v>杨执荣</v>
          </cell>
          <cell r="F5" t="str">
            <v>身份证</v>
          </cell>
          <cell r="G5" t="str">
            <v>420106194302122047</v>
          </cell>
          <cell r="H5" t="str">
            <v>女</v>
          </cell>
          <cell r="I5">
            <v>2.12</v>
          </cell>
          <cell r="J5">
            <v>17079893625</v>
          </cell>
          <cell r="K5" t="str">
            <v>粮道大巷37号7楼</v>
          </cell>
          <cell r="L5" t="str">
            <v>双柏</v>
          </cell>
          <cell r="M5" t="str">
            <v>戴宏明</v>
          </cell>
        </row>
        <row r="6">
          <cell r="B6" t="str">
            <v>20</v>
          </cell>
          <cell r="C6" t="str">
            <v>226316001103604</v>
          </cell>
          <cell r="D6">
            <v>7810294735</v>
          </cell>
          <cell r="E6" t="str">
            <v>杨祖芳</v>
          </cell>
          <cell r="F6" t="str">
            <v>身份证</v>
          </cell>
          <cell r="G6" t="str">
            <v>420106193710272023</v>
          </cell>
          <cell r="H6" t="str">
            <v>女</v>
          </cell>
          <cell r="I6">
            <v>10.27</v>
          </cell>
          <cell r="J6">
            <v>88847529</v>
          </cell>
          <cell r="K6" t="str">
            <v>胭脂路花园山省中医院第10栋乙门5楼左边</v>
          </cell>
          <cell r="L6" t="str">
            <v>双柏</v>
          </cell>
          <cell r="M6" t="str">
            <v>戴宏明</v>
          </cell>
        </row>
        <row r="7">
          <cell r="B7" t="str">
            <v>20</v>
          </cell>
          <cell r="C7" t="str">
            <v>226316001106509</v>
          </cell>
          <cell r="D7">
            <v>5171100339</v>
          </cell>
          <cell r="E7" t="str">
            <v>刘尚炎</v>
          </cell>
          <cell r="F7" t="str">
            <v>身份证</v>
          </cell>
          <cell r="G7" t="str">
            <v>42010619330117203X</v>
          </cell>
          <cell r="H7" t="str">
            <v>男</v>
          </cell>
          <cell r="I7">
            <v>11.6</v>
          </cell>
          <cell r="J7">
            <v>15171419689</v>
          </cell>
          <cell r="K7" t="str">
            <v>粮道街老133号新163号3楼</v>
          </cell>
          <cell r="L7" t="str">
            <v>双柏</v>
          </cell>
          <cell r="M7" t="str">
            <v>戴宏明</v>
          </cell>
        </row>
        <row r="8">
          <cell r="B8" t="str">
            <v>20</v>
          </cell>
          <cell r="C8" t="str">
            <v>226316001106508</v>
          </cell>
          <cell r="D8">
            <v>4461906334</v>
          </cell>
          <cell r="E8" t="str">
            <v>王家顺</v>
          </cell>
          <cell r="F8" t="str">
            <v>身份证</v>
          </cell>
          <cell r="G8" t="str">
            <v>420106195002082017</v>
          </cell>
          <cell r="H8" t="str">
            <v>男</v>
          </cell>
          <cell r="I8">
            <v>2.8</v>
          </cell>
          <cell r="J8">
            <v>18120429756</v>
          </cell>
          <cell r="K8" t="str">
            <v>英坊小区A1栋3单元202（1瓶）</v>
          </cell>
          <cell r="L8" t="str">
            <v>双柏</v>
          </cell>
          <cell r="M8" t="str">
            <v>戴宏明</v>
          </cell>
        </row>
        <row r="13">
          <cell r="A13" t="str">
            <v>购买日期</v>
          </cell>
          <cell r="B13" t="str">
            <v>面额</v>
          </cell>
          <cell r="C13" t="str">
            <v>保险卡号</v>
          </cell>
          <cell r="D13" t="str">
            <v>保险卡密码</v>
          </cell>
          <cell r="E13" t="str">
            <v>投保人名称</v>
          </cell>
          <cell r="F13" t="str">
            <v>证件类型</v>
          </cell>
          <cell r="G13" t="str">
            <v>投保人证件号</v>
          </cell>
          <cell r="H13" t="str">
            <v>性别</v>
          </cell>
          <cell r="I13" t="str">
            <v>投保人生日</v>
          </cell>
          <cell r="J13" t="str">
            <v>电话</v>
          </cell>
          <cell r="K13" t="str">
            <v>住址</v>
          </cell>
          <cell r="L13" t="str">
            <v>门店</v>
          </cell>
          <cell r="M13" t="str">
            <v>门店销售人员姓名</v>
          </cell>
          <cell r="N13" t="str">
            <v>客服销售人员工号</v>
          </cell>
        </row>
        <row r="14">
          <cell r="A14" t="str">
            <v>8.19</v>
          </cell>
          <cell r="B14" t="str">
            <v>20</v>
          </cell>
          <cell r="C14">
            <v>226316001103609</v>
          </cell>
          <cell r="D14">
            <v>3257465558</v>
          </cell>
          <cell r="E14" t="str">
            <v>赵东峰</v>
          </cell>
          <cell r="F14" t="str">
            <v>身份证</v>
          </cell>
          <cell r="G14" t="str">
            <v>420106196312209014</v>
          </cell>
          <cell r="H14" t="str">
            <v>男</v>
          </cell>
          <cell r="I14">
            <v>12.2</v>
          </cell>
          <cell r="J14">
            <v>15607151560</v>
          </cell>
          <cell r="K14" t="str">
            <v>民主路416号3单元3楼1号（武警医院对面）赵东峰</v>
          </cell>
          <cell r="L14" t="str">
            <v>双柏</v>
          </cell>
          <cell r="M14" t="str">
            <v>戴宏明</v>
          </cell>
        </row>
        <row r="15">
          <cell r="B15" t="str">
            <v>20</v>
          </cell>
          <cell r="C15">
            <v>226316001103608</v>
          </cell>
          <cell r="D15">
            <v>8802049101</v>
          </cell>
          <cell r="E15" t="str">
            <v>丁红梅</v>
          </cell>
          <cell r="F15" t="str">
            <v>身份证</v>
          </cell>
          <cell r="G15" t="str">
            <v>420622196708207020</v>
          </cell>
          <cell r="H15" t="str">
            <v>女</v>
          </cell>
          <cell r="I15" t="str">
            <v>8.20</v>
          </cell>
          <cell r="J15">
            <v>15392824758</v>
          </cell>
          <cell r="K15" t="str">
            <v>民主路378号4楼</v>
          </cell>
          <cell r="L15" t="str">
            <v>双柏</v>
          </cell>
          <cell r="M15" t="str">
            <v>戴宏明</v>
          </cell>
        </row>
        <row r="16">
          <cell r="B16" t="str">
            <v>20</v>
          </cell>
          <cell r="C16" t="str">
            <v>226316001106507</v>
          </cell>
          <cell r="D16">
            <v>6988004341</v>
          </cell>
          <cell r="E16" t="str">
            <v>杨执荣</v>
          </cell>
          <cell r="F16" t="str">
            <v>身份证</v>
          </cell>
          <cell r="G16" t="str">
            <v>420106194302122047</v>
          </cell>
          <cell r="H16" t="str">
            <v>女</v>
          </cell>
          <cell r="I16">
            <v>2.12</v>
          </cell>
          <cell r="J16">
            <v>17079893625</v>
          </cell>
          <cell r="K16" t="str">
            <v>粮道大巷37号7楼</v>
          </cell>
          <cell r="L16" t="str">
            <v>双柏</v>
          </cell>
          <cell r="M16" t="str">
            <v>戴宏明</v>
          </cell>
        </row>
        <row r="17">
          <cell r="B17" t="str">
            <v>20</v>
          </cell>
          <cell r="C17" t="str">
            <v>226316001103604</v>
          </cell>
          <cell r="D17">
            <v>7810294735</v>
          </cell>
          <cell r="E17" t="str">
            <v>杨祖芳</v>
          </cell>
          <cell r="F17" t="str">
            <v>身份证</v>
          </cell>
          <cell r="G17" t="str">
            <v>420106193710272023</v>
          </cell>
          <cell r="H17" t="str">
            <v>女</v>
          </cell>
          <cell r="I17">
            <v>10.27</v>
          </cell>
          <cell r="J17">
            <v>88847529</v>
          </cell>
          <cell r="K17" t="str">
            <v>胭脂路花园山省中医院第10栋乙门5楼左边</v>
          </cell>
          <cell r="L17" t="str">
            <v>双柏</v>
          </cell>
          <cell r="M17" t="str">
            <v>戴宏明</v>
          </cell>
        </row>
        <row r="18">
          <cell r="B18" t="str">
            <v>20</v>
          </cell>
          <cell r="C18" t="str">
            <v>226316001106509</v>
          </cell>
          <cell r="D18">
            <v>5171100339</v>
          </cell>
          <cell r="E18" t="str">
            <v>刘尚炎</v>
          </cell>
          <cell r="F18" t="str">
            <v>身份证</v>
          </cell>
          <cell r="G18" t="str">
            <v>42010619330117203X</v>
          </cell>
          <cell r="H18" t="str">
            <v>男</v>
          </cell>
          <cell r="I18">
            <v>11.6</v>
          </cell>
          <cell r="J18">
            <v>15171419689</v>
          </cell>
          <cell r="K18" t="str">
            <v>粮道街老133号新163号3楼</v>
          </cell>
          <cell r="L18" t="str">
            <v>双柏</v>
          </cell>
          <cell r="M18" t="str">
            <v>戴宏明</v>
          </cell>
        </row>
        <row r="19">
          <cell r="B19" t="str">
            <v>20</v>
          </cell>
          <cell r="C19" t="str">
            <v>226316001106508</v>
          </cell>
          <cell r="D19">
            <v>4461906334</v>
          </cell>
          <cell r="E19" t="str">
            <v>王家顺</v>
          </cell>
          <cell r="F19" t="str">
            <v>身份证</v>
          </cell>
          <cell r="G19" t="str">
            <v>420106195002082017</v>
          </cell>
          <cell r="H19" t="str">
            <v>男</v>
          </cell>
          <cell r="I19">
            <v>2.8</v>
          </cell>
          <cell r="J19">
            <v>18120429756</v>
          </cell>
          <cell r="K19" t="str">
            <v>英坊小区A1栋3单元202（1瓶）</v>
          </cell>
          <cell r="L19" t="str">
            <v>双柏</v>
          </cell>
          <cell r="M19" t="str">
            <v>戴宏明</v>
          </cell>
        </row>
        <row r="24">
          <cell r="A24" t="str">
            <v>购买日期</v>
          </cell>
          <cell r="B24" t="str">
            <v>面额</v>
          </cell>
          <cell r="C24" t="str">
            <v>保险卡号</v>
          </cell>
          <cell r="D24" t="str">
            <v>保险卡密码</v>
          </cell>
          <cell r="E24" t="str">
            <v>投保人名称</v>
          </cell>
          <cell r="F24" t="str">
            <v>证件类型</v>
          </cell>
          <cell r="G24" t="str">
            <v>投保人证件号</v>
          </cell>
          <cell r="H24" t="str">
            <v>性别</v>
          </cell>
          <cell r="I24" t="str">
            <v>投保人生日</v>
          </cell>
          <cell r="J24" t="str">
            <v>电话</v>
          </cell>
          <cell r="K24" t="str">
            <v>住址</v>
          </cell>
          <cell r="L24" t="str">
            <v>门店</v>
          </cell>
          <cell r="M24" t="str">
            <v>门店销售人员姓名</v>
          </cell>
          <cell r="N24" t="str">
            <v>客服销售人员工号</v>
          </cell>
        </row>
        <row r="25">
          <cell r="A25" t="str">
            <v>8.19</v>
          </cell>
          <cell r="B25" t="str">
            <v>20</v>
          </cell>
          <cell r="C25">
            <v>226316001103609</v>
          </cell>
          <cell r="D25">
            <v>3257465558</v>
          </cell>
          <cell r="E25" t="str">
            <v>赵东峰</v>
          </cell>
          <cell r="F25" t="str">
            <v>身份证</v>
          </cell>
          <cell r="G25" t="str">
            <v>420106196312209014</v>
          </cell>
          <cell r="H25" t="str">
            <v>男</v>
          </cell>
          <cell r="I25">
            <v>12.2</v>
          </cell>
          <cell r="J25">
            <v>15607151560</v>
          </cell>
          <cell r="K25" t="str">
            <v>民主路416号3单元3楼1号（武警医院对面）赵东峰</v>
          </cell>
          <cell r="L25" t="str">
            <v>双柏</v>
          </cell>
          <cell r="M25" t="str">
            <v>戴宏明</v>
          </cell>
        </row>
        <row r="26">
          <cell r="B26" t="str">
            <v>20</v>
          </cell>
          <cell r="C26">
            <v>226316001103608</v>
          </cell>
          <cell r="D26">
            <v>8802049101</v>
          </cell>
          <cell r="E26" t="str">
            <v>丁红梅</v>
          </cell>
          <cell r="F26" t="str">
            <v>身份证</v>
          </cell>
          <cell r="G26" t="str">
            <v>420622196708207020</v>
          </cell>
          <cell r="H26" t="str">
            <v>女</v>
          </cell>
          <cell r="I26" t="str">
            <v>8.20</v>
          </cell>
          <cell r="J26">
            <v>15392824758</v>
          </cell>
          <cell r="K26" t="str">
            <v>民主路378号4楼</v>
          </cell>
          <cell r="L26" t="str">
            <v>双柏</v>
          </cell>
          <cell r="M26" t="str">
            <v>戴宏明</v>
          </cell>
        </row>
        <row r="27">
          <cell r="B27" t="str">
            <v>20</v>
          </cell>
          <cell r="C27" t="str">
            <v>226316001106507</v>
          </cell>
          <cell r="D27">
            <v>6988004341</v>
          </cell>
          <cell r="E27" t="str">
            <v>杨执荣</v>
          </cell>
          <cell r="F27" t="str">
            <v>身份证</v>
          </cell>
          <cell r="G27" t="str">
            <v>420106194302122047</v>
          </cell>
          <cell r="H27" t="str">
            <v>女</v>
          </cell>
          <cell r="I27">
            <v>2.12</v>
          </cell>
          <cell r="J27">
            <v>17079893625</v>
          </cell>
          <cell r="K27" t="str">
            <v>粮道大巷37号7楼</v>
          </cell>
          <cell r="L27" t="str">
            <v>双柏</v>
          </cell>
          <cell r="M27" t="str">
            <v>戴宏明</v>
          </cell>
        </row>
        <row r="28">
          <cell r="B28" t="str">
            <v>20</v>
          </cell>
          <cell r="C28" t="str">
            <v>226316001103604</v>
          </cell>
          <cell r="D28">
            <v>7810294735</v>
          </cell>
          <cell r="E28" t="str">
            <v>杨祖芳</v>
          </cell>
          <cell r="F28" t="str">
            <v>身份证</v>
          </cell>
          <cell r="G28" t="str">
            <v>420106193710272023</v>
          </cell>
          <cell r="H28" t="str">
            <v>女</v>
          </cell>
          <cell r="I28">
            <v>10.27</v>
          </cell>
          <cell r="J28">
            <v>88847529</v>
          </cell>
          <cell r="K28" t="str">
            <v>胭脂路花园山省中医院第10栋乙门5楼左边</v>
          </cell>
          <cell r="L28" t="str">
            <v>双柏</v>
          </cell>
          <cell r="M28" t="str">
            <v>戴宏明</v>
          </cell>
        </row>
        <row r="29">
          <cell r="B29" t="str">
            <v>20</v>
          </cell>
          <cell r="C29" t="str">
            <v>226316001106509</v>
          </cell>
          <cell r="D29">
            <v>5171100339</v>
          </cell>
          <cell r="E29" t="str">
            <v>刘尚炎</v>
          </cell>
          <cell r="F29" t="str">
            <v>身份证</v>
          </cell>
          <cell r="G29" t="str">
            <v>42010619330117203X</v>
          </cell>
          <cell r="H29" t="str">
            <v>男</v>
          </cell>
          <cell r="I29">
            <v>11.6</v>
          </cell>
          <cell r="J29">
            <v>15171419689</v>
          </cell>
          <cell r="K29" t="str">
            <v>粮道街老133号新163号3楼</v>
          </cell>
          <cell r="L29" t="str">
            <v>双柏</v>
          </cell>
          <cell r="M29" t="str">
            <v>戴宏明</v>
          </cell>
        </row>
        <row r="30">
          <cell r="B30" t="str">
            <v>20</v>
          </cell>
          <cell r="C30" t="str">
            <v>226316001106508</v>
          </cell>
          <cell r="D30">
            <v>4461906334</v>
          </cell>
          <cell r="E30" t="str">
            <v>王家顺</v>
          </cell>
          <cell r="F30" t="str">
            <v>身份证</v>
          </cell>
          <cell r="G30" t="str">
            <v>420106195002082017</v>
          </cell>
          <cell r="H30" t="str">
            <v>男</v>
          </cell>
          <cell r="I30">
            <v>2.8</v>
          </cell>
          <cell r="J30">
            <v>18120429756</v>
          </cell>
          <cell r="K30" t="str">
            <v>英坊小区A1栋3单元202（1瓶）</v>
          </cell>
          <cell r="L30" t="str">
            <v>双柏</v>
          </cell>
          <cell r="M30" t="str">
            <v>戴宏明</v>
          </cell>
        </row>
      </sheetData>
      <sheetData sheetId="16">
        <row r="2">
          <cell r="A2" t="str">
            <v>购买日期</v>
          </cell>
          <cell r="B2" t="str">
            <v>面额</v>
          </cell>
          <cell r="C2" t="str">
            <v>保险卡号</v>
          </cell>
          <cell r="D2" t="str">
            <v>保险卡密码</v>
          </cell>
          <cell r="E2" t="str">
            <v>投保人名称</v>
          </cell>
          <cell r="F2" t="str">
            <v>证件类型</v>
          </cell>
          <cell r="G2" t="str">
            <v>投保人证件号</v>
          </cell>
          <cell r="H2" t="str">
            <v>性别</v>
          </cell>
          <cell r="I2" t="str">
            <v>投保人生日</v>
          </cell>
          <cell r="J2" t="str">
            <v>电话</v>
          </cell>
          <cell r="K2" t="str">
            <v>住址</v>
          </cell>
          <cell r="L2" t="str">
            <v>门店</v>
          </cell>
          <cell r="M2" t="str">
            <v>门店销售人员姓名</v>
          </cell>
          <cell r="N2" t="str">
            <v>客服销售人员工号</v>
          </cell>
        </row>
        <row r="3">
          <cell r="A3" t="str">
            <v>8.20</v>
          </cell>
          <cell r="B3" t="str">
            <v>20</v>
          </cell>
          <cell r="C3">
            <v>226316001103610</v>
          </cell>
          <cell r="D3">
            <v>1628165766</v>
          </cell>
          <cell r="E3" t="str">
            <v>肖翠</v>
          </cell>
          <cell r="F3" t="str">
            <v>身份证</v>
          </cell>
          <cell r="G3" t="str">
            <v>420111198705082325</v>
          </cell>
          <cell r="H3" t="str">
            <v>女</v>
          </cell>
          <cell r="I3">
            <v>5.8</v>
          </cell>
          <cell r="J3">
            <v>18627946502</v>
          </cell>
          <cell r="K3" t="str">
            <v>工人村20号3楼</v>
          </cell>
          <cell r="L3" t="str">
            <v>双柏</v>
          </cell>
          <cell r="M3" t="str">
            <v>戴宏明</v>
          </cell>
        </row>
        <row r="4">
          <cell r="B4" t="str">
            <v>20</v>
          </cell>
          <cell r="C4">
            <v>226316001103612</v>
          </cell>
          <cell r="D4">
            <v>6704358347</v>
          </cell>
          <cell r="E4" t="str">
            <v>胡华华</v>
          </cell>
          <cell r="F4" t="str">
            <v>身份证</v>
          </cell>
          <cell r="G4" t="str">
            <v>420106195203104032</v>
          </cell>
          <cell r="H4" t="str">
            <v>男</v>
          </cell>
          <cell r="I4" t="str">
            <v>3.10</v>
          </cell>
          <cell r="J4">
            <v>17612749133</v>
          </cell>
          <cell r="K4" t="str">
            <v>民主路老434号新598号3楼东方酒店对面</v>
          </cell>
          <cell r="L4" t="str">
            <v>双柏</v>
          </cell>
          <cell r="M4" t="str">
            <v>戴宏明</v>
          </cell>
        </row>
        <row r="5">
          <cell r="B5" t="str">
            <v>20</v>
          </cell>
          <cell r="C5" t="str">
            <v>226316001103611</v>
          </cell>
          <cell r="D5">
            <v>6792512048</v>
          </cell>
          <cell r="E5" t="str">
            <v>黄晓翘</v>
          </cell>
          <cell r="F5" t="str">
            <v>身份证</v>
          </cell>
          <cell r="G5" t="str">
            <v>420106194901222015</v>
          </cell>
          <cell r="H5" t="str">
            <v>男</v>
          </cell>
          <cell r="I5">
            <v>1.22</v>
          </cell>
          <cell r="J5">
            <v>17771747553</v>
          </cell>
          <cell r="K5" t="str">
            <v>民主一村15号乙门404室</v>
          </cell>
          <cell r="L5" t="str">
            <v>双柏</v>
          </cell>
          <cell r="M5" t="str">
            <v>戴宏明</v>
          </cell>
        </row>
        <row r="6">
          <cell r="B6" t="str">
            <v>20</v>
          </cell>
          <cell r="F6" t="str">
            <v>身份证</v>
          </cell>
          <cell r="L6" t="str">
            <v>双柏</v>
          </cell>
          <cell r="M6" t="str">
            <v>戴宏明</v>
          </cell>
        </row>
        <row r="7">
          <cell r="B7" t="str">
            <v>20</v>
          </cell>
          <cell r="F7" t="str">
            <v>身份证</v>
          </cell>
          <cell r="L7" t="str">
            <v>双柏</v>
          </cell>
          <cell r="M7" t="str">
            <v>戴宏明</v>
          </cell>
        </row>
        <row r="8">
          <cell r="B8" t="str">
            <v>20</v>
          </cell>
          <cell r="F8" t="str">
            <v>身份证</v>
          </cell>
          <cell r="L8" t="str">
            <v>双柏</v>
          </cell>
          <cell r="M8" t="str">
            <v>戴宏明</v>
          </cell>
        </row>
        <row r="13">
          <cell r="A13" t="str">
            <v>购买日期</v>
          </cell>
          <cell r="B13" t="str">
            <v>面额</v>
          </cell>
          <cell r="C13" t="str">
            <v>保险卡号</v>
          </cell>
          <cell r="D13" t="str">
            <v>保险卡密码</v>
          </cell>
          <cell r="E13" t="str">
            <v>投保人名称</v>
          </cell>
          <cell r="F13" t="str">
            <v>证件类型</v>
          </cell>
          <cell r="G13" t="str">
            <v>投保人证件号</v>
          </cell>
          <cell r="H13" t="str">
            <v>性别</v>
          </cell>
          <cell r="I13" t="str">
            <v>投保人生日</v>
          </cell>
          <cell r="J13" t="str">
            <v>电话</v>
          </cell>
          <cell r="K13" t="str">
            <v>住址</v>
          </cell>
          <cell r="L13" t="str">
            <v>门店</v>
          </cell>
          <cell r="M13" t="str">
            <v>门店销售人员姓名</v>
          </cell>
          <cell r="N13" t="str">
            <v>客服销售人员工号</v>
          </cell>
        </row>
        <row r="14">
          <cell r="A14" t="str">
            <v>8.20</v>
          </cell>
          <cell r="B14" t="str">
            <v>20</v>
          </cell>
          <cell r="C14">
            <v>226316001103610</v>
          </cell>
          <cell r="D14">
            <v>1628165766</v>
          </cell>
          <cell r="E14" t="str">
            <v>肖翠</v>
          </cell>
          <cell r="F14" t="str">
            <v>身份证</v>
          </cell>
          <cell r="G14" t="str">
            <v>420111198705082325</v>
          </cell>
          <cell r="H14" t="str">
            <v>女</v>
          </cell>
          <cell r="I14">
            <v>5.8</v>
          </cell>
          <cell r="J14">
            <v>18627946502</v>
          </cell>
          <cell r="K14" t="str">
            <v>工人村20号3楼</v>
          </cell>
          <cell r="L14" t="str">
            <v>双柏</v>
          </cell>
          <cell r="M14" t="str">
            <v>戴宏明</v>
          </cell>
        </row>
        <row r="15">
          <cell r="B15" t="str">
            <v>20</v>
          </cell>
          <cell r="C15">
            <v>226316001103612</v>
          </cell>
          <cell r="D15">
            <v>6704358347</v>
          </cell>
          <cell r="E15" t="str">
            <v>胡华华</v>
          </cell>
          <cell r="F15" t="str">
            <v>身份证</v>
          </cell>
          <cell r="G15" t="str">
            <v>420106195203104032</v>
          </cell>
          <cell r="H15" t="str">
            <v>男</v>
          </cell>
          <cell r="I15" t="str">
            <v>3.10</v>
          </cell>
          <cell r="J15">
            <v>17612749133</v>
          </cell>
          <cell r="K15" t="str">
            <v>民主路老434号新598号3楼东方酒店对面</v>
          </cell>
          <cell r="L15" t="str">
            <v>双柏</v>
          </cell>
          <cell r="M15" t="str">
            <v>戴宏明</v>
          </cell>
        </row>
        <row r="16">
          <cell r="B16" t="str">
            <v>20</v>
          </cell>
          <cell r="C16" t="str">
            <v>226316001103611</v>
          </cell>
          <cell r="D16">
            <v>6792512048</v>
          </cell>
          <cell r="E16" t="str">
            <v>黄晓翘</v>
          </cell>
          <cell r="F16" t="str">
            <v>身份证</v>
          </cell>
          <cell r="G16" t="str">
            <v>420106194901222015</v>
          </cell>
          <cell r="H16" t="str">
            <v>男</v>
          </cell>
          <cell r="I16">
            <v>1.22</v>
          </cell>
          <cell r="J16">
            <v>17771747553</v>
          </cell>
          <cell r="K16" t="str">
            <v>民主一村15号乙门404室</v>
          </cell>
          <cell r="L16" t="str">
            <v>双柏</v>
          </cell>
          <cell r="M16" t="str">
            <v>戴宏明</v>
          </cell>
        </row>
        <row r="17">
          <cell r="B17" t="str">
            <v>20</v>
          </cell>
          <cell r="F17" t="str">
            <v>身份证</v>
          </cell>
          <cell r="L17" t="str">
            <v>双柏</v>
          </cell>
          <cell r="M17" t="str">
            <v>戴宏明</v>
          </cell>
        </row>
        <row r="18">
          <cell r="B18" t="str">
            <v>20</v>
          </cell>
          <cell r="F18" t="str">
            <v>身份证</v>
          </cell>
          <cell r="L18" t="str">
            <v>双柏</v>
          </cell>
          <cell r="M18" t="str">
            <v>戴宏明</v>
          </cell>
        </row>
        <row r="19">
          <cell r="B19" t="str">
            <v>20</v>
          </cell>
          <cell r="F19" t="str">
            <v>身份证</v>
          </cell>
          <cell r="L19" t="str">
            <v>双柏</v>
          </cell>
          <cell r="M19" t="str">
            <v>戴宏明</v>
          </cell>
        </row>
      </sheetData>
      <sheetData sheetId="17">
        <row r="2">
          <cell r="A2" t="str">
            <v>购买日期</v>
          </cell>
          <cell r="B2" t="str">
            <v>面额</v>
          </cell>
          <cell r="C2" t="str">
            <v>保险卡号</v>
          </cell>
          <cell r="D2" t="str">
            <v>保险卡密码</v>
          </cell>
          <cell r="E2" t="str">
            <v>投保人名称</v>
          </cell>
          <cell r="F2" t="str">
            <v>证件类型</v>
          </cell>
          <cell r="G2" t="str">
            <v>投保人证件号</v>
          </cell>
          <cell r="H2" t="str">
            <v>性别</v>
          </cell>
          <cell r="I2" t="str">
            <v>投保人生日</v>
          </cell>
          <cell r="J2" t="str">
            <v>电话</v>
          </cell>
          <cell r="K2" t="str">
            <v>住址</v>
          </cell>
          <cell r="L2" t="str">
            <v>门店</v>
          </cell>
          <cell r="M2" t="str">
            <v>门店销售人员姓名</v>
          </cell>
          <cell r="N2" t="str">
            <v>客服销售人员工号</v>
          </cell>
        </row>
        <row r="3">
          <cell r="A3" t="str">
            <v>8.21</v>
          </cell>
          <cell r="B3" t="str">
            <v>20</v>
          </cell>
          <cell r="C3" t="str">
            <v>226316001106522</v>
          </cell>
          <cell r="D3">
            <v>4786995371</v>
          </cell>
          <cell r="E3" t="str">
            <v>吴佩来</v>
          </cell>
          <cell r="F3" t="str">
            <v>身份证</v>
          </cell>
          <cell r="G3" t="str">
            <v>650102193910022149</v>
          </cell>
          <cell r="H3" t="str">
            <v>女</v>
          </cell>
          <cell r="I3">
            <v>1.2</v>
          </cell>
          <cell r="J3">
            <v>88848307</v>
          </cell>
          <cell r="K3" t="str">
            <v>荆南街42号2栋102</v>
          </cell>
          <cell r="L3" t="str">
            <v>双柏</v>
          </cell>
          <cell r="M3" t="str">
            <v>戴宏明</v>
          </cell>
        </row>
        <row r="4">
          <cell r="B4" t="str">
            <v>20</v>
          </cell>
          <cell r="C4" t="str">
            <v>226316001106521</v>
          </cell>
          <cell r="D4">
            <v>6336694770</v>
          </cell>
          <cell r="E4" t="str">
            <v>胡丹</v>
          </cell>
          <cell r="F4" t="str">
            <v>身份证</v>
          </cell>
          <cell r="G4" t="str">
            <v>421202198904122342</v>
          </cell>
          <cell r="H4" t="str">
            <v>女</v>
          </cell>
          <cell r="I4">
            <v>4.12</v>
          </cell>
          <cell r="J4">
            <v>18171282207</v>
          </cell>
          <cell r="K4" t="str">
            <v>三道街6号1栋甲门1楼2号</v>
          </cell>
          <cell r="L4" t="str">
            <v>双柏</v>
          </cell>
          <cell r="M4" t="str">
            <v>戴宏明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45"/>
  <sheetViews>
    <sheetView tabSelected="1" workbookViewId="0">
      <selection activeCell="L3" sqref="L3"/>
    </sheetView>
  </sheetViews>
  <sheetFormatPr defaultRowHeight="13.5"/>
  <cols>
    <col min="1" max="1" width="10.25" customWidth="1"/>
    <col min="2" max="2" width="14.125" customWidth="1"/>
    <col min="3" max="3" width="9.25" customWidth="1"/>
    <col min="4" max="4" width="8.75" customWidth="1"/>
    <col min="5" max="5" width="9.5" customWidth="1"/>
    <col min="6" max="7" width="9.125" customWidth="1"/>
    <col min="8" max="8" width="13" customWidth="1"/>
    <col min="9" max="9" width="13.625" customWidth="1"/>
    <col min="10" max="10" width="11.75" customWidth="1"/>
    <col min="11" max="11" width="10.5" customWidth="1"/>
    <col min="12" max="12" width="13.125" customWidth="1"/>
    <col min="13" max="13" width="12.875" customWidth="1"/>
    <col min="14" max="14" width="10.75" customWidth="1"/>
    <col min="15" max="15" width="15.25" customWidth="1"/>
    <col min="16" max="16" width="39.375" style="1" customWidth="1"/>
    <col min="19" max="19" width="10.5" bestFit="1" customWidth="1"/>
  </cols>
  <sheetData>
    <row r="1" spans="1:16" ht="27" customHeight="1">
      <c r="A1" s="22" t="s">
        <v>45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</row>
    <row r="2" spans="1:16" s="3" customFormat="1" ht="37.5" customHeight="1">
      <c r="A2" s="15" t="s">
        <v>0</v>
      </c>
      <c r="B2" s="15" t="s">
        <v>1</v>
      </c>
      <c r="C2" s="16" t="s">
        <v>32</v>
      </c>
      <c r="D2" s="16" t="s">
        <v>17</v>
      </c>
      <c r="E2" s="16" t="s">
        <v>18</v>
      </c>
      <c r="F2" s="16" t="s">
        <v>19</v>
      </c>
      <c r="G2" s="16" t="s">
        <v>20</v>
      </c>
      <c r="H2" s="16" t="s">
        <v>52</v>
      </c>
      <c r="I2" s="16" t="s">
        <v>53</v>
      </c>
      <c r="J2" s="16" t="s">
        <v>51</v>
      </c>
      <c r="K2" s="16" t="s">
        <v>50</v>
      </c>
      <c r="L2" s="16" t="s">
        <v>48</v>
      </c>
      <c r="M2" s="16" t="s">
        <v>49</v>
      </c>
      <c r="N2" s="16" t="s">
        <v>16</v>
      </c>
      <c r="O2" s="16" t="s">
        <v>2</v>
      </c>
      <c r="P2" s="16" t="s">
        <v>57</v>
      </c>
    </row>
    <row r="3" spans="1:16" s="3" customFormat="1" ht="14.1" customHeight="1">
      <c r="A3" s="4">
        <v>1</v>
      </c>
      <c r="B3" s="4">
        <v>101</v>
      </c>
      <c r="C3">
        <v>3</v>
      </c>
      <c r="D3">
        <v>0</v>
      </c>
      <c r="E3" s="4">
        <v>0</v>
      </c>
      <c r="F3" s="4">
        <v>0</v>
      </c>
      <c r="G3" s="4">
        <v>0</v>
      </c>
      <c r="H3" s="4">
        <f>C3*20+D3*40+E3*60+F3*100+G3*300</f>
        <v>60</v>
      </c>
      <c r="I3" s="4">
        <v>260</v>
      </c>
      <c r="J3" s="19">
        <f>SUM(H3+I3)</f>
        <v>320</v>
      </c>
      <c r="K3" s="5">
        <f>I3*0.3</f>
        <v>78</v>
      </c>
      <c r="L3" s="5">
        <f>(C3*20+D3*40+E3*60+F3*100+G3*300)*0.15</f>
        <v>9</v>
      </c>
      <c r="M3" s="5">
        <f>(C3*20+D3*40+E3*60+F3*100+G3*300)*0.15</f>
        <v>9</v>
      </c>
      <c r="N3" s="4"/>
      <c r="O3" s="4"/>
      <c r="P3" s="21" t="s">
        <v>63</v>
      </c>
    </row>
    <row r="4" spans="1:16" s="3" customFormat="1" ht="14.1" customHeight="1">
      <c r="A4" s="4">
        <v>2</v>
      </c>
      <c r="B4" s="4" t="s">
        <v>4</v>
      </c>
      <c r="C4" s="4">
        <v>9</v>
      </c>
      <c r="D4" s="4">
        <v>0</v>
      </c>
      <c r="E4" s="4">
        <v>0</v>
      </c>
      <c r="F4" s="4">
        <v>0</v>
      </c>
      <c r="G4" s="4">
        <v>0</v>
      </c>
      <c r="H4" s="4">
        <f t="shared" ref="H4:H41" si="0">C4*20+D4*40+E4*60+F4*100+G4*300</f>
        <v>180</v>
      </c>
      <c r="I4" s="4"/>
      <c r="J4" s="19">
        <f t="shared" ref="J4:J40" si="1">SUM(H4+I4)</f>
        <v>180</v>
      </c>
      <c r="K4" s="5">
        <f t="shared" ref="K4:K8" si="2">I4*0.3</f>
        <v>0</v>
      </c>
      <c r="L4" s="5">
        <f t="shared" ref="L4:L40" si="3">(C4*20+D4*40+E4*60+F4*100+G4*300)*0.15</f>
        <v>27</v>
      </c>
      <c r="M4" s="5">
        <f t="shared" ref="M4:M40" si="4">(C4*20+D4*40+E4*60+F4*100+G4*300)*0.15</f>
        <v>27</v>
      </c>
      <c r="N4" s="6"/>
      <c r="O4" s="4"/>
      <c r="P4" s="4"/>
    </row>
    <row r="5" spans="1:16" s="3" customFormat="1" ht="14.1" customHeight="1">
      <c r="A5" s="4">
        <v>3</v>
      </c>
      <c r="B5" s="20" t="s">
        <v>5</v>
      </c>
      <c r="C5" s="4">
        <v>23</v>
      </c>
      <c r="D5" s="4">
        <v>0</v>
      </c>
      <c r="E5" s="4">
        <v>0</v>
      </c>
      <c r="F5" s="4">
        <v>0</v>
      </c>
      <c r="G5" s="4">
        <v>0</v>
      </c>
      <c r="H5" s="20">
        <v>460</v>
      </c>
      <c r="I5" s="4"/>
      <c r="J5" s="19">
        <f t="shared" si="1"/>
        <v>460</v>
      </c>
      <c r="K5" s="5">
        <f t="shared" si="2"/>
        <v>0</v>
      </c>
      <c r="L5" s="5">
        <f t="shared" si="3"/>
        <v>69</v>
      </c>
      <c r="M5" s="5">
        <f t="shared" si="4"/>
        <v>69</v>
      </c>
      <c r="N5" s="6"/>
      <c r="O5" s="4"/>
      <c r="P5" s="4"/>
    </row>
    <row r="6" spans="1:16" s="3" customFormat="1" ht="14.1" customHeight="1">
      <c r="A6" s="4">
        <v>4</v>
      </c>
      <c r="B6" s="4" t="s">
        <v>33</v>
      </c>
      <c r="C6" s="4">
        <v>31</v>
      </c>
      <c r="D6" s="4">
        <v>0</v>
      </c>
      <c r="E6" s="4">
        <v>0</v>
      </c>
      <c r="F6" s="4">
        <v>0</v>
      </c>
      <c r="G6" s="4">
        <v>0</v>
      </c>
      <c r="H6" s="4">
        <f t="shared" si="0"/>
        <v>620</v>
      </c>
      <c r="I6" s="4"/>
      <c r="J6" s="19">
        <f t="shared" si="1"/>
        <v>620</v>
      </c>
      <c r="K6" s="5">
        <f t="shared" si="2"/>
        <v>0</v>
      </c>
      <c r="L6" s="5">
        <f t="shared" si="3"/>
        <v>93</v>
      </c>
      <c r="M6" s="5">
        <f t="shared" si="4"/>
        <v>93</v>
      </c>
      <c r="N6" s="6"/>
      <c r="O6" s="4"/>
      <c r="P6" s="4"/>
    </row>
    <row r="7" spans="1:16" s="3" customFormat="1" ht="14.1" customHeight="1">
      <c r="A7" s="4">
        <v>5</v>
      </c>
      <c r="B7" s="4" t="s">
        <v>6</v>
      </c>
      <c r="C7" s="4">
        <v>5</v>
      </c>
      <c r="D7" s="4">
        <v>0</v>
      </c>
      <c r="E7" s="4">
        <v>0</v>
      </c>
      <c r="F7" s="4">
        <v>0</v>
      </c>
      <c r="G7" s="4">
        <v>0</v>
      </c>
      <c r="H7" s="4">
        <f t="shared" si="0"/>
        <v>100</v>
      </c>
      <c r="I7" s="4"/>
      <c r="J7" s="19">
        <f t="shared" si="1"/>
        <v>100</v>
      </c>
      <c r="K7" s="5">
        <f t="shared" si="2"/>
        <v>0</v>
      </c>
      <c r="L7" s="5">
        <f t="shared" si="3"/>
        <v>15</v>
      </c>
      <c r="M7" s="5">
        <f t="shared" si="4"/>
        <v>15</v>
      </c>
      <c r="N7" s="4"/>
      <c r="O7" s="4"/>
      <c r="P7" s="4"/>
    </row>
    <row r="8" spans="1:16" s="3" customFormat="1" ht="14.1" customHeight="1">
      <c r="A8" s="4">
        <v>6</v>
      </c>
      <c r="B8" s="4" t="s">
        <v>34</v>
      </c>
      <c r="C8" s="4">
        <v>17</v>
      </c>
      <c r="D8" s="4">
        <v>1</v>
      </c>
      <c r="E8" s="4">
        <v>0</v>
      </c>
      <c r="F8" s="4">
        <v>0</v>
      </c>
      <c r="G8" s="4">
        <v>0</v>
      </c>
      <c r="H8" s="4">
        <f t="shared" si="0"/>
        <v>380</v>
      </c>
      <c r="I8" s="4">
        <v>240</v>
      </c>
      <c r="J8" s="19">
        <f t="shared" si="1"/>
        <v>620</v>
      </c>
      <c r="K8" s="5">
        <f t="shared" si="2"/>
        <v>72</v>
      </c>
      <c r="L8" s="5">
        <f t="shared" si="3"/>
        <v>57</v>
      </c>
      <c r="M8" s="5">
        <f t="shared" si="4"/>
        <v>57</v>
      </c>
      <c r="N8" s="4"/>
      <c r="O8" s="4"/>
      <c r="P8" s="4" t="s">
        <v>56</v>
      </c>
    </row>
    <row r="9" spans="1:16" s="3" customFormat="1" ht="14.1" customHeight="1">
      <c r="A9" s="4">
        <v>7</v>
      </c>
      <c r="B9" s="4" t="s">
        <v>35</v>
      </c>
      <c r="C9" s="4">
        <v>57</v>
      </c>
      <c r="D9" s="4">
        <v>0</v>
      </c>
      <c r="E9" s="4">
        <v>0</v>
      </c>
      <c r="F9" s="4">
        <v>0</v>
      </c>
      <c r="G9" s="4">
        <v>0</v>
      </c>
      <c r="H9" s="4">
        <f t="shared" si="0"/>
        <v>1140</v>
      </c>
      <c r="I9" s="4"/>
      <c r="J9" s="19">
        <f t="shared" si="1"/>
        <v>1140</v>
      </c>
      <c r="K9" s="5">
        <f t="shared" ref="K9:K40" si="5">I9*0.3</f>
        <v>0</v>
      </c>
      <c r="L9" s="5">
        <f t="shared" si="3"/>
        <v>171</v>
      </c>
      <c r="M9" s="5">
        <f t="shared" si="4"/>
        <v>171</v>
      </c>
      <c r="N9" s="4"/>
      <c r="O9" s="4"/>
      <c r="P9" s="4"/>
    </row>
    <row r="10" spans="1:16" s="3" customFormat="1" ht="14.1" customHeight="1">
      <c r="A10" s="4">
        <v>8</v>
      </c>
      <c r="B10" s="4" t="s">
        <v>36</v>
      </c>
      <c r="C10" s="4">
        <v>9</v>
      </c>
      <c r="D10" s="4">
        <v>0</v>
      </c>
      <c r="E10" s="4">
        <v>0</v>
      </c>
      <c r="F10" s="4">
        <v>0</v>
      </c>
      <c r="G10" s="4">
        <v>0</v>
      </c>
      <c r="H10" s="4">
        <f t="shared" si="0"/>
        <v>180</v>
      </c>
      <c r="I10" s="4"/>
      <c r="J10" s="19">
        <f t="shared" si="1"/>
        <v>180</v>
      </c>
      <c r="K10" s="5">
        <f t="shared" si="5"/>
        <v>0</v>
      </c>
      <c r="L10" s="5">
        <f t="shared" si="3"/>
        <v>27</v>
      </c>
      <c r="M10" s="5">
        <f t="shared" si="4"/>
        <v>27</v>
      </c>
      <c r="N10" s="4"/>
      <c r="O10" s="4"/>
      <c r="P10" s="4"/>
    </row>
    <row r="11" spans="1:16" s="3" customFormat="1" ht="14.1" customHeight="1">
      <c r="A11" s="4">
        <v>9</v>
      </c>
      <c r="B11" s="4" t="s">
        <v>37</v>
      </c>
      <c r="C11" s="4">
        <v>5</v>
      </c>
      <c r="D11" s="4">
        <v>0</v>
      </c>
      <c r="E11" s="4">
        <v>0</v>
      </c>
      <c r="F11" s="4">
        <v>0</v>
      </c>
      <c r="G11" s="4">
        <v>0</v>
      </c>
      <c r="H11" s="4">
        <f t="shared" si="0"/>
        <v>100</v>
      </c>
      <c r="I11" s="4"/>
      <c r="J11" s="19">
        <f t="shared" si="1"/>
        <v>100</v>
      </c>
      <c r="K11" s="5">
        <f t="shared" si="5"/>
        <v>0</v>
      </c>
      <c r="L11" s="5">
        <f t="shared" si="3"/>
        <v>15</v>
      </c>
      <c r="M11" s="5">
        <f t="shared" si="4"/>
        <v>15</v>
      </c>
      <c r="N11" s="6"/>
      <c r="O11" s="4"/>
      <c r="P11" s="4"/>
    </row>
    <row r="12" spans="1:16" s="3" customFormat="1" ht="14.1" customHeight="1">
      <c r="A12" s="4">
        <v>10</v>
      </c>
      <c r="B12" s="4" t="s">
        <v>38</v>
      </c>
      <c r="C12" s="4">
        <v>7</v>
      </c>
      <c r="D12" s="4">
        <v>0</v>
      </c>
      <c r="E12" s="4">
        <v>0</v>
      </c>
      <c r="F12" s="4">
        <v>0</v>
      </c>
      <c r="G12" s="4">
        <v>0</v>
      </c>
      <c r="H12" s="4">
        <f t="shared" si="0"/>
        <v>140</v>
      </c>
      <c r="I12" s="4"/>
      <c r="J12" s="19">
        <f t="shared" si="1"/>
        <v>140</v>
      </c>
      <c r="K12" s="5">
        <f t="shared" si="5"/>
        <v>0</v>
      </c>
      <c r="L12" s="5">
        <f t="shared" si="3"/>
        <v>21</v>
      </c>
      <c r="M12" s="5">
        <f t="shared" si="4"/>
        <v>21</v>
      </c>
      <c r="N12" s="6"/>
      <c r="O12" s="4"/>
      <c r="P12" s="4"/>
    </row>
    <row r="13" spans="1:16" s="3" customFormat="1" ht="14.1" customHeight="1">
      <c r="A13" s="4">
        <v>11</v>
      </c>
      <c r="B13" s="4" t="s">
        <v>7</v>
      </c>
      <c r="C13" s="4">
        <v>8</v>
      </c>
      <c r="D13" s="4">
        <v>0</v>
      </c>
      <c r="E13" s="4">
        <v>0</v>
      </c>
      <c r="F13" s="4">
        <v>0</v>
      </c>
      <c r="G13" s="4">
        <v>0</v>
      </c>
      <c r="H13" s="4">
        <f t="shared" si="0"/>
        <v>160</v>
      </c>
      <c r="I13" s="4"/>
      <c r="J13" s="19">
        <f t="shared" si="1"/>
        <v>160</v>
      </c>
      <c r="K13" s="5">
        <f t="shared" si="5"/>
        <v>0</v>
      </c>
      <c r="L13" s="5">
        <f t="shared" si="3"/>
        <v>24</v>
      </c>
      <c r="M13" s="5">
        <f t="shared" si="4"/>
        <v>24</v>
      </c>
      <c r="N13" s="6"/>
      <c r="O13" s="4"/>
      <c r="P13" s="4"/>
    </row>
    <row r="14" spans="1:16" s="3" customFormat="1" ht="14.1" customHeight="1">
      <c r="A14" s="4">
        <v>12</v>
      </c>
      <c r="B14" s="4" t="s">
        <v>39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f t="shared" si="0"/>
        <v>0</v>
      </c>
      <c r="I14" s="4"/>
      <c r="J14" s="17">
        <f t="shared" si="1"/>
        <v>0</v>
      </c>
      <c r="K14" s="5">
        <f t="shared" si="5"/>
        <v>0</v>
      </c>
      <c r="L14" s="5">
        <f t="shared" si="3"/>
        <v>0</v>
      </c>
      <c r="M14" s="5">
        <f t="shared" si="4"/>
        <v>0</v>
      </c>
      <c r="N14" s="6"/>
      <c r="O14" s="4"/>
      <c r="P14" s="4"/>
    </row>
    <row r="15" spans="1:16" s="3" customFormat="1" ht="14.1" customHeight="1">
      <c r="A15" s="4">
        <v>13</v>
      </c>
      <c r="B15" s="4" t="s">
        <v>8</v>
      </c>
      <c r="C15" s="4">
        <v>12</v>
      </c>
      <c r="D15" s="4">
        <v>0</v>
      </c>
      <c r="E15" s="4">
        <v>0</v>
      </c>
      <c r="F15" s="4">
        <v>0</v>
      </c>
      <c r="G15" s="4">
        <v>0</v>
      </c>
      <c r="H15" s="4">
        <f t="shared" si="0"/>
        <v>240</v>
      </c>
      <c r="I15" s="4"/>
      <c r="J15" s="19">
        <f t="shared" si="1"/>
        <v>240</v>
      </c>
      <c r="K15" s="5">
        <f t="shared" si="5"/>
        <v>0</v>
      </c>
      <c r="L15" s="5">
        <f t="shared" si="3"/>
        <v>36</v>
      </c>
      <c r="M15" s="5">
        <f t="shared" si="4"/>
        <v>36</v>
      </c>
      <c r="N15" s="6"/>
      <c r="O15" s="4"/>
      <c r="P15" s="4"/>
    </row>
    <row r="16" spans="1:16" s="3" customFormat="1" ht="14.1" customHeight="1">
      <c r="A16" s="4">
        <v>14</v>
      </c>
      <c r="B16" s="4" t="s">
        <v>21</v>
      </c>
      <c r="C16" s="4">
        <v>41</v>
      </c>
      <c r="D16" s="4">
        <v>1</v>
      </c>
      <c r="E16" s="4">
        <v>0</v>
      </c>
      <c r="F16" s="4">
        <v>0</v>
      </c>
      <c r="G16" s="4">
        <v>0</v>
      </c>
      <c r="H16" s="4">
        <f t="shared" si="0"/>
        <v>860</v>
      </c>
      <c r="I16" s="4"/>
      <c r="J16" s="19">
        <f t="shared" si="1"/>
        <v>860</v>
      </c>
      <c r="K16" s="5">
        <f t="shared" si="5"/>
        <v>0</v>
      </c>
      <c r="L16" s="5">
        <f t="shared" si="3"/>
        <v>129</v>
      </c>
      <c r="M16" s="5">
        <f t="shared" si="4"/>
        <v>129</v>
      </c>
      <c r="N16" s="6"/>
      <c r="O16" s="4"/>
      <c r="P16" s="4"/>
    </row>
    <row r="17" spans="1:16" s="3" customFormat="1" ht="14.1" customHeight="1">
      <c r="A17" s="4">
        <v>15</v>
      </c>
      <c r="B17" s="4" t="s">
        <v>22</v>
      </c>
      <c r="C17" s="4">
        <v>9</v>
      </c>
      <c r="D17" s="4">
        <v>0</v>
      </c>
      <c r="E17" s="4">
        <v>0</v>
      </c>
      <c r="F17" s="4">
        <v>0</v>
      </c>
      <c r="G17" s="4">
        <v>0</v>
      </c>
      <c r="H17" s="4">
        <f t="shared" si="0"/>
        <v>180</v>
      </c>
      <c r="I17" s="4"/>
      <c r="J17" s="19">
        <f t="shared" si="1"/>
        <v>180</v>
      </c>
      <c r="K17" s="5">
        <f t="shared" si="5"/>
        <v>0</v>
      </c>
      <c r="L17" s="5">
        <f t="shared" si="3"/>
        <v>27</v>
      </c>
      <c r="M17" s="5">
        <f t="shared" si="4"/>
        <v>27</v>
      </c>
      <c r="N17" s="6"/>
      <c r="O17" s="4"/>
      <c r="P17" s="4"/>
    </row>
    <row r="18" spans="1:16" s="3" customFormat="1" ht="14.1" customHeight="1">
      <c r="A18" s="4">
        <v>16</v>
      </c>
      <c r="B18" s="4" t="s">
        <v>9</v>
      </c>
      <c r="C18" s="4">
        <v>74</v>
      </c>
      <c r="D18" s="4">
        <v>7</v>
      </c>
      <c r="E18" s="4">
        <v>0</v>
      </c>
      <c r="F18" s="4">
        <v>0</v>
      </c>
      <c r="G18" s="4">
        <v>0</v>
      </c>
      <c r="H18" s="4">
        <f t="shared" si="0"/>
        <v>1760</v>
      </c>
      <c r="I18" s="4"/>
      <c r="J18" s="19">
        <f t="shared" si="1"/>
        <v>1760</v>
      </c>
      <c r="K18" s="5">
        <f t="shared" si="5"/>
        <v>0</v>
      </c>
      <c r="L18" s="5">
        <f t="shared" si="3"/>
        <v>264</v>
      </c>
      <c r="M18" s="5">
        <f t="shared" si="4"/>
        <v>264</v>
      </c>
      <c r="N18" s="6"/>
      <c r="O18" s="4"/>
      <c r="P18" s="4"/>
    </row>
    <row r="19" spans="1:16" s="3" customFormat="1" ht="14.1" customHeight="1">
      <c r="A19" s="4">
        <v>17</v>
      </c>
      <c r="B19" s="4" t="s">
        <v>40</v>
      </c>
      <c r="C19" s="4">
        <v>20</v>
      </c>
      <c r="D19" s="4">
        <v>0</v>
      </c>
      <c r="E19" s="4">
        <v>0</v>
      </c>
      <c r="F19" s="4">
        <v>0</v>
      </c>
      <c r="G19" s="4">
        <v>0</v>
      </c>
      <c r="H19" s="4">
        <f t="shared" si="0"/>
        <v>400</v>
      </c>
      <c r="I19" s="4"/>
      <c r="J19" s="19">
        <f t="shared" si="1"/>
        <v>400</v>
      </c>
      <c r="K19" s="5">
        <f t="shared" si="5"/>
        <v>0</v>
      </c>
      <c r="L19" s="5">
        <f t="shared" si="3"/>
        <v>60</v>
      </c>
      <c r="M19" s="5">
        <f t="shared" si="4"/>
        <v>60</v>
      </c>
      <c r="N19" s="6"/>
      <c r="O19" s="4"/>
      <c r="P19" s="4"/>
    </row>
    <row r="20" spans="1:16" s="3" customFormat="1" ht="14.1" customHeight="1">
      <c r="A20" s="4">
        <v>18</v>
      </c>
      <c r="B20" s="4" t="s">
        <v>41</v>
      </c>
      <c r="C20" s="4">
        <v>30</v>
      </c>
      <c r="D20" s="4">
        <v>1</v>
      </c>
      <c r="E20" s="4">
        <v>0</v>
      </c>
      <c r="F20" s="4">
        <v>0</v>
      </c>
      <c r="G20" s="4">
        <v>0</v>
      </c>
      <c r="H20" s="4">
        <f t="shared" si="0"/>
        <v>640</v>
      </c>
      <c r="I20" s="4">
        <v>200</v>
      </c>
      <c r="J20" s="19">
        <f t="shared" si="1"/>
        <v>840</v>
      </c>
      <c r="K20" s="5">
        <f t="shared" si="5"/>
        <v>60</v>
      </c>
      <c r="L20" s="5">
        <f t="shared" si="3"/>
        <v>96</v>
      </c>
      <c r="M20" s="5">
        <f t="shared" si="4"/>
        <v>96</v>
      </c>
      <c r="N20" s="6"/>
      <c r="O20" s="4"/>
      <c r="P20" s="4" t="s">
        <v>58</v>
      </c>
    </row>
    <row r="21" spans="1:16" s="3" customFormat="1" ht="14.1" customHeight="1">
      <c r="A21" s="4">
        <v>19</v>
      </c>
      <c r="B21" s="4" t="s">
        <v>10</v>
      </c>
      <c r="C21" s="4">
        <v>12</v>
      </c>
      <c r="D21" s="4">
        <v>0</v>
      </c>
      <c r="E21" s="4">
        <v>0</v>
      </c>
      <c r="F21" s="4">
        <v>0</v>
      </c>
      <c r="G21" s="4">
        <v>0</v>
      </c>
      <c r="H21" s="4">
        <f t="shared" si="0"/>
        <v>240</v>
      </c>
      <c r="I21" s="4"/>
      <c r="J21" s="19">
        <f t="shared" si="1"/>
        <v>240</v>
      </c>
      <c r="K21" s="5">
        <f t="shared" si="5"/>
        <v>0</v>
      </c>
      <c r="L21" s="5">
        <f t="shared" si="3"/>
        <v>36</v>
      </c>
      <c r="M21" s="5">
        <f t="shared" si="4"/>
        <v>36</v>
      </c>
      <c r="N21" s="6"/>
      <c r="O21" s="4"/>
      <c r="P21" s="4"/>
    </row>
    <row r="22" spans="1:16" s="3" customFormat="1" ht="14.1" customHeight="1">
      <c r="A22" s="4">
        <v>20</v>
      </c>
      <c r="B22" s="4" t="s">
        <v>3</v>
      </c>
      <c r="C22" s="4">
        <v>11</v>
      </c>
      <c r="D22" s="4">
        <v>0</v>
      </c>
      <c r="E22" s="4">
        <v>0</v>
      </c>
      <c r="F22" s="4">
        <v>0</v>
      </c>
      <c r="G22" s="4">
        <v>0</v>
      </c>
      <c r="H22" s="4">
        <f t="shared" si="0"/>
        <v>220</v>
      </c>
      <c r="I22" s="4"/>
      <c r="J22" s="19">
        <f t="shared" si="1"/>
        <v>220</v>
      </c>
      <c r="K22" s="5">
        <f t="shared" si="5"/>
        <v>0</v>
      </c>
      <c r="L22" s="5">
        <f t="shared" si="3"/>
        <v>33</v>
      </c>
      <c r="M22" s="5">
        <f t="shared" si="4"/>
        <v>33</v>
      </c>
      <c r="N22" s="6"/>
      <c r="O22" s="4"/>
      <c r="P22" s="4"/>
    </row>
    <row r="23" spans="1:16" s="3" customFormat="1" ht="14.1" customHeight="1">
      <c r="A23" s="4">
        <v>21</v>
      </c>
      <c r="B23" s="4" t="s">
        <v>11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f t="shared" si="0"/>
        <v>0</v>
      </c>
      <c r="I23" s="4"/>
      <c r="J23" s="17">
        <f t="shared" si="1"/>
        <v>0</v>
      </c>
      <c r="K23" s="5">
        <f t="shared" si="5"/>
        <v>0</v>
      </c>
      <c r="L23" s="5">
        <f t="shared" si="3"/>
        <v>0</v>
      </c>
      <c r="M23" s="5">
        <f t="shared" si="4"/>
        <v>0</v>
      </c>
      <c r="N23" s="6"/>
      <c r="O23" s="4"/>
      <c r="P23" s="4"/>
    </row>
    <row r="24" spans="1:16" s="3" customFormat="1" ht="14.1" customHeight="1">
      <c r="A24" s="4">
        <v>22</v>
      </c>
      <c r="B24" s="4" t="s">
        <v>12</v>
      </c>
      <c r="C24" s="4">
        <v>9</v>
      </c>
      <c r="D24" s="4">
        <v>1</v>
      </c>
      <c r="E24" s="4">
        <v>0</v>
      </c>
      <c r="F24" s="4">
        <v>0</v>
      </c>
      <c r="G24" s="4">
        <v>0</v>
      </c>
      <c r="H24" s="4">
        <f t="shared" si="0"/>
        <v>220</v>
      </c>
      <c r="I24" s="4">
        <v>60</v>
      </c>
      <c r="J24" s="19">
        <f t="shared" si="1"/>
        <v>280</v>
      </c>
      <c r="K24" s="5">
        <f t="shared" si="5"/>
        <v>18</v>
      </c>
      <c r="L24" s="5">
        <f t="shared" si="3"/>
        <v>33</v>
      </c>
      <c r="M24" s="5">
        <f t="shared" si="4"/>
        <v>33</v>
      </c>
      <c r="N24" s="6"/>
      <c r="O24" s="4"/>
      <c r="P24" s="4" t="s">
        <v>59</v>
      </c>
    </row>
    <row r="25" spans="1:16" s="3" customFormat="1" ht="14.1" customHeight="1">
      <c r="A25" s="4">
        <v>23</v>
      </c>
      <c r="B25" s="4" t="s">
        <v>42</v>
      </c>
      <c r="C25" s="4">
        <v>25</v>
      </c>
      <c r="D25" s="4">
        <v>0</v>
      </c>
      <c r="E25" s="4">
        <v>0</v>
      </c>
      <c r="F25" s="4">
        <v>0</v>
      </c>
      <c r="G25" s="4">
        <v>0</v>
      </c>
      <c r="H25" s="4">
        <f t="shared" si="0"/>
        <v>500</v>
      </c>
      <c r="I25" s="4"/>
      <c r="J25" s="19">
        <f t="shared" si="1"/>
        <v>500</v>
      </c>
      <c r="K25" s="5">
        <f t="shared" si="5"/>
        <v>0</v>
      </c>
      <c r="L25" s="5">
        <f t="shared" si="3"/>
        <v>75</v>
      </c>
      <c r="M25" s="5">
        <f t="shared" si="4"/>
        <v>75</v>
      </c>
      <c r="N25" s="6"/>
      <c r="O25" s="4"/>
      <c r="P25" s="4"/>
    </row>
    <row r="26" spans="1:16" s="3" customFormat="1" ht="14.1" customHeight="1">
      <c r="A26" s="4">
        <v>24</v>
      </c>
      <c r="B26" s="4" t="s">
        <v>13</v>
      </c>
      <c r="C26" s="4">
        <v>1</v>
      </c>
      <c r="D26" s="4">
        <v>0</v>
      </c>
      <c r="E26" s="4">
        <v>0</v>
      </c>
      <c r="F26" s="4">
        <v>0</v>
      </c>
      <c r="G26" s="4">
        <v>0</v>
      </c>
      <c r="H26" s="4">
        <f t="shared" si="0"/>
        <v>20</v>
      </c>
      <c r="I26" s="4"/>
      <c r="J26" s="19">
        <f t="shared" si="1"/>
        <v>20</v>
      </c>
      <c r="K26" s="5">
        <f t="shared" si="5"/>
        <v>0</v>
      </c>
      <c r="L26" s="5">
        <f t="shared" si="3"/>
        <v>3</v>
      </c>
      <c r="M26" s="5">
        <f t="shared" si="4"/>
        <v>3</v>
      </c>
      <c r="N26" s="6"/>
      <c r="O26" s="4"/>
      <c r="P26" s="4"/>
    </row>
    <row r="27" spans="1:16" s="3" customFormat="1" ht="14.1" customHeight="1">
      <c r="A27" s="4">
        <v>25</v>
      </c>
      <c r="B27" s="4" t="s">
        <v>23</v>
      </c>
      <c r="C27" s="4">
        <v>7</v>
      </c>
      <c r="D27" s="4">
        <v>1</v>
      </c>
      <c r="E27" s="4">
        <v>0</v>
      </c>
      <c r="F27" s="4">
        <v>0</v>
      </c>
      <c r="G27" s="4">
        <v>0</v>
      </c>
      <c r="H27" s="4">
        <f t="shared" si="0"/>
        <v>180</v>
      </c>
      <c r="I27" s="4">
        <v>480</v>
      </c>
      <c r="J27" s="19">
        <f t="shared" si="1"/>
        <v>660</v>
      </c>
      <c r="K27" s="5">
        <f t="shared" si="5"/>
        <v>144</v>
      </c>
      <c r="L27" s="5">
        <f t="shared" si="3"/>
        <v>27</v>
      </c>
      <c r="M27" s="5">
        <f t="shared" si="4"/>
        <v>27</v>
      </c>
      <c r="N27" s="6"/>
      <c r="O27" s="4"/>
      <c r="P27" s="4" t="s">
        <v>62</v>
      </c>
    </row>
    <row r="28" spans="1:16" s="3" customFormat="1" ht="14.1" customHeight="1">
      <c r="A28" s="4">
        <v>26</v>
      </c>
      <c r="B28" s="4" t="s">
        <v>24</v>
      </c>
      <c r="C28" s="4">
        <v>17</v>
      </c>
      <c r="D28" s="4">
        <v>0</v>
      </c>
      <c r="E28" s="4">
        <v>0</v>
      </c>
      <c r="F28" s="4">
        <v>0</v>
      </c>
      <c r="G28" s="4">
        <v>0</v>
      </c>
      <c r="H28" s="4">
        <f t="shared" si="0"/>
        <v>340</v>
      </c>
      <c r="I28" s="4"/>
      <c r="J28" s="19">
        <f t="shared" si="1"/>
        <v>340</v>
      </c>
      <c r="K28" s="5">
        <f t="shared" si="5"/>
        <v>0</v>
      </c>
      <c r="L28" s="5">
        <f t="shared" si="3"/>
        <v>51</v>
      </c>
      <c r="M28" s="5">
        <f t="shared" si="4"/>
        <v>51</v>
      </c>
      <c r="N28" s="6"/>
      <c r="O28" s="4"/>
      <c r="P28" s="4"/>
    </row>
    <row r="29" spans="1:16" s="3" customFormat="1" ht="14.1" customHeight="1">
      <c r="A29" s="4">
        <v>27</v>
      </c>
      <c r="B29" s="4" t="s">
        <v>25</v>
      </c>
      <c r="C29" s="4">
        <v>21</v>
      </c>
      <c r="D29" s="4">
        <v>0</v>
      </c>
      <c r="E29" s="4">
        <v>0</v>
      </c>
      <c r="F29" s="4">
        <v>0</v>
      </c>
      <c r="G29" s="4">
        <v>0</v>
      </c>
      <c r="H29" s="4">
        <f t="shared" si="0"/>
        <v>420</v>
      </c>
      <c r="I29" s="4"/>
      <c r="J29" s="19">
        <f t="shared" si="1"/>
        <v>420</v>
      </c>
      <c r="K29" s="5">
        <f t="shared" si="5"/>
        <v>0</v>
      </c>
      <c r="L29" s="5">
        <f t="shared" si="3"/>
        <v>63</v>
      </c>
      <c r="M29" s="5">
        <f t="shared" si="4"/>
        <v>63</v>
      </c>
      <c r="N29" s="6"/>
      <c r="O29" s="4"/>
      <c r="P29" s="4"/>
    </row>
    <row r="30" spans="1:16" s="3" customFormat="1" ht="14.1" customHeight="1">
      <c r="A30" s="4">
        <v>28</v>
      </c>
      <c r="B30" s="20" t="s">
        <v>26</v>
      </c>
      <c r="C30" s="20">
        <v>76</v>
      </c>
      <c r="D30" s="20">
        <v>0</v>
      </c>
      <c r="E30" s="20">
        <v>0</v>
      </c>
      <c r="F30" s="20">
        <v>0</v>
      </c>
      <c r="G30" s="20">
        <v>0</v>
      </c>
      <c r="H30" s="4">
        <f t="shared" si="0"/>
        <v>1520</v>
      </c>
      <c r="I30" s="4"/>
      <c r="J30" s="19">
        <v>1520</v>
      </c>
      <c r="K30" s="5">
        <f t="shared" si="5"/>
        <v>0</v>
      </c>
      <c r="L30" s="5">
        <f t="shared" si="3"/>
        <v>228</v>
      </c>
      <c r="M30" s="5">
        <f t="shared" si="4"/>
        <v>228</v>
      </c>
      <c r="N30" s="6"/>
      <c r="O30" s="4"/>
      <c r="P30" s="4"/>
    </row>
    <row r="31" spans="1:16" s="3" customFormat="1" ht="14.1" customHeight="1">
      <c r="A31" s="4">
        <v>29</v>
      </c>
      <c r="B31" s="4" t="s">
        <v>27</v>
      </c>
      <c r="C31" s="4">
        <v>13</v>
      </c>
      <c r="D31" s="4">
        <v>0</v>
      </c>
      <c r="E31" s="4">
        <v>0</v>
      </c>
      <c r="F31" s="4">
        <v>0</v>
      </c>
      <c r="G31" s="4">
        <v>0</v>
      </c>
      <c r="H31" s="20">
        <f t="shared" si="0"/>
        <v>260</v>
      </c>
      <c r="I31" s="20">
        <v>460</v>
      </c>
      <c r="J31" s="19">
        <f t="shared" si="1"/>
        <v>720</v>
      </c>
      <c r="K31" s="5">
        <f t="shared" si="5"/>
        <v>138</v>
      </c>
      <c r="L31" s="5">
        <f t="shared" si="3"/>
        <v>39</v>
      </c>
      <c r="M31" s="5">
        <f t="shared" si="4"/>
        <v>39</v>
      </c>
      <c r="N31" s="6"/>
      <c r="O31" s="4"/>
      <c r="P31" s="4" t="s">
        <v>60</v>
      </c>
    </row>
    <row r="32" spans="1:16" s="3" customFormat="1" ht="14.1" customHeight="1">
      <c r="A32" s="4">
        <v>30</v>
      </c>
      <c r="B32" s="4" t="s">
        <v>28</v>
      </c>
      <c r="C32" s="4">
        <v>20</v>
      </c>
      <c r="D32" s="4">
        <v>0</v>
      </c>
      <c r="E32" s="4">
        <v>0</v>
      </c>
      <c r="F32" s="4">
        <v>0</v>
      </c>
      <c r="G32" s="4">
        <v>0</v>
      </c>
      <c r="H32" s="4">
        <f t="shared" si="0"/>
        <v>400</v>
      </c>
      <c r="I32" s="4"/>
      <c r="J32" s="19">
        <f t="shared" si="1"/>
        <v>400</v>
      </c>
      <c r="K32" s="5">
        <f t="shared" si="5"/>
        <v>0</v>
      </c>
      <c r="L32" s="5">
        <f t="shared" si="3"/>
        <v>60</v>
      </c>
      <c r="M32" s="5">
        <f t="shared" si="4"/>
        <v>60</v>
      </c>
      <c r="N32" s="6"/>
      <c r="O32" s="4"/>
      <c r="P32" s="4"/>
    </row>
    <row r="33" spans="1:19" s="3" customFormat="1" ht="14.1" customHeight="1">
      <c r="A33" s="4">
        <v>31</v>
      </c>
      <c r="B33" s="4" t="s">
        <v>29</v>
      </c>
      <c r="C33" s="4">
        <v>29</v>
      </c>
      <c r="D33" s="4">
        <v>0</v>
      </c>
      <c r="E33" s="4">
        <v>0</v>
      </c>
      <c r="F33" s="4">
        <v>0</v>
      </c>
      <c r="G33" s="4">
        <v>0</v>
      </c>
      <c r="H33" s="4">
        <f t="shared" si="0"/>
        <v>580</v>
      </c>
      <c r="I33" s="4">
        <v>620</v>
      </c>
      <c r="J33" s="19">
        <f t="shared" si="1"/>
        <v>1200</v>
      </c>
      <c r="K33" s="5">
        <f t="shared" si="5"/>
        <v>186</v>
      </c>
      <c r="L33" s="5">
        <f t="shared" si="3"/>
        <v>87</v>
      </c>
      <c r="M33" s="5">
        <f t="shared" si="4"/>
        <v>87</v>
      </c>
      <c r="N33" s="6"/>
      <c r="O33" s="4"/>
      <c r="P33" s="4" t="s">
        <v>61</v>
      </c>
    </row>
    <row r="34" spans="1:19" s="3" customFormat="1" ht="14.1" customHeight="1">
      <c r="A34" s="4">
        <v>32</v>
      </c>
      <c r="B34" s="4" t="s">
        <v>30</v>
      </c>
      <c r="C34" s="4">
        <v>23</v>
      </c>
      <c r="D34" s="4">
        <v>0</v>
      </c>
      <c r="E34" s="4">
        <v>0</v>
      </c>
      <c r="F34" s="4">
        <v>0</v>
      </c>
      <c r="G34" s="4">
        <v>0</v>
      </c>
      <c r="H34" s="4">
        <f t="shared" si="0"/>
        <v>460</v>
      </c>
      <c r="I34" s="4"/>
      <c r="J34" s="19">
        <f t="shared" si="1"/>
        <v>460</v>
      </c>
      <c r="K34" s="5">
        <f t="shared" si="5"/>
        <v>0</v>
      </c>
      <c r="L34" s="5">
        <f t="shared" si="3"/>
        <v>69</v>
      </c>
      <c r="M34" s="5">
        <f t="shared" si="4"/>
        <v>69</v>
      </c>
      <c r="N34" s="6"/>
      <c r="O34" s="4"/>
      <c r="P34" s="4"/>
    </row>
    <row r="35" spans="1:19" s="3" customFormat="1" ht="14.1" customHeight="1">
      <c r="A35" s="4">
        <v>33</v>
      </c>
      <c r="B35" s="4" t="s">
        <v>14</v>
      </c>
      <c r="C35" s="4">
        <v>6</v>
      </c>
      <c r="D35" s="4">
        <v>0</v>
      </c>
      <c r="E35" s="4">
        <v>0</v>
      </c>
      <c r="F35" s="4">
        <v>0</v>
      </c>
      <c r="G35" s="4">
        <v>0</v>
      </c>
      <c r="H35" s="4">
        <f t="shared" si="0"/>
        <v>120</v>
      </c>
      <c r="I35" s="4"/>
      <c r="J35" s="19">
        <f t="shared" si="1"/>
        <v>120</v>
      </c>
      <c r="K35" s="5">
        <f t="shared" si="5"/>
        <v>0</v>
      </c>
      <c r="L35" s="5">
        <f t="shared" si="3"/>
        <v>18</v>
      </c>
      <c r="M35" s="5">
        <f t="shared" si="4"/>
        <v>18</v>
      </c>
      <c r="N35" s="6"/>
      <c r="O35" s="4"/>
      <c r="P35" s="4"/>
    </row>
    <row r="36" spans="1:19" s="3" customFormat="1" ht="14.1" customHeight="1">
      <c r="A36" s="4">
        <v>34</v>
      </c>
      <c r="B36" s="4" t="s">
        <v>15</v>
      </c>
      <c r="C36" s="4">
        <v>2</v>
      </c>
      <c r="D36" s="4">
        <v>0</v>
      </c>
      <c r="E36" s="4">
        <v>0</v>
      </c>
      <c r="F36" s="4">
        <v>0</v>
      </c>
      <c r="G36" s="4">
        <v>0</v>
      </c>
      <c r="H36" s="4">
        <f t="shared" si="0"/>
        <v>40</v>
      </c>
      <c r="I36" s="4"/>
      <c r="J36" s="19">
        <f t="shared" si="1"/>
        <v>40</v>
      </c>
      <c r="K36" s="5">
        <f t="shared" si="5"/>
        <v>0</v>
      </c>
      <c r="L36" s="5">
        <f t="shared" si="3"/>
        <v>6</v>
      </c>
      <c r="M36" s="5">
        <f t="shared" si="4"/>
        <v>6</v>
      </c>
      <c r="N36" s="6"/>
      <c r="O36" s="6"/>
      <c r="P36" s="4"/>
    </row>
    <row r="37" spans="1:19" s="3" customFormat="1" ht="14.1" customHeight="1">
      <c r="A37" s="4">
        <v>35</v>
      </c>
      <c r="B37" s="4" t="s">
        <v>54</v>
      </c>
      <c r="C37" s="4">
        <v>1</v>
      </c>
      <c r="D37" s="4">
        <v>0</v>
      </c>
      <c r="E37" s="4">
        <v>0</v>
      </c>
      <c r="F37" s="4">
        <v>0</v>
      </c>
      <c r="G37" s="4">
        <v>0</v>
      </c>
      <c r="H37" s="4">
        <v>20</v>
      </c>
      <c r="I37" s="4"/>
      <c r="J37" s="19">
        <f t="shared" si="1"/>
        <v>20</v>
      </c>
      <c r="K37" s="5">
        <f t="shared" si="5"/>
        <v>0</v>
      </c>
      <c r="L37" s="5">
        <f t="shared" si="3"/>
        <v>3</v>
      </c>
      <c r="M37" s="5">
        <f t="shared" si="4"/>
        <v>3</v>
      </c>
      <c r="N37" s="6"/>
      <c r="P37" s="4"/>
    </row>
    <row r="38" spans="1:19" s="3" customFormat="1" ht="14.1" customHeight="1">
      <c r="A38" s="4">
        <v>36</v>
      </c>
      <c r="B38" s="4" t="s">
        <v>55</v>
      </c>
      <c r="C38" s="4">
        <v>3</v>
      </c>
      <c r="D38" s="4">
        <v>0</v>
      </c>
      <c r="E38" s="4">
        <v>0</v>
      </c>
      <c r="F38" s="4">
        <v>0</v>
      </c>
      <c r="G38" s="4">
        <v>0</v>
      </c>
      <c r="H38" s="4">
        <v>60</v>
      </c>
      <c r="I38" s="4"/>
      <c r="J38" s="19">
        <f t="shared" si="1"/>
        <v>60</v>
      </c>
      <c r="K38" s="5">
        <f t="shared" si="5"/>
        <v>0</v>
      </c>
      <c r="L38" s="5">
        <f t="shared" si="3"/>
        <v>9</v>
      </c>
      <c r="M38" s="5">
        <f t="shared" si="4"/>
        <v>9</v>
      </c>
      <c r="N38" s="6"/>
      <c r="O38" s="6"/>
      <c r="P38" s="4"/>
    </row>
    <row r="39" spans="1:19" s="3" customFormat="1" ht="14.1" customHeight="1">
      <c r="A39" s="4">
        <v>37</v>
      </c>
      <c r="B39" s="8" t="s">
        <v>47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f t="shared" si="0"/>
        <v>0</v>
      </c>
      <c r="I39" s="4"/>
      <c r="J39" s="17">
        <f t="shared" si="1"/>
        <v>0</v>
      </c>
      <c r="K39" s="5">
        <f t="shared" si="5"/>
        <v>0</v>
      </c>
      <c r="L39" s="5">
        <f t="shared" si="3"/>
        <v>0</v>
      </c>
      <c r="M39" s="5">
        <f t="shared" si="4"/>
        <v>0</v>
      </c>
      <c r="N39" s="6">
        <f>N41*0.7</f>
        <v>325.91999999999996</v>
      </c>
      <c r="O39" s="6"/>
      <c r="P39" s="4"/>
    </row>
    <row r="40" spans="1:19" s="3" customFormat="1" ht="14.1" customHeight="1">
      <c r="A40" s="14">
        <v>38</v>
      </c>
      <c r="B40" s="8" t="s">
        <v>46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f t="shared" si="0"/>
        <v>0</v>
      </c>
      <c r="I40" s="4"/>
      <c r="J40" s="17">
        <f t="shared" si="1"/>
        <v>0</v>
      </c>
      <c r="K40" s="5">
        <f t="shared" si="5"/>
        <v>0</v>
      </c>
      <c r="L40" s="5">
        <f t="shared" si="3"/>
        <v>0</v>
      </c>
      <c r="M40" s="5">
        <f t="shared" si="4"/>
        <v>0</v>
      </c>
      <c r="N40" s="6">
        <f>N41*0.3</f>
        <v>139.67999999999998</v>
      </c>
      <c r="O40" s="6"/>
      <c r="P40" s="4"/>
    </row>
    <row r="41" spans="1:19" s="3" customFormat="1" ht="14.1" customHeight="1">
      <c r="A41" s="24" t="s">
        <v>31</v>
      </c>
      <c r="B41" s="25"/>
      <c r="C41" s="9">
        <f>SUM(C3:C40)</f>
        <v>636</v>
      </c>
      <c r="D41" s="9">
        <f t="shared" ref="D41:G41" si="6">SUM(D3:D39)</f>
        <v>12</v>
      </c>
      <c r="E41" s="9">
        <f t="shared" si="6"/>
        <v>0</v>
      </c>
      <c r="F41" s="9">
        <f t="shared" si="6"/>
        <v>0</v>
      </c>
      <c r="G41" s="9">
        <f t="shared" si="6"/>
        <v>0</v>
      </c>
      <c r="H41" s="6">
        <f t="shared" si="0"/>
        <v>13200</v>
      </c>
      <c r="I41" s="6">
        <f>SUM(I3:I40)</f>
        <v>2320</v>
      </c>
      <c r="J41" s="6">
        <f>SUM(J3:J40)</f>
        <v>15520</v>
      </c>
      <c r="K41" s="10">
        <f>SUM(K1:K39)</f>
        <v>696</v>
      </c>
      <c r="L41" s="10">
        <f>SUM(L3:L40)</f>
        <v>1980</v>
      </c>
      <c r="M41" s="10">
        <f>SUM(M3:M40)</f>
        <v>1980</v>
      </c>
      <c r="N41" s="6">
        <f>J41*0.03</f>
        <v>465.59999999999997</v>
      </c>
      <c r="O41" s="11">
        <f>SUM(K41:N41)</f>
        <v>5121.6000000000004</v>
      </c>
      <c r="P41" s="4"/>
    </row>
    <row r="42" spans="1:19" s="3" customFormat="1" ht="30" customHeight="1">
      <c r="A42" s="26" t="s">
        <v>43</v>
      </c>
      <c r="B42" s="27"/>
      <c r="C42" s="13"/>
      <c r="D42" s="13"/>
      <c r="E42" s="13"/>
      <c r="F42" s="13"/>
      <c r="G42" s="13"/>
      <c r="H42" s="13"/>
      <c r="I42" s="13"/>
      <c r="J42" s="13">
        <v>15760</v>
      </c>
      <c r="K42" s="13"/>
      <c r="L42" s="13" t="s">
        <v>44</v>
      </c>
      <c r="M42" s="7"/>
      <c r="N42" s="7"/>
      <c r="O42" s="7"/>
      <c r="P42" s="18"/>
    </row>
    <row r="43" spans="1:19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9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9">
      <c r="S45" s="12"/>
    </row>
  </sheetData>
  <mergeCells count="3">
    <mergeCell ref="A1:O1"/>
    <mergeCell ref="A41:B41"/>
    <mergeCell ref="A42:B42"/>
  </mergeCells>
  <phoneticPr fontId="3" type="noConversion"/>
  <printOptions horizontalCentered="1" verticalCentered="1"/>
  <pageMargins left="0.6692913385826772" right="0.6692913385826772" top="0.51181102362204722" bottom="0.51181102362204722" header="0.31496062992125984" footer="0.31496062992125984"/>
  <pageSetup paperSize="9" scale="80" orientation="landscape" horizontalDpi="4294967293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2017-08-22T08:23:27Z</dcterms:modified>
</cp:coreProperties>
</file>