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Sheet1!$A$1:$P$42</definedName>
  </definedNames>
  <calcPr calcId="114210"/>
</workbook>
</file>

<file path=xl/calcChain.xml><?xml version="1.0" encoding="utf-8"?>
<calcChain xmlns="http://schemas.openxmlformats.org/spreadsheetml/2006/main">
  <c r="G41" i="1"/>
  <c r="H41"/>
  <c r="F41"/>
  <c r="E41"/>
  <c r="I39"/>
  <c r="I3"/>
  <c r="I4"/>
  <c r="I5"/>
  <c r="I6"/>
  <c r="I7"/>
  <c r="I8"/>
  <c r="I9"/>
  <c r="I10"/>
  <c r="I11"/>
  <c r="I12"/>
  <c r="K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40"/>
  <c r="K6"/>
  <c r="K24"/>
  <c r="K5"/>
  <c r="K7"/>
  <c r="K9"/>
  <c r="K11"/>
  <c r="K15"/>
  <c r="K17"/>
  <c r="K19"/>
  <c r="K21"/>
  <c r="K23"/>
  <c r="K31"/>
  <c r="K33"/>
  <c r="K35"/>
  <c r="K37"/>
  <c r="K38"/>
  <c r="K39"/>
  <c r="N37"/>
  <c r="N38"/>
  <c r="N39"/>
  <c r="N40"/>
  <c r="M37"/>
  <c r="M38"/>
  <c r="M39"/>
  <c r="M40"/>
  <c r="J4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8"/>
  <c r="K10"/>
  <c r="K13"/>
  <c r="K14"/>
  <c r="K16"/>
  <c r="K18"/>
  <c r="K20"/>
  <c r="K22"/>
  <c r="K25"/>
  <c r="K26"/>
  <c r="K27"/>
  <c r="K28"/>
  <c r="K29"/>
  <c r="K32"/>
  <c r="K34"/>
  <c r="K36"/>
  <c r="K40"/>
  <c r="K3"/>
  <c r="M3"/>
  <c r="K41"/>
  <c r="O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1"/>
  <c r="M41"/>
  <c r="N41"/>
  <c r="I41"/>
  <c r="L41"/>
  <c r="O39"/>
  <c r="O40"/>
  <c r="P41"/>
</calcChain>
</file>

<file path=xl/sharedStrings.xml><?xml version="1.0" encoding="utf-8"?>
<sst xmlns="http://schemas.openxmlformats.org/spreadsheetml/2006/main" count="65" uniqueCount="65">
  <si>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</si>
  <si>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</si>
  <si>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</si>
  <si>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</si>
  <si>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</si>
  <si>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</si>
  <si>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</si>
  <si>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</si>
  <si>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</si>
  <si>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</si>
  <si>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</si>
  <si>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</si>
  <si>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</si>
  <si>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</si>
  <si>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</si>
  <si>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</si>
  <si>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</si>
  <si>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</si>
  <si>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</si>
  <si>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</si>
  <si>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</si>
  <si>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</si>
  <si>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</si>
  <si>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</si>
  <si>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</si>
  <si>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</si>
  <si>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</si>
  <si>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</si>
  <si>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</si>
  <si>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</si>
  <si>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</si>
  <si>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</si>
  <si>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</si>
  <si>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</si>
  <si>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</si>
  <si>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</si>
  <si>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</si>
  <si>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</si>
  <si>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</si>
  <si>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</si>
  <si>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</si>
  <si>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</si>
  <si>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</si>
  <si>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</si>
  <si>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</si>
  <si>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</si>
  <si>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</si>
  <si>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</si>
  <si>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</si>
  <si>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</si>
  <si>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</si>
  <si>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</si>
  <si>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</si>
  <si>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</si>
  <si>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</si>
  <si>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何泽星20元11份</t>
    <phoneticPr fontId="3" type="noConversion"/>
  </si>
  <si>
    <t>黄琦20元1个</t>
    <phoneticPr fontId="3" type="noConversion"/>
  </si>
  <si>
    <t>八月份保险销售提成表</t>
    <phoneticPr fontId="1" type="noConversion"/>
  </si>
  <si>
    <t>门店20元35个</t>
    <phoneticPr fontId="3" type="noConversion"/>
  </si>
  <si>
    <t>100元1个</t>
    <phoneticPr fontId="3" type="noConversion"/>
  </si>
  <si>
    <t>3000元保险1份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</si>
  <si>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</si>
  <si>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</si>
  <si>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</si>
  <si>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 xml:space="preserve"> 站点卖的 陈菲20元1 付继文20元1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</si>
</sst>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￥&quot;#,##0.00;&quot;￥&quot;\-#,##0.00"/>
    <numFmt numFmtId="176" formatCode="0.00_ "/>
    <numFmt numFmtId="177" formatCode="#,##0.00_);[Red]\(#,##0.00\)"/>
    <numFmt numFmtId="178" formatCode="&quot;￥&quot;#,##0.00_);[Red]\(&quot;￥&quot;#,##0.00\)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8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6"/>
      <color indexed="8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topLeftCell="J10" workbookViewId="0">
      <selection activeCell="Q33" sqref="Q33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3" customWidth="1"/>
    <col min="10" max="10" width="13.625" customWidth="1"/>
    <col min="11" max="11" width="11.75" customWidth="1"/>
    <col min="12" max="12" width="12.5" customWidth="1"/>
    <col min="13" max="13" width="13.125" customWidth="1"/>
    <col min="14" max="14" width="12.875" customWidth="1"/>
    <col min="15" max="15" width="10.75" customWidth="1"/>
    <col min="16" max="16" width="15.25" customWidth="1"/>
    <col min="17" max="17" width="23" style="1" customWidth="1"/>
    <col min="20" max="20" width="10.5" bestFit="1" customWidth="1"/>
  </cols>
  <sheetData>
    <row r="1" spans="1:17" ht="27" customHeight="1">
      <c r="A1" s="32" t="s">
        <v>57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</row>
    <row r="2" spans="1:17" s="3" customFormat="1" ht="37.5" customHeight="1">
      <c r="A2" s="11" t="s">
        <v>0</v>
      </c>
      <c r="B2" s="35" t="s">
        <v>1</v>
      </c>
      <c r="C2" s="36"/>
      <c r="D2" s="12" t="s">
        <v>32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50</v>
      </c>
      <c r="J2" s="12" t="s">
        <v>51</v>
      </c>
      <c r="K2" s="12" t="s">
        <v>49</v>
      </c>
      <c r="L2" s="12" t="s">
        <v>48</v>
      </c>
      <c r="M2" s="12" t="s">
        <v>46</v>
      </c>
      <c r="N2" s="12" t="s">
        <v>47</v>
      </c>
      <c r="O2" s="12" t="s">
        <v>16</v>
      </c>
      <c r="P2" s="12" t="s">
        <v>2</v>
      </c>
      <c r="Q2" s="12" t="s">
        <v>54</v>
      </c>
    </row>
    <row r="3" spans="1:17" s="3" customFormat="1" ht="14.1" customHeight="1">
      <c r="A3" s="21">
        <v>1</v>
      </c>
      <c r="B3" s="37" t="s">
        <v>62</v>
      </c>
      <c r="C3" s="19">
        <v>101</v>
      </c>
      <c r="D3" s="1">
        <v>5</v>
      </c>
      <c r="E3" s="1">
        <v>0</v>
      </c>
      <c r="F3" s="4">
        <v>0</v>
      </c>
      <c r="G3" s="4">
        <v>0</v>
      </c>
      <c r="H3" s="4">
        <v>0</v>
      </c>
      <c r="I3" s="22">
        <f t="shared" ref="I3:I40" si="0">D3*20+E3*40+F3*60+G3*100+H3*300</f>
        <v>100</v>
      </c>
      <c r="J3" s="4"/>
      <c r="K3" s="18">
        <f>SUM(I3+J3)</f>
        <v>100</v>
      </c>
      <c r="L3" s="5">
        <f t="shared" ref="L3:L8" si="1">J3*0.3</f>
        <v>0</v>
      </c>
      <c r="M3" s="5">
        <f>(D3*20+E3*40+F3*60+G3*100+H3*300)*0.15</f>
        <v>15</v>
      </c>
      <c r="N3" s="5">
        <f>(D3*20+E3*40+F3*60+G3*100+H3*300)*0.15</f>
        <v>15</v>
      </c>
      <c r="O3" s="4"/>
      <c r="P3" s="4"/>
      <c r="Q3" s="17"/>
    </row>
    <row r="4" spans="1:17" s="3" customFormat="1" ht="14.1" customHeight="1">
      <c r="A4" s="21">
        <v>2</v>
      </c>
      <c r="B4" s="38"/>
      <c r="C4" s="19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22">
        <f t="shared" si="0"/>
        <v>0</v>
      </c>
      <c r="J4" s="4"/>
      <c r="K4" s="15">
        <f t="shared" ref="K4:K40" si="2">SUM(I4+J4)</f>
        <v>0</v>
      </c>
      <c r="L4" s="5">
        <f t="shared" si="1"/>
        <v>0</v>
      </c>
      <c r="M4" s="5">
        <f t="shared" ref="M4:M40" si="3">(D4*20+E4*40+F4*60+G4*100+H4*300)*0.15</f>
        <v>0</v>
      </c>
      <c r="N4" s="5">
        <f t="shared" ref="N4:N40" si="4">(D4*20+E4*40+F4*60+G4*100+H4*300)*0.15</f>
        <v>0</v>
      </c>
      <c r="O4" s="6"/>
      <c r="P4" s="4"/>
      <c r="Q4" s="4"/>
    </row>
    <row r="5" spans="1:17" s="3" customFormat="1" ht="14.1" customHeight="1">
      <c r="A5" s="21">
        <v>3</v>
      </c>
      <c r="B5" s="38"/>
      <c r="C5" s="19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22">
        <f t="shared" si="0"/>
        <v>0</v>
      </c>
      <c r="J5" s="4"/>
      <c r="K5" s="15">
        <f t="shared" si="2"/>
        <v>0</v>
      </c>
      <c r="L5" s="5">
        <f t="shared" si="1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7" s="3" customFormat="1" ht="14.1" customHeight="1">
      <c r="A6" s="21">
        <v>4</v>
      </c>
      <c r="B6" s="38"/>
      <c r="C6" s="19" t="s">
        <v>33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22">
        <f t="shared" si="0"/>
        <v>0</v>
      </c>
      <c r="J6" s="4"/>
      <c r="K6" s="15">
        <f t="shared" si="2"/>
        <v>0</v>
      </c>
      <c r="L6" s="5">
        <f t="shared" si="1"/>
        <v>0</v>
      </c>
      <c r="M6" s="5">
        <f t="shared" si="3"/>
        <v>0</v>
      </c>
      <c r="N6" s="5">
        <f t="shared" si="4"/>
        <v>0</v>
      </c>
      <c r="O6" s="6"/>
      <c r="P6" s="4"/>
      <c r="Q6" s="4"/>
    </row>
    <row r="7" spans="1:17" s="3" customFormat="1" ht="14.1" customHeight="1">
      <c r="A7" s="21">
        <v>5</v>
      </c>
      <c r="B7" s="38"/>
      <c r="C7" s="19" t="s">
        <v>6</v>
      </c>
      <c r="D7" s="4">
        <v>28</v>
      </c>
      <c r="E7" s="4">
        <v>4</v>
      </c>
      <c r="F7" s="4">
        <v>0</v>
      </c>
      <c r="G7" s="4">
        <v>0</v>
      </c>
      <c r="H7" s="4">
        <v>0</v>
      </c>
      <c r="I7" s="22">
        <f t="shared" si="0"/>
        <v>720</v>
      </c>
      <c r="J7" s="4">
        <v>100</v>
      </c>
      <c r="K7" s="18">
        <f t="shared" si="2"/>
        <v>820</v>
      </c>
      <c r="L7" s="5">
        <f t="shared" si="1"/>
        <v>30</v>
      </c>
      <c r="M7" s="5">
        <f t="shared" si="3"/>
        <v>108</v>
      </c>
      <c r="N7" s="5">
        <f t="shared" si="4"/>
        <v>108</v>
      </c>
      <c r="O7" s="4"/>
      <c r="P7" s="4"/>
      <c r="Q7" s="4" t="s">
        <v>59</v>
      </c>
    </row>
    <row r="8" spans="1:17" s="3" customFormat="1" ht="14.1" customHeight="1">
      <c r="A8" s="21">
        <v>6</v>
      </c>
      <c r="B8" s="38"/>
      <c r="C8" s="19" t="s">
        <v>34</v>
      </c>
      <c r="D8" s="4">
        <v>33</v>
      </c>
      <c r="E8" s="4">
        <v>0</v>
      </c>
      <c r="F8" s="4">
        <v>0</v>
      </c>
      <c r="G8" s="4">
        <v>0</v>
      </c>
      <c r="H8" s="4">
        <v>0</v>
      </c>
      <c r="I8" s="22">
        <f t="shared" si="0"/>
        <v>660</v>
      </c>
      <c r="J8" s="4"/>
      <c r="K8" s="18">
        <f t="shared" si="2"/>
        <v>660</v>
      </c>
      <c r="L8" s="5">
        <f t="shared" si="1"/>
        <v>0</v>
      </c>
      <c r="M8" s="5">
        <f t="shared" si="3"/>
        <v>99</v>
      </c>
      <c r="N8" s="5">
        <f t="shared" si="4"/>
        <v>99</v>
      </c>
      <c r="O8" s="4"/>
      <c r="P8" s="4"/>
      <c r="Q8" s="4"/>
    </row>
    <row r="9" spans="1:17" s="3" customFormat="1" ht="14.1" customHeight="1">
      <c r="A9" s="21">
        <v>7</v>
      </c>
      <c r="B9" s="38"/>
      <c r="C9" s="19" t="s">
        <v>35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22">
        <f t="shared" si="0"/>
        <v>20</v>
      </c>
      <c r="J9" s="4">
        <v>700</v>
      </c>
      <c r="K9" s="18">
        <f t="shared" si="2"/>
        <v>720</v>
      </c>
      <c r="L9" s="5">
        <f t="shared" ref="L9:L40" si="5">J9*0.3</f>
        <v>210</v>
      </c>
      <c r="M9" s="5">
        <f t="shared" si="3"/>
        <v>3</v>
      </c>
      <c r="N9" s="5">
        <f t="shared" si="4"/>
        <v>3</v>
      </c>
      <c r="O9" s="4"/>
      <c r="P9" s="4"/>
      <c r="Q9" s="4" t="s">
        <v>58</v>
      </c>
    </row>
    <row r="10" spans="1:17" s="3" customFormat="1" ht="14.1" customHeight="1">
      <c r="A10" s="21">
        <v>8</v>
      </c>
      <c r="B10" s="38"/>
      <c r="C10" s="19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2">
        <f t="shared" si="0"/>
        <v>0</v>
      </c>
      <c r="J10" s="4"/>
      <c r="K10" s="15">
        <f t="shared" si="2"/>
        <v>0</v>
      </c>
      <c r="L10" s="5">
        <f t="shared" si="5"/>
        <v>0</v>
      </c>
      <c r="M10" s="5">
        <f t="shared" si="3"/>
        <v>0</v>
      </c>
      <c r="N10" s="5">
        <f t="shared" si="4"/>
        <v>0</v>
      </c>
      <c r="O10" s="4"/>
      <c r="P10" s="4"/>
      <c r="Q10" s="4"/>
    </row>
    <row r="11" spans="1:17" s="3" customFormat="1" ht="14.1" customHeight="1">
      <c r="A11" s="21">
        <v>9</v>
      </c>
      <c r="B11" s="38"/>
      <c r="C11" s="19" t="s">
        <v>37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2">
        <f t="shared" si="0"/>
        <v>0</v>
      </c>
      <c r="J11" s="4"/>
      <c r="K11" s="15">
        <f t="shared" si="2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7" s="3" customFormat="1" ht="14.1" customHeight="1">
      <c r="A12" s="21">
        <v>10</v>
      </c>
      <c r="B12" s="38"/>
      <c r="C12" s="19" t="s">
        <v>38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22">
        <f t="shared" si="0"/>
        <v>20</v>
      </c>
      <c r="J12" s="4">
        <v>20</v>
      </c>
      <c r="K12" s="18">
        <f t="shared" si="2"/>
        <v>40</v>
      </c>
      <c r="L12" s="5">
        <f t="shared" si="5"/>
        <v>6</v>
      </c>
      <c r="M12" s="5">
        <f t="shared" si="3"/>
        <v>3</v>
      </c>
      <c r="N12" s="5">
        <f t="shared" si="4"/>
        <v>3</v>
      </c>
      <c r="O12" s="6"/>
      <c r="P12" s="4"/>
      <c r="Q12" s="4" t="s">
        <v>56</v>
      </c>
    </row>
    <row r="13" spans="1:17" s="3" customFormat="1" ht="14.1" customHeight="1">
      <c r="A13" s="21">
        <v>11</v>
      </c>
      <c r="B13" s="38"/>
      <c r="C13" s="19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2">
        <f t="shared" si="0"/>
        <v>0</v>
      </c>
      <c r="J13" s="4"/>
      <c r="K13" s="15">
        <f t="shared" si="2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7" s="3" customFormat="1" ht="14.1" customHeight="1">
      <c r="A14" s="21">
        <v>12</v>
      </c>
      <c r="B14" s="38"/>
      <c r="C14" s="19" t="s">
        <v>39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2">
        <f t="shared" si="0"/>
        <v>0</v>
      </c>
      <c r="J14" s="4"/>
      <c r="K14" s="13">
        <f t="shared" si="2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7" s="3" customFormat="1" ht="14.1" customHeight="1">
      <c r="A15" s="21">
        <v>13</v>
      </c>
      <c r="B15" s="38"/>
      <c r="C15" s="19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2">
        <f t="shared" si="0"/>
        <v>0</v>
      </c>
      <c r="J15" s="4"/>
      <c r="K15" s="18">
        <f t="shared" si="2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7" s="3" customFormat="1" ht="14.1" customHeight="1">
      <c r="A16" s="21">
        <v>14</v>
      </c>
      <c r="B16" s="38"/>
      <c r="C16" s="19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2">
        <f t="shared" si="0"/>
        <v>0</v>
      </c>
      <c r="J16" s="4"/>
      <c r="K16" s="15">
        <f t="shared" si="2"/>
        <v>0</v>
      </c>
      <c r="L16" s="5">
        <f t="shared" si="5"/>
        <v>0</v>
      </c>
      <c r="M16" s="5">
        <f t="shared" si="3"/>
        <v>0</v>
      </c>
      <c r="N16" s="5">
        <f t="shared" si="4"/>
        <v>0</v>
      </c>
      <c r="O16" s="6"/>
      <c r="P16" s="4"/>
      <c r="Q16" s="4"/>
    </row>
    <row r="17" spans="1:17" s="3" customFormat="1" ht="14.1" customHeight="1">
      <c r="A17" s="21">
        <v>15</v>
      </c>
      <c r="B17" s="38"/>
      <c r="C17" s="19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2">
        <f t="shared" si="0"/>
        <v>0</v>
      </c>
      <c r="J17" s="4"/>
      <c r="K17" s="15">
        <f t="shared" si="2"/>
        <v>0</v>
      </c>
      <c r="L17" s="5">
        <f t="shared" si="5"/>
        <v>0</v>
      </c>
      <c r="M17" s="5">
        <f t="shared" si="3"/>
        <v>0</v>
      </c>
      <c r="N17" s="5">
        <f t="shared" si="4"/>
        <v>0</v>
      </c>
      <c r="O17" s="6"/>
      <c r="P17" s="4"/>
      <c r="Q17" s="4"/>
    </row>
    <row r="18" spans="1:17" s="3" customFormat="1" ht="14.1" customHeight="1">
      <c r="A18" s="21">
        <v>16</v>
      </c>
      <c r="B18" s="38"/>
      <c r="C18" s="19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2">
        <f t="shared" si="0"/>
        <v>0</v>
      </c>
      <c r="J18" s="4">
        <v>220</v>
      </c>
      <c r="K18" s="18">
        <f t="shared" si="2"/>
        <v>220</v>
      </c>
      <c r="L18" s="5">
        <f t="shared" si="5"/>
        <v>66</v>
      </c>
      <c r="M18" s="5">
        <f t="shared" si="3"/>
        <v>0</v>
      </c>
      <c r="N18" s="5">
        <f t="shared" si="4"/>
        <v>0</v>
      </c>
      <c r="O18" s="6"/>
      <c r="P18" s="4"/>
      <c r="Q18" s="4" t="s">
        <v>55</v>
      </c>
    </row>
    <row r="19" spans="1:17" s="3" customFormat="1" ht="14.1" customHeight="1">
      <c r="A19" s="21">
        <v>17</v>
      </c>
      <c r="B19" s="38"/>
      <c r="C19" s="19" t="s">
        <v>40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22">
        <f t="shared" si="0"/>
        <v>0</v>
      </c>
      <c r="J19" s="4"/>
      <c r="K19" s="15">
        <f t="shared" si="2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21">
        <v>18</v>
      </c>
      <c r="B20" s="38"/>
      <c r="C20" s="19" t="s">
        <v>41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22">
        <f t="shared" si="0"/>
        <v>20</v>
      </c>
      <c r="J20" s="4"/>
      <c r="K20" s="18">
        <f t="shared" si="2"/>
        <v>20</v>
      </c>
      <c r="L20" s="5">
        <f t="shared" si="5"/>
        <v>0</v>
      </c>
      <c r="M20" s="5">
        <f t="shared" si="3"/>
        <v>3</v>
      </c>
      <c r="N20" s="5">
        <f t="shared" si="4"/>
        <v>3</v>
      </c>
      <c r="O20" s="6"/>
      <c r="P20" s="4"/>
      <c r="Q20" s="4"/>
    </row>
    <row r="21" spans="1:17" s="3" customFormat="1" ht="14.1" customHeight="1">
      <c r="A21" s="21">
        <v>19</v>
      </c>
      <c r="B21" s="38"/>
      <c r="C21" s="19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22">
        <f t="shared" si="0"/>
        <v>0</v>
      </c>
      <c r="J21" s="4"/>
      <c r="K21" s="15">
        <f t="shared" si="2"/>
        <v>0</v>
      </c>
      <c r="L21" s="5">
        <f t="shared" si="5"/>
        <v>0</v>
      </c>
      <c r="M21" s="5">
        <f t="shared" si="3"/>
        <v>0</v>
      </c>
      <c r="N21" s="5">
        <f t="shared" si="4"/>
        <v>0</v>
      </c>
      <c r="O21" s="6"/>
      <c r="P21" s="4"/>
      <c r="Q21" s="4"/>
    </row>
    <row r="22" spans="1:17" s="3" customFormat="1" ht="14.1" customHeight="1">
      <c r="A22" s="21">
        <v>20</v>
      </c>
      <c r="B22" s="38"/>
      <c r="C22" s="19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22">
        <f t="shared" si="0"/>
        <v>0</v>
      </c>
      <c r="J22" s="4"/>
      <c r="K22" s="15">
        <f t="shared" si="2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21">
        <v>21</v>
      </c>
      <c r="B23" s="38"/>
      <c r="C23" s="19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22">
        <f t="shared" si="0"/>
        <v>0</v>
      </c>
      <c r="J23" s="4"/>
      <c r="K23" s="13">
        <f t="shared" si="2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21">
        <v>22</v>
      </c>
      <c r="B24" s="38"/>
      <c r="C24" s="19" t="s">
        <v>12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22">
        <f t="shared" si="0"/>
        <v>100</v>
      </c>
      <c r="J24" s="4"/>
      <c r="K24" s="18">
        <f t="shared" si="2"/>
        <v>100</v>
      </c>
      <c r="L24" s="5">
        <f t="shared" si="5"/>
        <v>0</v>
      </c>
      <c r="M24" s="5">
        <f t="shared" si="3"/>
        <v>15</v>
      </c>
      <c r="N24" s="5">
        <f t="shared" si="4"/>
        <v>15</v>
      </c>
      <c r="O24" s="6"/>
      <c r="P24" s="4"/>
      <c r="Q24" s="4"/>
    </row>
    <row r="25" spans="1:17" s="3" customFormat="1" ht="14.1" customHeight="1">
      <c r="A25" s="21">
        <v>23</v>
      </c>
      <c r="B25" s="38"/>
      <c r="C25" s="19" t="s">
        <v>42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22">
        <f t="shared" si="0"/>
        <v>60</v>
      </c>
      <c r="J25" s="4"/>
      <c r="K25" s="18">
        <f t="shared" si="2"/>
        <v>60</v>
      </c>
      <c r="L25" s="5">
        <f t="shared" si="5"/>
        <v>0</v>
      </c>
      <c r="M25" s="5">
        <f t="shared" si="3"/>
        <v>9</v>
      </c>
      <c r="N25" s="5">
        <f t="shared" si="4"/>
        <v>9</v>
      </c>
      <c r="O25" s="6"/>
      <c r="P25" s="4"/>
      <c r="Q25" s="4"/>
    </row>
    <row r="26" spans="1:17" s="3" customFormat="1" ht="14.1" customHeight="1">
      <c r="A26" s="21">
        <v>24</v>
      </c>
      <c r="B26" s="38"/>
      <c r="C26" s="19" t="s">
        <v>13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22">
        <f t="shared" si="0"/>
        <v>0</v>
      </c>
      <c r="J26" s="4"/>
      <c r="K26" s="15">
        <f t="shared" si="2"/>
        <v>0</v>
      </c>
      <c r="L26" s="5">
        <f t="shared" si="5"/>
        <v>0</v>
      </c>
      <c r="M26" s="5">
        <f t="shared" si="3"/>
        <v>0</v>
      </c>
      <c r="N26" s="5">
        <f t="shared" si="4"/>
        <v>0</v>
      </c>
      <c r="O26" s="6"/>
      <c r="P26" s="4"/>
      <c r="Q26" s="4"/>
    </row>
    <row r="27" spans="1:17" s="3" customFormat="1" ht="14.1" customHeight="1">
      <c r="A27" s="21">
        <v>25</v>
      </c>
      <c r="B27" s="38"/>
      <c r="C27" s="19" t="s">
        <v>23</v>
      </c>
      <c r="D27" s="4">
        <v>14</v>
      </c>
      <c r="E27" s="4">
        <v>0</v>
      </c>
      <c r="F27" s="4">
        <v>0</v>
      </c>
      <c r="G27" s="4">
        <v>0</v>
      </c>
      <c r="H27" s="4">
        <v>0</v>
      </c>
      <c r="I27" s="22">
        <f t="shared" si="0"/>
        <v>280</v>
      </c>
      <c r="J27" s="4"/>
      <c r="K27" s="18">
        <f t="shared" si="2"/>
        <v>280</v>
      </c>
      <c r="L27" s="5">
        <f t="shared" si="5"/>
        <v>0</v>
      </c>
      <c r="M27" s="5">
        <f t="shared" si="3"/>
        <v>42</v>
      </c>
      <c r="N27" s="5">
        <f t="shared" si="4"/>
        <v>42</v>
      </c>
      <c r="O27" s="6"/>
      <c r="P27" s="4"/>
      <c r="Q27" s="4"/>
    </row>
    <row r="28" spans="1:17" s="3" customFormat="1" ht="14.1" customHeight="1">
      <c r="A28" s="21">
        <v>26</v>
      </c>
      <c r="B28" s="38"/>
      <c r="C28" s="19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22">
        <f t="shared" si="0"/>
        <v>0</v>
      </c>
      <c r="J28" s="4"/>
      <c r="K28" s="15">
        <f t="shared" si="2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21">
        <v>27</v>
      </c>
      <c r="B29" s="38"/>
      <c r="C29" s="19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22">
        <f t="shared" si="0"/>
        <v>0</v>
      </c>
      <c r="J29" s="4"/>
      <c r="K29" s="15">
        <f t="shared" si="2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21">
        <v>28</v>
      </c>
      <c r="B30" s="38"/>
      <c r="C30" s="19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22">
        <f t="shared" si="0"/>
        <v>0</v>
      </c>
      <c r="J30" s="4"/>
      <c r="K30" s="15">
        <v>0</v>
      </c>
      <c r="L30" s="5">
        <f t="shared" si="5"/>
        <v>0</v>
      </c>
      <c r="M30" s="5">
        <f t="shared" si="3"/>
        <v>0</v>
      </c>
      <c r="N30" s="5">
        <f t="shared" si="4"/>
        <v>0</v>
      </c>
      <c r="O30" s="6"/>
      <c r="P30" s="4"/>
      <c r="Q30" s="4"/>
    </row>
    <row r="31" spans="1:17" s="3" customFormat="1" ht="14.1" customHeight="1">
      <c r="A31" s="21">
        <v>29</v>
      </c>
      <c r="B31" s="38"/>
      <c r="C31" s="19" t="s">
        <v>27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22">
        <f t="shared" si="0"/>
        <v>20</v>
      </c>
      <c r="J31" s="16"/>
      <c r="K31" s="18">
        <f t="shared" si="2"/>
        <v>20</v>
      </c>
      <c r="L31" s="5">
        <f t="shared" si="5"/>
        <v>0</v>
      </c>
      <c r="M31" s="5">
        <f t="shared" si="3"/>
        <v>3</v>
      </c>
      <c r="N31" s="5">
        <f t="shared" si="4"/>
        <v>3</v>
      </c>
      <c r="O31" s="6"/>
      <c r="P31" s="4"/>
      <c r="Q31" s="4"/>
    </row>
    <row r="32" spans="1:17" s="3" customFormat="1" ht="14.1" customHeight="1">
      <c r="A32" s="21">
        <v>30</v>
      </c>
      <c r="B32" s="38"/>
      <c r="C32" s="19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22">
        <f t="shared" si="0"/>
        <v>0</v>
      </c>
      <c r="J32" s="4"/>
      <c r="K32" s="15">
        <f t="shared" si="2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21">
        <v>31</v>
      </c>
      <c r="B33" s="38"/>
      <c r="C33" s="19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22">
        <f t="shared" si="0"/>
        <v>0</v>
      </c>
      <c r="J33" s="4">
        <v>40</v>
      </c>
      <c r="K33" s="18">
        <f t="shared" si="2"/>
        <v>40</v>
      </c>
      <c r="L33" s="5">
        <f t="shared" si="5"/>
        <v>12</v>
      </c>
      <c r="M33" s="5">
        <f t="shared" si="3"/>
        <v>0</v>
      </c>
      <c r="N33" s="5">
        <f t="shared" si="4"/>
        <v>0</v>
      </c>
      <c r="O33" s="6"/>
      <c r="P33" s="4"/>
      <c r="Q33" s="4" t="s">
        <v>64</v>
      </c>
    </row>
    <row r="34" spans="1:20" s="3" customFormat="1" ht="14.1" customHeight="1">
      <c r="A34" s="21">
        <v>32</v>
      </c>
      <c r="B34" s="38"/>
      <c r="C34" s="19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22">
        <f t="shared" si="0"/>
        <v>0</v>
      </c>
      <c r="J34" s="4"/>
      <c r="K34" s="15">
        <f t="shared" si="2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21">
        <v>33</v>
      </c>
      <c r="B35" s="38"/>
      <c r="C35" s="19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22">
        <f t="shared" si="0"/>
        <v>0</v>
      </c>
      <c r="J35" s="4"/>
      <c r="K35" s="15">
        <f t="shared" si="2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21">
        <v>34</v>
      </c>
      <c r="B36" s="38"/>
      <c r="C36" s="19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22">
        <f t="shared" si="0"/>
        <v>0</v>
      </c>
      <c r="J36" s="4"/>
      <c r="K36" s="15">
        <f t="shared" si="2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21">
        <v>35</v>
      </c>
      <c r="B37" s="38"/>
      <c r="C37" s="19" t="s">
        <v>52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22">
        <f t="shared" si="0"/>
        <v>0</v>
      </c>
      <c r="J37" s="4"/>
      <c r="K37" s="15">
        <f t="shared" si="2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21">
        <v>36</v>
      </c>
      <c r="B38" s="39"/>
      <c r="C38" s="19" t="s">
        <v>53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22">
        <f t="shared" si="0"/>
        <v>0</v>
      </c>
      <c r="J38" s="4"/>
      <c r="K38" s="15">
        <f t="shared" si="2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21">
        <v>37</v>
      </c>
      <c r="B39" s="37" t="s">
        <v>63</v>
      </c>
      <c r="C39" s="20" t="s">
        <v>45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22">
        <f t="shared" si="0"/>
        <v>0</v>
      </c>
      <c r="J39" s="4">
        <v>3000</v>
      </c>
      <c r="K39" s="18">
        <f>SUM(I39+J39)</f>
        <v>3000</v>
      </c>
      <c r="L39" s="5">
        <f>J39*0.3</f>
        <v>900</v>
      </c>
      <c r="M39" s="5">
        <f t="shared" si="3"/>
        <v>0</v>
      </c>
      <c r="N39" s="5">
        <f t="shared" si="4"/>
        <v>0</v>
      </c>
      <c r="O39" s="6">
        <f>O41*0.7</f>
        <v>127.67999999999999</v>
      </c>
      <c r="P39" s="6"/>
      <c r="Q39" s="4" t="s">
        <v>60</v>
      </c>
    </row>
    <row r="40" spans="1:20" s="3" customFormat="1" ht="14.1" customHeight="1">
      <c r="A40" s="21">
        <v>38</v>
      </c>
      <c r="B40" s="39"/>
      <c r="C40" s="20" t="s">
        <v>61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22">
        <f t="shared" si="0"/>
        <v>0</v>
      </c>
      <c r="J40" s="4"/>
      <c r="K40" s="13">
        <f t="shared" si="2"/>
        <v>0</v>
      </c>
      <c r="L40" s="5">
        <f t="shared" si="5"/>
        <v>0</v>
      </c>
      <c r="M40" s="5">
        <f t="shared" si="3"/>
        <v>0</v>
      </c>
      <c r="N40" s="5">
        <f t="shared" si="4"/>
        <v>0</v>
      </c>
      <c r="O40" s="6">
        <f>O41*0.3</f>
        <v>54.72</v>
      </c>
      <c r="P40" s="6"/>
      <c r="Q40" s="4"/>
    </row>
    <row r="41" spans="1:20" s="3" customFormat="1" ht="14.1" customHeight="1">
      <c r="A41" s="27" t="s">
        <v>31</v>
      </c>
      <c r="B41" s="28"/>
      <c r="C41" s="29"/>
      <c r="D41" s="8">
        <f>SUM(D3:D40)</f>
        <v>90</v>
      </c>
      <c r="E41" s="26">
        <f>SUM(E3:E40)</f>
        <v>5</v>
      </c>
      <c r="F41" s="26">
        <f>SUM(F3:F40)</f>
        <v>0</v>
      </c>
      <c r="G41" s="26">
        <f>SUM(G3:G40)</f>
        <v>0</v>
      </c>
      <c r="H41" s="26">
        <f>SUM(H3:H40)</f>
        <v>0</v>
      </c>
      <c r="I41" s="24">
        <f>D41*20+E41*40+F41*60+G41*100+H41*300</f>
        <v>2000</v>
      </c>
      <c r="J41" s="24">
        <f>SUM(J3:J40)</f>
        <v>4080</v>
      </c>
      <c r="K41" s="24">
        <f>SUM(K3:K40)</f>
        <v>6080</v>
      </c>
      <c r="L41" s="25">
        <f>SUM(L1:L39)</f>
        <v>1224</v>
      </c>
      <c r="M41" s="25">
        <f>SUM(M3:M38)</f>
        <v>300</v>
      </c>
      <c r="N41" s="25">
        <f>SUM(N3:N38)</f>
        <v>300</v>
      </c>
      <c r="O41" s="24">
        <f>K41*0.03</f>
        <v>182.4</v>
      </c>
      <c r="P41" s="23">
        <f>SUM(L41:O41)</f>
        <v>2006.4</v>
      </c>
      <c r="Q41" s="4"/>
    </row>
    <row r="42" spans="1:20" s="3" customFormat="1" ht="30" customHeight="1">
      <c r="A42" s="30" t="s">
        <v>43</v>
      </c>
      <c r="B42" s="30"/>
      <c r="C42" s="31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44</v>
      </c>
      <c r="N42" s="7"/>
      <c r="O42" s="7"/>
      <c r="P42" s="7"/>
      <c r="Q42" s="14"/>
    </row>
    <row r="43" spans="1:20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T45" s="9"/>
    </row>
  </sheetData>
  <mergeCells count="6">
    <mergeCell ref="A41:C41"/>
    <mergeCell ref="A42:C42"/>
    <mergeCell ref="A1:Q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2017-09-01T01:19:31Z</dcterms:modified>
</cp:coreProperties>
</file>