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activeTab="2"/>
  </bookViews>
  <sheets>
    <sheet name="后勤费用" sheetId="2" r:id="rId1"/>
    <sheet name="回收费用" sheetId="1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H27" i="3"/>
  <c r="I31"/>
  <c r="F20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F20" i="2"/>
  <c r="I31"/>
  <c r="F3" i="1"/>
  <c r="H3" i="2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</calcChain>
</file>

<file path=xl/sharedStrings.xml><?xml version="1.0" encoding="utf-8"?>
<sst xmlns="http://schemas.openxmlformats.org/spreadsheetml/2006/main" count="135" uniqueCount="49">
  <si>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</si>
  <si>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</si>
  <si>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</si>
  <si>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</si>
  <si>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</si>
  <si>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</si>
  <si>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</si>
  <si>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</si>
  <si>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</si>
  <si>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</si>
  <si>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</si>
  <si>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</si>
  <si>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</si>
  <si>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</si>
  <si>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</si>
  <si>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</si>
  <si>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</si>
  <si>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</si>
  <si>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</si>
  <si>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</si>
  <si>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</si>
  <si>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</si>
  <si>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</si>
  <si>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</si>
  <si>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</si>
  <si>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</si>
  <si>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</si>
  <si>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</si>
  <si>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</si>
  <si>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</si>
  <si>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</si>
  <si>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</si>
  <si>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</si>
  <si>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</si>
  <si>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</si>
  <si>
    <t>18</t>
    <phoneticPr fontId="1" type="noConversion"/>
  </si>
  <si>
    <t>1</t>
    <phoneticPr fontId="1" type="noConversion"/>
  </si>
  <si>
    <t>热水器</t>
    <phoneticPr fontId="1" type="noConversion"/>
  </si>
  <si>
    <t>40</t>
    <phoneticPr fontId="1" type="noConversion"/>
  </si>
  <si>
    <t>30</t>
    <phoneticPr fontId="1" type="noConversion"/>
  </si>
  <si>
    <t>15</t>
    <phoneticPr fontId="1" type="noConversion"/>
  </si>
  <si>
    <t>印泥</t>
    <phoneticPr fontId="1" type="noConversion"/>
  </si>
  <si>
    <t>14</t>
    <phoneticPr fontId="1" type="noConversion"/>
  </si>
  <si>
    <t>5</t>
    <phoneticPr fontId="1" type="noConversion"/>
  </si>
  <si>
    <t>邹玉志</t>
    <phoneticPr fontId="1" type="noConversion"/>
  </si>
  <si>
    <t>张</t>
    <phoneticPr fontId="1" type="noConversion"/>
  </si>
  <si>
    <t>总计</t>
    <phoneticPr fontId="1" type="noConversion"/>
  </si>
  <si>
    <t>张、邹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</si>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</sst>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31"/>
  <sheetViews>
    <sheetView workbookViewId="0">
      <selection activeCell="C41" sqref="C41"/>
    </sheetView>
  </sheetViews>
  <sheetFormatPr defaultRowHeight="14.25"/>
  <cols>
    <col min="1" max="1" width="9.875" style="1" customWidth="1"/>
    <col min="2" max="2" width="8" style="1" customWidth="1"/>
    <col min="3" max="3" width="8" style="9" customWidth="1"/>
    <col min="4" max="4" width="8" style="8" customWidth="1"/>
    <col min="5" max="5" width="11.25" style="1" customWidth="1"/>
    <col min="6" max="6" width="9.625" style="1" customWidth="1"/>
    <col min="7" max="8" width="8" style="9" customWidth="1"/>
    <col min="9" max="9" width="8" style="1" customWidth="1"/>
    <col min="10" max="16384" width="9" style="1"/>
  </cols>
  <sheetData>
    <row r="1" spans="1:9" ht="22.5">
      <c r="B1" s="27" t="s">
        <v>0</v>
      </c>
      <c r="C1" s="27"/>
      <c r="D1" s="27"/>
      <c r="E1" s="27"/>
      <c r="F1" s="27"/>
      <c r="G1" s="27"/>
      <c r="H1" s="27"/>
      <c r="I1" s="27"/>
    </row>
    <row r="2" spans="1:9" s="4" customFormat="1" ht="12">
      <c r="A2" s="3" t="s">
        <v>1</v>
      </c>
      <c r="B2" s="3" t="s">
        <v>2</v>
      </c>
      <c r="C2" s="14" t="s">
        <v>3</v>
      </c>
      <c r="D2" s="5" t="s">
        <v>4</v>
      </c>
      <c r="E2" s="3" t="s">
        <v>7</v>
      </c>
      <c r="F2" s="3"/>
      <c r="G2" s="14" t="s">
        <v>8</v>
      </c>
      <c r="H2" s="14" t="s">
        <v>18</v>
      </c>
      <c r="I2" s="23" t="s">
        <v>26</v>
      </c>
    </row>
    <row r="3" spans="1:9" s="12" customFormat="1">
      <c r="A3" s="13">
        <v>43033</v>
      </c>
      <c r="B3" s="10" t="s">
        <v>5</v>
      </c>
      <c r="C3" s="15">
        <v>280.54000000000002</v>
      </c>
      <c r="D3" s="17" t="s">
        <v>9</v>
      </c>
      <c r="E3" s="10"/>
      <c r="F3" s="10"/>
      <c r="G3" s="15"/>
      <c r="H3" s="15">
        <f>9220-C3</f>
        <v>8939.4599999999991</v>
      </c>
      <c r="I3" s="10"/>
    </row>
    <row r="4" spans="1:9">
      <c r="A4" s="13">
        <v>43034</v>
      </c>
      <c r="B4" s="10" t="s">
        <v>5</v>
      </c>
      <c r="C4" s="15">
        <v>237.42</v>
      </c>
      <c r="D4" s="18" t="s">
        <v>10</v>
      </c>
      <c r="E4" s="2"/>
      <c r="F4" s="2"/>
      <c r="G4" s="16"/>
      <c r="H4" s="18">
        <f>H3-C4</f>
        <v>8702.0399999999991</v>
      </c>
      <c r="I4" s="2"/>
    </row>
    <row r="5" spans="1:9">
      <c r="A5" s="13">
        <v>43035</v>
      </c>
      <c r="B5" s="10" t="s">
        <v>5</v>
      </c>
      <c r="C5" s="15">
        <v>160.78</v>
      </c>
      <c r="D5" s="18" t="s">
        <v>11</v>
      </c>
      <c r="E5" s="2"/>
      <c r="F5" s="2"/>
      <c r="G5" s="16"/>
      <c r="H5" s="18">
        <f>H4-C5</f>
        <v>8541.2599999999984</v>
      </c>
      <c r="I5" s="2"/>
    </row>
    <row r="6" spans="1:9" ht="28.5">
      <c r="A6" s="13">
        <v>43038</v>
      </c>
      <c r="B6" s="19" t="s">
        <v>14</v>
      </c>
      <c r="C6" s="15">
        <v>74.900000000000006</v>
      </c>
      <c r="D6" s="7" t="s">
        <v>44</v>
      </c>
      <c r="E6" s="2"/>
      <c r="F6" s="2"/>
      <c r="G6" s="16"/>
      <c r="H6" s="18">
        <f t="shared" ref="H6:H26" si="0">H5-C6</f>
        <v>8466.3599999999988</v>
      </c>
      <c r="I6" s="2"/>
    </row>
    <row r="7" spans="1:9">
      <c r="A7" s="13">
        <v>43038</v>
      </c>
      <c r="B7" s="2" t="s">
        <v>15</v>
      </c>
      <c r="C7" s="15">
        <v>7</v>
      </c>
      <c r="D7" s="7" t="s">
        <v>45</v>
      </c>
      <c r="E7" s="2"/>
      <c r="F7" s="2"/>
      <c r="G7" s="16"/>
      <c r="H7" s="18">
        <f t="shared" si="0"/>
        <v>8459.3599999999988</v>
      </c>
      <c r="I7" s="2"/>
    </row>
    <row r="8" spans="1:9">
      <c r="A8" s="13">
        <v>43038</v>
      </c>
      <c r="B8" s="10" t="s">
        <v>5</v>
      </c>
      <c r="C8" s="15">
        <v>390</v>
      </c>
      <c r="D8" s="18" t="s">
        <v>12</v>
      </c>
      <c r="E8" s="2"/>
      <c r="F8" s="2"/>
      <c r="G8" s="16"/>
      <c r="H8" s="18">
        <f t="shared" si="0"/>
        <v>8069.3599999999988</v>
      </c>
      <c r="I8" s="2"/>
    </row>
    <row r="9" spans="1:9">
      <c r="A9" s="20">
        <v>43039</v>
      </c>
      <c r="B9" s="10" t="s">
        <v>5</v>
      </c>
      <c r="C9" s="25">
        <v>360</v>
      </c>
      <c r="D9" s="26" t="s">
        <v>12</v>
      </c>
      <c r="E9" s="2"/>
      <c r="F9" s="2"/>
      <c r="G9" s="16"/>
      <c r="H9" s="18">
        <f t="shared" si="0"/>
        <v>7709.3599999999988</v>
      </c>
      <c r="I9" s="2"/>
    </row>
    <row r="10" spans="1:9">
      <c r="A10" s="13">
        <v>43039</v>
      </c>
      <c r="B10" s="19" t="s">
        <v>16</v>
      </c>
      <c r="C10" s="15">
        <v>20</v>
      </c>
      <c r="D10" s="18" t="s">
        <v>17</v>
      </c>
      <c r="E10" s="2"/>
      <c r="F10" s="2"/>
      <c r="G10" s="16"/>
      <c r="H10" s="18">
        <f t="shared" si="0"/>
        <v>7689.3599999999988</v>
      </c>
      <c r="I10" s="2"/>
    </row>
    <row r="11" spans="1:9">
      <c r="A11" s="13">
        <v>43040</v>
      </c>
      <c r="B11" s="10" t="s">
        <v>5</v>
      </c>
      <c r="C11" s="21">
        <v>291.14</v>
      </c>
      <c r="D11" s="18" t="s">
        <v>19</v>
      </c>
      <c r="E11" s="2"/>
      <c r="F11" s="2"/>
      <c r="G11" s="16"/>
      <c r="H11" s="18">
        <f t="shared" si="0"/>
        <v>7398.2199999999984</v>
      </c>
      <c r="I11" s="2"/>
    </row>
    <row r="12" spans="1:9">
      <c r="A12" s="13">
        <v>43041</v>
      </c>
      <c r="B12" s="10" t="s">
        <v>5</v>
      </c>
      <c r="C12" s="15">
        <v>311.77999999999997</v>
      </c>
      <c r="D12" s="7" t="s">
        <v>20</v>
      </c>
      <c r="E12" s="2"/>
      <c r="F12" s="2"/>
      <c r="G12" s="16"/>
      <c r="H12" s="18">
        <f t="shared" si="0"/>
        <v>7086.4399999999987</v>
      </c>
      <c r="I12" s="2"/>
    </row>
    <row r="13" spans="1:9">
      <c r="A13" s="13">
        <v>43041</v>
      </c>
      <c r="B13" s="10" t="s">
        <v>5</v>
      </c>
      <c r="C13" s="15">
        <v>51.5</v>
      </c>
      <c r="D13" s="7" t="s">
        <v>21</v>
      </c>
      <c r="E13" s="2"/>
      <c r="F13" s="2"/>
      <c r="G13" s="16"/>
      <c r="H13" s="18">
        <f t="shared" si="0"/>
        <v>7034.9399999999987</v>
      </c>
      <c r="I13" s="2"/>
    </row>
    <row r="14" spans="1:9">
      <c r="A14" s="20">
        <v>43042</v>
      </c>
      <c r="B14" s="10" t="s">
        <v>5</v>
      </c>
      <c r="C14" s="22">
        <v>211.02</v>
      </c>
      <c r="D14" s="7" t="s">
        <v>27</v>
      </c>
      <c r="E14" s="2"/>
      <c r="F14" s="2"/>
      <c r="G14" s="16"/>
      <c r="H14" s="18">
        <f t="shared" si="0"/>
        <v>6823.9199999999983</v>
      </c>
      <c r="I14" s="2"/>
    </row>
    <row r="15" spans="1:9">
      <c r="A15" s="20">
        <v>43042</v>
      </c>
      <c r="B15" s="10" t="s">
        <v>5</v>
      </c>
      <c r="C15" s="22">
        <v>41.5</v>
      </c>
      <c r="D15" s="7" t="s">
        <v>28</v>
      </c>
      <c r="E15" s="2"/>
      <c r="F15" s="2"/>
      <c r="G15" s="16"/>
      <c r="H15" s="18">
        <f t="shared" si="0"/>
        <v>6782.4199999999983</v>
      </c>
      <c r="I15" s="2"/>
    </row>
    <row r="16" spans="1:9">
      <c r="A16" s="20">
        <v>43043</v>
      </c>
      <c r="B16" s="10" t="s">
        <v>5</v>
      </c>
      <c r="C16" s="22">
        <v>264</v>
      </c>
      <c r="D16" s="7" t="s">
        <v>29</v>
      </c>
      <c r="E16" s="2"/>
      <c r="F16" s="2"/>
      <c r="G16" s="16"/>
      <c r="H16" s="18">
        <f t="shared" si="0"/>
        <v>6518.4199999999983</v>
      </c>
      <c r="I16" s="2"/>
    </row>
    <row r="17" spans="1:9">
      <c r="A17" s="20">
        <v>43044</v>
      </c>
      <c r="B17" s="10" t="s">
        <v>5</v>
      </c>
      <c r="C17" s="22">
        <v>204</v>
      </c>
      <c r="D17" s="7" t="s">
        <v>31</v>
      </c>
      <c r="E17" s="2"/>
      <c r="F17" s="2"/>
      <c r="G17" s="16"/>
      <c r="H17" s="18">
        <f t="shared" si="0"/>
        <v>6314.4199999999983</v>
      </c>
      <c r="I17" s="2"/>
    </row>
    <row r="18" spans="1:9">
      <c r="A18" s="13">
        <v>43048</v>
      </c>
      <c r="B18" s="10" t="s">
        <v>5</v>
      </c>
      <c r="C18" s="22">
        <v>204</v>
      </c>
      <c r="D18" s="7" t="s">
        <v>32</v>
      </c>
      <c r="E18" s="2"/>
      <c r="F18" s="2"/>
      <c r="G18" s="7"/>
      <c r="H18" s="18">
        <f t="shared" si="0"/>
        <v>6110.4199999999983</v>
      </c>
      <c r="I18" s="2"/>
    </row>
    <row r="19" spans="1:9" ht="15" customHeight="1">
      <c r="A19" s="13">
        <v>43048</v>
      </c>
      <c r="B19" s="10" t="s">
        <v>5</v>
      </c>
      <c r="C19" s="22">
        <v>15</v>
      </c>
      <c r="D19" s="7" t="s">
        <v>33</v>
      </c>
      <c r="E19" s="2"/>
      <c r="F19" s="2"/>
      <c r="G19" s="16"/>
      <c r="H19" s="18">
        <f t="shared" si="0"/>
        <v>6095.4199999999983</v>
      </c>
      <c r="I19" s="7"/>
    </row>
    <row r="20" spans="1:9" ht="15" customHeight="1">
      <c r="A20" s="13">
        <v>43049</v>
      </c>
      <c r="B20" s="10" t="s">
        <v>5</v>
      </c>
      <c r="C20" s="22">
        <v>420</v>
      </c>
      <c r="D20" s="7" t="s">
        <v>34</v>
      </c>
      <c r="E20" s="2"/>
      <c r="F20" s="24">
        <f>SUM(C16:C20)-15</f>
        <v>1092</v>
      </c>
      <c r="G20" s="16"/>
      <c r="H20" s="18">
        <f t="shared" si="0"/>
        <v>5675.4199999999983</v>
      </c>
      <c r="I20" s="7"/>
    </row>
    <row r="21" spans="1:9" ht="15" customHeight="1">
      <c r="A21" s="13">
        <v>43050</v>
      </c>
      <c r="B21" s="10" t="s">
        <v>5</v>
      </c>
      <c r="C21" s="22">
        <v>270</v>
      </c>
      <c r="D21" s="7" t="s">
        <v>35</v>
      </c>
      <c r="E21" s="2"/>
      <c r="F21" s="2"/>
      <c r="G21" s="16"/>
      <c r="H21" s="18">
        <f t="shared" si="0"/>
        <v>5405.4199999999983</v>
      </c>
      <c r="I21" s="7"/>
    </row>
    <row r="22" spans="1:9" ht="15" customHeight="1">
      <c r="A22" s="13">
        <v>43050</v>
      </c>
      <c r="B22" s="10" t="s">
        <v>5</v>
      </c>
      <c r="C22" s="22">
        <v>15</v>
      </c>
      <c r="D22" s="7" t="s">
        <v>36</v>
      </c>
      <c r="E22" s="2"/>
      <c r="F22" s="2"/>
      <c r="G22" s="16"/>
      <c r="H22" s="18">
        <f t="shared" si="0"/>
        <v>5390.4199999999983</v>
      </c>
      <c r="I22" s="2"/>
    </row>
    <row r="23" spans="1:9" ht="15" customHeight="1">
      <c r="A23" s="13">
        <v>43051</v>
      </c>
      <c r="B23" s="10" t="s">
        <v>5</v>
      </c>
      <c r="C23" s="22">
        <v>225</v>
      </c>
      <c r="D23" s="7" t="s">
        <v>40</v>
      </c>
      <c r="E23" s="2"/>
      <c r="F23" s="2"/>
      <c r="G23" s="16"/>
      <c r="H23" s="18">
        <f t="shared" si="0"/>
        <v>5165.4199999999983</v>
      </c>
      <c r="I23" s="7"/>
    </row>
    <row r="24" spans="1:9" ht="15" customHeight="1">
      <c r="A24" s="13">
        <v>43051</v>
      </c>
      <c r="B24" s="10" t="s">
        <v>41</v>
      </c>
      <c r="C24" s="22">
        <v>3</v>
      </c>
      <c r="D24" s="7" t="s">
        <v>45</v>
      </c>
      <c r="E24" s="2"/>
      <c r="F24" s="2"/>
      <c r="G24" s="16"/>
      <c r="H24" s="18">
        <f t="shared" si="0"/>
        <v>5162.4199999999983</v>
      </c>
      <c r="I24" s="7"/>
    </row>
    <row r="25" spans="1:9" ht="15" customHeight="1">
      <c r="A25" s="13">
        <v>43052</v>
      </c>
      <c r="B25" s="10" t="s">
        <v>5</v>
      </c>
      <c r="C25" s="22">
        <v>210</v>
      </c>
      <c r="D25" s="7" t="s">
        <v>42</v>
      </c>
      <c r="E25" s="2"/>
      <c r="F25" s="2"/>
      <c r="G25" s="16"/>
      <c r="H25" s="18">
        <f t="shared" si="0"/>
        <v>4952.4199999999983</v>
      </c>
      <c r="I25" s="7"/>
    </row>
    <row r="26" spans="1:9" ht="15" customHeight="1">
      <c r="A26" s="13">
        <v>43053</v>
      </c>
      <c r="B26" s="10" t="s">
        <v>5</v>
      </c>
      <c r="C26" s="22">
        <v>75</v>
      </c>
      <c r="D26" s="7" t="s">
        <v>43</v>
      </c>
      <c r="E26" s="2"/>
      <c r="F26" s="2"/>
      <c r="G26" s="16"/>
      <c r="H26" s="18">
        <f t="shared" si="0"/>
        <v>4877.4199999999983</v>
      </c>
      <c r="I26" s="7"/>
    </row>
    <row r="27" spans="1:9" ht="15" customHeight="1">
      <c r="A27" s="13"/>
      <c r="B27" s="10"/>
      <c r="C27" s="22"/>
      <c r="D27" s="7"/>
      <c r="E27" s="2"/>
      <c r="F27" s="2"/>
      <c r="G27" s="16"/>
      <c r="H27" s="16"/>
      <c r="I27" s="7"/>
    </row>
    <row r="28" spans="1:9" ht="15" customHeight="1">
      <c r="A28" s="13"/>
      <c r="B28" s="10"/>
      <c r="C28" s="22"/>
      <c r="D28" s="7"/>
      <c r="E28" s="2"/>
      <c r="F28" s="2"/>
      <c r="G28" s="16"/>
      <c r="H28" s="16"/>
      <c r="I28" s="7"/>
    </row>
    <row r="29" spans="1:9" ht="15" customHeight="1">
      <c r="A29" s="13"/>
      <c r="B29" s="10"/>
      <c r="C29" s="22"/>
      <c r="D29" s="7"/>
      <c r="E29" s="2"/>
      <c r="F29" s="2"/>
      <c r="G29" s="16"/>
      <c r="H29" s="16"/>
      <c r="I29" s="7"/>
    </row>
    <row r="30" spans="1:9" ht="15" customHeight="1">
      <c r="A30" s="13"/>
      <c r="B30" s="10"/>
      <c r="C30" s="22"/>
      <c r="D30" s="7"/>
      <c r="E30" s="2"/>
      <c r="F30" s="2"/>
      <c r="G30" s="16"/>
      <c r="H30" s="16"/>
      <c r="I30" s="7"/>
    </row>
    <row r="31" spans="1:9" ht="15" customHeight="1">
      <c r="A31" s="13"/>
      <c r="B31" s="10"/>
      <c r="C31" s="22"/>
      <c r="D31" s="7"/>
      <c r="E31" s="2"/>
      <c r="F31" s="2" t="s">
        <v>46</v>
      </c>
      <c r="G31" s="28"/>
      <c r="H31" s="28"/>
      <c r="I31" s="16">
        <f>SUM(C3:C30)</f>
        <v>4342.58</v>
      </c>
    </row>
  </sheetData>
  <mergeCells count="2">
    <mergeCell ref="B1:I1"/>
    <mergeCell ref="G31:H31"/>
  </mergeCells>
  <phoneticPr fontId="1" type="noConversion"/>
  <conditionalFormatting sqref="E2">
    <cfRule type="expression" dxfId="3" priority="2" stopIfTrue="1">
      <formula>AND(COUNTIF($E$2:$E$2, E2)&gt;1,NOT(ISBLANK(E2)))</formula>
    </cfRule>
  </conditionalFormatting>
  <pageMargins left="0.35" right="0.14000000000000001" top="0.98425196850393704" bottom="0.98425196850393704" header="0.51181102362204722" footer="0.51181102362204722"/>
  <pageSetup paperSize="119" scale="9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B32" sqref="B32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0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0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0">
        <v>43050</v>
      </c>
      <c r="C6" s="7" t="s">
        <v>37</v>
      </c>
      <c r="D6" s="7" t="s">
        <v>38</v>
      </c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0">
        <v>43051</v>
      </c>
      <c r="C7" s="7" t="s">
        <v>37</v>
      </c>
      <c r="D7" s="7" t="s">
        <v>39</v>
      </c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2" priority="4" stopIfTrue="1"/>
  </conditionalFormatting>
  <conditionalFormatting sqref="J2">
    <cfRule type="expression" dxfId="1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F28" sqref="F28"/>
    </sheetView>
  </sheetViews>
  <sheetFormatPr defaultRowHeight="14.25"/>
  <cols>
    <col min="1" max="1" width="9.875" style="1" customWidth="1"/>
    <col min="2" max="2" width="8" style="1" customWidth="1"/>
    <col min="3" max="3" width="8" style="9" customWidth="1"/>
    <col min="4" max="4" width="8" style="8" customWidth="1"/>
    <col min="5" max="5" width="11.25" style="1" customWidth="1"/>
    <col min="6" max="6" width="9.625" style="1" customWidth="1"/>
    <col min="7" max="8" width="8" style="9" customWidth="1"/>
    <col min="9" max="9" width="8" style="1" customWidth="1"/>
    <col min="10" max="16384" width="9" style="1"/>
  </cols>
  <sheetData>
    <row r="1" spans="1:9" ht="22.5">
      <c r="B1" s="27" t="s">
        <v>0</v>
      </c>
      <c r="C1" s="27"/>
      <c r="D1" s="27"/>
      <c r="E1" s="27"/>
      <c r="F1" s="27"/>
      <c r="G1" s="27"/>
      <c r="H1" s="27"/>
      <c r="I1" s="27"/>
    </row>
    <row r="2" spans="1:9" s="4" customFormat="1" ht="12">
      <c r="A2" s="3" t="s">
        <v>1</v>
      </c>
      <c r="B2" s="3" t="s">
        <v>2</v>
      </c>
      <c r="C2" s="14" t="s">
        <v>3</v>
      </c>
      <c r="D2" s="5" t="s">
        <v>4</v>
      </c>
      <c r="E2" s="3" t="s">
        <v>7</v>
      </c>
      <c r="F2" s="3"/>
      <c r="G2" s="14" t="s">
        <v>8</v>
      </c>
      <c r="H2" s="14" t="s">
        <v>18</v>
      </c>
      <c r="I2" s="23" t="s">
        <v>26</v>
      </c>
    </row>
    <row r="3" spans="1:9" s="12" customFormat="1">
      <c r="A3" s="13">
        <v>43033</v>
      </c>
      <c r="B3" s="10" t="s">
        <v>5</v>
      </c>
      <c r="C3" s="15">
        <v>280.54000000000002</v>
      </c>
      <c r="D3" s="17" t="s">
        <v>9</v>
      </c>
      <c r="E3" s="10"/>
      <c r="F3" s="10"/>
      <c r="G3" s="15"/>
      <c r="H3" s="15">
        <f>9220-C3</f>
        <v>8939.4599999999991</v>
      </c>
      <c r="I3" s="10"/>
    </row>
    <row r="4" spans="1:9">
      <c r="A4" s="13">
        <v>43034</v>
      </c>
      <c r="B4" s="10" t="s">
        <v>5</v>
      </c>
      <c r="C4" s="15">
        <v>237.42</v>
      </c>
      <c r="D4" s="18" t="s">
        <v>10</v>
      </c>
      <c r="E4" s="2"/>
      <c r="F4" s="2"/>
      <c r="G4" s="16"/>
      <c r="H4" s="18">
        <f>H3-C4</f>
        <v>8702.0399999999991</v>
      </c>
      <c r="I4" s="2"/>
    </row>
    <row r="5" spans="1:9">
      <c r="A5" s="13">
        <v>43035</v>
      </c>
      <c r="B5" s="10" t="s">
        <v>5</v>
      </c>
      <c r="C5" s="15">
        <v>160.78</v>
      </c>
      <c r="D5" s="18" t="s">
        <v>11</v>
      </c>
      <c r="E5" s="2"/>
      <c r="F5" s="2"/>
      <c r="G5" s="16"/>
      <c r="H5" s="18">
        <f>H4-C5</f>
        <v>8541.2599999999984</v>
      </c>
      <c r="I5" s="2"/>
    </row>
    <row r="6" spans="1:9" ht="28.5">
      <c r="A6" s="13">
        <v>43038</v>
      </c>
      <c r="B6" s="19" t="s">
        <v>14</v>
      </c>
      <c r="C6" s="15">
        <v>74.900000000000006</v>
      </c>
      <c r="D6" s="7" t="s">
        <v>44</v>
      </c>
      <c r="E6" s="2"/>
      <c r="F6" s="2"/>
      <c r="G6" s="16"/>
      <c r="H6" s="18">
        <f t="shared" ref="H6:H27" si="0">H5-C6</f>
        <v>8466.3599999999988</v>
      </c>
      <c r="I6" s="2"/>
    </row>
    <row r="7" spans="1:9">
      <c r="A7" s="13">
        <v>43038</v>
      </c>
      <c r="B7" s="2" t="s">
        <v>15</v>
      </c>
      <c r="C7" s="15">
        <v>7</v>
      </c>
      <c r="D7" s="7" t="s">
        <v>45</v>
      </c>
      <c r="E7" s="2"/>
      <c r="F7" s="2"/>
      <c r="G7" s="16"/>
      <c r="H7" s="18">
        <f t="shared" si="0"/>
        <v>8459.3599999999988</v>
      </c>
      <c r="I7" s="2"/>
    </row>
    <row r="8" spans="1:9">
      <c r="A8" s="13">
        <v>43038</v>
      </c>
      <c r="B8" s="10" t="s">
        <v>5</v>
      </c>
      <c r="C8" s="15">
        <v>390</v>
      </c>
      <c r="D8" s="18" t="s">
        <v>12</v>
      </c>
      <c r="E8" s="2"/>
      <c r="F8" s="2"/>
      <c r="G8" s="16"/>
      <c r="H8" s="18">
        <f t="shared" si="0"/>
        <v>8069.3599999999988</v>
      </c>
      <c r="I8" s="2"/>
    </row>
    <row r="9" spans="1:9">
      <c r="A9" s="20">
        <v>43039</v>
      </c>
      <c r="B9" s="10" t="s">
        <v>5</v>
      </c>
      <c r="C9" s="25">
        <v>360</v>
      </c>
      <c r="D9" s="26" t="s">
        <v>12</v>
      </c>
      <c r="E9" s="2"/>
      <c r="F9" s="2"/>
      <c r="G9" s="16"/>
      <c r="H9" s="18">
        <f t="shared" si="0"/>
        <v>7709.3599999999988</v>
      </c>
      <c r="I9" s="2"/>
    </row>
    <row r="10" spans="1:9">
      <c r="A10" s="13">
        <v>43039</v>
      </c>
      <c r="B10" s="19" t="s">
        <v>16</v>
      </c>
      <c r="C10" s="15">
        <v>20</v>
      </c>
      <c r="D10" s="18" t="s">
        <v>17</v>
      </c>
      <c r="E10" s="2"/>
      <c r="F10" s="2"/>
      <c r="G10" s="16"/>
      <c r="H10" s="18">
        <f t="shared" si="0"/>
        <v>7689.3599999999988</v>
      </c>
      <c r="I10" s="2"/>
    </row>
    <row r="11" spans="1:9">
      <c r="A11" s="13">
        <v>43040</v>
      </c>
      <c r="B11" s="10" t="s">
        <v>5</v>
      </c>
      <c r="C11" s="21">
        <v>291.14</v>
      </c>
      <c r="D11" s="18" t="s">
        <v>19</v>
      </c>
      <c r="E11" s="2"/>
      <c r="F11" s="2"/>
      <c r="G11" s="16"/>
      <c r="H11" s="18">
        <f t="shared" si="0"/>
        <v>7398.2199999999984</v>
      </c>
      <c r="I11" s="2"/>
    </row>
    <row r="12" spans="1:9">
      <c r="A12" s="13">
        <v>43041</v>
      </c>
      <c r="B12" s="10" t="s">
        <v>5</v>
      </c>
      <c r="C12" s="15">
        <v>311.77999999999997</v>
      </c>
      <c r="D12" s="7" t="s">
        <v>20</v>
      </c>
      <c r="E12" s="2"/>
      <c r="F12" s="2"/>
      <c r="G12" s="16"/>
      <c r="H12" s="18">
        <f t="shared" si="0"/>
        <v>7086.4399999999987</v>
      </c>
      <c r="I12" s="2"/>
    </row>
    <row r="13" spans="1:9">
      <c r="A13" s="13">
        <v>43041</v>
      </c>
      <c r="B13" s="10" t="s">
        <v>5</v>
      </c>
      <c r="C13" s="15">
        <v>51.5</v>
      </c>
      <c r="D13" s="7" t="s">
        <v>21</v>
      </c>
      <c r="E13" s="2"/>
      <c r="F13" s="2"/>
      <c r="G13" s="16"/>
      <c r="H13" s="18">
        <f t="shared" si="0"/>
        <v>7034.9399999999987</v>
      </c>
      <c r="I13" s="2"/>
    </row>
    <row r="14" spans="1:9">
      <c r="A14" s="20">
        <v>43042</v>
      </c>
      <c r="B14" s="10" t="s">
        <v>5</v>
      </c>
      <c r="C14" s="22">
        <v>211.02</v>
      </c>
      <c r="D14" s="7" t="s">
        <v>27</v>
      </c>
      <c r="E14" s="2"/>
      <c r="F14" s="2"/>
      <c r="G14" s="16"/>
      <c r="H14" s="18">
        <f t="shared" si="0"/>
        <v>6823.9199999999983</v>
      </c>
      <c r="I14" s="2"/>
    </row>
    <row r="15" spans="1:9">
      <c r="A15" s="20">
        <v>43042</v>
      </c>
      <c r="B15" s="10" t="s">
        <v>5</v>
      </c>
      <c r="C15" s="22">
        <v>41.5</v>
      </c>
      <c r="D15" s="7" t="s">
        <v>28</v>
      </c>
      <c r="E15" s="2"/>
      <c r="F15" s="2"/>
      <c r="G15" s="16"/>
      <c r="H15" s="18">
        <f t="shared" si="0"/>
        <v>6782.4199999999983</v>
      </c>
      <c r="I15" s="2"/>
    </row>
    <row r="16" spans="1:9">
      <c r="A16" s="20">
        <v>43043</v>
      </c>
      <c r="B16" s="10" t="s">
        <v>5</v>
      </c>
      <c r="C16" s="22">
        <v>264</v>
      </c>
      <c r="D16" s="7" t="s">
        <v>29</v>
      </c>
      <c r="E16" s="2"/>
      <c r="F16" s="2"/>
      <c r="G16" s="16"/>
      <c r="H16" s="18">
        <f t="shared" si="0"/>
        <v>6518.4199999999983</v>
      </c>
      <c r="I16" s="2"/>
    </row>
    <row r="17" spans="1:9">
      <c r="A17" s="20">
        <v>43044</v>
      </c>
      <c r="B17" s="10" t="s">
        <v>5</v>
      </c>
      <c r="C17" s="22">
        <v>204</v>
      </c>
      <c r="D17" s="7" t="s">
        <v>31</v>
      </c>
      <c r="E17" s="2"/>
      <c r="F17" s="2"/>
      <c r="G17" s="16"/>
      <c r="H17" s="18">
        <f t="shared" si="0"/>
        <v>6314.4199999999983</v>
      </c>
      <c r="I17" s="2"/>
    </row>
    <row r="18" spans="1:9">
      <c r="A18" s="13">
        <v>43048</v>
      </c>
      <c r="B18" s="10" t="s">
        <v>5</v>
      </c>
      <c r="C18" s="22">
        <v>204</v>
      </c>
      <c r="D18" s="7" t="s">
        <v>32</v>
      </c>
      <c r="E18" s="2"/>
      <c r="F18" s="2"/>
      <c r="G18" s="7"/>
      <c r="H18" s="18">
        <f t="shared" si="0"/>
        <v>6110.4199999999983</v>
      </c>
      <c r="I18" s="2"/>
    </row>
    <row r="19" spans="1:9" ht="15" customHeight="1">
      <c r="A19" s="13">
        <v>43048</v>
      </c>
      <c r="B19" s="10" t="s">
        <v>5</v>
      </c>
      <c r="C19" s="22">
        <v>15</v>
      </c>
      <c r="D19" s="7" t="s">
        <v>33</v>
      </c>
      <c r="E19" s="2"/>
      <c r="F19" s="2"/>
      <c r="G19" s="16"/>
      <c r="H19" s="18">
        <f t="shared" si="0"/>
        <v>6095.4199999999983</v>
      </c>
      <c r="I19" s="7"/>
    </row>
    <row r="20" spans="1:9" ht="15" customHeight="1">
      <c r="A20" s="13">
        <v>43049</v>
      </c>
      <c r="B20" s="10" t="s">
        <v>5</v>
      </c>
      <c r="C20" s="22">
        <v>420</v>
      </c>
      <c r="D20" s="7" t="s">
        <v>34</v>
      </c>
      <c r="E20" s="2"/>
      <c r="F20" s="24">
        <f>SUM(C16:C20)-15</f>
        <v>1092</v>
      </c>
      <c r="G20" s="16"/>
      <c r="H20" s="18">
        <f t="shared" si="0"/>
        <v>5675.4199999999983</v>
      </c>
      <c r="I20" s="7"/>
    </row>
    <row r="21" spans="1:9" ht="15" customHeight="1">
      <c r="A21" s="13">
        <v>43050</v>
      </c>
      <c r="B21" s="10" t="s">
        <v>5</v>
      </c>
      <c r="C21" s="22">
        <v>270</v>
      </c>
      <c r="D21" s="7" t="s">
        <v>35</v>
      </c>
      <c r="E21" s="2"/>
      <c r="F21" s="2"/>
      <c r="G21" s="16"/>
      <c r="H21" s="18">
        <f t="shared" si="0"/>
        <v>5405.4199999999983</v>
      </c>
      <c r="I21" s="7"/>
    </row>
    <row r="22" spans="1:9" ht="15" customHeight="1">
      <c r="A22" s="13">
        <v>43050</v>
      </c>
      <c r="B22" s="10" t="s">
        <v>5</v>
      </c>
      <c r="C22" s="22">
        <v>15</v>
      </c>
      <c r="D22" s="7" t="s">
        <v>33</v>
      </c>
      <c r="E22" s="2"/>
      <c r="F22" s="2"/>
      <c r="G22" s="16"/>
      <c r="H22" s="18">
        <f t="shared" si="0"/>
        <v>5390.4199999999983</v>
      </c>
      <c r="I22" s="2"/>
    </row>
    <row r="23" spans="1:9" ht="15" customHeight="1">
      <c r="A23" s="13">
        <v>43051</v>
      </c>
      <c r="B23" s="10" t="s">
        <v>5</v>
      </c>
      <c r="C23" s="22">
        <v>225</v>
      </c>
      <c r="D23" s="7" t="s">
        <v>40</v>
      </c>
      <c r="E23" s="2"/>
      <c r="F23" s="2"/>
      <c r="G23" s="16"/>
      <c r="H23" s="18">
        <f t="shared" si="0"/>
        <v>5165.4199999999983</v>
      </c>
      <c r="I23" s="7"/>
    </row>
    <row r="24" spans="1:9" ht="15" customHeight="1">
      <c r="A24" s="13">
        <v>43051</v>
      </c>
      <c r="B24" s="10" t="s">
        <v>41</v>
      </c>
      <c r="C24" s="22">
        <v>3</v>
      </c>
      <c r="D24" s="7" t="s">
        <v>45</v>
      </c>
      <c r="E24" s="2"/>
      <c r="F24" s="2"/>
      <c r="G24" s="16"/>
      <c r="H24" s="18">
        <f t="shared" si="0"/>
        <v>5162.4199999999983</v>
      </c>
      <c r="I24" s="7"/>
    </row>
    <row r="25" spans="1:9" ht="15" customHeight="1">
      <c r="A25" s="13">
        <v>43052</v>
      </c>
      <c r="B25" s="10" t="s">
        <v>5</v>
      </c>
      <c r="C25" s="22">
        <v>210</v>
      </c>
      <c r="D25" s="7" t="s">
        <v>42</v>
      </c>
      <c r="E25" s="2"/>
      <c r="F25" s="2"/>
      <c r="G25" s="16"/>
      <c r="H25" s="18">
        <f t="shared" si="0"/>
        <v>4952.4199999999983</v>
      </c>
      <c r="I25" s="7"/>
    </row>
    <row r="26" spans="1:9" ht="15" customHeight="1">
      <c r="A26" s="13">
        <v>43053</v>
      </c>
      <c r="B26" s="10" t="s">
        <v>5</v>
      </c>
      <c r="C26" s="22">
        <v>75</v>
      </c>
      <c r="D26" s="7" t="s">
        <v>43</v>
      </c>
      <c r="E26" s="2"/>
      <c r="F26" s="2"/>
      <c r="G26" s="16"/>
      <c r="H26" s="18">
        <f t="shared" si="0"/>
        <v>4877.4199999999983</v>
      </c>
      <c r="I26" s="7"/>
    </row>
    <row r="27" spans="1:9" ht="15" customHeight="1">
      <c r="A27" s="13"/>
      <c r="B27" s="29" t="s">
        <v>47</v>
      </c>
      <c r="C27" s="22">
        <v>75</v>
      </c>
      <c r="D27" s="18" t="s">
        <v>48</v>
      </c>
      <c r="E27" s="2"/>
      <c r="F27" s="2"/>
      <c r="G27" s="16"/>
      <c r="H27" s="18">
        <f t="shared" si="0"/>
        <v>4802.4199999999983</v>
      </c>
      <c r="I27" s="7"/>
    </row>
    <row r="28" spans="1:9" ht="15" customHeight="1">
      <c r="A28" s="13"/>
      <c r="B28" s="10"/>
      <c r="C28" s="22"/>
      <c r="D28" s="7"/>
      <c r="E28" s="2"/>
      <c r="F28" s="2"/>
      <c r="G28" s="16"/>
      <c r="H28" s="16"/>
      <c r="I28" s="7"/>
    </row>
    <row r="29" spans="1:9" ht="15" customHeight="1">
      <c r="A29" s="13"/>
      <c r="B29" s="10"/>
      <c r="C29" s="22"/>
      <c r="D29" s="7"/>
      <c r="E29" s="2"/>
      <c r="F29" s="2"/>
      <c r="G29" s="16"/>
      <c r="H29" s="16"/>
      <c r="I29" s="7"/>
    </row>
    <row r="30" spans="1:9" ht="15" customHeight="1">
      <c r="A30" s="13"/>
      <c r="B30" s="10"/>
      <c r="C30" s="22"/>
      <c r="D30" s="7"/>
      <c r="E30" s="2"/>
      <c r="F30" s="2"/>
      <c r="G30" s="16"/>
      <c r="H30" s="16"/>
      <c r="I30" s="7"/>
    </row>
    <row r="31" spans="1:9" ht="15" customHeight="1">
      <c r="A31" s="13"/>
      <c r="B31" s="10"/>
      <c r="C31" s="22"/>
      <c r="D31" s="7"/>
      <c r="E31" s="2"/>
      <c r="F31" s="2" t="s">
        <v>46</v>
      </c>
      <c r="G31" s="28"/>
      <c r="H31" s="28"/>
      <c r="I31" s="16">
        <f>SUM(C3:C30)</f>
        <v>4417.58</v>
      </c>
    </row>
  </sheetData>
  <mergeCells count="2">
    <mergeCell ref="B1:I1"/>
    <mergeCell ref="G31:H31"/>
  </mergeCells>
  <phoneticPr fontId="1" type="noConversion"/>
  <conditionalFormatting sqref="E2">
    <cfRule type="expression" dxfId="0" priority="1" stopIfTrue="1">
      <formula>AND(COUNTIF($E$2:$E$2, E2)&gt;1,NOT(ISBLANK(E2)))</formula>
    </cfRule>
  </conditionalFormatting>
  <pageMargins left="0.4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后勤费用</vt:lpstr>
      <vt:lpstr>回收费用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2017-12-12T05:39:48Z</dcterms:modified>
</cp:coreProperties>
</file>