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5725"/>
</workbook>
</file>

<file path=xl/calcChain.xml><?xml version="1.0" encoding="utf-8"?>
<calcChain xmlns="http://schemas.openxmlformats.org/spreadsheetml/2006/main">
  <c r="K41" i="1"/>
  <c r="L41"/>
  <c r="M41"/>
  <c r="N41"/>
  <c r="J41"/>
  <c r="Q27" l="1"/>
  <c r="Q31"/>
  <c r="Q35"/>
  <c r="O4"/>
  <c r="Q4" s="1"/>
  <c r="O5"/>
  <c r="Q5" s="1"/>
  <c r="O6"/>
  <c r="Q6" s="1"/>
  <c r="O7"/>
  <c r="Q7" s="1"/>
  <c r="O8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O21"/>
  <c r="Q21" s="1"/>
  <c r="O22"/>
  <c r="Q22" s="1"/>
  <c r="O23"/>
  <c r="Q23" s="1"/>
  <c r="O24"/>
  <c r="Q24" s="1"/>
  <c r="O25"/>
  <c r="Q25" s="1"/>
  <c r="O26"/>
  <c r="O27"/>
  <c r="O28"/>
  <c r="Q28" s="1"/>
  <c r="O29"/>
  <c r="Q29" s="1"/>
  <c r="O30"/>
  <c r="Q30" s="1"/>
  <c r="O31"/>
  <c r="O32"/>
  <c r="Q32" s="1"/>
  <c r="O33"/>
  <c r="Q33" s="1"/>
  <c r="O34"/>
  <c r="Q34" s="1"/>
  <c r="O35"/>
  <c r="O36"/>
  <c r="Q36" s="1"/>
  <c r="O37"/>
  <c r="Q37" s="1"/>
  <c r="O38"/>
  <c r="Q38" s="1"/>
  <c r="O39"/>
  <c r="O40"/>
  <c r="Q40" s="1"/>
  <c r="O3"/>
  <c r="Q3" s="1"/>
  <c r="I24"/>
  <c r="P24" s="1"/>
  <c r="I35"/>
  <c r="P35" s="1"/>
  <c r="O41" l="1"/>
  <c r="Q8"/>
  <c r="Q20"/>
  <c r="Q26"/>
  <c r="G41"/>
  <c r="V31" s="1"/>
  <c r="H41"/>
  <c r="V33" s="1"/>
  <c r="F41"/>
  <c r="V39" s="1"/>
  <c r="E41"/>
  <c r="I39"/>
  <c r="P39" s="1"/>
  <c r="I3"/>
  <c r="P3" s="1"/>
  <c r="I4"/>
  <c r="P4" s="1"/>
  <c r="I5"/>
  <c r="I6"/>
  <c r="P6" s="1"/>
  <c r="I7"/>
  <c r="P7" s="1"/>
  <c r="I8"/>
  <c r="P8" s="1"/>
  <c r="I9"/>
  <c r="P9" s="1"/>
  <c r="I10"/>
  <c r="P10" s="1"/>
  <c r="I11"/>
  <c r="P11" s="1"/>
  <c r="I12"/>
  <c r="P12" s="1"/>
  <c r="I13"/>
  <c r="P13" s="1"/>
  <c r="I14"/>
  <c r="P14" s="1"/>
  <c r="I15"/>
  <c r="P15" s="1"/>
  <c r="I16"/>
  <c r="P16" s="1"/>
  <c r="I17"/>
  <c r="P17" s="1"/>
  <c r="I18"/>
  <c r="P18" s="1"/>
  <c r="I19"/>
  <c r="P19" s="1"/>
  <c r="I20"/>
  <c r="P20" s="1"/>
  <c r="I21"/>
  <c r="P21" s="1"/>
  <c r="I22"/>
  <c r="P22" s="1"/>
  <c r="I23"/>
  <c r="P23" s="1"/>
  <c r="I25"/>
  <c r="P25" s="1"/>
  <c r="I26"/>
  <c r="P26" s="1"/>
  <c r="I27"/>
  <c r="P27" s="1"/>
  <c r="I28"/>
  <c r="P28" s="1"/>
  <c r="I29"/>
  <c r="P29" s="1"/>
  <c r="I30"/>
  <c r="P30" s="1"/>
  <c r="I31"/>
  <c r="P31" s="1"/>
  <c r="I32"/>
  <c r="P32" s="1"/>
  <c r="I33"/>
  <c r="P33" s="1"/>
  <c r="I34"/>
  <c r="P34" s="1"/>
  <c r="I36"/>
  <c r="P36" s="1"/>
  <c r="I37"/>
  <c r="P37" s="1"/>
  <c r="I38"/>
  <c r="P38" s="1"/>
  <c r="I40"/>
  <c r="P40" s="1"/>
  <c r="S37"/>
  <c r="S38"/>
  <c r="S39"/>
  <c r="S40"/>
  <c r="R37"/>
  <c r="R38"/>
  <c r="R39"/>
  <c r="R40"/>
  <c r="R3"/>
  <c r="I41" l="1"/>
  <c r="P5"/>
  <c r="P41" s="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l="1"/>
  <c r="V35"/>
  <c r="T39"/>
  <c r="T40"/>
  <c r="R41"/>
  <c r="S41"/>
  <c r="Q41" l="1"/>
  <c r="U41" l="1"/>
</calcChain>
</file>

<file path=xl/sharedStrings.xml><?xml version="1.0" encoding="utf-8"?>
<sst xmlns="http://schemas.openxmlformats.org/spreadsheetml/2006/main" count="78" uniqueCount="78">
  <si>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</si>
  <si>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</si>
  <si>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</si>
  <si>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</si>
  <si>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</si>
  <si>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</si>
  <si>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</si>
  <si>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</si>
  <si>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</si>
  <si>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</si>
  <si>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</si>
  <si>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</si>
  <si>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</si>
  <si>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</si>
  <si>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</si>
  <si>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</si>
  <si>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</si>
  <si>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</si>
  <si>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</si>
  <si>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</si>
  <si>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</si>
  <si>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</si>
  <si>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</si>
  <si>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</si>
  <si>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</si>
  <si>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</si>
  <si>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</si>
  <si>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</si>
  <si>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</si>
  <si>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</si>
  <si>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</si>
  <si>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</si>
  <si>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</si>
  <si>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</si>
  <si>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</si>
  <si>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</si>
  <si>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</si>
  <si>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</si>
  <si>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</si>
  <si>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</si>
  <si>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</si>
  <si>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</si>
  <si>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</si>
  <si>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</si>
  <si>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</si>
  <si>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</si>
  <si>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</si>
  <si>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</si>
  <si>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</si>
  <si>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</si>
  <si>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</si>
  <si>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</si>
  <si>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</si>
  <si>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</si>
  <si>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</si>
  <si>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</si>
  <si>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</si>
  <si>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</si>
  <si>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</si>
  <si>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</si>
  <si>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</si>
  <si>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丁三伙/金莹</t>
    <phoneticPr fontId="3" type="noConversion"/>
  </si>
  <si>
    <t>李伟</t>
    <phoneticPr fontId="3" type="noConversion"/>
  </si>
  <si>
    <t>李君</t>
    <phoneticPr fontId="3" type="noConversion"/>
  </si>
  <si>
    <t>保险销售份数</t>
    <phoneticPr fontId="3" type="noConversion"/>
  </si>
  <si>
    <t>客服销售金额</t>
    <phoneticPr fontId="1" type="noConversion"/>
  </si>
  <si>
    <t>戴宏明</t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</si>
  <si>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</si>
  <si>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</si>
  <si>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</si>
  <si>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</si>
  <si>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</si>
  <si>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</si>
  <si>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</si>
  <si>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</si>
  <si>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\</t>
    <phoneticPr fontId="3" type="noConversion"/>
  </si>
  <si>
    <t>十月份保险销售提成表</t>
    <phoneticPr fontId="1" type="noConversion"/>
  </si>
  <si>
    <t>沌阳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</si>
</sst>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A10" workbookViewId="0">
      <selection activeCell="E36" sqref="E36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76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55</v>
      </c>
      <c r="I2" s="38" t="s">
        <v>65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38" t="s">
        <v>67</v>
      </c>
      <c r="P2" s="39" t="s">
        <v>45</v>
      </c>
      <c r="Q2" s="7" t="s">
        <v>69</v>
      </c>
      <c r="R2" s="7" t="s">
        <v>43</v>
      </c>
      <c r="S2" s="7" t="s">
        <v>44</v>
      </c>
      <c r="T2" s="7" t="s">
        <v>15</v>
      </c>
      <c r="U2" s="38" t="s">
        <v>68</v>
      </c>
      <c r="V2" s="7" t="s">
        <v>47</v>
      </c>
    </row>
    <row r="3" spans="1:24" s="3" customFormat="1" ht="14.1" customHeight="1">
      <c r="A3" s="10">
        <v>1</v>
      </c>
      <c r="B3" s="50" t="s">
        <v>49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23">
        <f t="shared" si="0"/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0</v>
      </c>
      <c r="Q6" s="27">
        <f t="shared" si="4"/>
        <v>0</v>
      </c>
      <c r="R6" s="27">
        <f t="shared" si="5"/>
        <v>0</v>
      </c>
      <c r="S6" s="27">
        <f t="shared" si="6"/>
        <v>0</v>
      </c>
      <c r="T6" s="29"/>
      <c r="U6" s="28"/>
      <c r="V6" s="32"/>
      <c r="W6" s="14"/>
      <c r="X6" s="3" t="s">
        <v>51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52</v>
      </c>
    </row>
    <row r="8" spans="1:24" s="3" customFormat="1" ht="14.1" customHeight="1">
      <c r="A8" s="10">
        <v>6</v>
      </c>
      <c r="B8" s="51"/>
      <c r="C8" s="9" t="s">
        <v>31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23">
        <f t="shared" si="0"/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3">
        <f t="shared" si="2"/>
        <v>0</v>
      </c>
      <c r="P8" s="24">
        <f t="shared" si="3"/>
        <v>0</v>
      </c>
      <c r="Q8" s="27">
        <f t="shared" si="4"/>
        <v>0</v>
      </c>
      <c r="R8" s="27">
        <f t="shared" si="5"/>
        <v>0</v>
      </c>
      <c r="S8" s="27">
        <f t="shared" si="6"/>
        <v>0</v>
      </c>
      <c r="T8" s="28"/>
      <c r="U8" s="28"/>
      <c r="V8" s="32" t="s">
        <v>62</v>
      </c>
      <c r="W8" s="16"/>
      <c r="X8" s="3" t="s">
        <v>53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3">
        <f t="shared" si="2"/>
        <v>0</v>
      </c>
      <c r="P9" s="24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8"/>
      <c r="U9" s="28"/>
      <c r="V9" s="32" t="s">
        <v>66</v>
      </c>
    </row>
    <row r="10" spans="1:24" s="3" customFormat="1" ht="14.1" customHeight="1">
      <c r="A10" s="10">
        <v>8</v>
      </c>
      <c r="B10" s="51"/>
      <c r="C10" s="9" t="s">
        <v>33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23">
        <f t="shared" si="0"/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8"/>
      <c r="U10" s="28"/>
      <c r="V10" s="32" t="s">
        <v>61</v>
      </c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23">
        <f t="shared" si="0"/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0</v>
      </c>
      <c r="Q16" s="27">
        <f t="shared" si="4"/>
        <v>0</v>
      </c>
      <c r="R16" s="27">
        <f t="shared" si="5"/>
        <v>0</v>
      </c>
      <c r="S16" s="27">
        <f t="shared" si="6"/>
        <v>0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23">
        <f t="shared" si="0"/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0</v>
      </c>
      <c r="Q17" s="27">
        <f t="shared" si="4"/>
        <v>0</v>
      </c>
      <c r="R17" s="27">
        <f t="shared" si="5"/>
        <v>0</v>
      </c>
      <c r="S17" s="27">
        <f t="shared" si="6"/>
        <v>0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3">
        <f t="shared" si="0"/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0</v>
      </c>
      <c r="Q18" s="27">
        <f t="shared" si="4"/>
        <v>0</v>
      </c>
      <c r="R18" s="27">
        <f t="shared" si="5"/>
        <v>0</v>
      </c>
      <c r="S18" s="27">
        <f t="shared" si="6"/>
        <v>0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0</v>
      </c>
      <c r="K20" s="21">
        <v>1</v>
      </c>
      <c r="L20" s="21">
        <v>0</v>
      </c>
      <c r="M20" s="21">
        <v>0</v>
      </c>
      <c r="N20" s="21">
        <v>0</v>
      </c>
      <c r="O20" s="23">
        <f t="shared" si="2"/>
        <v>40</v>
      </c>
      <c r="P20" s="24">
        <f t="shared" si="3"/>
        <v>40</v>
      </c>
      <c r="Q20" s="27">
        <f t="shared" si="4"/>
        <v>12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3">
        <f t="shared" si="2"/>
        <v>0</v>
      </c>
      <c r="P21" s="24">
        <f t="shared" si="3"/>
        <v>0</v>
      </c>
      <c r="Q21" s="27">
        <f t="shared" si="4"/>
        <v>0</v>
      </c>
      <c r="R21" s="27">
        <f t="shared" si="5"/>
        <v>0</v>
      </c>
      <c r="S21" s="27">
        <f t="shared" si="6"/>
        <v>0</v>
      </c>
      <c r="T21" s="29"/>
      <c r="U21" s="28"/>
      <c r="V21" s="32" t="s">
        <v>63</v>
      </c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23">
        <f t="shared" si="0"/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0</v>
      </c>
      <c r="Q24" s="27">
        <f t="shared" si="4"/>
        <v>0</v>
      </c>
      <c r="R24" s="27">
        <f t="shared" si="5"/>
        <v>0</v>
      </c>
      <c r="S24" s="27">
        <f t="shared" si="6"/>
        <v>0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3">
        <f t="shared" si="2"/>
        <v>0</v>
      </c>
      <c r="P26" s="24">
        <f t="shared" si="3"/>
        <v>0</v>
      </c>
      <c r="Q26" s="27">
        <f t="shared" si="4"/>
        <v>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/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/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/>
    </row>
    <row r="30" spans="1:22" s="3" customFormat="1" ht="14.1" customHeight="1">
      <c r="A30" s="10">
        <v>28</v>
      </c>
      <c r="B30" s="51"/>
      <c r="C30" s="9" t="s">
        <v>23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23">
        <f t="shared" si="0"/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0</v>
      </c>
      <c r="Q30" s="27">
        <f t="shared" si="4"/>
        <v>0</v>
      </c>
      <c r="R30" s="27">
        <f t="shared" si="5"/>
        <v>0</v>
      </c>
      <c r="S30" s="27">
        <f t="shared" si="6"/>
        <v>0</v>
      </c>
      <c r="T30" s="29"/>
      <c r="U30" s="28"/>
      <c r="V30" s="32" t="s">
        <v>74</v>
      </c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>
        <f>G41+M41</f>
        <v>0</v>
      </c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 t="s">
        <v>73</v>
      </c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>
        <f>H41+N41</f>
        <v>1</v>
      </c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 t="s">
        <v>70</v>
      </c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>
        <f>D41+J41</f>
        <v>552</v>
      </c>
    </row>
    <row r="36" spans="1:25" s="3" customFormat="1" ht="14.1" customHeight="1">
      <c r="A36" s="10">
        <v>34</v>
      </c>
      <c r="B36" s="51"/>
      <c r="C36" s="9" t="s">
        <v>14</v>
      </c>
      <c r="D36" s="18">
        <v>2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40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40</v>
      </c>
      <c r="Q36" s="27">
        <f t="shared" si="4"/>
        <v>0</v>
      </c>
      <c r="R36" s="27">
        <f t="shared" si="5"/>
        <v>6</v>
      </c>
      <c r="S36" s="27">
        <f t="shared" si="6"/>
        <v>6</v>
      </c>
      <c r="T36" s="29"/>
      <c r="U36" s="29"/>
      <c r="V36" s="32" t="s">
        <v>71</v>
      </c>
    </row>
    <row r="37" spans="1:25" s="3" customFormat="1" ht="14.1" customHeight="1">
      <c r="A37" s="10">
        <v>35</v>
      </c>
      <c r="B37" s="51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 t="s">
        <v>75</v>
      </c>
    </row>
    <row r="38" spans="1:25" s="3" customFormat="1" ht="14.1" customHeight="1">
      <c r="A38" s="10">
        <v>36</v>
      </c>
      <c r="B38" s="52"/>
      <c r="C38" s="9" t="s">
        <v>77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1</v>
      </c>
      <c r="O38" s="22">
        <f t="shared" si="2"/>
        <v>300</v>
      </c>
      <c r="P38" s="24">
        <f t="shared" si="3"/>
        <v>300</v>
      </c>
      <c r="Q38" s="27">
        <f t="shared" si="4"/>
        <v>90</v>
      </c>
      <c r="R38" s="27">
        <f t="shared" si="5"/>
        <v>0</v>
      </c>
      <c r="S38" s="27">
        <f t="shared" si="6"/>
        <v>0</v>
      </c>
      <c r="T38" s="29"/>
      <c r="U38" s="29"/>
      <c r="V38" s="32" t="s">
        <v>72</v>
      </c>
    </row>
    <row r="39" spans="1:25" s="3" customFormat="1" ht="14.1" customHeight="1">
      <c r="A39" s="10">
        <v>37</v>
      </c>
      <c r="B39" s="53" t="s">
        <v>50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550</v>
      </c>
      <c r="K39" s="21">
        <v>0</v>
      </c>
      <c r="L39" s="21">
        <v>0</v>
      </c>
      <c r="M39" s="21">
        <v>0</v>
      </c>
      <c r="N39" s="21">
        <v>0</v>
      </c>
      <c r="O39" s="22">
        <f t="shared" si="2"/>
        <v>11000</v>
      </c>
      <c r="P39" s="24">
        <f t="shared" si="3"/>
        <v>11000</v>
      </c>
      <c r="Q39" s="27">
        <v>0</v>
      </c>
      <c r="R39" s="27">
        <f t="shared" si="5"/>
        <v>0</v>
      </c>
      <c r="S39" s="27">
        <f t="shared" si="6"/>
        <v>0</v>
      </c>
      <c r="T39" s="29">
        <f>T41*0.7</f>
        <v>238.97999999999996</v>
      </c>
      <c r="U39" s="29"/>
      <c r="V39" s="32">
        <f>F41+L41</f>
        <v>0</v>
      </c>
    </row>
    <row r="40" spans="1:25" s="3" customFormat="1" ht="14.1" customHeight="1">
      <c r="A40" s="10">
        <v>38</v>
      </c>
      <c r="B40" s="54"/>
      <c r="C40" s="17" t="s">
        <v>48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0</v>
      </c>
      <c r="P40" s="24">
        <f t="shared" si="3"/>
        <v>0</v>
      </c>
      <c r="Q40" s="27">
        <f t="shared" si="4"/>
        <v>0</v>
      </c>
      <c r="R40" s="27">
        <f t="shared" si="5"/>
        <v>0</v>
      </c>
      <c r="S40" s="27">
        <f t="shared" si="6"/>
        <v>0</v>
      </c>
      <c r="T40" s="29">
        <f>T41*0.3</f>
        <v>102.41999999999999</v>
      </c>
      <c r="U40" s="29"/>
      <c r="V40" s="20" t="s">
        <v>64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2</v>
      </c>
      <c r="E41" s="26">
        <f>SUM(E3:E40)</f>
        <v>0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40</v>
      </c>
      <c r="J41" s="33">
        <f>SUM(J3:J40)</f>
        <v>550</v>
      </c>
      <c r="K41" s="33">
        <f t="shared" ref="K41:N41" si="8">SUM(K3:K40)</f>
        <v>1</v>
      </c>
      <c r="L41" s="33">
        <f t="shared" si="8"/>
        <v>0</v>
      </c>
      <c r="M41" s="33">
        <f t="shared" si="8"/>
        <v>0</v>
      </c>
      <c r="N41" s="33">
        <f t="shared" si="8"/>
        <v>1</v>
      </c>
      <c r="O41" s="36">
        <f>SUM(O3:O40)</f>
        <v>11340</v>
      </c>
      <c r="P41" s="35">
        <f>SUM(P3:P40)</f>
        <v>11380</v>
      </c>
      <c r="Q41" s="13">
        <f>SUM(Q1:Q39)</f>
        <v>102</v>
      </c>
      <c r="R41" s="13">
        <f>SUM(R3:R38)</f>
        <v>6</v>
      </c>
      <c r="S41" s="13">
        <f>SUM(S3:S38)</f>
        <v>6</v>
      </c>
      <c r="T41" s="12">
        <f>P41*0.03</f>
        <v>341.4</v>
      </c>
      <c r="U41" s="11">
        <f>SUM(Q41:T41)</f>
        <v>455.4</v>
      </c>
      <c r="V41" s="34">
        <f>SUM(D41:H41)+SUM(J41:N41)</f>
        <v>554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2017-10-30T13:05:01Z</dcterms:modified>
</cp:coreProperties>
</file>