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97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50" i="1"/>
  <c r="L40"/>
  <c r="F39"/>
  <c r="N36"/>
  <c r="N38"/>
  <c r="N37"/>
  <c r="N35"/>
  <c r="N33"/>
  <c r="N34"/>
  <c r="N22"/>
  <c r="N26"/>
  <c r="N30"/>
  <c r="N32"/>
  <c r="N31"/>
  <c r="N25"/>
  <c r="N27"/>
  <c r="N28"/>
  <c r="N29"/>
  <c r="C39"/>
  <c r="D39"/>
  <c r="E39"/>
  <c r="B39"/>
  <c r="N24"/>
  <c r="N2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G39"/>
</calcChain>
</file>

<file path=xl/sharedStrings.xml><?xml version="1.0" encoding="utf-8"?>
<sst xmlns="http://schemas.openxmlformats.org/spreadsheetml/2006/main" count="126" uniqueCount="90">
  <si>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</si>
  <si>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</si>
  <si>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</si>
  <si>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</si>
  <si>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</si>
  <si>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</si>
  <si>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</si>
  <si>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</si>
  <si>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</si>
  <si>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</si>
  <si>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</si>
  <si>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</si>
  <si>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</si>
  <si>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</si>
  <si>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</si>
  <si>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</si>
  <si>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</si>
  <si>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</si>
  <si>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</si>
  <si>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</si>
  <si>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</si>
  <si>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</si>
  <si>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</si>
  <si>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</si>
  <si>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</si>
  <si>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</si>
  <si>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</si>
  <si>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</si>
  <si>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</si>
  <si>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</si>
  <si>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</si>
  <si>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</si>
  <si>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</si>
  <si>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</si>
  <si>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</si>
  <si>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</si>
  <si>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</si>
  <si>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</si>
  <si>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</si>
  <si>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董燕支付宝</t>
    <phoneticPr fontId="1" type="noConversion"/>
  </si>
  <si>
    <t>江夏</t>
    <phoneticPr fontId="1" type="noConversion"/>
  </si>
  <si>
    <t>龙江</t>
    <phoneticPr fontId="1" type="noConversion"/>
  </si>
  <si>
    <t>北湖</t>
    <phoneticPr fontId="1" type="noConversion"/>
  </si>
  <si>
    <t>革新</t>
    <phoneticPr fontId="1" type="noConversion"/>
  </si>
  <si>
    <t>300元</t>
    <phoneticPr fontId="1" type="noConversion"/>
  </si>
  <si>
    <t>√</t>
    <phoneticPr fontId="1" type="noConversion"/>
  </si>
  <si>
    <t>合计：</t>
    <phoneticPr fontId="1" type="noConversion"/>
  </si>
  <si>
    <t>八铺街</t>
    <phoneticPr fontId="1" type="noConversion"/>
  </si>
  <si>
    <t>陈菲</t>
    <phoneticPr fontId="1" type="noConversion"/>
  </si>
  <si>
    <t>张家湾</t>
    <phoneticPr fontId="1" type="noConversion"/>
  </si>
  <si>
    <t>郑晶</t>
  </si>
  <si>
    <t>复兴村</t>
    <phoneticPr fontId="1" type="noConversion"/>
  </si>
  <si>
    <t>武车</t>
    <phoneticPr fontId="1" type="noConversion"/>
  </si>
  <si>
    <t>邮科</t>
    <phoneticPr fontId="1" type="noConversion"/>
  </si>
  <si>
    <t>杨攸敏</t>
    <phoneticPr fontId="1" type="noConversion"/>
  </si>
  <si>
    <t>武船</t>
    <phoneticPr fontId="1" type="noConversion"/>
  </si>
  <si>
    <t>李伟</t>
    <phoneticPr fontId="1" type="noConversion"/>
  </si>
  <si>
    <t>晒湖</t>
    <phoneticPr fontId="1" type="noConversion"/>
  </si>
  <si>
    <t>王念念</t>
  </si>
  <si>
    <t>江夏</t>
    <phoneticPr fontId="1" type="noConversion"/>
  </si>
  <si>
    <t>殷琴</t>
    <phoneticPr fontId="1" type="noConversion"/>
  </si>
  <si>
    <t>北湖</t>
    <phoneticPr fontId="1" type="noConversion"/>
  </si>
  <si>
    <t>朱莉</t>
    <phoneticPr fontId="1" type="noConversion"/>
  </si>
  <si>
    <t>姜明霞</t>
    <phoneticPr fontId="1" type="noConversion"/>
  </si>
  <si>
    <t>农讲所</t>
    <phoneticPr fontId="1" type="noConversion"/>
  </si>
  <si>
    <t>吴红君</t>
    <phoneticPr fontId="1" type="noConversion"/>
  </si>
  <si>
    <t>东亭</t>
    <phoneticPr fontId="1" type="noConversion"/>
  </si>
  <si>
    <t>周微</t>
    <phoneticPr fontId="1" type="noConversion"/>
  </si>
  <si>
    <t>七里</t>
    <phoneticPr fontId="1" type="noConversion"/>
  </si>
  <si>
    <t>瞿新萍</t>
    <phoneticPr fontId="1" type="noConversion"/>
  </si>
  <si>
    <t>广埠屯</t>
    <phoneticPr fontId="1" type="noConversion"/>
  </si>
  <si>
    <t>蒋静</t>
    <phoneticPr fontId="1" type="noConversion"/>
  </si>
  <si>
    <t>双柏</t>
    <phoneticPr fontId="1" type="noConversion"/>
  </si>
  <si>
    <t>张伟</t>
    <phoneticPr fontId="1" type="noConversion"/>
  </si>
  <si>
    <t>华苑</t>
    <phoneticPr fontId="1" type="noConversion"/>
  </si>
  <si>
    <t>周黎君</t>
    <phoneticPr fontId="1" type="noConversion"/>
  </si>
  <si>
    <t>连城</t>
    <phoneticPr fontId="1" type="noConversion"/>
  </si>
  <si>
    <t>王海燕</t>
    <phoneticPr fontId="1" type="noConversion"/>
  </si>
  <si>
    <t>胡敏</t>
    <phoneticPr fontId="1" type="noConversion"/>
  </si>
  <si>
    <t>革新</t>
    <phoneticPr fontId="6" type="noConversion"/>
  </si>
  <si>
    <t>范浒</t>
    <phoneticPr fontId="1" type="noConversion"/>
  </si>
  <si>
    <t>黄鹤楼</t>
    <phoneticPr fontId="1" type="noConversion"/>
  </si>
  <si>
    <t>杨园（101）</t>
    <phoneticPr fontId="1" type="noConversion"/>
  </si>
  <si>
    <t>石牌岭（幸福村）</t>
    <phoneticPr fontId="1" type="noConversion"/>
  </si>
  <si>
    <t>汉中（仁寿）</t>
    <phoneticPr fontId="1" type="noConversion"/>
  </si>
  <si>
    <t>未知汇款</t>
    <phoneticPr fontId="1" type="noConversion"/>
  </si>
  <si>
    <t>中北</t>
    <phoneticPr fontId="1" type="noConversion"/>
  </si>
  <si>
    <t>十里</t>
    <phoneticPr fontId="1" type="noConversion"/>
  </si>
  <si>
    <t>2017/6/</t>
    <phoneticPr fontId="1" type="noConversion"/>
  </si>
  <si>
    <t>其中1份20个1份40的是李莉娟自推的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</si>
</sst>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36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36"/>
      <name val="宋体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49" fontId="5" fillId="0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58" fontId="7" fillId="3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58" fontId="0" fillId="3" borderId="0" xfId="0" applyNumberFormat="1" applyFill="1">
      <alignment vertical="center"/>
    </xf>
    <xf numFmtId="0" fontId="8" fillId="3" borderId="0" xfId="0" applyFont="1" applyFill="1">
      <alignment vertical="center"/>
    </xf>
  </cellXfs>
  <cellStyles count="2">
    <cellStyle name="常规" xfId="0" builtinId="0"/>
    <cellStyle name="常规_汉口送气工身份证（交财务）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workbookViewId="0">
      <selection activeCell="G23" sqref="G23"/>
    </sheetView>
  </sheetViews>
  <sheetFormatPr defaultRowHeight="13.5"/>
  <cols>
    <col min="1" max="1" width="15.625" style="3" customWidth="1"/>
    <col min="18" max="18" width="11.75" customWidth="1"/>
    <col min="20" max="20" width="18.375" customWidth="1"/>
    <col min="22" max="22" width="15.375" customWidth="1"/>
  </cols>
  <sheetData>
    <row r="1" spans="1:24">
      <c r="A1" s="3" t="s">
        <v>0</v>
      </c>
      <c r="B1" t="s">
        <v>1</v>
      </c>
      <c r="C1" t="s">
        <v>2</v>
      </c>
      <c r="D1" t="s">
        <v>3</v>
      </c>
      <c r="E1" t="s">
        <v>26</v>
      </c>
      <c r="F1" t="s">
        <v>44</v>
      </c>
      <c r="G1" t="s">
        <v>4</v>
      </c>
      <c r="H1" t="s">
        <v>5</v>
      </c>
      <c r="J1" t="s">
        <v>12</v>
      </c>
      <c r="P1" t="s">
        <v>52</v>
      </c>
      <c r="Q1" t="s">
        <v>50</v>
      </c>
      <c r="R1" s="1">
        <v>42922</v>
      </c>
      <c r="S1">
        <v>320</v>
      </c>
    </row>
    <row r="2" spans="1:24">
      <c r="A2" s="3">
        <v>101</v>
      </c>
      <c r="G2" s="5"/>
      <c r="H2" s="1" t="s">
        <v>88</v>
      </c>
      <c r="I2" s="1"/>
      <c r="N2" t="str">
        <f>IF(G2=J2,"金额相符","不相符 ")</f>
        <v>金额相符</v>
      </c>
      <c r="R2" s="1">
        <v>42932</v>
      </c>
      <c r="S2">
        <v>100</v>
      </c>
    </row>
    <row r="3" spans="1:24">
      <c r="A3" s="3" t="s">
        <v>6</v>
      </c>
      <c r="G3" s="5"/>
      <c r="H3" s="1" t="s">
        <v>88</v>
      </c>
      <c r="I3" s="1"/>
      <c r="N3" t="str">
        <f t="shared" ref="N3:N38" si="0">IF(G3=J3,"金额相符","不相符 ")</f>
        <v>金额相符</v>
      </c>
      <c r="R3" s="1">
        <v>42941</v>
      </c>
      <c r="S3">
        <v>80</v>
      </c>
      <c r="U3" s="1"/>
    </row>
    <row r="4" spans="1:24">
      <c r="A4" s="3" t="s">
        <v>7</v>
      </c>
      <c r="H4" s="1" t="s">
        <v>88</v>
      </c>
      <c r="I4" s="1"/>
      <c r="N4" t="str">
        <f t="shared" si="0"/>
        <v>金额相符</v>
      </c>
      <c r="U4" s="1"/>
    </row>
    <row r="5" spans="1:24">
      <c r="A5" s="11" t="s">
        <v>9</v>
      </c>
      <c r="B5" s="12"/>
      <c r="C5" s="12"/>
      <c r="D5" s="12"/>
      <c r="E5" s="12"/>
      <c r="F5" s="12"/>
      <c r="G5" s="13"/>
      <c r="H5" s="1" t="s">
        <v>88</v>
      </c>
      <c r="I5" s="14"/>
      <c r="J5" s="12">
        <v>620</v>
      </c>
      <c r="L5" s="6"/>
      <c r="M5" s="6"/>
      <c r="N5" t="str">
        <f>IF(G5=J27,"金额相符","不相符 ")</f>
        <v xml:space="preserve">不相符 </v>
      </c>
      <c r="P5" t="s">
        <v>72</v>
      </c>
      <c r="Q5" t="s">
        <v>71</v>
      </c>
      <c r="R5" s="1">
        <v>42942</v>
      </c>
      <c r="S5">
        <v>1140</v>
      </c>
    </row>
    <row r="6" spans="1:24">
      <c r="A6" s="11" t="s">
        <v>10</v>
      </c>
      <c r="B6" s="12"/>
      <c r="C6" s="12"/>
      <c r="D6" s="12"/>
      <c r="E6" s="12"/>
      <c r="F6" s="12"/>
      <c r="G6" s="13"/>
      <c r="H6" s="1" t="s">
        <v>88</v>
      </c>
      <c r="I6" s="14"/>
      <c r="J6" s="12">
        <v>120</v>
      </c>
      <c r="L6" s="6"/>
      <c r="M6" s="6"/>
      <c r="N6" t="e">
        <f>IF(G6=#REF!,"金额相符","不相符 ")</f>
        <v>#REF!</v>
      </c>
    </row>
    <row r="7" spans="1:24">
      <c r="A7" s="11" t="s">
        <v>11</v>
      </c>
      <c r="B7" s="12"/>
      <c r="C7" s="12"/>
      <c r="D7" s="12"/>
      <c r="E7" s="12"/>
      <c r="F7" s="12"/>
      <c r="G7" s="13"/>
      <c r="H7" s="1" t="s">
        <v>88</v>
      </c>
      <c r="I7" s="14"/>
      <c r="J7" s="12">
        <v>420</v>
      </c>
      <c r="N7" t="str">
        <f t="shared" si="0"/>
        <v xml:space="preserve">不相符 </v>
      </c>
    </row>
    <row r="8" spans="1:24">
      <c r="A8" s="11" t="s">
        <v>8</v>
      </c>
      <c r="B8" s="12"/>
      <c r="C8" s="12"/>
      <c r="D8" s="12"/>
      <c r="E8" s="12"/>
      <c r="F8" s="12"/>
      <c r="G8" s="13"/>
      <c r="H8" s="1" t="s">
        <v>88</v>
      </c>
      <c r="I8" s="14"/>
      <c r="J8" s="12">
        <v>1140</v>
      </c>
      <c r="K8" s="12"/>
      <c r="L8" s="12"/>
      <c r="M8" s="12"/>
      <c r="N8" t="str">
        <f t="shared" si="0"/>
        <v xml:space="preserve">不相符 </v>
      </c>
      <c r="P8" t="s">
        <v>53</v>
      </c>
      <c r="Q8" t="s">
        <v>38</v>
      </c>
      <c r="R8" s="1">
        <v>42920</v>
      </c>
      <c r="S8">
        <v>200</v>
      </c>
      <c r="U8" s="1"/>
    </row>
    <row r="9" spans="1:24">
      <c r="A9" s="3" t="s">
        <v>13</v>
      </c>
      <c r="G9" s="5"/>
      <c r="H9" s="1" t="s">
        <v>88</v>
      </c>
      <c r="I9" s="1"/>
      <c r="N9" t="str">
        <f t="shared" si="0"/>
        <v>金额相符</v>
      </c>
      <c r="R9" s="1">
        <v>42932</v>
      </c>
      <c r="S9">
        <v>180</v>
      </c>
      <c r="U9" s="1"/>
    </row>
    <row r="10" spans="1:24">
      <c r="A10" s="3" t="s">
        <v>14</v>
      </c>
      <c r="G10" s="5"/>
      <c r="H10" s="1" t="s">
        <v>88</v>
      </c>
      <c r="I10" s="1"/>
      <c r="N10" t="str">
        <f t="shared" si="0"/>
        <v>金额相符</v>
      </c>
      <c r="R10" s="1">
        <v>42941</v>
      </c>
      <c r="S10">
        <v>40</v>
      </c>
      <c r="U10" s="1"/>
      <c r="V10" t="s">
        <v>45</v>
      </c>
    </row>
    <row r="11" spans="1:24">
      <c r="A11" s="11" t="s">
        <v>15</v>
      </c>
      <c r="B11" s="12"/>
      <c r="C11" s="12"/>
      <c r="D11" s="12"/>
      <c r="E11" s="12"/>
      <c r="F11" s="12"/>
      <c r="G11" s="13"/>
      <c r="H11" s="1" t="s">
        <v>88</v>
      </c>
      <c r="I11" s="14"/>
      <c r="J11" s="12">
        <v>140</v>
      </c>
      <c r="N11" t="str">
        <f t="shared" si="0"/>
        <v xml:space="preserve">不相符 </v>
      </c>
      <c r="U11" s="1"/>
    </row>
    <row r="12" spans="1:24">
      <c r="A12" s="11" t="s">
        <v>16</v>
      </c>
      <c r="B12" s="12"/>
      <c r="C12" s="12"/>
      <c r="D12" s="12"/>
      <c r="E12" s="12"/>
      <c r="F12" s="12"/>
      <c r="G12" s="13"/>
      <c r="H12" s="1" t="s">
        <v>88</v>
      </c>
      <c r="I12" s="14"/>
      <c r="J12" s="12">
        <v>60</v>
      </c>
      <c r="K12" s="12">
        <v>100</v>
      </c>
      <c r="L12" s="12"/>
      <c r="M12" s="12"/>
      <c r="N12" t="str">
        <f t="shared" si="0"/>
        <v xml:space="preserve">不相符 </v>
      </c>
      <c r="U12" s="1"/>
      <c r="X12">
        <v>12760</v>
      </c>
    </row>
    <row r="13" spans="1:24">
      <c r="A13" s="3" t="s">
        <v>17</v>
      </c>
      <c r="G13" s="5"/>
      <c r="H13" s="1" t="s">
        <v>88</v>
      </c>
      <c r="I13" s="1"/>
      <c r="N13" t="str">
        <f t="shared" si="0"/>
        <v>金额相符</v>
      </c>
      <c r="P13" t="s">
        <v>51</v>
      </c>
      <c r="Q13" t="s">
        <v>39</v>
      </c>
      <c r="R13" s="1">
        <v>42924</v>
      </c>
      <c r="S13">
        <v>100</v>
      </c>
      <c r="U13" s="1"/>
      <c r="X13">
        <v>11620</v>
      </c>
    </row>
    <row r="14" spans="1:24">
      <c r="A14" s="11" t="s">
        <v>18</v>
      </c>
      <c r="B14" s="12"/>
      <c r="C14" s="12"/>
      <c r="D14" s="12"/>
      <c r="E14" s="12"/>
      <c r="F14" s="12"/>
      <c r="G14" s="13"/>
      <c r="H14" s="1" t="s">
        <v>88</v>
      </c>
      <c r="I14" s="14"/>
      <c r="J14" s="12">
        <v>40</v>
      </c>
      <c r="K14" s="6"/>
      <c r="L14" s="6"/>
      <c r="M14" s="6"/>
      <c r="N14" t="str">
        <f t="shared" si="0"/>
        <v xml:space="preserve">不相符 </v>
      </c>
      <c r="R14" s="1">
        <v>42942</v>
      </c>
      <c r="S14">
        <v>60</v>
      </c>
      <c r="U14" s="1"/>
    </row>
    <row r="15" spans="1:24">
      <c r="A15" s="3" t="s">
        <v>19</v>
      </c>
      <c r="G15" s="5"/>
      <c r="H15" s="1" t="s">
        <v>88</v>
      </c>
      <c r="I15" s="1"/>
      <c r="N15" t="str">
        <f t="shared" si="0"/>
        <v>金额相符</v>
      </c>
      <c r="U15" s="1"/>
    </row>
    <row r="16" spans="1:24">
      <c r="A16" s="11" t="s">
        <v>20</v>
      </c>
      <c r="B16" s="12"/>
      <c r="C16" s="12"/>
      <c r="D16" s="12"/>
      <c r="E16" s="12"/>
      <c r="F16" s="12"/>
      <c r="G16" s="13"/>
      <c r="H16" s="1" t="s">
        <v>88</v>
      </c>
      <c r="I16" s="14"/>
      <c r="J16" s="12">
        <v>180</v>
      </c>
      <c r="N16" t="str">
        <f t="shared" si="0"/>
        <v xml:space="preserve">不相符 </v>
      </c>
      <c r="U16" s="1"/>
    </row>
    <row r="17" spans="1:21">
      <c r="A17" s="3" t="s">
        <v>21</v>
      </c>
      <c r="G17" s="5"/>
      <c r="H17" s="1" t="s">
        <v>88</v>
      </c>
      <c r="I17" s="1"/>
      <c r="N17" t="str">
        <f t="shared" si="0"/>
        <v>金额相符</v>
      </c>
      <c r="P17" t="s">
        <v>82</v>
      </c>
      <c r="Q17" t="s">
        <v>54</v>
      </c>
      <c r="R17" s="1">
        <v>42937</v>
      </c>
      <c r="S17" s="12">
        <v>480</v>
      </c>
      <c r="U17" s="1"/>
    </row>
    <row r="18" spans="1:21">
      <c r="A18" s="11" t="s">
        <v>22</v>
      </c>
      <c r="B18" s="12"/>
      <c r="C18" s="12"/>
      <c r="D18" s="12"/>
      <c r="E18" s="12"/>
      <c r="F18" s="12"/>
      <c r="G18" s="13"/>
      <c r="H18" s="1" t="s">
        <v>88</v>
      </c>
      <c r="I18" s="14"/>
      <c r="J18" s="12">
        <v>400</v>
      </c>
      <c r="N18" t="str">
        <f t="shared" si="0"/>
        <v xml:space="preserve">不相符 </v>
      </c>
      <c r="R18" s="1">
        <v>42942</v>
      </c>
      <c r="S18" s="12">
        <v>180</v>
      </c>
      <c r="T18" s="12">
        <v>320</v>
      </c>
      <c r="U18" s="1"/>
    </row>
    <row r="19" spans="1:21">
      <c r="A19" s="11" t="s">
        <v>23</v>
      </c>
      <c r="B19" s="12"/>
      <c r="C19" s="12"/>
      <c r="D19" s="12"/>
      <c r="E19" s="12"/>
      <c r="F19" s="12"/>
      <c r="G19" s="13"/>
      <c r="H19" s="1" t="s">
        <v>88</v>
      </c>
      <c r="I19" s="14"/>
      <c r="J19" s="12">
        <v>840</v>
      </c>
      <c r="N19" t="str">
        <f t="shared" si="0"/>
        <v xml:space="preserve">不相符 </v>
      </c>
      <c r="U19" s="1"/>
    </row>
    <row r="20" spans="1:21">
      <c r="A20" s="11" t="s">
        <v>24</v>
      </c>
      <c r="B20" s="12"/>
      <c r="C20" s="12"/>
      <c r="D20" s="12"/>
      <c r="E20" s="12"/>
      <c r="F20" s="12"/>
      <c r="G20" s="13"/>
      <c r="H20" s="1" t="s">
        <v>88</v>
      </c>
      <c r="I20" s="14"/>
      <c r="J20" s="12">
        <v>240</v>
      </c>
      <c r="N20" t="str">
        <f t="shared" si="0"/>
        <v xml:space="preserve">不相符 </v>
      </c>
      <c r="U20" s="1"/>
    </row>
    <row r="21" spans="1:21">
      <c r="A21" s="11" t="s">
        <v>25</v>
      </c>
      <c r="B21" s="12"/>
      <c r="C21" s="12"/>
      <c r="D21" s="12"/>
      <c r="E21" s="12"/>
      <c r="F21" s="12"/>
      <c r="G21" s="13"/>
      <c r="H21" s="1" t="s">
        <v>88</v>
      </c>
      <c r="I21" s="14"/>
      <c r="J21" s="15">
        <v>220</v>
      </c>
      <c r="K21" s="5"/>
      <c r="L21" s="5"/>
      <c r="M21" s="5"/>
      <c r="N21" t="str">
        <f t="shared" si="0"/>
        <v xml:space="preserve">不相符 </v>
      </c>
      <c r="P21" t="s">
        <v>55</v>
      </c>
      <c r="Q21" t="s">
        <v>48</v>
      </c>
      <c r="R21" s="1">
        <v>42939</v>
      </c>
      <c r="S21">
        <v>300</v>
      </c>
      <c r="U21" s="1"/>
    </row>
    <row r="22" spans="1:21">
      <c r="A22" s="3" t="s">
        <v>27</v>
      </c>
      <c r="H22" s="1" t="s">
        <v>88</v>
      </c>
      <c r="I22" s="1"/>
      <c r="N22" t="str">
        <f t="shared" si="0"/>
        <v>金额相符</v>
      </c>
      <c r="R22" s="1">
        <v>42941</v>
      </c>
      <c r="S22">
        <v>900</v>
      </c>
      <c r="U22" s="1"/>
    </row>
    <row r="23" spans="1:21">
      <c r="A23" s="11" t="s">
        <v>28</v>
      </c>
      <c r="B23" s="12">
        <v>10</v>
      </c>
      <c r="C23" s="12">
        <v>2</v>
      </c>
      <c r="D23" s="12"/>
      <c r="E23" s="12"/>
      <c r="F23" s="12"/>
      <c r="G23" s="13">
        <v>280</v>
      </c>
      <c r="H23" s="1" t="s">
        <v>88</v>
      </c>
      <c r="I23" s="14"/>
      <c r="J23" s="12">
        <v>280</v>
      </c>
      <c r="K23" t="s">
        <v>89</v>
      </c>
      <c r="L23" s="6"/>
      <c r="M23" s="6"/>
      <c r="N23" t="str">
        <f t="shared" si="0"/>
        <v>金额相符</v>
      </c>
      <c r="U23" s="1"/>
    </row>
    <row r="24" spans="1:21">
      <c r="A24" s="8" t="s">
        <v>29</v>
      </c>
      <c r="B24" s="9"/>
      <c r="C24" s="9"/>
      <c r="D24" s="9"/>
      <c r="E24" s="9"/>
      <c r="F24" s="9"/>
      <c r="G24" s="9"/>
      <c r="H24" s="1" t="s">
        <v>88</v>
      </c>
      <c r="I24" s="10"/>
      <c r="J24" s="9">
        <v>80</v>
      </c>
      <c r="K24" s="9">
        <v>320</v>
      </c>
      <c r="L24" s="9">
        <v>100</v>
      </c>
      <c r="M24" s="9"/>
      <c r="N24" t="str">
        <f t="shared" si="0"/>
        <v xml:space="preserve">不相符 </v>
      </c>
      <c r="U24" s="1"/>
    </row>
    <row r="25" spans="1:21">
      <c r="A25" s="3" t="s">
        <v>30</v>
      </c>
      <c r="B25">
        <v>1</v>
      </c>
      <c r="G25" s="5">
        <v>20</v>
      </c>
      <c r="H25" s="1" t="s">
        <v>88</v>
      </c>
      <c r="I25" s="1"/>
      <c r="J25" s="12">
        <v>20</v>
      </c>
      <c r="N25" t="e">
        <f>IF(G25=#REF!,"金额相符","不相符 ")</f>
        <v>#REF!</v>
      </c>
      <c r="P25" t="s">
        <v>57</v>
      </c>
      <c r="Q25" t="s">
        <v>56</v>
      </c>
      <c r="R25" s="1">
        <v>42940</v>
      </c>
      <c r="S25">
        <v>420</v>
      </c>
      <c r="U25" s="1"/>
    </row>
    <row r="26" spans="1:21">
      <c r="A26" s="11" t="s">
        <v>31</v>
      </c>
      <c r="B26" s="12"/>
      <c r="C26" s="12"/>
      <c r="D26" s="12"/>
      <c r="E26" s="12"/>
      <c r="F26" s="12"/>
      <c r="G26" s="13"/>
      <c r="H26" s="1" t="s">
        <v>88</v>
      </c>
      <c r="I26" s="14">
        <v>42942</v>
      </c>
      <c r="J26" s="12">
        <v>180</v>
      </c>
      <c r="K26" s="12">
        <v>320</v>
      </c>
      <c r="L26" s="12">
        <v>480</v>
      </c>
      <c r="N26" t="str">
        <f t="shared" si="0"/>
        <v xml:space="preserve">不相符 </v>
      </c>
      <c r="U26" s="1"/>
    </row>
    <row r="27" spans="1:21">
      <c r="A27" s="3" t="s">
        <v>32</v>
      </c>
      <c r="G27" s="5"/>
      <c r="H27" s="1" t="s">
        <v>88</v>
      </c>
      <c r="I27" s="1"/>
      <c r="J27" s="12">
        <v>340</v>
      </c>
      <c r="N27" t="e">
        <f>IF(G27=#REF!,"金额相符","不相符 ")</f>
        <v>#REF!</v>
      </c>
      <c r="U27" s="1"/>
    </row>
    <row r="28" spans="1:21">
      <c r="A28" s="8" t="s">
        <v>33</v>
      </c>
      <c r="B28" s="9"/>
      <c r="C28" s="9"/>
      <c r="D28" s="9"/>
      <c r="E28" s="9"/>
      <c r="F28" s="9"/>
      <c r="G28" s="9"/>
      <c r="H28" s="1" t="s">
        <v>88</v>
      </c>
      <c r="I28" s="10"/>
      <c r="J28" s="9">
        <v>40</v>
      </c>
      <c r="K28" s="9">
        <v>200</v>
      </c>
      <c r="L28" s="9">
        <v>180</v>
      </c>
      <c r="M28" s="9"/>
      <c r="N28" t="str">
        <f t="shared" si="0"/>
        <v xml:space="preserve">不相符 </v>
      </c>
      <c r="U28" s="1"/>
    </row>
    <row r="29" spans="1:21">
      <c r="A29" s="3" t="s">
        <v>34</v>
      </c>
      <c r="H29" s="1" t="s">
        <v>88</v>
      </c>
      <c r="I29" s="1"/>
      <c r="N29" t="str">
        <f t="shared" si="0"/>
        <v>金额相符</v>
      </c>
      <c r="P29" t="s">
        <v>59</v>
      </c>
      <c r="Q29" t="s">
        <v>58</v>
      </c>
      <c r="R29" s="1">
        <v>42941</v>
      </c>
      <c r="S29">
        <v>60</v>
      </c>
      <c r="U29" s="1"/>
    </row>
    <row r="30" spans="1:21">
      <c r="A30" s="11" t="s">
        <v>35</v>
      </c>
      <c r="B30" s="12"/>
      <c r="C30" s="12"/>
      <c r="D30" s="12"/>
      <c r="E30" s="12"/>
      <c r="F30" s="12"/>
      <c r="G30" s="13"/>
      <c r="H30" s="14" t="s">
        <v>88</v>
      </c>
      <c r="I30" s="14"/>
      <c r="J30" s="12">
        <v>720</v>
      </c>
      <c r="N30" t="str">
        <f t="shared" si="0"/>
        <v xml:space="preserve">不相符 </v>
      </c>
      <c r="U30" s="1"/>
    </row>
    <row r="31" spans="1:21">
      <c r="A31" s="3" t="s">
        <v>36</v>
      </c>
      <c r="G31" s="5"/>
      <c r="H31" s="1" t="s">
        <v>88</v>
      </c>
      <c r="I31" s="1"/>
      <c r="N31" t="str">
        <f t="shared" si="0"/>
        <v>金额相符</v>
      </c>
      <c r="U31" s="1"/>
    </row>
    <row r="32" spans="1:21">
      <c r="A32" s="11" t="s">
        <v>37</v>
      </c>
      <c r="B32" s="12"/>
      <c r="C32" s="12"/>
      <c r="D32" s="12"/>
      <c r="E32" s="12"/>
      <c r="F32" s="12"/>
      <c r="G32" s="13"/>
      <c r="H32" s="1" t="s">
        <v>88</v>
      </c>
      <c r="I32" s="14"/>
      <c r="J32" s="12">
        <v>300</v>
      </c>
      <c r="K32" s="12">
        <v>900</v>
      </c>
      <c r="L32" s="12"/>
      <c r="M32" s="6"/>
      <c r="N32" t="str">
        <f t="shared" si="0"/>
        <v xml:space="preserve">不相符 </v>
      </c>
      <c r="P32" t="s">
        <v>61</v>
      </c>
      <c r="Q32" t="s">
        <v>60</v>
      </c>
      <c r="R32" s="1">
        <v>42941</v>
      </c>
      <c r="S32">
        <v>120</v>
      </c>
    </row>
    <row r="33" spans="1:21">
      <c r="A33" s="3" t="s">
        <v>41</v>
      </c>
      <c r="G33" s="5"/>
      <c r="H33" s="1" t="s">
        <v>88</v>
      </c>
      <c r="I33" s="1"/>
      <c r="N33" t="str">
        <f t="shared" si="0"/>
        <v>金额相符</v>
      </c>
    </row>
    <row r="34" spans="1:21">
      <c r="A34" s="11" t="s">
        <v>42</v>
      </c>
      <c r="B34" s="12"/>
      <c r="C34" s="12"/>
      <c r="D34" s="12"/>
      <c r="E34" s="12"/>
      <c r="F34" s="12"/>
      <c r="G34" s="13"/>
      <c r="H34" s="1" t="s">
        <v>88</v>
      </c>
      <c r="I34" s="14"/>
      <c r="J34" s="12">
        <v>120</v>
      </c>
      <c r="N34" t="str">
        <f t="shared" si="0"/>
        <v xml:space="preserve">不相符 </v>
      </c>
    </row>
    <row r="35" spans="1:21">
      <c r="A35" s="11" t="s">
        <v>43</v>
      </c>
      <c r="B35" s="12"/>
      <c r="C35" s="12"/>
      <c r="D35" s="12"/>
      <c r="E35" s="12"/>
      <c r="F35" s="12"/>
      <c r="G35" s="12"/>
      <c r="H35" s="1" t="s">
        <v>88</v>
      </c>
      <c r="I35" s="12"/>
      <c r="J35" s="12">
        <v>40</v>
      </c>
      <c r="N35" t="str">
        <f t="shared" si="0"/>
        <v xml:space="preserve">不相符 </v>
      </c>
      <c r="P35" t="s">
        <v>83</v>
      </c>
      <c r="Q35" t="s">
        <v>62</v>
      </c>
      <c r="R35" s="1">
        <v>42941</v>
      </c>
      <c r="S35">
        <v>280</v>
      </c>
      <c r="T35">
        <v>20</v>
      </c>
    </row>
    <row r="36" spans="1:21">
      <c r="A36" s="3" t="s">
        <v>47</v>
      </c>
      <c r="G36" s="5"/>
      <c r="H36" s="1" t="s">
        <v>88</v>
      </c>
      <c r="N36" t="str">
        <f t="shared" si="0"/>
        <v>金额相符</v>
      </c>
      <c r="U36">
        <v>0</v>
      </c>
    </row>
    <row r="37" spans="1:21">
      <c r="A37" s="3" t="s">
        <v>49</v>
      </c>
      <c r="H37" s="1" t="s">
        <v>88</v>
      </c>
      <c r="J37" s="6">
        <v>20</v>
      </c>
      <c r="K37" s="6"/>
      <c r="L37" s="6"/>
      <c r="M37" s="6"/>
      <c r="N37" t="str">
        <f t="shared" si="0"/>
        <v xml:space="preserve">不相符 </v>
      </c>
    </row>
    <row r="38" spans="1:21">
      <c r="A38" s="11" t="s">
        <v>40</v>
      </c>
      <c r="B38" s="12"/>
      <c r="C38" s="12">
        <v>0</v>
      </c>
      <c r="D38" s="12">
        <v>0</v>
      </c>
      <c r="E38" s="12">
        <v>0</v>
      </c>
      <c r="F38" s="12">
        <v>0</v>
      </c>
      <c r="G38" s="12"/>
      <c r="H38" s="1" t="s">
        <v>88</v>
      </c>
      <c r="I38" s="12"/>
      <c r="J38" s="12">
        <v>60</v>
      </c>
      <c r="N38" t="str">
        <f t="shared" si="0"/>
        <v xml:space="preserve">不相符 </v>
      </c>
      <c r="P38" t="s">
        <v>64</v>
      </c>
      <c r="Q38" t="s">
        <v>63</v>
      </c>
      <c r="R38" s="1">
        <v>42941</v>
      </c>
      <c r="S38">
        <v>840</v>
      </c>
    </row>
    <row r="39" spans="1:21">
      <c r="A39" s="3" t="s">
        <v>46</v>
      </c>
      <c r="B39">
        <f t="shared" ref="B39:G39" si="1">SUM(B2:B38)</f>
        <v>11</v>
      </c>
      <c r="C39">
        <f t="shared" si="1"/>
        <v>2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300</v>
      </c>
    </row>
    <row r="40" spans="1:21">
      <c r="L40">
        <f>SUM(J2:M38)</f>
        <v>9220</v>
      </c>
    </row>
    <row r="41" spans="1:21">
      <c r="G41" t="s">
        <v>85</v>
      </c>
      <c r="P41" t="s">
        <v>66</v>
      </c>
      <c r="Q41" t="s">
        <v>65</v>
      </c>
      <c r="R41" s="1">
        <v>42941</v>
      </c>
      <c r="S41">
        <v>140</v>
      </c>
    </row>
    <row r="42" spans="1:21">
      <c r="F42" s="1">
        <v>42921</v>
      </c>
      <c r="G42">
        <v>420</v>
      </c>
      <c r="N42" s="3"/>
    </row>
    <row r="43" spans="1:21">
      <c r="F43" s="1">
        <v>42932</v>
      </c>
      <c r="G43">
        <v>300</v>
      </c>
      <c r="I43" s="2"/>
      <c r="N43" s="2"/>
      <c r="O43" s="2"/>
    </row>
    <row r="44" spans="1:21">
      <c r="F44" s="1">
        <v>42937</v>
      </c>
      <c r="G44">
        <v>200</v>
      </c>
      <c r="J44" s="4"/>
      <c r="K44" s="4"/>
      <c r="L44" s="4"/>
      <c r="M44" s="4"/>
      <c r="P44" t="s">
        <v>68</v>
      </c>
      <c r="Q44" t="s">
        <v>67</v>
      </c>
      <c r="R44" s="1">
        <v>42941</v>
      </c>
      <c r="S44">
        <v>240</v>
      </c>
    </row>
    <row r="45" spans="1:21">
      <c r="F45" s="1">
        <v>42940</v>
      </c>
      <c r="G45">
        <v>460</v>
      </c>
    </row>
    <row r="46" spans="1:21">
      <c r="F46" s="1">
        <v>42940</v>
      </c>
      <c r="G46">
        <v>720</v>
      </c>
      <c r="H46" t="s">
        <v>86</v>
      </c>
      <c r="I46" s="2"/>
      <c r="J46" s="2"/>
      <c r="K46" s="2"/>
      <c r="L46" s="2"/>
      <c r="M46" s="2"/>
      <c r="P46" t="s">
        <v>70</v>
      </c>
      <c r="Q46" t="s">
        <v>69</v>
      </c>
      <c r="R46" s="1">
        <v>42941</v>
      </c>
      <c r="S46">
        <v>40</v>
      </c>
    </row>
    <row r="47" spans="1:21">
      <c r="F47" s="1">
        <v>42941</v>
      </c>
      <c r="G47">
        <v>180</v>
      </c>
    </row>
    <row r="48" spans="1:21">
      <c r="F48" s="1">
        <v>42942</v>
      </c>
      <c r="G48">
        <v>220</v>
      </c>
      <c r="H48" t="s">
        <v>87</v>
      </c>
    </row>
    <row r="49" spans="6:20">
      <c r="F49" s="1">
        <v>42942</v>
      </c>
      <c r="G49">
        <v>860</v>
      </c>
      <c r="P49" t="s">
        <v>74</v>
      </c>
      <c r="Q49" t="s">
        <v>73</v>
      </c>
      <c r="R49" s="1">
        <v>42942</v>
      </c>
      <c r="S49">
        <v>180</v>
      </c>
    </row>
    <row r="50" spans="6:20">
      <c r="G50">
        <f>SUM(G42:G49)</f>
        <v>3360</v>
      </c>
    </row>
    <row r="52" spans="6:20">
      <c r="P52" t="s">
        <v>76</v>
      </c>
      <c r="Q52" t="s">
        <v>75</v>
      </c>
      <c r="R52" s="1">
        <v>42942</v>
      </c>
      <c r="S52">
        <v>400</v>
      </c>
    </row>
    <row r="55" spans="6:20">
      <c r="P55" t="s">
        <v>84</v>
      </c>
      <c r="Q55" t="s">
        <v>77</v>
      </c>
      <c r="R55" s="1">
        <v>42942</v>
      </c>
      <c r="S55">
        <v>340</v>
      </c>
      <c r="T55">
        <v>620</v>
      </c>
    </row>
    <row r="58" spans="6:20">
      <c r="P58" s="7" t="s">
        <v>79</v>
      </c>
      <c r="Q58" t="s">
        <v>78</v>
      </c>
      <c r="R58" s="1">
        <v>42942</v>
      </c>
      <c r="S58">
        <v>40</v>
      </c>
    </row>
    <row r="61" spans="6:20">
      <c r="P61" t="s">
        <v>81</v>
      </c>
      <c r="Q61" t="s">
        <v>80</v>
      </c>
      <c r="R61" s="1">
        <v>42943</v>
      </c>
      <c r="S6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zks</cp:lastModifiedBy>
  <dcterms:created xsi:type="dcterms:W3CDTF">2017-06-25T06:42:46Z</dcterms:created>
  <dcterms:modified xsi:type="dcterms:W3CDTF">2017-07-28T06:38:28Z</dcterms:modified>
</cp:coreProperties>
</file>