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Sheet1!$A$1:$L$42</definedName>
  </definedNames>
  <calcPr calcId="124519"/>
</workbook>
</file>

<file path=xl/calcChain.xml><?xml version="1.0" encoding="utf-8"?>
<calcChain xmlns="http://schemas.openxmlformats.org/spreadsheetml/2006/main">
  <c r="H39" i="1"/>
  <c r="H38"/>
  <c r="H37"/>
  <c r="J4" l="1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"/>
  <c r="C41"/>
  <c r="D41" l="1"/>
  <c r="E41"/>
  <c r="F41"/>
  <c r="G41"/>
  <c r="J41"/>
  <c r="H41" l="1"/>
  <c r="K41"/>
  <c r="K39" s="1"/>
  <c r="I41"/>
  <c r="K40" l="1"/>
  <c r="L41"/>
</calcChain>
</file>

<file path=xl/sharedStrings.xml><?xml version="1.0" encoding="utf-8"?>
<sst xmlns="http://schemas.openxmlformats.org/spreadsheetml/2006/main" count="53" uniqueCount="53">
  <si>
    <t>序号</t>
    <phoneticPr fontId="1" type="noConversion"/>
  </si>
  <si>
    <t>部门</t>
    <phoneticPr fontId="3" type="noConversion"/>
  </si>
  <si>
    <t>提成总额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</si>
  <si>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</si>
  <si>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</si>
  <si>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</si>
  <si>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</si>
  <si>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</si>
  <si>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</si>
  <si>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</si>
  <si>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</si>
  <si>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</si>
  <si>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</si>
  <si>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</si>
  <si>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</si>
  <si>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</si>
  <si>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</si>
  <si>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</si>
  <si>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</si>
  <si>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</si>
  <si>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销售数量300元</t>
    <phoneticPr fontId="3" type="noConversion"/>
  </si>
  <si>
    <t>海员</t>
    <phoneticPr fontId="1" type="noConversion"/>
  </si>
  <si>
    <t>华苑</t>
    <phoneticPr fontId="1" type="noConversion"/>
  </si>
  <si>
    <t>杨园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</si>
  <si>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</si>
  <si>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</si>
  <si>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</si>
  <si>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</si>
  <si>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</si>
  <si>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</si>
  <si>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</si>
  <si>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总计：</t>
    <phoneticPr fontId="3" type="noConversion"/>
  </si>
  <si>
    <t>销售数量20元</t>
    <phoneticPr fontId="3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</si>
  <si>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</si>
  <si>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</si>
  <si>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</si>
  <si>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</si>
  <si>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</si>
  <si>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</si>
  <si>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</si>
  <si>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</si>
  <si>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</si>
  <si>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</si>
  <si>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客服黄梦玲</t>
    <phoneticPr fontId="1" type="noConversion"/>
  </si>
  <si>
    <t>制表：张波</t>
    <phoneticPr fontId="1" type="noConversion"/>
  </si>
  <si>
    <t>审批：</t>
    <phoneticPr fontId="1" type="noConversion"/>
  </si>
  <si>
    <t>六月份保险销售提成表</t>
    <phoneticPr fontId="1" type="noConversion"/>
  </si>
  <si>
    <t>增值部邹玉志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</si>
  <si>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</si>
  <si>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</si>
  <si>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</si>
  <si>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提成30%</t>
    <phoneticPr fontId="3" type="noConversion"/>
  </si>
  <si>
    <t>综合管理张军</t>
    <phoneticPr fontId="1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</si>
</sst>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topLeftCell="A13" workbookViewId="0">
      <selection activeCell="L41" sqref="L41"/>
    </sheetView>
  </sheetViews>
  <sheetFormatPr defaultRowHeight="13.5"/>
  <cols>
    <col min="1" max="1" width="10.25" customWidth="1"/>
    <col min="2" max="2" width="14.125" customWidth="1"/>
    <col min="3" max="3" width="9.25" customWidth="1"/>
    <col min="4" max="4" width="8.75" customWidth="1"/>
    <col min="5" max="5" width="9.5" customWidth="1"/>
    <col min="6" max="7" width="9.125" customWidth="1"/>
    <col min="8" max="8" width="10.5" customWidth="1"/>
    <col min="9" max="9" width="13.125" customWidth="1"/>
    <col min="10" max="10" width="12.875" customWidth="1"/>
    <col min="11" max="11" width="10.75" customWidth="1"/>
    <col min="12" max="12" width="15.25" customWidth="1"/>
    <col min="13" max="13" width="14" customWidth="1"/>
    <col min="16" max="16" width="10.5" bestFit="1" customWidth="1"/>
  </cols>
  <sheetData>
    <row r="1" spans="1:12" ht="27" customHeight="1">
      <c r="A1" s="16" t="s">
        <v>46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3" customFormat="1" ht="37.5" customHeight="1">
      <c r="A2" s="4" t="s">
        <v>0</v>
      </c>
      <c r="B2" s="4" t="s">
        <v>1</v>
      </c>
      <c r="C2" s="5" t="s">
        <v>32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51</v>
      </c>
      <c r="I2" s="5" t="s">
        <v>49</v>
      </c>
      <c r="J2" s="5" t="s">
        <v>50</v>
      </c>
      <c r="K2" s="5" t="s">
        <v>16</v>
      </c>
      <c r="L2" s="5" t="s">
        <v>2</v>
      </c>
    </row>
    <row r="3" spans="1:12" s="3" customFormat="1" ht="14.1" customHeight="1">
      <c r="A3" s="4">
        <v>1</v>
      </c>
      <c r="B3" s="4">
        <v>101</v>
      </c>
      <c r="C3" s="4">
        <v>4</v>
      </c>
      <c r="D3" s="4">
        <v>0</v>
      </c>
      <c r="E3" s="4">
        <v>0</v>
      </c>
      <c r="F3" s="4">
        <v>0</v>
      </c>
      <c r="G3" s="4">
        <v>0</v>
      </c>
      <c r="H3" s="6"/>
      <c r="I3" s="6">
        <f>(C3*20+D3*40+E3*60+F3*100+G3*300)*0.15</f>
        <v>12</v>
      </c>
      <c r="J3" s="6">
        <f>(C3*20+D3*40+E3*60+F3*100+G3*300)*0.15</f>
        <v>12</v>
      </c>
      <c r="K3" s="4"/>
      <c r="L3" s="4"/>
    </row>
    <row r="4" spans="1:12" s="3" customFormat="1" ht="14.1" customHeight="1">
      <c r="A4" s="4">
        <v>2</v>
      </c>
      <c r="B4" s="4" t="s">
        <v>4</v>
      </c>
      <c r="C4" s="4">
        <v>11</v>
      </c>
      <c r="D4" s="4">
        <v>2</v>
      </c>
      <c r="E4" s="4">
        <v>0</v>
      </c>
      <c r="F4" s="4">
        <v>0</v>
      </c>
      <c r="G4" s="4">
        <v>0</v>
      </c>
      <c r="H4" s="6"/>
      <c r="I4" s="6">
        <f t="shared" ref="I4:I36" si="0">(C4*20+D4*40+E4*60+F4*100+G4*300)*0.15</f>
        <v>45</v>
      </c>
      <c r="J4" s="6">
        <f t="shared" ref="J4:J36" si="1">(C4*20+D4*40+E4*60+F4*100+G4*300)*0.15</f>
        <v>45</v>
      </c>
      <c r="K4" s="7"/>
      <c r="L4" s="4"/>
    </row>
    <row r="5" spans="1:12" s="3" customFormat="1" ht="14.1" customHeight="1">
      <c r="A5" s="4">
        <v>3</v>
      </c>
      <c r="B5" s="4" t="s">
        <v>5</v>
      </c>
      <c r="C5" s="4">
        <v>22</v>
      </c>
      <c r="D5" s="4">
        <v>9</v>
      </c>
      <c r="E5" s="4">
        <v>0</v>
      </c>
      <c r="F5" s="4">
        <v>0</v>
      </c>
      <c r="G5" s="4">
        <v>0</v>
      </c>
      <c r="H5" s="6"/>
      <c r="I5" s="6">
        <f t="shared" si="0"/>
        <v>120</v>
      </c>
      <c r="J5" s="6">
        <f t="shared" si="1"/>
        <v>120</v>
      </c>
      <c r="K5" s="7"/>
      <c r="L5" s="4"/>
    </row>
    <row r="6" spans="1:12" s="3" customFormat="1" ht="14.1" customHeight="1">
      <c r="A6" s="4">
        <v>4</v>
      </c>
      <c r="B6" s="4" t="s">
        <v>33</v>
      </c>
      <c r="C6" s="4">
        <v>84</v>
      </c>
      <c r="D6" s="4">
        <v>7</v>
      </c>
      <c r="E6" s="4">
        <v>0</v>
      </c>
      <c r="F6" s="4">
        <v>0</v>
      </c>
      <c r="G6" s="4">
        <v>0</v>
      </c>
      <c r="H6" s="6"/>
      <c r="I6" s="6">
        <f t="shared" si="0"/>
        <v>294</v>
      </c>
      <c r="J6" s="6">
        <f t="shared" si="1"/>
        <v>294</v>
      </c>
      <c r="K6" s="7"/>
      <c r="L6" s="4"/>
    </row>
    <row r="7" spans="1:12" s="3" customFormat="1" ht="14.1" customHeight="1">
      <c r="A7" s="4">
        <v>5</v>
      </c>
      <c r="B7" s="4" t="s">
        <v>6</v>
      </c>
      <c r="C7" s="4">
        <v>84</v>
      </c>
      <c r="D7" s="4">
        <v>0</v>
      </c>
      <c r="E7" s="4">
        <v>0</v>
      </c>
      <c r="F7" s="4">
        <v>0</v>
      </c>
      <c r="G7" s="4">
        <v>0</v>
      </c>
      <c r="H7" s="6"/>
      <c r="I7" s="6">
        <f t="shared" si="0"/>
        <v>252</v>
      </c>
      <c r="J7" s="6">
        <f t="shared" si="1"/>
        <v>252</v>
      </c>
      <c r="K7" s="4"/>
      <c r="L7" s="4"/>
    </row>
    <row r="8" spans="1:12" s="3" customFormat="1" ht="14.1" customHeight="1">
      <c r="A8" s="4">
        <v>6</v>
      </c>
      <c r="B8" s="4" t="s">
        <v>34</v>
      </c>
      <c r="C8" s="4">
        <v>53</v>
      </c>
      <c r="D8" s="4">
        <v>2</v>
      </c>
      <c r="E8" s="4">
        <v>0</v>
      </c>
      <c r="F8" s="4">
        <v>0</v>
      </c>
      <c r="G8" s="4">
        <v>0</v>
      </c>
      <c r="H8" s="6"/>
      <c r="I8" s="6">
        <f t="shared" si="0"/>
        <v>171</v>
      </c>
      <c r="J8" s="6">
        <f t="shared" si="1"/>
        <v>171</v>
      </c>
      <c r="K8" s="4"/>
      <c r="L8" s="4"/>
    </row>
    <row r="9" spans="1:12" s="3" customFormat="1" ht="14.1" customHeight="1">
      <c r="A9" s="4">
        <v>7</v>
      </c>
      <c r="B9" s="4" t="s">
        <v>35</v>
      </c>
      <c r="C9" s="4">
        <v>84</v>
      </c>
      <c r="D9" s="4">
        <v>5</v>
      </c>
      <c r="E9" s="4">
        <v>0</v>
      </c>
      <c r="F9" s="4">
        <v>0</v>
      </c>
      <c r="G9" s="4">
        <v>0</v>
      </c>
      <c r="H9" s="6"/>
      <c r="I9" s="6">
        <f t="shared" si="0"/>
        <v>282</v>
      </c>
      <c r="J9" s="6">
        <f t="shared" si="1"/>
        <v>282</v>
      </c>
      <c r="K9" s="4"/>
      <c r="L9" s="4"/>
    </row>
    <row r="10" spans="1:12" s="3" customFormat="1" ht="14.1" customHeight="1">
      <c r="A10" s="4">
        <v>8</v>
      </c>
      <c r="B10" s="4" t="s">
        <v>36</v>
      </c>
      <c r="C10" s="4">
        <v>39</v>
      </c>
      <c r="D10" s="4">
        <v>1</v>
      </c>
      <c r="E10" s="4">
        <v>0</v>
      </c>
      <c r="F10" s="4">
        <v>0</v>
      </c>
      <c r="G10" s="4">
        <v>0</v>
      </c>
      <c r="H10" s="6"/>
      <c r="I10" s="6">
        <f t="shared" si="0"/>
        <v>123</v>
      </c>
      <c r="J10" s="6">
        <f t="shared" si="1"/>
        <v>123</v>
      </c>
      <c r="K10" s="4"/>
      <c r="L10" s="4"/>
    </row>
    <row r="11" spans="1:12" s="3" customFormat="1" ht="14.1" customHeight="1">
      <c r="A11" s="4">
        <v>9</v>
      </c>
      <c r="B11" s="4" t="s">
        <v>37</v>
      </c>
      <c r="C11" s="4">
        <v>4</v>
      </c>
      <c r="D11" s="4">
        <v>0</v>
      </c>
      <c r="E11" s="4">
        <v>0</v>
      </c>
      <c r="F11" s="4">
        <v>0</v>
      </c>
      <c r="G11" s="4">
        <v>0</v>
      </c>
      <c r="H11" s="6"/>
      <c r="I11" s="6">
        <f t="shared" si="0"/>
        <v>12</v>
      </c>
      <c r="J11" s="6">
        <f t="shared" si="1"/>
        <v>12</v>
      </c>
      <c r="K11" s="7"/>
      <c r="L11" s="4"/>
    </row>
    <row r="12" spans="1:12" s="3" customFormat="1" ht="14.1" customHeight="1">
      <c r="A12" s="4">
        <v>10</v>
      </c>
      <c r="B12" s="4" t="s">
        <v>38</v>
      </c>
      <c r="C12" s="4">
        <v>10</v>
      </c>
      <c r="D12" s="4">
        <v>1</v>
      </c>
      <c r="E12" s="4">
        <v>0</v>
      </c>
      <c r="F12" s="4">
        <v>0</v>
      </c>
      <c r="G12" s="4">
        <v>0</v>
      </c>
      <c r="H12" s="6"/>
      <c r="I12" s="6">
        <f t="shared" si="0"/>
        <v>36</v>
      </c>
      <c r="J12" s="6">
        <f t="shared" si="1"/>
        <v>36</v>
      </c>
      <c r="K12" s="7"/>
      <c r="L12" s="4"/>
    </row>
    <row r="13" spans="1:12" s="3" customFormat="1" ht="14.1" customHeight="1">
      <c r="A13" s="4">
        <v>11</v>
      </c>
      <c r="B13" s="4" t="s">
        <v>7</v>
      </c>
      <c r="C13" s="4">
        <v>18</v>
      </c>
      <c r="D13" s="4">
        <v>0</v>
      </c>
      <c r="E13" s="4">
        <v>0</v>
      </c>
      <c r="F13" s="4">
        <v>0</v>
      </c>
      <c r="G13" s="4">
        <v>0</v>
      </c>
      <c r="H13" s="6"/>
      <c r="I13" s="6">
        <f t="shared" si="0"/>
        <v>54</v>
      </c>
      <c r="J13" s="6">
        <f t="shared" si="1"/>
        <v>54</v>
      </c>
      <c r="K13" s="7"/>
      <c r="L13" s="4"/>
    </row>
    <row r="14" spans="1:12" s="3" customFormat="1" ht="14.1" customHeight="1">
      <c r="A14" s="4">
        <v>12</v>
      </c>
      <c r="B14" s="4" t="s">
        <v>39</v>
      </c>
      <c r="C14" s="4">
        <v>5</v>
      </c>
      <c r="D14" s="4">
        <v>1</v>
      </c>
      <c r="E14" s="4">
        <v>1</v>
      </c>
      <c r="F14" s="4">
        <v>0</v>
      </c>
      <c r="G14" s="4">
        <v>0</v>
      </c>
      <c r="H14" s="6"/>
      <c r="I14" s="6">
        <f t="shared" si="0"/>
        <v>30</v>
      </c>
      <c r="J14" s="6">
        <f t="shared" si="1"/>
        <v>30</v>
      </c>
      <c r="K14" s="7"/>
      <c r="L14" s="4"/>
    </row>
    <row r="15" spans="1:12" s="3" customFormat="1" ht="14.1" customHeight="1">
      <c r="A15" s="4">
        <v>13</v>
      </c>
      <c r="B15" s="4" t="s">
        <v>8</v>
      </c>
      <c r="C15" s="4">
        <v>32</v>
      </c>
      <c r="D15" s="4">
        <v>1</v>
      </c>
      <c r="E15" s="4">
        <v>0</v>
      </c>
      <c r="F15" s="4">
        <v>0</v>
      </c>
      <c r="G15" s="4">
        <v>0</v>
      </c>
      <c r="H15" s="6"/>
      <c r="I15" s="6">
        <f t="shared" si="0"/>
        <v>102</v>
      </c>
      <c r="J15" s="6">
        <f t="shared" si="1"/>
        <v>102</v>
      </c>
      <c r="K15" s="7"/>
      <c r="L15" s="4"/>
    </row>
    <row r="16" spans="1:12" s="3" customFormat="1" ht="14.1" customHeight="1">
      <c r="A16" s="4">
        <v>14</v>
      </c>
      <c r="B16" s="4" t="s">
        <v>21</v>
      </c>
      <c r="C16" s="4">
        <v>92</v>
      </c>
      <c r="D16" s="4">
        <v>10</v>
      </c>
      <c r="E16" s="4">
        <v>1</v>
      </c>
      <c r="F16" s="4">
        <v>0</v>
      </c>
      <c r="G16" s="4">
        <v>0</v>
      </c>
      <c r="H16" s="6"/>
      <c r="I16" s="6">
        <f t="shared" si="0"/>
        <v>345</v>
      </c>
      <c r="J16" s="6">
        <f t="shared" si="1"/>
        <v>345</v>
      </c>
      <c r="K16" s="7"/>
      <c r="L16" s="4"/>
    </row>
    <row r="17" spans="1:12" s="3" customFormat="1" ht="14.1" customHeight="1">
      <c r="A17" s="4">
        <v>15</v>
      </c>
      <c r="B17" s="4" t="s">
        <v>22</v>
      </c>
      <c r="C17" s="4">
        <v>33</v>
      </c>
      <c r="D17" s="4">
        <v>5</v>
      </c>
      <c r="E17" s="4">
        <v>0</v>
      </c>
      <c r="F17" s="4">
        <v>0</v>
      </c>
      <c r="G17" s="4">
        <v>0</v>
      </c>
      <c r="H17" s="6"/>
      <c r="I17" s="6">
        <f t="shared" si="0"/>
        <v>129</v>
      </c>
      <c r="J17" s="6">
        <f t="shared" si="1"/>
        <v>129</v>
      </c>
      <c r="K17" s="7"/>
      <c r="L17" s="4"/>
    </row>
    <row r="18" spans="1:12" s="3" customFormat="1" ht="14.1" customHeight="1">
      <c r="A18" s="4">
        <v>16</v>
      </c>
      <c r="B18" s="4" t="s">
        <v>9</v>
      </c>
      <c r="C18" s="4">
        <v>99</v>
      </c>
      <c r="D18" s="4">
        <v>29</v>
      </c>
      <c r="E18" s="4">
        <v>0</v>
      </c>
      <c r="F18" s="4">
        <v>1</v>
      </c>
      <c r="G18" s="4">
        <v>0</v>
      </c>
      <c r="H18" s="6"/>
      <c r="I18" s="6">
        <f t="shared" si="0"/>
        <v>486</v>
      </c>
      <c r="J18" s="6">
        <f t="shared" si="1"/>
        <v>486</v>
      </c>
      <c r="K18" s="7"/>
      <c r="L18" s="4"/>
    </row>
    <row r="19" spans="1:12" s="3" customFormat="1" ht="14.1" customHeight="1">
      <c r="A19" s="4">
        <v>17</v>
      </c>
      <c r="B19" s="4" t="s">
        <v>40</v>
      </c>
      <c r="C19" s="4">
        <v>32</v>
      </c>
      <c r="D19" s="4">
        <v>6</v>
      </c>
      <c r="E19" s="4">
        <v>0</v>
      </c>
      <c r="F19" s="4">
        <v>0</v>
      </c>
      <c r="G19" s="4">
        <v>0</v>
      </c>
      <c r="H19" s="6"/>
      <c r="I19" s="6">
        <f t="shared" si="0"/>
        <v>132</v>
      </c>
      <c r="J19" s="6">
        <f t="shared" si="1"/>
        <v>132</v>
      </c>
      <c r="K19" s="7"/>
      <c r="L19" s="4"/>
    </row>
    <row r="20" spans="1:12" s="3" customFormat="1" ht="14.1" customHeight="1">
      <c r="A20" s="4">
        <v>18</v>
      </c>
      <c r="B20" s="4" t="s">
        <v>41</v>
      </c>
      <c r="C20" s="4">
        <v>36</v>
      </c>
      <c r="D20" s="4">
        <v>7</v>
      </c>
      <c r="E20" s="4">
        <v>0</v>
      </c>
      <c r="F20" s="4">
        <v>0</v>
      </c>
      <c r="G20" s="4">
        <v>0</v>
      </c>
      <c r="H20" s="6"/>
      <c r="I20" s="6">
        <f t="shared" si="0"/>
        <v>150</v>
      </c>
      <c r="J20" s="6">
        <f t="shared" si="1"/>
        <v>150</v>
      </c>
      <c r="K20" s="7"/>
      <c r="L20" s="4"/>
    </row>
    <row r="21" spans="1:12" s="3" customFormat="1" ht="14.1" customHeight="1">
      <c r="A21" s="4">
        <v>19</v>
      </c>
      <c r="B21" s="4" t="s">
        <v>10</v>
      </c>
      <c r="C21" s="4">
        <v>41</v>
      </c>
      <c r="D21" s="4">
        <v>5</v>
      </c>
      <c r="E21" s="4">
        <v>0</v>
      </c>
      <c r="F21" s="4">
        <v>0</v>
      </c>
      <c r="G21" s="4">
        <v>0</v>
      </c>
      <c r="H21" s="6"/>
      <c r="I21" s="6">
        <f t="shared" si="0"/>
        <v>153</v>
      </c>
      <c r="J21" s="6">
        <f t="shared" si="1"/>
        <v>153</v>
      </c>
      <c r="K21" s="7"/>
      <c r="L21" s="4"/>
    </row>
    <row r="22" spans="1:12" s="3" customFormat="1" ht="14.1" customHeight="1">
      <c r="A22" s="4">
        <v>20</v>
      </c>
      <c r="B22" s="4" t="s">
        <v>3</v>
      </c>
      <c r="C22" s="4">
        <v>24</v>
      </c>
      <c r="D22" s="4">
        <v>1</v>
      </c>
      <c r="E22" s="4">
        <v>0</v>
      </c>
      <c r="F22" s="4">
        <v>0</v>
      </c>
      <c r="G22" s="4">
        <v>0</v>
      </c>
      <c r="H22" s="6"/>
      <c r="I22" s="6">
        <f t="shared" si="0"/>
        <v>78</v>
      </c>
      <c r="J22" s="6">
        <f t="shared" si="1"/>
        <v>78</v>
      </c>
      <c r="K22" s="7"/>
      <c r="L22" s="4"/>
    </row>
    <row r="23" spans="1:12" s="3" customFormat="1" ht="14.1" customHeight="1">
      <c r="A23" s="4">
        <v>21</v>
      </c>
      <c r="B23" s="4" t="s">
        <v>11</v>
      </c>
      <c r="C23" s="4">
        <v>4</v>
      </c>
      <c r="D23" s="4">
        <v>1</v>
      </c>
      <c r="E23" s="4">
        <v>0</v>
      </c>
      <c r="F23" s="4">
        <v>0</v>
      </c>
      <c r="G23" s="4">
        <v>0</v>
      </c>
      <c r="H23" s="6"/>
      <c r="I23" s="6">
        <f t="shared" si="0"/>
        <v>18</v>
      </c>
      <c r="J23" s="6">
        <f t="shared" si="1"/>
        <v>18</v>
      </c>
      <c r="K23" s="7"/>
      <c r="L23" s="4"/>
    </row>
    <row r="24" spans="1:12" s="3" customFormat="1" ht="14.1" customHeight="1">
      <c r="A24" s="4">
        <v>22</v>
      </c>
      <c r="B24" s="4" t="s">
        <v>12</v>
      </c>
      <c r="C24" s="4">
        <v>30</v>
      </c>
      <c r="D24" s="4">
        <v>2</v>
      </c>
      <c r="E24" s="4">
        <v>0</v>
      </c>
      <c r="F24" s="4">
        <v>0</v>
      </c>
      <c r="G24" s="4">
        <v>0</v>
      </c>
      <c r="H24" s="6"/>
      <c r="I24" s="6">
        <f t="shared" si="0"/>
        <v>102</v>
      </c>
      <c r="J24" s="6">
        <f t="shared" si="1"/>
        <v>102</v>
      </c>
      <c r="K24" s="7"/>
      <c r="L24" s="4"/>
    </row>
    <row r="25" spans="1:12" s="3" customFormat="1" ht="14.1" customHeight="1">
      <c r="A25" s="4">
        <v>23</v>
      </c>
      <c r="B25" s="4" t="s">
        <v>42</v>
      </c>
      <c r="C25" s="4">
        <v>63</v>
      </c>
      <c r="D25" s="4">
        <v>8</v>
      </c>
      <c r="E25" s="4">
        <v>0</v>
      </c>
      <c r="F25" s="4">
        <v>0</v>
      </c>
      <c r="G25" s="4">
        <v>0</v>
      </c>
      <c r="H25" s="6"/>
      <c r="I25" s="6">
        <f t="shared" si="0"/>
        <v>237</v>
      </c>
      <c r="J25" s="6">
        <f t="shared" si="1"/>
        <v>237</v>
      </c>
      <c r="K25" s="7"/>
      <c r="L25" s="4"/>
    </row>
    <row r="26" spans="1:12" s="3" customFormat="1" ht="14.1" customHeight="1">
      <c r="A26" s="4">
        <v>24</v>
      </c>
      <c r="B26" s="4" t="s">
        <v>13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6"/>
      <c r="I26" s="6">
        <f t="shared" si="0"/>
        <v>3</v>
      </c>
      <c r="J26" s="6">
        <f t="shared" si="1"/>
        <v>3</v>
      </c>
      <c r="K26" s="7"/>
      <c r="L26" s="4"/>
    </row>
    <row r="27" spans="1:12" s="3" customFormat="1" ht="14.1" customHeight="1">
      <c r="A27" s="4">
        <v>25</v>
      </c>
      <c r="B27" s="4" t="s">
        <v>23</v>
      </c>
      <c r="C27" s="4">
        <v>24</v>
      </c>
      <c r="D27" s="4">
        <v>4</v>
      </c>
      <c r="E27" s="4">
        <v>0</v>
      </c>
      <c r="F27" s="4">
        <v>0</v>
      </c>
      <c r="G27" s="4">
        <v>0</v>
      </c>
      <c r="H27" s="6"/>
      <c r="I27" s="6">
        <f t="shared" si="0"/>
        <v>96</v>
      </c>
      <c r="J27" s="6">
        <f t="shared" si="1"/>
        <v>96</v>
      </c>
      <c r="K27" s="7"/>
      <c r="L27" s="4"/>
    </row>
    <row r="28" spans="1:12" s="3" customFormat="1" ht="14.1" customHeight="1">
      <c r="A28" s="4">
        <v>26</v>
      </c>
      <c r="B28" s="4" t="s">
        <v>24</v>
      </c>
      <c r="C28" s="4">
        <v>52</v>
      </c>
      <c r="D28" s="4">
        <v>1</v>
      </c>
      <c r="E28" s="4">
        <v>0</v>
      </c>
      <c r="F28" s="4">
        <v>0</v>
      </c>
      <c r="G28" s="4">
        <v>0</v>
      </c>
      <c r="H28" s="6"/>
      <c r="I28" s="6">
        <f t="shared" si="0"/>
        <v>162</v>
      </c>
      <c r="J28" s="6">
        <f t="shared" si="1"/>
        <v>162</v>
      </c>
      <c r="K28" s="7"/>
      <c r="L28" s="4"/>
    </row>
    <row r="29" spans="1:12" s="3" customFormat="1" ht="14.1" customHeight="1">
      <c r="A29" s="4">
        <v>27</v>
      </c>
      <c r="B29" s="4" t="s">
        <v>25</v>
      </c>
      <c r="C29" s="4">
        <v>43</v>
      </c>
      <c r="D29" s="4">
        <v>4</v>
      </c>
      <c r="E29" s="4">
        <v>0</v>
      </c>
      <c r="F29" s="4">
        <v>0</v>
      </c>
      <c r="G29" s="4">
        <v>0</v>
      </c>
      <c r="H29" s="6"/>
      <c r="I29" s="6">
        <f t="shared" si="0"/>
        <v>153</v>
      </c>
      <c r="J29" s="6">
        <f t="shared" si="1"/>
        <v>153</v>
      </c>
      <c r="K29" s="7"/>
      <c r="L29" s="4"/>
    </row>
    <row r="30" spans="1:12" s="3" customFormat="1" ht="14.1" customHeight="1">
      <c r="A30" s="4">
        <v>28</v>
      </c>
      <c r="B30" s="4" t="s">
        <v>26</v>
      </c>
      <c r="C30" s="4">
        <v>123</v>
      </c>
      <c r="D30" s="4">
        <v>20</v>
      </c>
      <c r="E30" s="4">
        <v>0</v>
      </c>
      <c r="F30" s="4">
        <v>0</v>
      </c>
      <c r="G30" s="4">
        <v>0</v>
      </c>
      <c r="H30" s="6"/>
      <c r="I30" s="6">
        <f t="shared" si="0"/>
        <v>489</v>
      </c>
      <c r="J30" s="6">
        <f t="shared" si="1"/>
        <v>489</v>
      </c>
      <c r="K30" s="7"/>
      <c r="L30" s="4"/>
    </row>
    <row r="31" spans="1:12" s="3" customFormat="1" ht="14.1" customHeight="1">
      <c r="A31" s="4">
        <v>29</v>
      </c>
      <c r="B31" s="4" t="s">
        <v>27</v>
      </c>
      <c r="C31" s="4">
        <v>10</v>
      </c>
      <c r="D31" s="4">
        <v>1</v>
      </c>
      <c r="E31" s="4">
        <v>0</v>
      </c>
      <c r="F31" s="4">
        <v>0</v>
      </c>
      <c r="G31" s="4">
        <v>0</v>
      </c>
      <c r="H31" s="6"/>
      <c r="I31" s="6">
        <f t="shared" si="0"/>
        <v>36</v>
      </c>
      <c r="J31" s="6">
        <f t="shared" si="1"/>
        <v>36</v>
      </c>
      <c r="K31" s="7"/>
      <c r="L31" s="4"/>
    </row>
    <row r="32" spans="1:12" s="3" customFormat="1" ht="14.1" customHeight="1">
      <c r="A32" s="4">
        <v>30</v>
      </c>
      <c r="B32" s="4" t="s">
        <v>28</v>
      </c>
      <c r="C32" s="4">
        <v>46</v>
      </c>
      <c r="D32" s="4">
        <v>2</v>
      </c>
      <c r="E32" s="4">
        <v>0</v>
      </c>
      <c r="F32" s="4">
        <v>0</v>
      </c>
      <c r="G32" s="4">
        <v>0</v>
      </c>
      <c r="H32" s="6"/>
      <c r="I32" s="6">
        <f t="shared" si="0"/>
        <v>150</v>
      </c>
      <c r="J32" s="6">
        <f t="shared" si="1"/>
        <v>150</v>
      </c>
      <c r="K32" s="7"/>
      <c r="L32" s="4"/>
    </row>
    <row r="33" spans="1:16" s="3" customFormat="1" ht="14.1" customHeight="1">
      <c r="A33" s="4">
        <v>31</v>
      </c>
      <c r="B33" s="4" t="s">
        <v>29</v>
      </c>
      <c r="C33" s="4">
        <v>51</v>
      </c>
      <c r="D33" s="4">
        <v>8</v>
      </c>
      <c r="E33" s="4">
        <v>0</v>
      </c>
      <c r="F33" s="4">
        <v>0</v>
      </c>
      <c r="G33" s="4">
        <v>0</v>
      </c>
      <c r="H33" s="6"/>
      <c r="I33" s="6">
        <f t="shared" si="0"/>
        <v>201</v>
      </c>
      <c r="J33" s="6">
        <f t="shared" si="1"/>
        <v>201</v>
      </c>
      <c r="K33" s="7"/>
      <c r="L33" s="4"/>
    </row>
    <row r="34" spans="1:16" s="3" customFormat="1" ht="14.1" customHeight="1">
      <c r="A34" s="4">
        <v>32</v>
      </c>
      <c r="B34" s="4" t="s">
        <v>30</v>
      </c>
      <c r="C34" s="4">
        <v>57</v>
      </c>
      <c r="D34" s="4">
        <v>5</v>
      </c>
      <c r="E34" s="4">
        <v>1</v>
      </c>
      <c r="F34" s="4">
        <v>0</v>
      </c>
      <c r="G34" s="4">
        <v>0</v>
      </c>
      <c r="H34" s="6"/>
      <c r="I34" s="6">
        <f t="shared" si="0"/>
        <v>210</v>
      </c>
      <c r="J34" s="6">
        <f t="shared" si="1"/>
        <v>210</v>
      </c>
      <c r="K34" s="7"/>
      <c r="L34" s="4"/>
    </row>
    <row r="35" spans="1:16" s="3" customFormat="1" ht="14.1" customHeight="1">
      <c r="A35" s="4">
        <v>33</v>
      </c>
      <c r="B35" s="4" t="s">
        <v>14</v>
      </c>
      <c r="C35" s="4">
        <v>18</v>
      </c>
      <c r="D35" s="4">
        <v>1</v>
      </c>
      <c r="E35" s="4">
        <v>0</v>
      </c>
      <c r="F35" s="4">
        <v>0</v>
      </c>
      <c r="G35" s="4">
        <v>0</v>
      </c>
      <c r="H35" s="6"/>
      <c r="I35" s="6">
        <f t="shared" si="0"/>
        <v>60</v>
      </c>
      <c r="J35" s="6">
        <f t="shared" si="1"/>
        <v>60</v>
      </c>
      <c r="K35" s="7"/>
      <c r="L35" s="4"/>
    </row>
    <row r="36" spans="1:16" s="3" customFormat="1" ht="14.1" customHeight="1">
      <c r="A36" s="4">
        <v>34</v>
      </c>
      <c r="B36" s="4" t="s">
        <v>15</v>
      </c>
      <c r="C36" s="4">
        <v>0</v>
      </c>
      <c r="D36" s="4">
        <v>2</v>
      </c>
      <c r="E36" s="4">
        <v>0</v>
      </c>
      <c r="F36" s="4">
        <v>0</v>
      </c>
      <c r="G36" s="4">
        <v>0</v>
      </c>
      <c r="H36" s="6"/>
      <c r="I36" s="6">
        <f t="shared" si="0"/>
        <v>12</v>
      </c>
      <c r="J36" s="6">
        <f t="shared" si="1"/>
        <v>12</v>
      </c>
      <c r="K36" s="7"/>
      <c r="L36" s="7"/>
    </row>
    <row r="37" spans="1:16" s="3" customFormat="1" ht="14.1" customHeight="1">
      <c r="A37" s="4">
        <v>35</v>
      </c>
      <c r="B37" s="4" t="s">
        <v>52</v>
      </c>
      <c r="C37" s="4">
        <v>0</v>
      </c>
      <c r="D37" s="4">
        <v>0</v>
      </c>
      <c r="E37" s="4">
        <v>0</v>
      </c>
      <c r="F37" s="4">
        <v>0</v>
      </c>
      <c r="G37" s="4">
        <v>4</v>
      </c>
      <c r="H37" s="7">
        <f>G37*300*0.3</f>
        <v>360</v>
      </c>
      <c r="I37" s="6"/>
      <c r="J37" s="6"/>
      <c r="K37" s="7"/>
    </row>
    <row r="38" spans="1:16" s="3" customFormat="1" ht="14.1" customHeight="1">
      <c r="A38" s="4">
        <v>36</v>
      </c>
      <c r="B38" s="4" t="s">
        <v>43</v>
      </c>
      <c r="C38" s="4">
        <v>1</v>
      </c>
      <c r="D38" s="4">
        <v>0</v>
      </c>
      <c r="E38" s="4">
        <v>2</v>
      </c>
      <c r="F38" s="4">
        <v>0</v>
      </c>
      <c r="G38" s="4">
        <v>0</v>
      </c>
      <c r="H38" s="7">
        <f>(C38*20+D38*40+E38*60)*0.3</f>
        <v>42</v>
      </c>
      <c r="I38" s="6"/>
      <c r="J38" s="6"/>
      <c r="K38" s="7"/>
      <c r="L38" s="7"/>
    </row>
    <row r="39" spans="1:16" s="3" customFormat="1" ht="14.1" customHeight="1">
      <c r="A39" s="4">
        <v>37</v>
      </c>
      <c r="B39" s="9" t="s">
        <v>48</v>
      </c>
      <c r="C39" s="4">
        <v>5</v>
      </c>
      <c r="D39" s="4">
        <v>0</v>
      </c>
      <c r="E39" s="4">
        <v>0</v>
      </c>
      <c r="F39" s="4">
        <v>0</v>
      </c>
      <c r="G39" s="4">
        <v>0</v>
      </c>
      <c r="H39" s="7">
        <f>C39*20*0.3</f>
        <v>30</v>
      </c>
      <c r="I39" s="6"/>
      <c r="J39" s="6"/>
      <c r="K39" s="7">
        <f>K41*0.7</f>
        <v>721.14</v>
      </c>
      <c r="L39" s="7"/>
    </row>
    <row r="40" spans="1:16" s="3" customFormat="1" ht="14.1" customHeight="1">
      <c r="A40" s="15">
        <v>38</v>
      </c>
      <c r="B40" s="9" t="s">
        <v>47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/>
      <c r="I40" s="6"/>
      <c r="J40" s="6"/>
      <c r="K40" s="7">
        <f>K41*0.3</f>
        <v>309.06</v>
      </c>
      <c r="L40" s="7"/>
    </row>
    <row r="41" spans="1:16" s="3" customFormat="1" ht="14.1" customHeight="1">
      <c r="A41" s="18" t="s">
        <v>31</v>
      </c>
      <c r="B41" s="19"/>
      <c r="C41" s="10">
        <f>SUM(C3:C40)</f>
        <v>1335</v>
      </c>
      <c r="D41" s="10">
        <f t="shared" ref="D41:G41" si="2">SUM(D3:D39)</f>
        <v>151</v>
      </c>
      <c r="E41" s="10">
        <f t="shared" si="2"/>
        <v>5</v>
      </c>
      <c r="F41" s="10">
        <f t="shared" si="2"/>
        <v>1</v>
      </c>
      <c r="G41" s="10">
        <f t="shared" si="2"/>
        <v>4</v>
      </c>
      <c r="H41" s="11">
        <f>SUM(H1:H39)</f>
        <v>432</v>
      </c>
      <c r="I41" s="11">
        <f>SUM(I3:I36)</f>
        <v>4935</v>
      </c>
      <c r="J41" s="11">
        <f>SUM(J3:J36)</f>
        <v>4935</v>
      </c>
      <c r="K41" s="7">
        <f>(C41*20+D41*40+E41*60+F41*100+G41*300)*0.03</f>
        <v>1030.2</v>
      </c>
      <c r="L41" s="12">
        <f>SUM(H41:K41)</f>
        <v>11332.2</v>
      </c>
    </row>
    <row r="42" spans="1:16" s="3" customFormat="1" ht="30" customHeight="1">
      <c r="A42" s="20" t="s">
        <v>44</v>
      </c>
      <c r="B42" s="21"/>
      <c r="C42" s="14"/>
      <c r="D42" s="14"/>
      <c r="E42" s="14"/>
      <c r="F42" s="14"/>
      <c r="G42" s="14"/>
      <c r="H42" s="14"/>
      <c r="I42" s="14" t="s">
        <v>45</v>
      </c>
      <c r="J42" s="8"/>
      <c r="K42" s="8"/>
      <c r="L42" s="8"/>
    </row>
    <row r="43" spans="1:16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6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6">
      <c r="P45" s="13"/>
    </row>
  </sheetData>
  <mergeCells count="3">
    <mergeCell ref="A1:L1"/>
    <mergeCell ref="A41:B41"/>
    <mergeCell ref="A42:B42"/>
  </mergeCells>
  <phoneticPr fontId="1" type="noConversion"/>
  <printOptions horizontalCentered="1" verticalCentered="1"/>
  <pageMargins left="0.6692913385826772" right="0.6692913385826772" top="0.51181102362204722" bottom="0.51181102362204722" header="0.31496062992125984" footer="0.31496062992125984"/>
  <pageSetup paperSize="9" scale="80" orientation="landscape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2017-07-25T03:48:01Z</dcterms:modified>
</cp:coreProperties>
</file>