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K40" i="1"/>
  <c r="K39"/>
  <c r="D29" l="1"/>
  <c r="N29" s="1"/>
  <c r="D30"/>
  <c r="N30" s="1"/>
  <c r="D31"/>
  <c r="O31" s="1"/>
  <c r="D32"/>
  <c r="N32" s="1"/>
  <c r="D33"/>
  <c r="N33" s="1"/>
  <c r="D34"/>
  <c r="N34" s="1"/>
  <c r="D35"/>
  <c r="O35" s="1"/>
  <c r="D36"/>
  <c r="N36" s="1"/>
  <c r="D37"/>
  <c r="N37" s="1"/>
  <c r="D38"/>
  <c r="N38" s="1"/>
  <c r="D39"/>
  <c r="O39" s="1"/>
  <c r="D40"/>
  <c r="N40" s="1"/>
  <c r="D4"/>
  <c r="D5"/>
  <c r="D6"/>
  <c r="D7"/>
  <c r="O7" s="1"/>
  <c r="D8"/>
  <c r="D9"/>
  <c r="D10"/>
  <c r="D11"/>
  <c r="O11" s="1"/>
  <c r="D12"/>
  <c r="D13"/>
  <c r="D14"/>
  <c r="D15"/>
  <c r="O15" s="1"/>
  <c r="D16"/>
  <c r="D17"/>
  <c r="D18"/>
  <c r="D19"/>
  <c r="O19" s="1"/>
  <c r="D20"/>
  <c r="D21"/>
  <c r="D22"/>
  <c r="D23"/>
  <c r="O23" s="1"/>
  <c r="D24"/>
  <c r="D25"/>
  <c r="D26"/>
  <c r="D27"/>
  <c r="O27" s="1"/>
  <c r="D28"/>
  <c r="D3"/>
  <c r="O33"/>
  <c r="O37"/>
  <c r="O29"/>
  <c r="O5"/>
  <c r="O9"/>
  <c r="O13"/>
  <c r="O17"/>
  <c r="O21"/>
  <c r="O25"/>
  <c r="N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1"/>
  <c r="N35"/>
  <c r="N39"/>
  <c r="O26" l="1"/>
  <c r="O24"/>
  <c r="O22"/>
  <c r="O20"/>
  <c r="O18"/>
  <c r="O16"/>
  <c r="O14"/>
  <c r="O12"/>
  <c r="O10"/>
  <c r="O8"/>
  <c r="O6"/>
  <c r="O4"/>
  <c r="O32"/>
  <c r="O30"/>
  <c r="O28"/>
  <c r="O40"/>
  <c r="O38"/>
  <c r="O36"/>
  <c r="O34"/>
  <c r="K20" l="1"/>
  <c r="F41" l="1"/>
  <c r="G41"/>
  <c r="R39" s="1"/>
  <c r="H41"/>
  <c r="J41"/>
  <c r="R33" s="1"/>
  <c r="E41"/>
  <c r="R35" s="1"/>
  <c r="K4" l="1"/>
  <c r="M4" s="1"/>
  <c r="K5"/>
  <c r="M5" s="1"/>
  <c r="K6"/>
  <c r="M6" s="1"/>
  <c r="K7"/>
  <c r="M7" s="1"/>
  <c r="K8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1"/>
  <c r="M21" s="1"/>
  <c r="K22"/>
  <c r="M22" s="1"/>
  <c r="K23"/>
  <c r="M23" s="1"/>
  <c r="K24"/>
  <c r="M24" s="1"/>
  <c r="K25"/>
  <c r="M25" s="1"/>
  <c r="K26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M39"/>
  <c r="M40"/>
  <c r="K3"/>
  <c r="M3" s="1"/>
  <c r="L24"/>
  <c r="L35"/>
  <c r="K41" l="1"/>
  <c r="M8"/>
  <c r="M20"/>
  <c r="M41" s="1"/>
  <c r="M26"/>
  <c r="C41"/>
  <c r="R37" s="1"/>
  <c r="L39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0"/>
  <c r="L41" l="1"/>
  <c r="D41"/>
  <c r="L5"/>
  <c r="P41" l="1"/>
  <c r="P40" s="1"/>
  <c r="Q40" s="1"/>
  <c r="R41"/>
  <c r="N41"/>
  <c r="O41"/>
  <c r="P39" l="1"/>
  <c r="Q39" s="1"/>
  <c r="Q41"/>
</calcChain>
</file>

<file path=xl/sharedStrings.xml><?xml version="1.0" encoding="utf-8"?>
<sst xmlns="http://schemas.openxmlformats.org/spreadsheetml/2006/main" count="68" uniqueCount="68">
  <si>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</si>
  <si>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</si>
  <si>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</si>
  <si>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</si>
  <si>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</si>
  <si>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</si>
  <si>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</si>
  <si>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</si>
  <si>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</si>
  <si>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</si>
  <si>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</si>
  <si>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</si>
  <si>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</si>
  <si>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</si>
  <si>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</si>
  <si>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</si>
  <si>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</si>
  <si>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</si>
  <si>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</si>
  <si>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</si>
  <si>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</si>
  <si>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</si>
  <si>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</si>
  <si>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</si>
  <si>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</si>
  <si>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</si>
  <si>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</si>
  <si>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</si>
  <si>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</si>
  <si>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</si>
  <si>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</si>
  <si>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</si>
  <si>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</si>
  <si>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</si>
  <si>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</si>
  <si>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</si>
  <si>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</si>
  <si>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</si>
  <si>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</si>
  <si>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</si>
  <si>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</si>
  <si>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</si>
  <si>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</si>
  <si>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</si>
  <si>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</si>
  <si>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</si>
  <si>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</si>
  <si>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</si>
  <si>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</si>
  <si>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</si>
  <si>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</si>
  <si>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</si>
  <si>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</si>
  <si>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</si>
  <si>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</si>
  <si>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</si>
  <si>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</si>
  <si>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</si>
  <si>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</si>
  <si>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</si>
  <si>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</si>
  <si>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</si>
  <si>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</si>
  <si>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</si>
  <si>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</si>
  <si>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</si>
  <si>
    <t>张波</t>
    <phoneticPr fontId="3" type="noConversion"/>
  </si>
  <si>
    <t>制表：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</si>
</sst>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4" workbookViewId="0">
      <selection activeCell="L45" sqref="L45"/>
    </sheetView>
  </sheetViews>
  <sheetFormatPr defaultRowHeight="13.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1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s="3" customFormat="1" ht="37.5" customHeight="1">
      <c r="A2" s="49" t="s">
        <v>0</v>
      </c>
      <c r="B2" s="50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35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>
      <c r="A3" s="51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>
      <c r="A4" s="52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 t="shared" ref="K4:K38" si="2">E4*20+F4*40+G4*60+H4*100+J4*300</f>
        <v>0</v>
      </c>
      <c r="L4" s="21">
        <f t="shared" ref="L4:L40" si="3">SUM(D4,K4)</f>
        <v>0</v>
      </c>
      <c r="M4" s="23">
        <f t="shared" ref="M4:M40" si="4">(K4*0.3)</f>
        <v>0</v>
      </c>
      <c r="N4" s="23">
        <f t="shared" ref="N4:N26" si="5">D4*0.15</f>
        <v>0</v>
      </c>
      <c r="O4" s="23">
        <f t="shared" ref="O4:O26" si="6">D4*0.15</f>
        <v>0</v>
      </c>
      <c r="P4" s="25"/>
      <c r="Q4" s="24"/>
      <c r="R4" s="27"/>
    </row>
    <row r="5" spans="1:20" s="3" customFormat="1" ht="14.1" customHeight="1">
      <c r="A5" s="52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 t="shared" si="2"/>
        <v>0</v>
      </c>
      <c r="L5" s="21">
        <f t="shared" si="3"/>
        <v>0</v>
      </c>
      <c r="M5" s="23">
        <f t="shared" si="4"/>
        <v>0</v>
      </c>
      <c r="N5" s="23">
        <f t="shared" si="5"/>
        <v>0</v>
      </c>
      <c r="O5" s="23">
        <f t="shared" si="6"/>
        <v>0</v>
      </c>
      <c r="P5" s="25"/>
      <c r="Q5" s="24"/>
      <c r="R5" s="27"/>
    </row>
    <row r="6" spans="1:20" s="3" customFormat="1" ht="14.1" customHeight="1">
      <c r="A6" s="52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 t="shared" si="2"/>
        <v>0</v>
      </c>
      <c r="L6" s="21">
        <f t="shared" si="3"/>
        <v>0</v>
      </c>
      <c r="M6" s="23">
        <f t="shared" si="4"/>
        <v>0</v>
      </c>
      <c r="N6" s="23">
        <f t="shared" si="5"/>
        <v>0</v>
      </c>
      <c r="O6" s="23">
        <f t="shared" si="6"/>
        <v>0</v>
      </c>
      <c r="P6" s="25"/>
      <c r="Q6" s="24"/>
      <c r="R6" s="27"/>
      <c r="S6" s="13"/>
      <c r="T6" s="3" t="s">
        <v>45</v>
      </c>
    </row>
    <row r="7" spans="1:20" s="3" customFormat="1" ht="14.1" customHeight="1">
      <c r="A7" s="52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 t="shared" si="2"/>
        <v>0</v>
      </c>
      <c r="L7" s="21">
        <f t="shared" si="3"/>
        <v>0</v>
      </c>
      <c r="M7" s="23">
        <f t="shared" si="4"/>
        <v>0</v>
      </c>
      <c r="N7" s="23">
        <f t="shared" si="5"/>
        <v>0</v>
      </c>
      <c r="O7" s="23">
        <f t="shared" si="6"/>
        <v>0</v>
      </c>
      <c r="P7" s="24"/>
      <c r="Q7" s="24"/>
      <c r="R7" s="27"/>
      <c r="S7" s="14"/>
      <c r="T7" s="3" t="s">
        <v>46</v>
      </c>
    </row>
    <row r="8" spans="1:20" s="3" customFormat="1" ht="14.1" customHeight="1">
      <c r="A8" s="52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 t="shared" si="2"/>
        <v>0</v>
      </c>
      <c r="L8" s="21">
        <f t="shared" si="3"/>
        <v>0</v>
      </c>
      <c r="M8" s="23">
        <f t="shared" si="4"/>
        <v>0</v>
      </c>
      <c r="N8" s="23">
        <f t="shared" si="5"/>
        <v>0</v>
      </c>
      <c r="O8" s="23">
        <f t="shared" si="6"/>
        <v>0</v>
      </c>
      <c r="P8" s="24"/>
      <c r="Q8" s="24"/>
      <c r="R8" s="27"/>
      <c r="S8" s="15"/>
      <c r="T8" s="3" t="s">
        <v>47</v>
      </c>
    </row>
    <row r="9" spans="1:20" s="3" customFormat="1" ht="14.1" customHeight="1">
      <c r="A9" s="52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 t="shared" si="2"/>
        <v>0</v>
      </c>
      <c r="L9" s="21">
        <f t="shared" si="3"/>
        <v>0</v>
      </c>
      <c r="M9" s="23">
        <f t="shared" si="4"/>
        <v>0</v>
      </c>
      <c r="N9" s="23">
        <f t="shared" si="5"/>
        <v>0</v>
      </c>
      <c r="O9" s="23">
        <f t="shared" si="6"/>
        <v>0</v>
      </c>
      <c r="P9" s="24"/>
      <c r="Q9" s="24"/>
      <c r="R9" s="27"/>
    </row>
    <row r="10" spans="1:20" s="3" customFormat="1" ht="14.1" customHeight="1">
      <c r="A10" s="52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 t="shared" si="2"/>
        <v>0</v>
      </c>
      <c r="L10" s="21">
        <f t="shared" si="3"/>
        <v>0</v>
      </c>
      <c r="M10" s="23">
        <f t="shared" si="4"/>
        <v>0</v>
      </c>
      <c r="N10" s="23">
        <f t="shared" si="5"/>
        <v>0</v>
      </c>
      <c r="O10" s="23">
        <f t="shared" si="6"/>
        <v>0</v>
      </c>
      <c r="P10" s="24"/>
      <c r="Q10" s="24"/>
      <c r="R10" s="27"/>
    </row>
    <row r="11" spans="1:20" s="3" customFormat="1" ht="14.1" customHeight="1">
      <c r="A11" s="52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 t="shared" si="2"/>
        <v>0</v>
      </c>
      <c r="L11" s="21">
        <f t="shared" si="3"/>
        <v>0</v>
      </c>
      <c r="M11" s="23">
        <f t="shared" si="4"/>
        <v>0</v>
      </c>
      <c r="N11" s="23">
        <f t="shared" si="5"/>
        <v>0</v>
      </c>
      <c r="O11" s="23">
        <f t="shared" si="6"/>
        <v>0</v>
      </c>
      <c r="P11" s="25"/>
      <c r="Q11" s="24"/>
      <c r="R11" s="27"/>
    </row>
    <row r="12" spans="1:20" s="3" customFormat="1" ht="14.1" customHeight="1">
      <c r="A12" s="52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 t="shared" si="2"/>
        <v>0</v>
      </c>
      <c r="L12" s="21">
        <f t="shared" si="3"/>
        <v>0</v>
      </c>
      <c r="M12" s="23">
        <f t="shared" si="4"/>
        <v>0</v>
      </c>
      <c r="N12" s="23">
        <f t="shared" si="5"/>
        <v>0</v>
      </c>
      <c r="O12" s="23">
        <f t="shared" si="6"/>
        <v>0</v>
      </c>
      <c r="P12" s="25"/>
      <c r="Q12" s="24"/>
      <c r="R12" s="27"/>
    </row>
    <row r="13" spans="1:20" s="3" customFormat="1" ht="14.1" customHeight="1">
      <c r="A13" s="52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 t="shared" si="2"/>
        <v>0</v>
      </c>
      <c r="L13" s="21">
        <f t="shared" si="3"/>
        <v>0</v>
      </c>
      <c r="M13" s="23">
        <f t="shared" si="4"/>
        <v>0</v>
      </c>
      <c r="N13" s="23">
        <f t="shared" si="5"/>
        <v>0</v>
      </c>
      <c r="O13" s="23">
        <f t="shared" si="6"/>
        <v>0</v>
      </c>
      <c r="P13" s="25"/>
      <c r="Q13" s="24"/>
      <c r="R13" s="27"/>
    </row>
    <row r="14" spans="1:20" s="3" customFormat="1" ht="14.1" customHeight="1">
      <c r="A14" s="52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 t="shared" si="2"/>
        <v>0</v>
      </c>
      <c r="L14" s="21">
        <f t="shared" si="3"/>
        <v>0</v>
      </c>
      <c r="M14" s="23">
        <f t="shared" si="4"/>
        <v>0</v>
      </c>
      <c r="N14" s="23">
        <f t="shared" si="5"/>
        <v>0</v>
      </c>
      <c r="O14" s="23">
        <f t="shared" si="6"/>
        <v>0</v>
      </c>
      <c r="P14" s="25"/>
      <c r="Q14" s="24"/>
      <c r="R14" s="27"/>
    </row>
    <row r="15" spans="1:20" s="3" customFormat="1" ht="14.1" customHeight="1">
      <c r="A15" s="52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 t="shared" si="2"/>
        <v>0</v>
      </c>
      <c r="L15" s="21">
        <f t="shared" si="3"/>
        <v>0</v>
      </c>
      <c r="M15" s="23">
        <f t="shared" si="4"/>
        <v>0</v>
      </c>
      <c r="N15" s="23">
        <f t="shared" si="5"/>
        <v>0</v>
      </c>
      <c r="O15" s="23">
        <f t="shared" si="6"/>
        <v>0</v>
      </c>
      <c r="P15" s="25"/>
      <c r="Q15" s="24"/>
      <c r="R15" s="27"/>
    </row>
    <row r="16" spans="1:20" s="3" customFormat="1" ht="14.1" customHeight="1">
      <c r="A16" s="52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 t="shared" si="2"/>
        <v>0</v>
      </c>
      <c r="L16" s="21">
        <f t="shared" si="3"/>
        <v>0</v>
      </c>
      <c r="M16" s="23">
        <f t="shared" si="4"/>
        <v>0</v>
      </c>
      <c r="N16" s="23">
        <f t="shared" si="5"/>
        <v>0</v>
      </c>
      <c r="O16" s="23">
        <f t="shared" si="6"/>
        <v>0</v>
      </c>
      <c r="P16" s="25"/>
      <c r="Q16" s="24"/>
      <c r="R16" s="27"/>
    </row>
    <row r="17" spans="1:18" s="3" customFormat="1" ht="14.1" customHeight="1">
      <c r="A17" s="52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 t="shared" si="2"/>
        <v>0</v>
      </c>
      <c r="L17" s="21">
        <f t="shared" si="3"/>
        <v>0</v>
      </c>
      <c r="M17" s="23">
        <f t="shared" si="4"/>
        <v>0</v>
      </c>
      <c r="N17" s="23">
        <f t="shared" si="5"/>
        <v>0</v>
      </c>
      <c r="O17" s="23">
        <f t="shared" si="6"/>
        <v>0</v>
      </c>
      <c r="P17" s="25"/>
      <c r="Q17" s="24"/>
      <c r="R17" s="27"/>
    </row>
    <row r="18" spans="1:18" s="3" customFormat="1" ht="14.1" customHeight="1">
      <c r="A18" s="52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 t="shared" si="2"/>
        <v>0</v>
      </c>
      <c r="L18" s="21">
        <f t="shared" si="3"/>
        <v>0</v>
      </c>
      <c r="M18" s="23">
        <f t="shared" si="4"/>
        <v>0</v>
      </c>
      <c r="N18" s="23">
        <f t="shared" si="5"/>
        <v>0</v>
      </c>
      <c r="O18" s="23">
        <f t="shared" si="6"/>
        <v>0</v>
      </c>
      <c r="P18" s="25"/>
      <c r="Q18" s="24"/>
      <c r="R18" s="27"/>
    </row>
    <row r="19" spans="1:18" s="3" customFormat="1" ht="14.1" customHeight="1">
      <c r="A19" s="52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 t="shared" si="2"/>
        <v>0</v>
      </c>
      <c r="L19" s="21">
        <f t="shared" si="3"/>
        <v>0</v>
      </c>
      <c r="M19" s="23">
        <f t="shared" si="4"/>
        <v>0</v>
      </c>
      <c r="N19" s="23">
        <f t="shared" si="5"/>
        <v>0</v>
      </c>
      <c r="O19" s="23">
        <f t="shared" si="6"/>
        <v>0</v>
      </c>
      <c r="P19" s="25"/>
      <c r="Q19" s="24"/>
      <c r="R19" s="27"/>
    </row>
    <row r="20" spans="1:18" s="3" customFormat="1" ht="14.1" customHeight="1">
      <c r="A20" s="52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 t="shared" si="2"/>
        <v>0</v>
      </c>
      <c r="L20" s="21">
        <f t="shared" si="3"/>
        <v>0</v>
      </c>
      <c r="M20" s="23">
        <f t="shared" si="4"/>
        <v>0</v>
      </c>
      <c r="N20" s="23">
        <f t="shared" si="5"/>
        <v>0</v>
      </c>
      <c r="O20" s="23">
        <f t="shared" si="6"/>
        <v>0</v>
      </c>
      <c r="P20" s="25"/>
      <c r="Q20" s="24"/>
      <c r="R20" s="27"/>
    </row>
    <row r="21" spans="1:18" s="3" customFormat="1" ht="14.1" customHeight="1">
      <c r="A21" s="52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 t="shared" si="2"/>
        <v>0</v>
      </c>
      <c r="L21" s="21">
        <f t="shared" si="3"/>
        <v>0</v>
      </c>
      <c r="M21" s="23">
        <f t="shared" si="4"/>
        <v>0</v>
      </c>
      <c r="N21" s="23">
        <f t="shared" si="5"/>
        <v>0</v>
      </c>
      <c r="O21" s="23">
        <f t="shared" si="6"/>
        <v>0</v>
      </c>
      <c r="P21" s="25"/>
      <c r="Q21" s="24"/>
      <c r="R21" s="27"/>
    </row>
    <row r="22" spans="1:18" s="3" customFormat="1" ht="14.1" customHeight="1">
      <c r="A22" s="52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 t="shared" si="2"/>
        <v>0</v>
      </c>
      <c r="L22" s="21">
        <f t="shared" si="3"/>
        <v>0</v>
      </c>
      <c r="M22" s="23">
        <f t="shared" si="4"/>
        <v>0</v>
      </c>
      <c r="N22" s="23">
        <f t="shared" si="5"/>
        <v>0</v>
      </c>
      <c r="O22" s="23">
        <f t="shared" si="6"/>
        <v>0</v>
      </c>
      <c r="P22" s="25"/>
      <c r="Q22" s="24"/>
      <c r="R22" s="27"/>
    </row>
    <row r="23" spans="1:18" s="3" customFormat="1" ht="14.1" customHeight="1">
      <c r="A23" s="52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 t="shared" si="2"/>
        <v>0</v>
      </c>
      <c r="L23" s="21">
        <f t="shared" si="3"/>
        <v>0</v>
      </c>
      <c r="M23" s="23">
        <f t="shared" si="4"/>
        <v>0</v>
      </c>
      <c r="N23" s="23">
        <f t="shared" si="5"/>
        <v>0</v>
      </c>
      <c r="O23" s="23">
        <f t="shared" si="6"/>
        <v>0</v>
      </c>
      <c r="P23" s="25"/>
      <c r="Q23" s="24"/>
      <c r="R23" s="27"/>
    </row>
    <row r="24" spans="1:18" s="3" customFormat="1" ht="14.1" customHeight="1">
      <c r="A24" s="52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 t="shared" si="2"/>
        <v>0</v>
      </c>
      <c r="L24" s="21">
        <f t="shared" si="3"/>
        <v>0</v>
      </c>
      <c r="M24" s="23">
        <f t="shared" si="4"/>
        <v>0</v>
      </c>
      <c r="N24" s="23">
        <f t="shared" si="5"/>
        <v>0</v>
      </c>
      <c r="O24" s="23">
        <f t="shared" si="6"/>
        <v>0</v>
      </c>
      <c r="P24" s="25"/>
      <c r="Q24" s="24"/>
      <c r="R24" s="27"/>
    </row>
    <row r="25" spans="1:18" s="3" customFormat="1" ht="14.1" customHeight="1">
      <c r="A25" s="52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 t="shared" si="2"/>
        <v>0</v>
      </c>
      <c r="L25" s="21">
        <f t="shared" si="3"/>
        <v>0</v>
      </c>
      <c r="M25" s="23">
        <f t="shared" si="4"/>
        <v>0</v>
      </c>
      <c r="N25" s="23">
        <f t="shared" si="5"/>
        <v>0</v>
      </c>
      <c r="O25" s="23">
        <f t="shared" si="6"/>
        <v>0</v>
      </c>
      <c r="P25" s="25"/>
      <c r="Q25" s="24"/>
      <c r="R25" s="27"/>
    </row>
    <row r="26" spans="1:18" s="3" customFormat="1" ht="14.1" customHeight="1">
      <c r="A26" s="52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 t="shared" si="2"/>
        <v>0</v>
      </c>
      <c r="L26" s="21">
        <f t="shared" si="3"/>
        <v>0</v>
      </c>
      <c r="M26" s="23">
        <f t="shared" si="4"/>
        <v>0</v>
      </c>
      <c r="N26" s="23">
        <f t="shared" si="5"/>
        <v>0</v>
      </c>
      <c r="O26" s="23">
        <f t="shared" si="6"/>
        <v>0</v>
      </c>
      <c r="P26" s="25"/>
      <c r="Q26" s="24"/>
      <c r="R26" s="27"/>
    </row>
    <row r="27" spans="1:18" s="3" customFormat="1" ht="14.1" customHeight="1">
      <c r="A27" s="52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 t="shared" si="2"/>
        <v>0</v>
      </c>
      <c r="L27" s="21">
        <f t="shared" si="3"/>
        <v>0</v>
      </c>
      <c r="M27" s="23">
        <f t="shared" si="4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>
      <c r="A28" s="52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 t="shared" si="2"/>
        <v>0</v>
      </c>
      <c r="L28" s="21">
        <f t="shared" si="3"/>
        <v>0</v>
      </c>
      <c r="M28" s="23">
        <f t="shared" si="4"/>
        <v>0</v>
      </c>
      <c r="N28" s="23">
        <f t="shared" ref="N28:N32" si="7">D28*0.15</f>
        <v>0</v>
      </c>
      <c r="O28" s="23">
        <f t="shared" ref="O28:O32" si="8">D28*0.15</f>
        <v>0</v>
      </c>
      <c r="P28" s="25"/>
      <c r="Q28" s="24"/>
      <c r="R28" s="27"/>
    </row>
    <row r="29" spans="1:18" s="3" customFormat="1" ht="14.1" customHeight="1">
      <c r="A29" s="52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 t="shared" si="2"/>
        <v>0</v>
      </c>
      <c r="L29" s="21">
        <f t="shared" si="3"/>
        <v>0</v>
      </c>
      <c r="M29" s="23">
        <f t="shared" si="4"/>
        <v>0</v>
      </c>
      <c r="N29" s="23">
        <f t="shared" si="7"/>
        <v>0</v>
      </c>
      <c r="O29" s="23">
        <f t="shared" si="8"/>
        <v>0</v>
      </c>
      <c r="P29" s="25"/>
      <c r="Q29" s="24"/>
      <c r="R29" s="27"/>
    </row>
    <row r="30" spans="1:18" s="3" customFormat="1" ht="14.1" customHeight="1">
      <c r="A30" s="52"/>
      <c r="B30" s="9" t="s">
        <v>20</v>
      </c>
      <c r="C30" s="17">
        <v>1</v>
      </c>
      <c r="D30" s="18">
        <f t="shared" si="1"/>
        <v>40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 t="shared" si="2"/>
        <v>0</v>
      </c>
      <c r="L30" s="21">
        <f t="shared" si="3"/>
        <v>40</v>
      </c>
      <c r="M30" s="23">
        <f t="shared" si="4"/>
        <v>0</v>
      </c>
      <c r="N30" s="23">
        <f t="shared" si="7"/>
        <v>6</v>
      </c>
      <c r="O30" s="23">
        <f t="shared" si="8"/>
        <v>6</v>
      </c>
      <c r="P30" s="25"/>
      <c r="Q30" s="24"/>
      <c r="R30" s="27"/>
    </row>
    <row r="31" spans="1:18" s="3" customFormat="1" ht="14.1" customHeight="1">
      <c r="A31" s="52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 t="shared" si="2"/>
        <v>0</v>
      </c>
      <c r="L31" s="21">
        <f t="shared" si="3"/>
        <v>0</v>
      </c>
      <c r="M31" s="23">
        <f t="shared" si="4"/>
        <v>0</v>
      </c>
      <c r="N31" s="23">
        <f t="shared" si="7"/>
        <v>0</v>
      </c>
      <c r="O31" s="23">
        <f t="shared" si="8"/>
        <v>0</v>
      </c>
      <c r="P31" s="25"/>
      <c r="Q31" s="24"/>
      <c r="R31" s="27"/>
    </row>
    <row r="32" spans="1:18" s="3" customFormat="1" ht="14.1" customHeight="1">
      <c r="A32" s="52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 t="shared" si="2"/>
        <v>0</v>
      </c>
      <c r="L32" s="21">
        <f t="shared" si="3"/>
        <v>0</v>
      </c>
      <c r="M32" s="23">
        <f t="shared" si="4"/>
        <v>0</v>
      </c>
      <c r="N32" s="23">
        <f t="shared" si="7"/>
        <v>0</v>
      </c>
      <c r="O32" s="23">
        <f t="shared" si="8"/>
        <v>0</v>
      </c>
      <c r="P32" s="25"/>
      <c r="Q32" s="24"/>
      <c r="R32" s="27" t="s">
        <v>60</v>
      </c>
    </row>
    <row r="33" spans="1:21" s="3" customFormat="1" ht="14.1" customHeight="1">
      <c r="A33" s="52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 t="shared" si="2"/>
        <v>0</v>
      </c>
      <c r="L33" s="21">
        <f t="shared" si="3"/>
        <v>0</v>
      </c>
      <c r="M33" s="23">
        <f t="shared" si="4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>
      <c r="A34" s="52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 t="shared" si="2"/>
        <v>0</v>
      </c>
      <c r="L34" s="21">
        <f t="shared" si="3"/>
        <v>0</v>
      </c>
      <c r="M34" s="23">
        <f t="shared" si="4"/>
        <v>0</v>
      </c>
      <c r="N34" s="23">
        <f t="shared" ref="N34:N40" si="9">D34*0.15</f>
        <v>0</v>
      </c>
      <c r="O34" s="23">
        <f t="shared" ref="O34:O40" si="10">D34*0.15</f>
        <v>0</v>
      </c>
      <c r="P34" s="25"/>
      <c r="Q34" s="24"/>
      <c r="R34" s="27" t="s">
        <v>54</v>
      </c>
    </row>
    <row r="35" spans="1:21" s="3" customFormat="1" ht="14.1" customHeight="1">
      <c r="A35" s="52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 t="shared" si="2"/>
        <v>0</v>
      </c>
      <c r="L35" s="21">
        <f t="shared" si="3"/>
        <v>0</v>
      </c>
      <c r="M35" s="23">
        <f t="shared" si="4"/>
        <v>0</v>
      </c>
      <c r="N35" s="23">
        <f t="shared" si="9"/>
        <v>0</v>
      </c>
      <c r="O35" s="23">
        <f t="shared" si="10"/>
        <v>0</v>
      </c>
      <c r="P35" s="25"/>
      <c r="Q35" s="24"/>
      <c r="R35" s="27">
        <f>E41</f>
        <v>1053</v>
      </c>
    </row>
    <row r="36" spans="1:21" s="3" customFormat="1" ht="14.1" customHeight="1">
      <c r="A36" s="52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 t="shared" si="2"/>
        <v>0</v>
      </c>
      <c r="L36" s="21">
        <f t="shared" si="3"/>
        <v>0</v>
      </c>
      <c r="M36" s="23">
        <f t="shared" si="4"/>
        <v>0</v>
      </c>
      <c r="N36" s="23">
        <f t="shared" si="9"/>
        <v>0</v>
      </c>
      <c r="O36" s="23">
        <f t="shared" si="10"/>
        <v>0</v>
      </c>
      <c r="P36" s="25"/>
      <c r="Q36" s="25"/>
      <c r="R36" s="27" t="s">
        <v>55</v>
      </c>
    </row>
    <row r="37" spans="1:21" s="3" customFormat="1" ht="14.1" customHeight="1">
      <c r="A37" s="52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 t="shared" si="2"/>
        <v>0</v>
      </c>
      <c r="L37" s="21">
        <f t="shared" si="3"/>
        <v>0</v>
      </c>
      <c r="M37" s="23">
        <f t="shared" si="4"/>
        <v>0</v>
      </c>
      <c r="N37" s="23">
        <f t="shared" si="9"/>
        <v>0</v>
      </c>
      <c r="O37" s="23">
        <f t="shared" si="10"/>
        <v>0</v>
      </c>
      <c r="P37" s="25"/>
      <c r="Q37" s="41"/>
      <c r="R37" s="27">
        <f>C41+F41</f>
        <v>3</v>
      </c>
    </row>
    <row r="38" spans="1:21" s="3" customFormat="1" ht="14.1" customHeight="1">
      <c r="A38" s="53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1</v>
      </c>
      <c r="H38" s="20">
        <v>0</v>
      </c>
      <c r="I38" s="20"/>
      <c r="J38" s="20">
        <v>0</v>
      </c>
      <c r="K38" s="20">
        <f t="shared" si="2"/>
        <v>60</v>
      </c>
      <c r="L38" s="21">
        <f t="shared" si="3"/>
        <v>60</v>
      </c>
      <c r="M38" s="23">
        <f t="shared" si="4"/>
        <v>18</v>
      </c>
      <c r="N38" s="23">
        <f t="shared" si="9"/>
        <v>0</v>
      </c>
      <c r="O38" s="23">
        <f t="shared" si="10"/>
        <v>0</v>
      </c>
      <c r="P38" s="25"/>
      <c r="Q38" s="25"/>
      <c r="R38" s="27" t="s">
        <v>56</v>
      </c>
    </row>
    <row r="39" spans="1:21" s="3" customFormat="1" ht="14.1" customHeight="1">
      <c r="A39" s="54" t="s">
        <v>44</v>
      </c>
      <c r="B39" s="16" t="s">
        <v>36</v>
      </c>
      <c r="C39" s="17">
        <v>0</v>
      </c>
      <c r="D39" s="18">
        <f t="shared" si="1"/>
        <v>0</v>
      </c>
      <c r="E39" s="20">
        <v>538</v>
      </c>
      <c r="F39" s="20">
        <v>1</v>
      </c>
      <c r="G39" s="20">
        <v>0</v>
      </c>
      <c r="H39" s="34">
        <v>391</v>
      </c>
      <c r="I39" s="34">
        <v>66</v>
      </c>
      <c r="J39" s="20">
        <v>1</v>
      </c>
      <c r="K39" s="38">
        <f>E39*20+F39*40+G39*60+H39+I39+J39*5000</f>
        <v>16257</v>
      </c>
      <c r="L39" s="40">
        <f t="shared" si="3"/>
        <v>16257</v>
      </c>
      <c r="M39" s="23">
        <f t="shared" si="4"/>
        <v>4877.0999999999995</v>
      </c>
      <c r="N39" s="23">
        <f t="shared" si="9"/>
        <v>0</v>
      </c>
      <c r="O39" s="23">
        <f t="shared" si="10"/>
        <v>0</v>
      </c>
      <c r="P39" s="25">
        <f>P41*0.7</f>
        <v>570.12899999999991</v>
      </c>
      <c r="Q39" s="25">
        <f>M39+P39</f>
        <v>5447.2289999999994</v>
      </c>
      <c r="R39" s="27">
        <f>G41</f>
        <v>1</v>
      </c>
    </row>
    <row r="40" spans="1:21" s="3" customFormat="1" ht="14.1" customHeight="1">
      <c r="A40" s="55"/>
      <c r="B40" s="16" t="s">
        <v>42</v>
      </c>
      <c r="C40" s="17">
        <v>0</v>
      </c>
      <c r="D40" s="18">
        <f t="shared" si="1"/>
        <v>0</v>
      </c>
      <c r="E40" s="20">
        <v>515</v>
      </c>
      <c r="F40" s="20">
        <v>1</v>
      </c>
      <c r="G40" s="20">
        <v>0</v>
      </c>
      <c r="H40" s="34">
        <v>391</v>
      </c>
      <c r="I40" s="34">
        <v>61</v>
      </c>
      <c r="J40" s="20">
        <v>0</v>
      </c>
      <c r="K40" s="38">
        <f>E40*20+F40*40+G40*60+H40+I40+J40*5000</f>
        <v>10792</v>
      </c>
      <c r="L40" s="40">
        <f t="shared" si="3"/>
        <v>10792</v>
      </c>
      <c r="M40" s="23">
        <f t="shared" si="4"/>
        <v>3237.6</v>
      </c>
      <c r="N40" s="23">
        <f t="shared" si="9"/>
        <v>0</v>
      </c>
      <c r="O40" s="23">
        <f t="shared" si="10"/>
        <v>0</v>
      </c>
      <c r="P40" s="25">
        <f>P41*0.3</f>
        <v>244.34099999999995</v>
      </c>
      <c r="Q40" s="25">
        <f>M40+P40</f>
        <v>3481.9409999999998</v>
      </c>
      <c r="R40" s="19" t="s">
        <v>49</v>
      </c>
    </row>
    <row r="41" spans="1:21" s="3" customFormat="1" ht="14.1" customHeight="1">
      <c r="A41" s="42"/>
      <c r="B41" s="43"/>
      <c r="C41" s="22">
        <f>SUM(C3:C40)</f>
        <v>1</v>
      </c>
      <c r="D41" s="31">
        <f>SUM(D3:D40)</f>
        <v>40</v>
      </c>
      <c r="E41" s="28">
        <f>SUM(E3:E40)</f>
        <v>1053</v>
      </c>
      <c r="F41" s="28">
        <f t="shared" ref="F41:J41" si="11">SUM(F3:F40)</f>
        <v>2</v>
      </c>
      <c r="G41" s="28">
        <f t="shared" si="11"/>
        <v>1</v>
      </c>
      <c r="H41" s="11">
        <f t="shared" si="11"/>
        <v>782</v>
      </c>
      <c r="I41" s="28"/>
      <c r="J41" s="28">
        <f t="shared" si="11"/>
        <v>1</v>
      </c>
      <c r="K41" s="39">
        <f>SUM(K3:K40)</f>
        <v>27109</v>
      </c>
      <c r="L41" s="30">
        <f>SUM(L3:L40)</f>
        <v>27149</v>
      </c>
      <c r="M41" s="12">
        <f>SUM(M3:M40)</f>
        <v>8132.6999999999989</v>
      </c>
      <c r="N41" s="12">
        <f>SUM(N3:N38)</f>
        <v>6</v>
      </c>
      <c r="O41" s="12">
        <f>SUM(O3:O38)</f>
        <v>6</v>
      </c>
      <c r="P41" s="11">
        <f>L41*0.03</f>
        <v>814.46999999999991</v>
      </c>
      <c r="Q41" s="10">
        <f>SUM(M41:P41)</f>
        <v>8959.1699999999983</v>
      </c>
      <c r="R41" s="29">
        <f>SUM(C41:C41)+SUM(E41:J41)</f>
        <v>1840</v>
      </c>
    </row>
    <row r="42" spans="1:21" s="3" customFormat="1" ht="30" customHeight="1">
      <c r="A42" s="44"/>
      <c r="B42" s="45"/>
      <c r="C42" s="6"/>
      <c r="D42" s="6" t="s">
        <v>67</v>
      </c>
      <c r="E42" s="6" t="s">
        <v>66</v>
      </c>
      <c r="F42" s="6"/>
      <c r="G42" s="6"/>
      <c r="H42" s="6"/>
      <c r="I42" s="6"/>
      <c r="J42" s="6"/>
      <c r="K42" s="36" t="s">
        <v>35</v>
      </c>
      <c r="L42" s="6"/>
      <c r="M42" s="6"/>
      <c r="O42" s="4"/>
      <c r="P42" s="4"/>
      <c r="Q42" s="4"/>
      <c r="R42" s="8"/>
    </row>
    <row r="43" spans="1:21">
      <c r="A43" s="1"/>
      <c r="B43" s="2"/>
      <c r="C43" s="1"/>
      <c r="D43" s="1"/>
      <c r="E43" s="1"/>
      <c r="F43" s="1"/>
      <c r="G43" s="1"/>
      <c r="H43" s="1"/>
      <c r="I43" s="1"/>
      <c r="J43" s="1"/>
      <c r="K43" s="37"/>
      <c r="L43" s="1"/>
      <c r="M43" s="1"/>
      <c r="N43" s="1"/>
      <c r="O43" s="1"/>
      <c r="P43" s="1"/>
    </row>
    <row r="44" spans="1:21">
      <c r="A44" s="1"/>
      <c r="B44" s="2"/>
      <c r="C44" s="1"/>
      <c r="D44" s="1"/>
      <c r="E44" s="1"/>
      <c r="F44" s="1"/>
      <c r="G44" s="1"/>
      <c r="H44" s="1"/>
      <c r="I44" s="1"/>
      <c r="J44" s="1"/>
      <c r="K44" s="37"/>
      <c r="L44" s="1"/>
      <c r="M44" s="1"/>
      <c r="N44" s="1"/>
      <c r="O44" s="1"/>
      <c r="P44" s="1"/>
    </row>
    <row r="45" spans="1:21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2017-12-29T07:51:46Z</dcterms:modified>
</cp:coreProperties>
</file>