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后勤费用" sheetId="2" r:id="rId1"/>
    <sheet name="回收费用" sheetId="1" r:id="rId2"/>
  </sheets>
  <calcPr calcId="125725"/>
</workbook>
</file>

<file path=xl/calcChain.xml><?xml version="1.0" encoding="utf-8"?>
<calcChain xmlns="http://schemas.openxmlformats.org/spreadsheetml/2006/main">
  <c r="I17" i="2"/>
  <c r="I18" s="1"/>
  <c r="I19" s="1"/>
  <c r="I20" s="1"/>
  <c r="I21" s="1"/>
  <c r="I22" s="1"/>
  <c r="I23" s="1"/>
  <c r="I24" s="1"/>
  <c r="G20"/>
  <c r="J22"/>
  <c r="I16"/>
  <c r="I14"/>
  <c r="I15" s="1"/>
  <c r="F3" i="1"/>
  <c r="I3" i="2"/>
  <c r="I4" s="1"/>
  <c r="I5" s="1"/>
  <c r="I6" s="1"/>
  <c r="I7" s="1"/>
  <c r="I8" s="1"/>
  <c r="I9" s="1"/>
  <c r="I10" s="1"/>
  <c r="I11" s="1"/>
  <c r="I12" s="1"/>
  <c r="I13" s="1"/>
</calcChain>
</file>

<file path=xl/sharedStrings.xml><?xml version="1.0" encoding="utf-8"?>
<sst xmlns="http://schemas.openxmlformats.org/spreadsheetml/2006/main" count="68" uniqueCount="43">
  <si>
    <t>金鹤园费用</t>
    <phoneticPr fontId="1" type="noConversion"/>
  </si>
  <si>
    <t>日期</t>
    <phoneticPr fontId="1" type="noConversion"/>
  </si>
  <si>
    <t>项目</t>
    <phoneticPr fontId="1" type="noConversion"/>
  </si>
  <si>
    <t>金额</t>
    <phoneticPr fontId="1" type="noConversion"/>
  </si>
  <si>
    <t>人数</t>
    <phoneticPr fontId="1" type="noConversion"/>
  </si>
  <si>
    <t>中餐</t>
    <phoneticPr fontId="1" type="noConversion"/>
  </si>
  <si>
    <t>80</t>
    <phoneticPr fontId="1" type="noConversion"/>
  </si>
  <si>
    <t>进项</t>
    <phoneticPr fontId="1" type="noConversion"/>
  </si>
  <si>
    <t>益余</t>
    <phoneticPr fontId="1" type="noConversion"/>
  </si>
  <si>
    <r>
      <t>1</t>
    </r>
    <r>
      <rPr>
        <sz val="12"/>
        <rFont val="宋体"/>
        <family val="3"/>
        <charset val="134"/>
      </rPr>
      <t>8</t>
    </r>
    <phoneticPr fontId="1" type="noConversion"/>
  </si>
  <si>
    <r>
      <t>1</t>
    </r>
    <r>
      <rPr>
        <sz val="12"/>
        <rFont val="宋体"/>
        <family val="3"/>
        <charset val="134"/>
      </rPr>
      <t>6</t>
    </r>
    <phoneticPr fontId="1" type="noConversion"/>
  </si>
  <si>
    <r>
      <t>1</t>
    </r>
    <r>
      <rPr>
        <sz val="12"/>
        <rFont val="宋体"/>
        <family val="3"/>
        <charset val="134"/>
      </rPr>
      <t>2</t>
    </r>
    <phoneticPr fontId="1" type="noConversion"/>
  </si>
  <si>
    <t>老柯</t>
    <phoneticPr fontId="1" type="noConversion"/>
  </si>
  <si>
    <t>旧空调</t>
    <phoneticPr fontId="1" type="noConversion"/>
  </si>
  <si>
    <t>刻章印泥</t>
    <phoneticPr fontId="1" type="noConversion"/>
  </si>
  <si>
    <t>印泥</t>
  </si>
  <si>
    <t>退款</t>
    <phoneticPr fontId="1" type="noConversion"/>
  </si>
  <si>
    <t>陶然</t>
    <phoneticPr fontId="1" type="noConversion"/>
  </si>
  <si>
    <t>剩余金额</t>
  </si>
  <si>
    <r>
      <t>2</t>
    </r>
    <r>
      <rPr>
        <sz val="12"/>
        <rFont val="宋体"/>
        <family val="3"/>
        <charset val="134"/>
      </rPr>
      <t>1</t>
    </r>
    <phoneticPr fontId="1" type="noConversion"/>
  </si>
  <si>
    <t>21</t>
    <phoneticPr fontId="1" type="noConversion"/>
  </si>
  <si>
    <t>4</t>
    <phoneticPr fontId="1" type="noConversion"/>
  </si>
  <si>
    <t>热水器</t>
    <phoneticPr fontId="1" type="noConversion"/>
  </si>
  <si>
    <t>20</t>
    <phoneticPr fontId="1" type="noConversion"/>
  </si>
  <si>
    <t>支出金额</t>
    <phoneticPr fontId="1" type="noConversion"/>
  </si>
  <si>
    <t>出售金额</t>
    <phoneticPr fontId="1" type="noConversion"/>
  </si>
  <si>
    <t>合计费用</t>
    <phoneticPr fontId="1" type="noConversion"/>
  </si>
  <si>
    <t>14</t>
    <phoneticPr fontId="1" type="noConversion"/>
  </si>
  <si>
    <t>3</t>
    <phoneticPr fontId="1" type="noConversion"/>
  </si>
  <si>
    <t>22</t>
    <phoneticPr fontId="1" type="noConversion"/>
  </si>
  <si>
    <t>20</t>
    <phoneticPr fontId="1" type="noConversion"/>
  </si>
  <si>
    <t>17</t>
    <phoneticPr fontId="1" type="noConversion"/>
  </si>
  <si>
    <t>17</t>
    <phoneticPr fontId="1" type="noConversion"/>
  </si>
  <si>
    <t>1</t>
    <phoneticPr fontId="1" type="noConversion"/>
  </si>
  <si>
    <t>28</t>
    <phoneticPr fontId="1" type="noConversion"/>
  </si>
  <si>
    <t>18</t>
    <phoneticPr fontId="1" type="noConversion"/>
  </si>
  <si>
    <t>1</t>
    <phoneticPr fontId="1" type="noConversion"/>
  </si>
  <si>
    <t>热水器</t>
    <phoneticPr fontId="1" type="noConversion"/>
  </si>
  <si>
    <t>40</t>
    <phoneticPr fontId="1" type="noConversion"/>
  </si>
  <si>
    <t>30</t>
    <phoneticPr fontId="1" type="noConversion"/>
  </si>
  <si>
    <t>15</t>
    <phoneticPr fontId="1" type="noConversion"/>
  </si>
  <si>
    <t>印泥</t>
    <phoneticPr fontId="1" type="noConversion"/>
  </si>
  <si>
    <t>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</si>
</sst>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2"/>
      <name val="宋体"/>
      <charset val="134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58" fontId="0" fillId="2" borderId="1" xfId="0" applyNumberForma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O31"/>
  <sheetViews>
    <sheetView tabSelected="1" workbookViewId="0">
      <selection activeCell="J20" sqref="J20"/>
    </sheetView>
  </sheetViews>
  <sheetFormatPr defaultRowHeight="14.25"/>
  <cols>
    <col min="1" max="1" width="8.375" style="1" customWidth="1"/>
    <col min="2" max="2" width="9.375" style="1" customWidth="1"/>
    <col min="3" max="3" width="8.75" style="1" customWidth="1"/>
    <col min="4" max="4" width="17.25" style="9" customWidth="1"/>
    <col min="5" max="5" width="14.125" style="8" customWidth="1"/>
    <col min="6" max="6" width="6.625" style="1" customWidth="1"/>
    <col min="7" max="7" width="14.375" style="1" customWidth="1"/>
    <col min="8" max="8" width="20.25" style="9" customWidth="1"/>
    <col min="9" max="9" width="16.25" style="9" customWidth="1"/>
    <col min="10" max="10" width="11.375" style="1" customWidth="1"/>
    <col min="11" max="11" width="14" style="8" customWidth="1"/>
    <col min="12" max="12" width="32.625" style="1" customWidth="1"/>
    <col min="13" max="13" width="6.75" style="1" customWidth="1"/>
    <col min="14" max="14" width="7.125" style="1" customWidth="1"/>
    <col min="15" max="15" width="8" style="1" customWidth="1"/>
    <col min="16" max="16384" width="9" style="1"/>
  </cols>
  <sheetData>
    <row r="1" spans="1:15" ht="22.5">
      <c r="C1" s="27" t="s">
        <v>0</v>
      </c>
      <c r="D1" s="27"/>
      <c r="E1" s="27"/>
      <c r="F1" s="27"/>
      <c r="G1" s="27"/>
      <c r="H1" s="27"/>
      <c r="I1" s="27"/>
      <c r="J1" s="27"/>
      <c r="K1" s="27"/>
      <c r="L1" s="27"/>
    </row>
    <row r="2" spans="1:15" s="4" customFormat="1">
      <c r="A2" s="3"/>
      <c r="B2" s="3" t="s">
        <v>1</v>
      </c>
      <c r="C2" s="3" t="s">
        <v>2</v>
      </c>
      <c r="D2" s="14" t="s">
        <v>3</v>
      </c>
      <c r="E2" s="5" t="s">
        <v>4</v>
      </c>
      <c r="F2" s="3" t="s">
        <v>7</v>
      </c>
      <c r="G2" s="3"/>
      <c r="H2" s="14" t="s">
        <v>8</v>
      </c>
      <c r="I2" s="14" t="s">
        <v>18</v>
      </c>
      <c r="J2" s="25" t="s">
        <v>26</v>
      </c>
      <c r="K2" s="15"/>
      <c r="L2" s="3"/>
      <c r="M2" s="3"/>
      <c r="N2" s="3"/>
      <c r="O2" s="3"/>
    </row>
    <row r="3" spans="1:15" s="12" customFormat="1">
      <c r="A3" s="10"/>
      <c r="B3" s="13">
        <v>43033</v>
      </c>
      <c r="C3" s="10" t="s">
        <v>5</v>
      </c>
      <c r="D3" s="15">
        <v>280.54000000000002</v>
      </c>
      <c r="E3" s="17" t="s">
        <v>9</v>
      </c>
      <c r="F3" s="10"/>
      <c r="G3" s="10"/>
      <c r="H3" s="15"/>
      <c r="I3" s="15">
        <f>9220-D3</f>
        <v>8939.4599999999991</v>
      </c>
      <c r="J3" s="10"/>
      <c r="K3" s="15"/>
      <c r="L3" s="10"/>
      <c r="M3" s="10"/>
      <c r="N3" s="10"/>
      <c r="O3" s="10"/>
    </row>
    <row r="4" spans="1:15">
      <c r="A4" s="2"/>
      <c r="B4" s="13">
        <v>43034</v>
      </c>
      <c r="C4" s="10" t="s">
        <v>5</v>
      </c>
      <c r="D4" s="15">
        <v>237.42</v>
      </c>
      <c r="E4" s="18" t="s">
        <v>10</v>
      </c>
      <c r="F4" s="2"/>
      <c r="G4" s="2"/>
      <c r="H4" s="16"/>
      <c r="I4" s="18">
        <f>I3-D4</f>
        <v>8702.0399999999991</v>
      </c>
      <c r="J4" s="2"/>
      <c r="K4" s="15"/>
      <c r="L4" s="2"/>
      <c r="M4" s="2"/>
      <c r="N4" s="2"/>
      <c r="O4" s="2"/>
    </row>
    <row r="5" spans="1:15">
      <c r="A5" s="2"/>
      <c r="B5" s="13">
        <v>43035</v>
      </c>
      <c r="C5" s="10" t="s">
        <v>5</v>
      </c>
      <c r="D5" s="15">
        <v>160.78</v>
      </c>
      <c r="E5" s="18" t="s">
        <v>11</v>
      </c>
      <c r="F5" s="2"/>
      <c r="G5" s="2"/>
      <c r="H5" s="16"/>
      <c r="I5" s="18">
        <f>I4-D5</f>
        <v>8541.2599999999984</v>
      </c>
      <c r="J5" s="2"/>
      <c r="K5" s="15"/>
      <c r="L5" s="2"/>
      <c r="M5" s="2"/>
      <c r="N5" s="2"/>
      <c r="O5" s="2"/>
    </row>
    <row r="6" spans="1:15">
      <c r="A6" s="2"/>
      <c r="B6" s="13">
        <v>43038</v>
      </c>
      <c r="C6" s="19" t="s">
        <v>14</v>
      </c>
      <c r="D6" s="15">
        <v>74.900000000000006</v>
      </c>
      <c r="E6" s="7"/>
      <c r="F6" s="2"/>
      <c r="I6" s="18">
        <f t="shared" ref="I6:I24" si="0">I5-D6</f>
        <v>8466.3599999999988</v>
      </c>
      <c r="J6" s="2"/>
      <c r="K6" s="15"/>
      <c r="L6" s="2"/>
      <c r="M6" s="2"/>
      <c r="N6" s="2"/>
      <c r="O6" s="2"/>
    </row>
    <row r="7" spans="1:15">
      <c r="A7" s="2"/>
      <c r="B7" s="13">
        <v>43038</v>
      </c>
      <c r="C7" s="2" t="s">
        <v>15</v>
      </c>
      <c r="D7" s="15">
        <v>7</v>
      </c>
      <c r="E7" s="7"/>
      <c r="F7" s="2"/>
      <c r="G7" s="2"/>
      <c r="H7" s="16"/>
      <c r="I7" s="18">
        <f t="shared" si="0"/>
        <v>8459.3599999999988</v>
      </c>
      <c r="J7" s="2"/>
      <c r="K7" s="15"/>
      <c r="L7" s="2"/>
      <c r="M7" s="2"/>
      <c r="N7" s="2"/>
      <c r="O7" s="2"/>
    </row>
    <row r="8" spans="1:15">
      <c r="A8" s="2"/>
      <c r="B8" s="13">
        <v>43038</v>
      </c>
      <c r="C8" s="10" t="s">
        <v>5</v>
      </c>
      <c r="D8" s="15">
        <v>390</v>
      </c>
      <c r="E8" s="18" t="s">
        <v>12</v>
      </c>
      <c r="F8" s="2"/>
      <c r="G8" s="2"/>
      <c r="H8" s="16"/>
      <c r="I8" s="18">
        <f t="shared" si="0"/>
        <v>8069.3599999999988</v>
      </c>
      <c r="J8" s="2"/>
      <c r="K8" s="22"/>
      <c r="L8" s="2"/>
      <c r="M8" s="2"/>
      <c r="N8" s="2"/>
      <c r="O8" s="2"/>
    </row>
    <row r="9" spans="1:15">
      <c r="A9" s="2"/>
      <c r="B9" s="20">
        <v>43039</v>
      </c>
      <c r="C9" s="10" t="s">
        <v>5</v>
      </c>
      <c r="D9" s="22">
        <v>360</v>
      </c>
      <c r="E9" s="18" t="s">
        <v>12</v>
      </c>
      <c r="F9" s="2"/>
      <c r="G9" s="2"/>
      <c r="H9" s="16"/>
      <c r="I9" s="18">
        <f t="shared" si="0"/>
        <v>7709.3599999999988</v>
      </c>
      <c r="J9" s="2"/>
      <c r="K9" s="15"/>
      <c r="L9" s="2"/>
      <c r="M9" s="2"/>
      <c r="N9" s="2"/>
      <c r="O9" s="2"/>
    </row>
    <row r="10" spans="1:15">
      <c r="A10" s="2"/>
      <c r="B10" s="13">
        <v>43039</v>
      </c>
      <c r="C10" s="19" t="s">
        <v>16</v>
      </c>
      <c r="D10" s="15">
        <v>20</v>
      </c>
      <c r="E10" s="18" t="s">
        <v>17</v>
      </c>
      <c r="F10" s="2"/>
      <c r="G10" s="2"/>
      <c r="H10" s="16"/>
      <c r="I10" s="18">
        <f t="shared" si="0"/>
        <v>7689.3599999999988</v>
      </c>
      <c r="J10" s="2"/>
      <c r="K10" s="23"/>
      <c r="L10" s="2"/>
      <c r="M10" s="2"/>
      <c r="N10" s="2"/>
      <c r="O10" s="2"/>
    </row>
    <row r="11" spans="1:15">
      <c r="A11" s="2"/>
      <c r="B11" s="13">
        <v>43040</v>
      </c>
      <c r="C11" s="10" t="s">
        <v>5</v>
      </c>
      <c r="D11" s="23">
        <v>291.14</v>
      </c>
      <c r="E11" s="18" t="s">
        <v>19</v>
      </c>
      <c r="F11" s="2"/>
      <c r="G11" s="2"/>
      <c r="H11" s="16"/>
      <c r="I11" s="18">
        <f t="shared" si="0"/>
        <v>7398.2199999999984</v>
      </c>
      <c r="J11" s="2"/>
      <c r="K11" s="15"/>
      <c r="L11" s="2"/>
      <c r="M11" s="2"/>
      <c r="N11" s="2"/>
      <c r="O11" s="2"/>
    </row>
    <row r="12" spans="1:15">
      <c r="A12" s="2"/>
      <c r="B12" s="13">
        <v>43041</v>
      </c>
      <c r="C12" s="10" t="s">
        <v>5</v>
      </c>
      <c r="D12" s="15">
        <v>311.77999999999997</v>
      </c>
      <c r="E12" s="7" t="s">
        <v>20</v>
      </c>
      <c r="F12" s="2"/>
      <c r="G12" s="2"/>
      <c r="H12" s="16"/>
      <c r="I12" s="18">
        <f t="shared" si="0"/>
        <v>7086.4399999999987</v>
      </c>
      <c r="J12" s="2"/>
      <c r="K12" s="15"/>
      <c r="L12" s="2"/>
      <c r="M12" s="2"/>
      <c r="N12" s="2"/>
      <c r="O12" s="2"/>
    </row>
    <row r="13" spans="1:15">
      <c r="A13" s="2"/>
      <c r="B13" s="13">
        <v>43041</v>
      </c>
      <c r="C13" s="10" t="s">
        <v>5</v>
      </c>
      <c r="D13" s="15">
        <v>51.5</v>
      </c>
      <c r="E13" s="7" t="s">
        <v>21</v>
      </c>
      <c r="F13" s="2"/>
      <c r="G13" s="2"/>
      <c r="H13" s="16"/>
      <c r="I13" s="18">
        <f t="shared" si="0"/>
        <v>7034.9399999999987</v>
      </c>
      <c r="J13" s="2"/>
      <c r="K13" s="15"/>
      <c r="L13" s="2"/>
      <c r="M13" s="2"/>
      <c r="N13" s="2"/>
      <c r="O13" s="2"/>
    </row>
    <row r="14" spans="1:15">
      <c r="A14" s="2"/>
      <c r="B14" s="21">
        <v>43042</v>
      </c>
      <c r="C14" s="10" t="s">
        <v>5</v>
      </c>
      <c r="D14" s="24">
        <v>211.02</v>
      </c>
      <c r="E14" s="7" t="s">
        <v>27</v>
      </c>
      <c r="F14" s="2"/>
      <c r="G14" s="2"/>
      <c r="H14" s="16"/>
      <c r="I14" s="18">
        <f t="shared" si="0"/>
        <v>6823.9199999999983</v>
      </c>
      <c r="J14" s="2"/>
      <c r="K14" s="15"/>
      <c r="L14" s="2"/>
      <c r="M14" s="2"/>
      <c r="N14" s="2"/>
      <c r="O14" s="2"/>
    </row>
    <row r="15" spans="1:15">
      <c r="A15" s="2"/>
      <c r="B15" s="21">
        <v>43042</v>
      </c>
      <c r="C15" s="10" t="s">
        <v>5</v>
      </c>
      <c r="D15" s="24">
        <v>41.5</v>
      </c>
      <c r="E15" s="7" t="s">
        <v>28</v>
      </c>
      <c r="F15" s="2"/>
      <c r="G15" s="2"/>
      <c r="H15" s="16"/>
      <c r="I15" s="18">
        <f t="shared" si="0"/>
        <v>6782.4199999999983</v>
      </c>
      <c r="J15" s="2"/>
      <c r="K15" s="15"/>
      <c r="L15" s="2"/>
      <c r="M15" s="2"/>
      <c r="N15" s="2"/>
      <c r="O15" s="2"/>
    </row>
    <row r="16" spans="1:15">
      <c r="A16" s="2"/>
      <c r="B16" s="21">
        <v>43043</v>
      </c>
      <c r="C16" s="10" t="s">
        <v>5</v>
      </c>
      <c r="D16" s="24">
        <v>264</v>
      </c>
      <c r="E16" s="7" t="s">
        <v>29</v>
      </c>
      <c r="F16" s="2"/>
      <c r="G16" s="2"/>
      <c r="H16" s="16"/>
      <c r="I16" s="18">
        <f t="shared" si="0"/>
        <v>6518.4199999999983</v>
      </c>
      <c r="J16" s="2"/>
      <c r="K16" s="15"/>
      <c r="L16" s="2"/>
      <c r="M16" s="2"/>
      <c r="N16" s="2"/>
      <c r="O16" s="2"/>
    </row>
    <row r="17" spans="1:15">
      <c r="A17" s="2"/>
      <c r="B17" s="21">
        <v>43044</v>
      </c>
      <c r="C17" s="10" t="s">
        <v>5</v>
      </c>
      <c r="D17" s="24">
        <v>204</v>
      </c>
      <c r="E17" s="7" t="s">
        <v>31</v>
      </c>
      <c r="F17" s="2"/>
      <c r="G17" s="2"/>
      <c r="H17" s="16"/>
      <c r="I17" s="18">
        <f t="shared" si="0"/>
        <v>6314.4199999999983</v>
      </c>
      <c r="J17" s="2"/>
      <c r="K17" s="15"/>
      <c r="L17" s="2"/>
      <c r="M17" s="2"/>
      <c r="N17" s="2"/>
      <c r="O17" s="2"/>
    </row>
    <row r="18" spans="1:15">
      <c r="A18" s="2"/>
      <c r="B18" s="13">
        <v>43048</v>
      </c>
      <c r="C18" s="10" t="s">
        <v>5</v>
      </c>
      <c r="D18" s="24">
        <v>204</v>
      </c>
      <c r="E18" s="8" t="s">
        <v>32</v>
      </c>
      <c r="F18" s="2"/>
      <c r="G18" s="2"/>
      <c r="H18" s="7"/>
      <c r="I18" s="18">
        <f t="shared" si="0"/>
        <v>6110.4199999999983</v>
      </c>
      <c r="J18" s="2"/>
      <c r="K18" s="15"/>
      <c r="L18" s="2"/>
      <c r="M18" s="2"/>
      <c r="N18" s="2"/>
      <c r="O18" s="2"/>
    </row>
    <row r="19" spans="1:15" ht="15" customHeight="1">
      <c r="A19" s="2"/>
      <c r="B19" s="13">
        <v>43048</v>
      </c>
      <c r="C19" s="10" t="s">
        <v>5</v>
      </c>
      <c r="D19" s="24">
        <v>15</v>
      </c>
      <c r="E19" s="7" t="s">
        <v>33</v>
      </c>
      <c r="F19" s="2"/>
      <c r="G19" s="2"/>
      <c r="H19" s="16"/>
      <c r="I19" s="18">
        <f t="shared" si="0"/>
        <v>6095.4199999999983</v>
      </c>
      <c r="J19" s="7"/>
      <c r="K19" s="15"/>
      <c r="L19" s="2"/>
      <c r="M19" s="2"/>
      <c r="N19" s="2"/>
      <c r="O19" s="2"/>
    </row>
    <row r="20" spans="1:15" ht="15" customHeight="1">
      <c r="A20" s="2"/>
      <c r="B20" s="13">
        <v>43049</v>
      </c>
      <c r="C20" s="10" t="s">
        <v>5</v>
      </c>
      <c r="D20" s="24">
        <v>420</v>
      </c>
      <c r="E20" s="7" t="s">
        <v>34</v>
      </c>
      <c r="F20" s="2"/>
      <c r="G20" s="26">
        <f>SUM(D16:D20)-15</f>
        <v>1092</v>
      </c>
      <c r="H20" s="16"/>
      <c r="I20" s="18">
        <f t="shared" si="0"/>
        <v>5675.4199999999983</v>
      </c>
      <c r="J20" s="7"/>
      <c r="K20" s="15"/>
      <c r="L20" s="2"/>
      <c r="M20" s="2"/>
      <c r="N20" s="2"/>
      <c r="O20" s="2"/>
    </row>
    <row r="21" spans="1:15" ht="15" customHeight="1">
      <c r="A21" s="2"/>
      <c r="B21" s="13">
        <v>43050</v>
      </c>
      <c r="C21" s="10" t="s">
        <v>5</v>
      </c>
      <c r="D21" s="24">
        <v>270</v>
      </c>
      <c r="E21" s="7" t="s">
        <v>35</v>
      </c>
      <c r="F21" s="2"/>
      <c r="G21" s="2"/>
      <c r="H21" s="16"/>
      <c r="I21" s="18">
        <f t="shared" si="0"/>
        <v>5405.4199999999983</v>
      </c>
      <c r="J21" s="7"/>
      <c r="K21" s="15"/>
      <c r="L21" s="2"/>
      <c r="M21" s="2"/>
      <c r="N21" s="2"/>
      <c r="O21" s="2"/>
    </row>
    <row r="22" spans="1:15" ht="15" customHeight="1">
      <c r="A22" s="2"/>
      <c r="B22" s="13">
        <v>43050</v>
      </c>
      <c r="C22" s="10" t="s">
        <v>5</v>
      </c>
      <c r="D22" s="24">
        <v>15</v>
      </c>
      <c r="E22" s="7" t="s">
        <v>36</v>
      </c>
      <c r="F22" s="2"/>
      <c r="G22" s="2"/>
      <c r="H22" s="16"/>
      <c r="I22" s="18">
        <f t="shared" si="0"/>
        <v>5390.4199999999983</v>
      </c>
      <c r="J22" s="16">
        <f>SUM(D3:D30)</f>
        <v>4054.5799999999995</v>
      </c>
      <c r="K22" s="15"/>
      <c r="L22" s="2"/>
      <c r="M22" s="2"/>
      <c r="N22" s="2"/>
      <c r="O22" s="2"/>
    </row>
    <row r="23" spans="1:15" ht="15" customHeight="1">
      <c r="A23" s="2"/>
      <c r="B23" s="13">
        <v>43051</v>
      </c>
      <c r="C23" s="10" t="s">
        <v>5</v>
      </c>
      <c r="D23" s="24">
        <v>225</v>
      </c>
      <c r="E23" s="7" t="s">
        <v>40</v>
      </c>
      <c r="F23" s="2"/>
      <c r="G23" s="2"/>
      <c r="H23" s="16"/>
      <c r="I23" s="18">
        <f t="shared" si="0"/>
        <v>5165.4199999999983</v>
      </c>
      <c r="J23" s="7"/>
      <c r="K23" s="15"/>
      <c r="L23" s="2"/>
      <c r="M23" s="2"/>
      <c r="N23" s="2"/>
      <c r="O23" s="2"/>
    </row>
    <row r="24" spans="1:15" ht="15" customHeight="1">
      <c r="A24" s="2"/>
      <c r="B24" s="13">
        <v>43051</v>
      </c>
      <c r="C24" s="10" t="s">
        <v>41</v>
      </c>
      <c r="D24" s="24"/>
      <c r="E24" s="7" t="s">
        <v>42</v>
      </c>
      <c r="F24" s="2"/>
      <c r="G24" s="2"/>
      <c r="H24" s="16"/>
      <c r="I24" s="18">
        <f t="shared" si="0"/>
        <v>5165.4199999999983</v>
      </c>
      <c r="J24" s="7"/>
      <c r="K24" s="15"/>
      <c r="L24" s="2"/>
      <c r="M24" s="2"/>
      <c r="N24" s="2"/>
      <c r="O24" s="2"/>
    </row>
    <row r="25" spans="1:15" ht="15" customHeight="1">
      <c r="A25" s="2"/>
      <c r="B25" s="13"/>
      <c r="C25" s="10"/>
      <c r="D25" s="24"/>
      <c r="E25" s="7"/>
      <c r="F25" s="2"/>
      <c r="G25" s="2"/>
      <c r="H25" s="16"/>
      <c r="I25" s="16"/>
      <c r="J25" s="7"/>
      <c r="K25" s="15"/>
      <c r="L25" s="2"/>
      <c r="M25" s="2"/>
      <c r="N25" s="2"/>
      <c r="O25" s="2"/>
    </row>
    <row r="26" spans="1:15" ht="15" customHeight="1">
      <c r="A26" s="2"/>
      <c r="B26" s="13"/>
      <c r="C26" s="10"/>
      <c r="D26" s="24"/>
      <c r="E26" s="7"/>
      <c r="F26" s="2"/>
      <c r="G26" s="2"/>
      <c r="H26" s="16"/>
      <c r="I26" s="16"/>
      <c r="J26" s="7"/>
      <c r="K26" s="15"/>
      <c r="L26" s="2"/>
      <c r="M26" s="2"/>
      <c r="N26" s="2"/>
      <c r="O26" s="2"/>
    </row>
    <row r="27" spans="1:15" ht="15" customHeight="1">
      <c r="A27" s="2"/>
      <c r="B27" s="13"/>
      <c r="C27" s="10"/>
      <c r="D27" s="24"/>
      <c r="E27" s="7"/>
      <c r="F27" s="2"/>
      <c r="G27" s="2"/>
      <c r="H27" s="16"/>
      <c r="I27" s="16"/>
      <c r="J27" s="7"/>
      <c r="K27" s="15"/>
      <c r="L27" s="2"/>
      <c r="M27" s="2"/>
      <c r="N27" s="2"/>
      <c r="O27" s="2"/>
    </row>
    <row r="28" spans="1:15" ht="15" customHeight="1">
      <c r="A28" s="2"/>
      <c r="B28" s="13"/>
      <c r="C28" s="10"/>
      <c r="D28" s="24"/>
      <c r="E28" s="7"/>
      <c r="F28" s="2"/>
      <c r="G28" s="2"/>
      <c r="H28" s="16"/>
      <c r="I28" s="16"/>
      <c r="J28" s="7"/>
      <c r="K28" s="15"/>
      <c r="L28" s="2"/>
      <c r="M28" s="2"/>
      <c r="N28" s="2"/>
      <c r="O28" s="2"/>
    </row>
    <row r="29" spans="1:15" ht="15" customHeight="1">
      <c r="A29" s="2"/>
      <c r="B29" s="13"/>
      <c r="C29" s="10"/>
      <c r="D29" s="24"/>
      <c r="E29" s="7"/>
      <c r="F29" s="2"/>
      <c r="G29" s="2"/>
      <c r="H29" s="16"/>
      <c r="I29" s="16"/>
      <c r="J29" s="7"/>
      <c r="K29" s="15"/>
      <c r="L29" s="2"/>
      <c r="M29" s="2"/>
      <c r="N29" s="2"/>
      <c r="O29" s="2"/>
    </row>
    <row r="30" spans="1:15" ht="15" customHeight="1">
      <c r="A30" s="2"/>
      <c r="B30" s="13"/>
      <c r="C30" s="10"/>
      <c r="D30" s="24"/>
      <c r="E30" s="7"/>
      <c r="F30" s="2"/>
      <c r="G30" s="2"/>
      <c r="H30" s="16"/>
      <c r="I30" s="16"/>
      <c r="J30" s="7"/>
      <c r="K30" s="15"/>
      <c r="L30" s="2"/>
      <c r="M30" s="2"/>
      <c r="N30" s="2"/>
      <c r="O30" s="2"/>
    </row>
    <row r="31" spans="1:15" ht="15" customHeight="1">
      <c r="A31" s="2"/>
      <c r="B31" s="13"/>
      <c r="C31" s="10"/>
      <c r="D31" s="24"/>
      <c r="E31" s="7"/>
      <c r="F31" s="2"/>
      <c r="G31" s="2"/>
      <c r="H31" s="16"/>
      <c r="I31" s="16"/>
      <c r="J31" s="7"/>
      <c r="K31" s="15"/>
      <c r="L31" s="2"/>
      <c r="M31" s="2"/>
      <c r="N31" s="2"/>
      <c r="O31" s="2"/>
    </row>
  </sheetData>
  <mergeCells count="1">
    <mergeCell ref="C1:L1"/>
  </mergeCells>
  <phoneticPr fontId="1" type="noConversion"/>
  <conditionalFormatting sqref="L2">
    <cfRule type="expression" dxfId="3" priority="1" stopIfTrue="1">
      <formula>AND(COUNTIF($L$2:$L$2, L2)&gt;1,NOT(ISBLANK(L2)))</formula>
    </cfRule>
  </conditionalFormatting>
  <conditionalFormatting sqref="F2">
    <cfRule type="expression" dxfId="2" priority="2" stopIfTrue="1">
      <formula>AND(COUNTIF($F$2:$F$2, F2)&gt;1,NOT(ISBLANK(F2)))</formula>
    </cfRule>
  </conditionalFormatting>
  <pageMargins left="0.75" right="0.75" top="1" bottom="1" header="0.5" footer="0.5"/>
  <pageSetup paperSize="11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workbookViewId="0">
      <selection activeCell="E7" sqref="E7"/>
    </sheetView>
  </sheetViews>
  <sheetFormatPr defaultRowHeight="14.25"/>
  <cols>
    <col min="1" max="1" width="2.875" style="1" customWidth="1"/>
    <col min="2" max="2" width="9.875" style="1" customWidth="1"/>
    <col min="3" max="3" width="10.625" style="8" customWidth="1"/>
    <col min="4" max="4" width="20" style="8" customWidth="1"/>
    <col min="5" max="5" width="12.875" style="8" customWidth="1"/>
    <col min="6" max="6" width="19.5" style="8" customWidth="1"/>
    <col min="7" max="7" width="4.875" style="8" customWidth="1"/>
    <col min="8" max="8" width="11.75" style="1" customWidth="1"/>
    <col min="9" max="9" width="13.875" style="8" customWidth="1"/>
    <col min="10" max="10" width="33.625" style="1" customWidth="1"/>
    <col min="11" max="11" width="8.125" style="1" customWidth="1"/>
    <col min="12" max="12" width="8.625" style="1" customWidth="1"/>
    <col min="13" max="16384" width="9" style="1"/>
  </cols>
  <sheetData>
    <row r="1" spans="1:13" ht="22.5">
      <c r="C1" s="27" t="s">
        <v>0</v>
      </c>
      <c r="D1" s="27"/>
      <c r="E1" s="27"/>
      <c r="F1" s="27"/>
      <c r="G1" s="27"/>
      <c r="H1" s="27"/>
      <c r="I1" s="27"/>
      <c r="J1" s="27"/>
    </row>
    <row r="2" spans="1:13" s="4" customFormat="1" ht="24">
      <c r="A2" s="3"/>
      <c r="B2" s="3" t="s">
        <v>1</v>
      </c>
      <c r="C2" s="3" t="s">
        <v>2</v>
      </c>
      <c r="D2" s="5" t="s">
        <v>24</v>
      </c>
      <c r="E2" s="5" t="s">
        <v>25</v>
      </c>
      <c r="F2" s="14" t="s">
        <v>8</v>
      </c>
      <c r="G2" s="14" t="s">
        <v>18</v>
      </c>
      <c r="H2" s="6"/>
      <c r="I2" s="5"/>
      <c r="J2" s="3"/>
      <c r="K2" s="3"/>
      <c r="L2" s="3"/>
      <c r="M2" s="3"/>
    </row>
    <row r="3" spans="1:13">
      <c r="A3" s="2"/>
      <c r="B3" s="13">
        <v>43037</v>
      </c>
      <c r="C3" s="19" t="s">
        <v>13</v>
      </c>
      <c r="D3" s="11" t="s">
        <v>6</v>
      </c>
      <c r="E3" s="2">
        <v>150</v>
      </c>
      <c r="F3" s="7">
        <f>E3-D3</f>
        <v>70</v>
      </c>
      <c r="G3" s="16"/>
      <c r="H3" s="2"/>
      <c r="I3" s="7"/>
      <c r="J3" s="2"/>
      <c r="K3" s="2"/>
      <c r="L3" s="2"/>
      <c r="M3" s="2"/>
    </row>
    <row r="4" spans="1:13">
      <c r="A4" s="2">
        <v>2</v>
      </c>
      <c r="B4" s="21">
        <v>43041</v>
      </c>
      <c r="C4" s="7" t="s">
        <v>22</v>
      </c>
      <c r="D4" s="7" t="s">
        <v>23</v>
      </c>
      <c r="E4" s="7"/>
      <c r="F4" s="7"/>
      <c r="G4" s="7"/>
      <c r="H4" s="2"/>
      <c r="I4" s="7"/>
      <c r="J4" s="2"/>
      <c r="K4" s="2"/>
      <c r="L4" s="2"/>
      <c r="M4" s="2"/>
    </row>
    <row r="5" spans="1:13">
      <c r="A5" s="2">
        <v>3</v>
      </c>
      <c r="B5" s="21">
        <v>43044</v>
      </c>
      <c r="C5" s="7" t="s">
        <v>22</v>
      </c>
      <c r="D5" s="7" t="s">
        <v>30</v>
      </c>
      <c r="E5" s="7"/>
      <c r="F5" s="7"/>
      <c r="G5" s="7"/>
      <c r="H5" s="2"/>
      <c r="I5" s="7"/>
      <c r="J5" s="2"/>
      <c r="K5" s="2"/>
      <c r="L5" s="2"/>
      <c r="M5" s="2"/>
    </row>
    <row r="6" spans="1:13">
      <c r="A6" s="2">
        <v>4</v>
      </c>
      <c r="B6" s="21">
        <v>43050</v>
      </c>
      <c r="C6" s="7" t="s">
        <v>37</v>
      </c>
      <c r="D6" s="7" t="s">
        <v>38</v>
      </c>
      <c r="E6" s="7"/>
      <c r="F6" s="7"/>
      <c r="G6" s="7"/>
      <c r="H6" s="2"/>
      <c r="I6" s="7"/>
      <c r="J6" s="2"/>
      <c r="K6" s="2"/>
      <c r="L6" s="2"/>
      <c r="M6" s="2"/>
    </row>
    <row r="7" spans="1:13">
      <c r="A7" s="2">
        <v>5</v>
      </c>
      <c r="B7" s="21">
        <v>43051</v>
      </c>
      <c r="C7" s="7" t="s">
        <v>37</v>
      </c>
      <c r="D7" s="7" t="s">
        <v>39</v>
      </c>
      <c r="E7" s="7"/>
      <c r="F7" s="7"/>
      <c r="G7" s="7"/>
      <c r="H7" s="2"/>
      <c r="I7" s="7"/>
      <c r="J7" s="2"/>
      <c r="K7" s="2"/>
      <c r="L7" s="2"/>
      <c r="M7" s="2"/>
    </row>
    <row r="8" spans="1:13">
      <c r="A8" s="2">
        <v>6</v>
      </c>
      <c r="B8" s="2"/>
      <c r="C8" s="7"/>
      <c r="D8" s="7"/>
      <c r="E8" s="7"/>
      <c r="F8" s="7"/>
      <c r="G8" s="7"/>
      <c r="H8" s="2"/>
      <c r="I8" s="7"/>
      <c r="J8" s="2"/>
      <c r="K8" s="2"/>
      <c r="L8" s="2"/>
      <c r="M8" s="2"/>
    </row>
    <row r="9" spans="1:13">
      <c r="A9" s="2">
        <v>7</v>
      </c>
      <c r="B9" s="2"/>
      <c r="C9" s="7"/>
      <c r="D9" s="7"/>
      <c r="E9" s="7"/>
      <c r="F9" s="7"/>
      <c r="G9" s="7"/>
      <c r="H9" s="2"/>
      <c r="I9" s="7"/>
      <c r="J9" s="2"/>
      <c r="K9" s="2"/>
      <c r="L9" s="2"/>
      <c r="M9" s="2"/>
    </row>
    <row r="10" spans="1:13">
      <c r="A10" s="2">
        <v>8</v>
      </c>
      <c r="B10" s="2"/>
      <c r="C10" s="7"/>
      <c r="D10" s="7"/>
      <c r="E10" s="7"/>
      <c r="F10" s="7"/>
      <c r="G10" s="7"/>
      <c r="H10" s="2"/>
      <c r="I10" s="7"/>
      <c r="J10" s="2"/>
      <c r="K10" s="2"/>
      <c r="L10" s="2"/>
      <c r="M10" s="2"/>
    </row>
    <row r="11" spans="1:13">
      <c r="A11" s="2">
        <v>9</v>
      </c>
      <c r="B11" s="2"/>
      <c r="C11" s="7"/>
      <c r="D11" s="7"/>
      <c r="E11" s="7"/>
      <c r="F11" s="7"/>
      <c r="G11" s="7"/>
      <c r="H11" s="2"/>
      <c r="I11" s="7"/>
      <c r="J11" s="2"/>
      <c r="K11" s="2"/>
      <c r="L11" s="2"/>
      <c r="M11" s="2"/>
    </row>
    <row r="12" spans="1:13">
      <c r="A12" s="2">
        <v>10</v>
      </c>
      <c r="B12" s="2"/>
      <c r="C12" s="7"/>
      <c r="D12" s="7"/>
      <c r="E12" s="7"/>
      <c r="F12" s="7"/>
      <c r="G12" s="7"/>
      <c r="H12" s="2"/>
      <c r="I12" s="7"/>
      <c r="J12" s="2"/>
      <c r="K12" s="2"/>
      <c r="L12" s="2"/>
      <c r="M12" s="2"/>
    </row>
    <row r="13" spans="1:13">
      <c r="A13" s="2">
        <v>11</v>
      </c>
      <c r="B13" s="2"/>
      <c r="C13" s="7"/>
      <c r="D13" s="7"/>
      <c r="E13" s="7"/>
      <c r="F13" s="7"/>
      <c r="G13" s="7"/>
      <c r="H13" s="2"/>
      <c r="I13" s="7"/>
      <c r="J13" s="2"/>
      <c r="K13" s="2"/>
      <c r="L13" s="2"/>
      <c r="M13" s="2"/>
    </row>
    <row r="14" spans="1:13">
      <c r="A14" s="2">
        <v>12</v>
      </c>
      <c r="B14" s="2"/>
      <c r="C14" s="7"/>
      <c r="D14" s="7"/>
      <c r="E14" s="7"/>
      <c r="F14" s="7"/>
      <c r="G14" s="7"/>
      <c r="H14" s="2"/>
      <c r="I14" s="7"/>
      <c r="J14" s="2"/>
      <c r="K14" s="2"/>
      <c r="L14" s="2"/>
      <c r="M14" s="2"/>
    </row>
    <row r="15" spans="1:13">
      <c r="A15" s="2">
        <v>13</v>
      </c>
      <c r="B15" s="2"/>
      <c r="C15" s="7"/>
      <c r="D15" s="7"/>
      <c r="E15" s="7"/>
      <c r="F15" s="7"/>
      <c r="G15" s="7"/>
      <c r="H15" s="2"/>
      <c r="I15" s="7"/>
      <c r="J15" s="2"/>
      <c r="K15" s="2"/>
      <c r="L15" s="2"/>
      <c r="M15" s="2"/>
    </row>
    <row r="16" spans="1:13">
      <c r="A16" s="2">
        <v>14</v>
      </c>
      <c r="B16" s="2"/>
      <c r="C16" s="7"/>
      <c r="D16" s="7"/>
      <c r="E16" s="7"/>
      <c r="F16" s="7"/>
      <c r="G16" s="7"/>
      <c r="H16" s="2"/>
      <c r="I16" s="7"/>
      <c r="J16" s="2"/>
      <c r="K16" s="2"/>
      <c r="L16" s="2"/>
      <c r="M16" s="2"/>
    </row>
    <row r="17" spans="1:13">
      <c r="A17" s="2">
        <v>15</v>
      </c>
      <c r="B17" s="2"/>
      <c r="C17" s="7"/>
      <c r="D17" s="7"/>
      <c r="E17" s="7"/>
      <c r="F17" s="7"/>
      <c r="G17" s="7"/>
      <c r="H17" s="2"/>
      <c r="I17" s="7"/>
      <c r="J17" s="2"/>
      <c r="K17" s="2"/>
      <c r="L17" s="2"/>
      <c r="M17" s="2"/>
    </row>
    <row r="18" spans="1:13">
      <c r="A18" s="2">
        <v>16</v>
      </c>
      <c r="B18" s="2"/>
      <c r="C18" s="7"/>
      <c r="D18" s="7"/>
      <c r="E18" s="7"/>
      <c r="F18" s="7"/>
      <c r="G18" s="7"/>
      <c r="H18" s="2"/>
      <c r="I18" s="7"/>
      <c r="J18" s="2"/>
      <c r="K18" s="2"/>
      <c r="L18" s="2"/>
      <c r="M18" s="2"/>
    </row>
    <row r="19" spans="1:13">
      <c r="A19" s="2">
        <v>17</v>
      </c>
      <c r="B19" s="2"/>
      <c r="C19" s="7"/>
      <c r="D19" s="7"/>
      <c r="E19" s="7"/>
      <c r="F19" s="7"/>
      <c r="G19" s="7"/>
      <c r="H19" s="2"/>
      <c r="I19" s="7"/>
      <c r="J19" s="2"/>
      <c r="K19" s="2"/>
      <c r="L19" s="2"/>
      <c r="M19" s="2"/>
    </row>
    <row r="20" spans="1:13">
      <c r="A20" s="2">
        <v>18</v>
      </c>
      <c r="B20" s="2"/>
      <c r="C20" s="7"/>
      <c r="D20" s="7"/>
      <c r="E20" s="7"/>
      <c r="F20" s="7"/>
      <c r="G20" s="7"/>
      <c r="H20" s="2"/>
      <c r="I20" s="7"/>
      <c r="J20" s="2"/>
      <c r="K20" s="2"/>
      <c r="L20" s="2"/>
      <c r="M20" s="2"/>
    </row>
  </sheetData>
  <mergeCells count="1">
    <mergeCell ref="C1:J1"/>
  </mergeCells>
  <phoneticPr fontId="1" type="noConversion"/>
  <conditionalFormatting sqref="J2">
    <cfRule type="duplicateValues" dxfId="1" priority="4" stopIfTrue="1"/>
  </conditionalFormatting>
  <conditionalFormatting sqref="J2">
    <cfRule type="expression" dxfId="0" priority="2" stopIfTrue="1">
      <formula>AND(COUNTIF($J$2:$J$2, J2)&gt;1,NOT(ISBLANK(J2)))</formula>
    </cfRule>
  </conditionalFormatting>
  <pageMargins left="0.21" right="0.16" top="0.27" bottom="0.16" header="0.24" footer="0.16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后勤费用</vt:lpstr>
      <vt:lpstr>回收费用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2017-02-16T03:58:34Z</cp:lastPrinted>
  <dcterms:created xsi:type="dcterms:W3CDTF">1996-12-17T01:32:42Z</dcterms:created>
  <dcterms:modified xsi:type="dcterms:W3CDTF">2017-11-12T12:07:58Z</dcterms:modified>
</cp:coreProperties>
</file>