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9" activeTab="16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租车" sheetId="2" r:id="rId18"/>
    <sheet name="明细" sheetId="4" r:id="rId19"/>
  </sheets>
  <calcPr calcId="125725"/>
</workbook>
</file>

<file path=xl/calcChain.xml><?xml version="1.0" encoding="utf-8"?>
<calcChain xmlns="http://schemas.openxmlformats.org/spreadsheetml/2006/main">
  <c r="S241" i="2"/>
  <c r="V241" s="1"/>
  <c r="N241"/>
  <c r="Q47" i="20"/>
  <c r="S240" i="2"/>
  <c r="V240" s="1"/>
  <c r="N240"/>
  <c r="T240" s="1"/>
  <c r="Q36" i="20"/>
  <c r="S239" i="2"/>
  <c r="V239" s="1"/>
  <c r="N239"/>
  <c r="Q25" i="20"/>
  <c r="S238" i="2"/>
  <c r="N238"/>
  <c r="Q16" i="20"/>
  <c r="T238" i="2"/>
  <c r="V238"/>
  <c r="X238"/>
  <c r="AA238" s="1"/>
  <c r="Y238"/>
  <c r="T239"/>
  <c r="X239"/>
  <c r="AA239" s="1"/>
  <c r="Y239"/>
  <c r="X240"/>
  <c r="AA240" s="1"/>
  <c r="AB240" s="1"/>
  <c r="Y240"/>
  <c r="T241"/>
  <c r="X241"/>
  <c r="AA241" s="1"/>
  <c r="Y241"/>
  <c r="V237"/>
  <c r="X237"/>
  <c r="Y237"/>
  <c r="AB237" s="1"/>
  <c r="AA237"/>
  <c r="S237"/>
  <c r="Q2" i="20"/>
  <c r="Q849" i="4"/>
  <c r="Q838"/>
  <c r="Q828"/>
  <c r="Q820"/>
  <c r="Q805"/>
  <c r="S236" i="2"/>
  <c r="V236" s="1"/>
  <c r="N236"/>
  <c r="Q46" i="19"/>
  <c r="S235" i="2"/>
  <c r="V235" s="1"/>
  <c r="N235"/>
  <c r="T235" s="1"/>
  <c r="Q35" i="19"/>
  <c r="S234" i="2"/>
  <c r="N234"/>
  <c r="Q25" i="19"/>
  <c r="S233" i="2"/>
  <c r="N233"/>
  <c r="T233" s="1"/>
  <c r="Q17" i="19"/>
  <c r="V233" i="2"/>
  <c r="X233"/>
  <c r="AA233" s="1"/>
  <c r="Y233"/>
  <c r="T234"/>
  <c r="W234" s="1"/>
  <c r="V234"/>
  <c r="X234"/>
  <c r="AA234" s="1"/>
  <c r="Y234"/>
  <c r="X235"/>
  <c r="AA235" s="1"/>
  <c r="Y235"/>
  <c r="T236"/>
  <c r="X236"/>
  <c r="AA236" s="1"/>
  <c r="Y236"/>
  <c r="V232"/>
  <c r="X232"/>
  <c r="Y232"/>
  <c r="AA232"/>
  <c r="AB232" s="1"/>
  <c r="S232"/>
  <c r="Q2" i="19"/>
  <c r="Q794" i="4"/>
  <c r="Q784"/>
  <c r="Q768"/>
  <c r="Q759"/>
  <c r="Q749"/>
  <c r="Q742"/>
  <c r="Q731"/>
  <c r="Q715"/>
  <c r="Q703"/>
  <c r="Q690"/>
  <c r="S231" i="2"/>
  <c r="V231" s="1"/>
  <c r="N231"/>
  <c r="Q47" i="18"/>
  <c r="S230" i="2"/>
  <c r="V230" s="1"/>
  <c r="N230"/>
  <c r="Q37" i="18"/>
  <c r="S229" i="2"/>
  <c r="N229"/>
  <c r="Q21" i="18"/>
  <c r="S228" i="2"/>
  <c r="N228"/>
  <c r="Q12" i="18"/>
  <c r="T228" i="2"/>
  <c r="W228" s="1"/>
  <c r="V228"/>
  <c r="X228"/>
  <c r="AA228" s="1"/>
  <c r="Y228"/>
  <c r="T229"/>
  <c r="V229"/>
  <c r="X229"/>
  <c r="Y229"/>
  <c r="AA229"/>
  <c r="T230"/>
  <c r="X230"/>
  <c r="AA230" s="1"/>
  <c r="Y230"/>
  <c r="T231"/>
  <c r="X231"/>
  <c r="AA231" s="1"/>
  <c r="Y231"/>
  <c r="V227"/>
  <c r="X227"/>
  <c r="Y227"/>
  <c r="AB227" s="1"/>
  <c r="AA227"/>
  <c r="S227"/>
  <c r="Q2" i="18"/>
  <c r="S226" i="2"/>
  <c r="V226" s="1"/>
  <c r="N226"/>
  <c r="T226" s="1"/>
  <c r="Q54" i="17"/>
  <c r="S225" i="2"/>
  <c r="N225"/>
  <c r="Q43" i="17"/>
  <c r="S224" i="2"/>
  <c r="V224" s="1"/>
  <c r="N224"/>
  <c r="T224" s="1"/>
  <c r="Q27" i="17"/>
  <c r="S223" i="2"/>
  <c r="N223"/>
  <c r="Q15" i="17"/>
  <c r="T223" i="2"/>
  <c r="V223"/>
  <c r="X223"/>
  <c r="Y223"/>
  <c r="AA223"/>
  <c r="X224"/>
  <c r="Y224"/>
  <c r="AA224"/>
  <c r="T225"/>
  <c r="V225"/>
  <c r="W225" s="1"/>
  <c r="X225"/>
  <c r="AA225" s="1"/>
  <c r="AB225" s="1"/>
  <c r="Y225"/>
  <c r="X226"/>
  <c r="AA226" s="1"/>
  <c r="Y226"/>
  <c r="V222"/>
  <c r="X222"/>
  <c r="Y222"/>
  <c r="AB222" s="1"/>
  <c r="AA222"/>
  <c r="S222"/>
  <c r="Q2" i="17"/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W241" i="2" l="1"/>
  <c r="W240"/>
  <c r="W239"/>
  <c r="AB239"/>
  <c r="AC239" s="1"/>
  <c r="W238"/>
  <c r="AB238"/>
  <c r="AD238" s="1"/>
  <c r="AD240"/>
  <c r="AC240"/>
  <c r="AB241"/>
  <c r="AC237"/>
  <c r="AE237" s="1"/>
  <c r="AD237"/>
  <c r="W236"/>
  <c r="AB236"/>
  <c r="AC236" s="1"/>
  <c r="W235"/>
  <c r="AB234"/>
  <c r="AD234" s="1"/>
  <c r="W233"/>
  <c r="AB233"/>
  <c r="AC233" s="1"/>
  <c r="AB235"/>
  <c r="AC232"/>
  <c r="AE232" s="1"/>
  <c r="AD232"/>
  <c r="W231"/>
  <c r="W230"/>
  <c r="AB230"/>
  <c r="AC230" s="1"/>
  <c r="AE230" s="1"/>
  <c r="AF230" s="1"/>
  <c r="W229"/>
  <c r="AB229"/>
  <c r="AC229" s="1"/>
  <c r="AB228"/>
  <c r="AD228" s="1"/>
  <c r="AD230"/>
  <c r="AB231"/>
  <c r="AC227"/>
  <c r="AD227"/>
  <c r="W226"/>
  <c r="W224"/>
  <c r="AB224"/>
  <c r="AC224" s="1"/>
  <c r="W223"/>
  <c r="AB223"/>
  <c r="AD223" s="1"/>
  <c r="AD225"/>
  <c r="AC225"/>
  <c r="AB226"/>
  <c r="AC222"/>
  <c r="AE222" s="1"/>
  <c r="AD222"/>
  <c r="W22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40" i="2" l="1"/>
  <c r="AF240" s="1"/>
  <c r="AD239"/>
  <c r="AE239" s="1"/>
  <c r="AF239" s="1"/>
  <c r="AC238"/>
  <c r="AE238" s="1"/>
  <c r="AF238" s="1"/>
  <c r="AC241"/>
  <c r="AD241"/>
  <c r="AF237"/>
  <c r="N237"/>
  <c r="T237" s="1"/>
  <c r="W237" s="1"/>
  <c r="AD236"/>
  <c r="AE236" s="1"/>
  <c r="AF236" s="1"/>
  <c r="AC234"/>
  <c r="AE234" s="1"/>
  <c r="AF234" s="1"/>
  <c r="AD233"/>
  <c r="AE233" s="1"/>
  <c r="AF233" s="1"/>
  <c r="AC235"/>
  <c r="AE235" s="1"/>
  <c r="AF235" s="1"/>
  <c r="AD235"/>
  <c r="N232"/>
  <c r="T232" s="1"/>
  <c r="W232" s="1"/>
  <c r="AF232"/>
  <c r="AD229"/>
  <c r="AE229" s="1"/>
  <c r="AF229" s="1"/>
  <c r="AC228"/>
  <c r="AE228" s="1"/>
  <c r="AF228" s="1"/>
  <c r="AE227"/>
  <c r="AF227" s="1"/>
  <c r="AD231"/>
  <c r="AC231"/>
  <c r="AE231" s="1"/>
  <c r="AF231" s="1"/>
  <c r="N227"/>
  <c r="T227" s="1"/>
  <c r="W227" s="1"/>
  <c r="AE225"/>
  <c r="AF225" s="1"/>
  <c r="AD224"/>
  <c r="AE224" s="1"/>
  <c r="AF224" s="1"/>
  <c r="AC223"/>
  <c r="AE223" s="1"/>
  <c r="AF223" s="1"/>
  <c r="AD226"/>
  <c r="AC226"/>
  <c r="AE226" s="1"/>
  <c r="AF226" s="1"/>
  <c r="N222"/>
  <c r="T222" s="1"/>
  <c r="W222" s="1"/>
  <c r="AF222"/>
  <c r="AC22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E241" i="2" l="1"/>
  <c r="AF241" s="1"/>
  <c r="AF217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<sst xmlns="http://schemas.openxmlformats.org/spreadsheetml/2006/main" count="15183" uniqueCount="796">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</sst>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03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18">
        <v>43191</v>
      </c>
      <c r="B2" s="122">
        <v>830</v>
      </c>
      <c r="C2" s="116"/>
      <c r="D2" s="116" t="s">
        <v>30</v>
      </c>
      <c r="E2" s="116" t="s">
        <v>31</v>
      </c>
      <c r="F2" s="116" t="s">
        <v>32</v>
      </c>
      <c r="G2" s="3" t="s">
        <v>33</v>
      </c>
      <c r="H2" s="116"/>
      <c r="I2" s="116"/>
      <c r="J2" s="3" t="s">
        <v>18</v>
      </c>
      <c r="K2" s="3" t="s">
        <v>39</v>
      </c>
      <c r="L2" s="3" t="s">
        <v>38</v>
      </c>
      <c r="M2" s="3">
        <v>9.6</v>
      </c>
      <c r="N2" s="116">
        <v>9</v>
      </c>
      <c r="O2" s="116">
        <v>7666</v>
      </c>
      <c r="P2" s="116">
        <v>7702</v>
      </c>
      <c r="Q2" s="116">
        <f>P2-O2</f>
        <v>36</v>
      </c>
      <c r="R2" s="116"/>
    </row>
    <row r="3" spans="1:20" ht="18.75">
      <c r="A3" s="119"/>
      <c r="B3" s="123"/>
      <c r="C3" s="121"/>
      <c r="D3" s="121"/>
      <c r="E3" s="121"/>
      <c r="F3" s="121"/>
      <c r="G3" s="3" t="s">
        <v>34</v>
      </c>
      <c r="H3" s="121"/>
      <c r="I3" s="121"/>
      <c r="J3" s="3" t="s">
        <v>18</v>
      </c>
      <c r="K3" s="3" t="s">
        <v>39</v>
      </c>
      <c r="L3" s="3" t="s">
        <v>38</v>
      </c>
      <c r="M3" s="3">
        <v>9.6</v>
      </c>
      <c r="N3" s="121"/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3" t="s">
        <v>35</v>
      </c>
      <c r="H4" s="117"/>
      <c r="I4" s="117"/>
      <c r="J4" s="3" t="s">
        <v>18</v>
      </c>
      <c r="K4" s="3" t="s">
        <v>39</v>
      </c>
      <c r="L4" s="3" t="s">
        <v>38</v>
      </c>
      <c r="M4" s="3">
        <v>9.6</v>
      </c>
      <c r="N4" s="117"/>
      <c r="O4" s="121"/>
      <c r="P4" s="121"/>
      <c r="Q4" s="121"/>
      <c r="R4" s="121"/>
    </row>
    <row r="5" spans="1:20" ht="18.75">
      <c r="A5" s="119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21"/>
      <c r="P5" s="121"/>
      <c r="Q5" s="121"/>
      <c r="R5" s="121"/>
    </row>
    <row r="6" spans="1:20" ht="18.75">
      <c r="A6" s="119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21"/>
      <c r="P6" s="121"/>
      <c r="Q6" s="121"/>
      <c r="R6" s="121"/>
    </row>
    <row r="7" spans="1:20" ht="18.75">
      <c r="A7" s="119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21"/>
      <c r="P7" s="121"/>
      <c r="Q7" s="121"/>
      <c r="R7" s="121"/>
    </row>
    <row r="8" spans="1:20" ht="18.75">
      <c r="A8" s="119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21"/>
      <c r="P8" s="121"/>
      <c r="Q8" s="121"/>
      <c r="R8" s="121"/>
    </row>
    <row r="9" spans="1:20" ht="18.75">
      <c r="A9" s="119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21"/>
      <c r="P9" s="121"/>
      <c r="Q9" s="121"/>
      <c r="R9" s="121"/>
    </row>
    <row r="10" spans="1:20" ht="18.75">
      <c r="A10" s="119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21"/>
      <c r="P10" s="121"/>
      <c r="Q10" s="121"/>
      <c r="R10" s="121"/>
    </row>
    <row r="11" spans="1:20" ht="18.75">
      <c r="A11" s="119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21"/>
      <c r="P11" s="121"/>
      <c r="Q11" s="121"/>
      <c r="R11" s="121"/>
    </row>
    <row r="12" spans="1:20" ht="18.75">
      <c r="A12" s="119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21"/>
      <c r="P12" s="121"/>
      <c r="Q12" s="121"/>
      <c r="R12" s="121"/>
    </row>
    <row r="13" spans="1:20" ht="18.75">
      <c r="A13" s="119"/>
      <c r="B13" s="4">
        <v>2250</v>
      </c>
      <c r="C13" s="3" t="s">
        <v>40</v>
      </c>
      <c r="D13" s="116" t="s">
        <v>32</v>
      </c>
      <c r="E13" s="3" t="s">
        <v>35</v>
      </c>
      <c r="F13" s="116" t="s">
        <v>36</v>
      </c>
      <c r="G13" s="116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16">
        <v>6</v>
      </c>
      <c r="O13" s="121"/>
      <c r="P13" s="121"/>
      <c r="Q13" s="121"/>
      <c r="R13" s="121"/>
    </row>
    <row r="14" spans="1:20" ht="18.75">
      <c r="A14" s="119"/>
      <c r="B14" s="4">
        <v>2300</v>
      </c>
      <c r="C14" s="3"/>
      <c r="D14" s="117"/>
      <c r="E14" s="3" t="s">
        <v>34</v>
      </c>
      <c r="F14" s="117"/>
      <c r="G14" s="117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17"/>
      <c r="O14" s="121"/>
      <c r="P14" s="121"/>
      <c r="Q14" s="121"/>
      <c r="R14" s="121"/>
    </row>
    <row r="15" spans="1:20" ht="18.75">
      <c r="A15" s="120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17"/>
      <c r="P15" s="117"/>
      <c r="Q15" s="117"/>
      <c r="R15" s="117"/>
    </row>
    <row r="16" spans="1:20" ht="18.75">
      <c r="A16" s="118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16">
        <v>7613</v>
      </c>
      <c r="P16" s="116">
        <v>7761</v>
      </c>
      <c r="Q16" s="116">
        <f>P16-O16</f>
        <v>148</v>
      </c>
      <c r="R16" s="116"/>
    </row>
    <row r="17" spans="1:18" ht="18.75">
      <c r="A17" s="119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21"/>
      <c r="P17" s="121"/>
      <c r="Q17" s="121"/>
      <c r="R17" s="121"/>
    </row>
    <row r="18" spans="1:18" ht="18.75">
      <c r="A18" s="119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21"/>
      <c r="P18" s="121"/>
      <c r="Q18" s="121"/>
      <c r="R18" s="121"/>
    </row>
    <row r="19" spans="1:18" ht="18.75">
      <c r="A19" s="119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21"/>
      <c r="P19" s="121"/>
      <c r="Q19" s="121"/>
      <c r="R19" s="121"/>
    </row>
    <row r="20" spans="1:18" ht="18.75">
      <c r="A20" s="119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21"/>
      <c r="P20" s="121"/>
      <c r="Q20" s="121"/>
      <c r="R20" s="121"/>
    </row>
    <row r="21" spans="1:18" ht="18.75">
      <c r="A21" s="119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21"/>
      <c r="P21" s="121"/>
      <c r="Q21" s="121"/>
      <c r="R21" s="121"/>
    </row>
    <row r="22" spans="1:18" ht="18.75">
      <c r="A22" s="119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21"/>
      <c r="P22" s="121"/>
      <c r="Q22" s="121"/>
      <c r="R22" s="121"/>
    </row>
    <row r="23" spans="1:18" ht="18.75">
      <c r="A23" s="119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21"/>
      <c r="P23" s="121"/>
      <c r="Q23" s="121"/>
      <c r="R23" s="121"/>
    </row>
    <row r="24" spans="1:18" ht="18.75">
      <c r="A24" s="119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21"/>
      <c r="P24" s="121"/>
      <c r="Q24" s="121"/>
      <c r="R24" s="121"/>
    </row>
    <row r="25" spans="1:18" ht="18.75">
      <c r="A25" s="120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17"/>
      <c r="P25" s="117"/>
      <c r="Q25" s="117"/>
      <c r="R25" s="117"/>
    </row>
    <row r="26" spans="1:18" ht="18.75">
      <c r="A26" s="118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16">
        <v>5380</v>
      </c>
      <c r="P26" s="116">
        <v>5399</v>
      </c>
      <c r="Q26" s="116">
        <f>P26-O26</f>
        <v>19</v>
      </c>
      <c r="R26" s="116"/>
    </row>
    <row r="27" spans="1:18" ht="18.75">
      <c r="A27" s="119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21"/>
      <c r="P28" s="121"/>
      <c r="Q28" s="121"/>
      <c r="R28" s="121"/>
    </row>
    <row r="29" spans="1:18" ht="18.75">
      <c r="A29" s="119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19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21"/>
      <c r="P31" s="121"/>
      <c r="Q31" s="121"/>
      <c r="R31" s="121"/>
    </row>
    <row r="32" spans="1:18" ht="18.75">
      <c r="A32" s="120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17"/>
      <c r="P32" s="117"/>
      <c r="Q32" s="117"/>
      <c r="R32" s="117"/>
    </row>
    <row r="33" spans="1:18" ht="18.75">
      <c r="A33" s="118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16">
        <v>6915</v>
      </c>
      <c r="P33" s="116">
        <v>6975</v>
      </c>
      <c r="Q33" s="116">
        <f>P33-O33</f>
        <v>60</v>
      </c>
      <c r="R33" s="116"/>
    </row>
    <row r="34" spans="1:18" ht="18.75">
      <c r="A34" s="119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21"/>
      <c r="P34" s="121"/>
      <c r="Q34" s="121"/>
      <c r="R34" s="121"/>
    </row>
    <row r="35" spans="1:18" ht="18.75">
      <c r="A35" s="119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21"/>
      <c r="P35" s="121"/>
      <c r="Q35" s="121"/>
      <c r="R35" s="121"/>
    </row>
    <row r="36" spans="1:18" ht="18.75">
      <c r="A36" s="119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21"/>
      <c r="P36" s="121"/>
      <c r="Q36" s="121"/>
      <c r="R36" s="121"/>
    </row>
    <row r="37" spans="1:18" ht="18.75">
      <c r="A37" s="119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21"/>
      <c r="P37" s="121"/>
      <c r="Q37" s="121"/>
      <c r="R37" s="121"/>
    </row>
    <row r="38" spans="1:18" ht="18.75">
      <c r="A38" s="119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21"/>
      <c r="P38" s="121"/>
      <c r="Q38" s="121"/>
      <c r="R38" s="121"/>
    </row>
    <row r="39" spans="1:18" ht="18.75">
      <c r="A39" s="119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21"/>
      <c r="P39" s="121"/>
      <c r="Q39" s="121"/>
      <c r="R39" s="121"/>
    </row>
    <row r="40" spans="1:18" ht="18.75">
      <c r="A40" s="119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21"/>
      <c r="P40" s="121"/>
      <c r="Q40" s="121"/>
      <c r="R40" s="121"/>
    </row>
    <row r="41" spans="1:18" ht="18.75">
      <c r="A41" s="119"/>
      <c r="B41" s="4">
        <v>2245</v>
      </c>
      <c r="C41" s="3"/>
      <c r="D41" s="116" t="s">
        <v>30</v>
      </c>
      <c r="E41" s="19" t="s">
        <v>464</v>
      </c>
      <c r="F41" s="116" t="s">
        <v>36</v>
      </c>
      <c r="G41" s="116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21"/>
      <c r="P41" s="121"/>
      <c r="Q41" s="121"/>
      <c r="R41" s="121"/>
    </row>
    <row r="42" spans="1:18" ht="18.75">
      <c r="A42" s="120"/>
      <c r="B42" s="4">
        <v>2250</v>
      </c>
      <c r="C42" s="3"/>
      <c r="D42" s="117"/>
      <c r="E42" s="19" t="s">
        <v>472</v>
      </c>
      <c r="F42" s="117"/>
      <c r="G42" s="117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17"/>
      <c r="P42" s="117"/>
      <c r="Q42" s="117"/>
      <c r="R42" s="117"/>
    </row>
    <row r="43" spans="1:18" ht="18.75">
      <c r="A43" s="118">
        <v>43191</v>
      </c>
      <c r="B43" s="122">
        <v>830</v>
      </c>
      <c r="C43" s="116"/>
      <c r="D43" s="116" t="s">
        <v>30</v>
      </c>
      <c r="E43" s="116" t="s">
        <v>31</v>
      </c>
      <c r="F43" s="116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16">
        <v>12</v>
      </c>
      <c r="O43" s="116">
        <v>5322</v>
      </c>
      <c r="P43" s="116">
        <v>5363</v>
      </c>
      <c r="Q43" s="116">
        <f>P43-O43</f>
        <v>41</v>
      </c>
      <c r="R43" s="116"/>
    </row>
    <row r="44" spans="1:18" ht="18.75">
      <c r="A44" s="119"/>
      <c r="B44" s="123"/>
      <c r="C44" s="121"/>
      <c r="D44" s="121"/>
      <c r="E44" s="121"/>
      <c r="F44" s="121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21"/>
      <c r="O44" s="121"/>
      <c r="P44" s="121"/>
      <c r="Q44" s="121"/>
      <c r="R44" s="121"/>
    </row>
    <row r="45" spans="1:18" ht="18.75">
      <c r="A45" s="119"/>
      <c r="B45" s="123"/>
      <c r="C45" s="121"/>
      <c r="D45" s="121"/>
      <c r="E45" s="121"/>
      <c r="F45" s="117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21"/>
      <c r="O45" s="121"/>
      <c r="P45" s="121"/>
      <c r="Q45" s="121"/>
      <c r="R45" s="121"/>
    </row>
    <row r="46" spans="1:18" ht="18.75">
      <c r="A46" s="119"/>
      <c r="B46" s="124"/>
      <c r="C46" s="117"/>
      <c r="D46" s="117"/>
      <c r="E46" s="117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17"/>
      <c r="O46" s="121"/>
      <c r="P46" s="121"/>
      <c r="Q46" s="121"/>
      <c r="R46" s="121"/>
    </row>
    <row r="47" spans="1:18" ht="18.75">
      <c r="A47" s="119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21"/>
      <c r="P47" s="121"/>
      <c r="Q47" s="121"/>
      <c r="R47" s="121"/>
    </row>
    <row r="48" spans="1:18" ht="18.75">
      <c r="A48" s="119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21"/>
      <c r="P48" s="121"/>
      <c r="Q48" s="121"/>
      <c r="R48" s="121"/>
    </row>
    <row r="49" spans="1:18" ht="18.75">
      <c r="A49" s="119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21"/>
      <c r="P49" s="121"/>
      <c r="Q49" s="121"/>
      <c r="R49" s="121"/>
    </row>
    <row r="50" spans="1:18" ht="18.75">
      <c r="A50" s="119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21"/>
      <c r="P50" s="121"/>
      <c r="Q50" s="121"/>
      <c r="R50" s="121"/>
    </row>
    <row r="51" spans="1:18" ht="18.75">
      <c r="A51" s="120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17"/>
      <c r="P51" s="117"/>
      <c r="Q51" s="117"/>
      <c r="R51" s="117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43200</v>
      </c>
      <c r="B2" s="74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16">
        <v>8226</v>
      </c>
      <c r="P2" s="116">
        <v>8335</v>
      </c>
      <c r="Q2" s="116">
        <f>P2-O2</f>
        <v>109</v>
      </c>
      <c r="R2" s="116"/>
    </row>
    <row r="3" spans="1:20" ht="18.75">
      <c r="A3" s="119"/>
      <c r="B3" s="74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21"/>
      <c r="P3" s="121"/>
      <c r="Q3" s="121"/>
      <c r="R3" s="121"/>
    </row>
    <row r="4" spans="1:20" ht="18.75">
      <c r="A4" s="119"/>
      <c r="B4" s="74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21"/>
      <c r="P4" s="121"/>
      <c r="Q4" s="121"/>
      <c r="R4" s="121"/>
    </row>
    <row r="5" spans="1:20" ht="18.75">
      <c r="A5" s="119"/>
      <c r="B5" s="74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21"/>
      <c r="P5" s="121"/>
      <c r="Q5" s="121"/>
      <c r="R5" s="121"/>
    </row>
    <row r="6" spans="1:20" ht="18.75">
      <c r="A6" s="119"/>
      <c r="B6" s="74">
        <v>2010</v>
      </c>
      <c r="C6" s="19" t="s">
        <v>461</v>
      </c>
      <c r="D6" s="116" t="s">
        <v>454</v>
      </c>
      <c r="E6" s="19" t="s">
        <v>568</v>
      </c>
      <c r="F6" s="116" t="s">
        <v>496</v>
      </c>
      <c r="G6" s="116" t="s">
        <v>565</v>
      </c>
      <c r="H6" s="128"/>
      <c r="I6" s="129"/>
      <c r="J6" s="116" t="s">
        <v>600</v>
      </c>
      <c r="K6" s="116" t="s">
        <v>39</v>
      </c>
      <c r="L6" s="116" t="s">
        <v>570</v>
      </c>
      <c r="M6" s="116">
        <v>9.6</v>
      </c>
      <c r="N6" s="19">
        <v>1</v>
      </c>
      <c r="O6" s="121"/>
      <c r="P6" s="121"/>
      <c r="Q6" s="121"/>
      <c r="R6" s="121"/>
    </row>
    <row r="7" spans="1:20" ht="18.75">
      <c r="A7" s="119"/>
      <c r="B7" s="74">
        <v>2035</v>
      </c>
      <c r="C7" s="19" t="s">
        <v>460</v>
      </c>
      <c r="D7" s="117"/>
      <c r="E7" s="19" t="s">
        <v>566</v>
      </c>
      <c r="F7" s="117"/>
      <c r="G7" s="117"/>
      <c r="H7" s="132"/>
      <c r="I7" s="133"/>
      <c r="J7" s="117"/>
      <c r="K7" s="117"/>
      <c r="L7" s="117"/>
      <c r="M7" s="117"/>
      <c r="N7" s="19">
        <v>13</v>
      </c>
      <c r="O7" s="121"/>
      <c r="P7" s="121"/>
      <c r="Q7" s="121"/>
      <c r="R7" s="121"/>
    </row>
    <row r="8" spans="1:20" ht="18.75">
      <c r="A8" s="119"/>
      <c r="B8" s="74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20"/>
      <c r="B9" s="74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17"/>
      <c r="P9" s="117"/>
      <c r="Q9" s="117"/>
      <c r="R9" s="117"/>
    </row>
    <row r="10" spans="1:20" ht="18.75">
      <c r="A10" s="118">
        <v>43200</v>
      </c>
      <c r="B10" s="74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16">
        <v>8166</v>
      </c>
      <c r="P10" s="116">
        <v>8317</v>
      </c>
      <c r="Q10" s="116">
        <f>P10-O10</f>
        <v>151</v>
      </c>
      <c r="R10" s="116"/>
    </row>
    <row r="11" spans="1:20" ht="18.75">
      <c r="A11" s="119"/>
      <c r="B11" s="74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21"/>
      <c r="P11" s="121"/>
      <c r="Q11" s="121"/>
      <c r="R11" s="121"/>
    </row>
    <row r="12" spans="1:20" ht="18.75">
      <c r="A12" s="119"/>
      <c r="B12" s="74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21"/>
      <c r="P12" s="121"/>
      <c r="Q12" s="121"/>
      <c r="R12" s="121"/>
    </row>
    <row r="13" spans="1:20" ht="18.75">
      <c r="A13" s="119"/>
      <c r="B13" s="74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21"/>
      <c r="P13" s="121"/>
      <c r="Q13" s="121"/>
      <c r="R13" s="121"/>
    </row>
    <row r="14" spans="1:20" ht="18.75">
      <c r="A14" s="119"/>
      <c r="B14" s="74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21"/>
      <c r="P14" s="121"/>
      <c r="Q14" s="121"/>
      <c r="R14" s="121"/>
    </row>
    <row r="15" spans="1:20" ht="18.75">
      <c r="A15" s="119"/>
      <c r="B15" s="74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1"/>
      <c r="P15" s="121"/>
      <c r="Q15" s="121"/>
      <c r="R15" s="121"/>
    </row>
    <row r="16" spans="1:20" ht="18.75">
      <c r="A16" s="119"/>
      <c r="B16" s="74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21"/>
      <c r="P16" s="121"/>
      <c r="Q16" s="121"/>
      <c r="R16" s="121"/>
    </row>
    <row r="17" spans="1:18" ht="18.75">
      <c r="A17" s="119"/>
      <c r="B17" s="74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21"/>
      <c r="P17" s="121"/>
      <c r="Q17" s="121"/>
      <c r="R17" s="121"/>
    </row>
    <row r="18" spans="1:18" ht="18.75">
      <c r="A18" s="120"/>
      <c r="B18" s="74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17"/>
      <c r="P18" s="117"/>
      <c r="Q18" s="117"/>
      <c r="R18" s="117"/>
    </row>
    <row r="19" spans="1:18" ht="18.75">
      <c r="A19" s="118">
        <v>43200</v>
      </c>
      <c r="B19" s="122">
        <v>820</v>
      </c>
      <c r="C19" s="116"/>
      <c r="D19" s="116" t="s">
        <v>487</v>
      </c>
      <c r="E19" s="116" t="s">
        <v>582</v>
      </c>
      <c r="F19" s="116" t="s">
        <v>496</v>
      </c>
      <c r="G19" s="19" t="s">
        <v>605</v>
      </c>
      <c r="H19" s="19"/>
      <c r="I19" s="19"/>
      <c r="J19" s="116" t="s">
        <v>600</v>
      </c>
      <c r="K19" s="116" t="s">
        <v>465</v>
      </c>
      <c r="L19" s="116" t="s">
        <v>38</v>
      </c>
      <c r="M19" s="116">
        <v>9.6</v>
      </c>
      <c r="N19" s="116">
        <v>14</v>
      </c>
      <c r="O19" s="116">
        <v>5979</v>
      </c>
      <c r="P19" s="116">
        <v>6023</v>
      </c>
      <c r="Q19" s="116">
        <f>P19-O19</f>
        <v>44</v>
      </c>
      <c r="R19" s="116"/>
    </row>
    <row r="20" spans="1:18" ht="18.75">
      <c r="A20" s="119"/>
      <c r="B20" s="123"/>
      <c r="C20" s="121"/>
      <c r="D20" s="121"/>
      <c r="E20" s="121"/>
      <c r="F20" s="121"/>
      <c r="G20" s="19" t="s">
        <v>575</v>
      </c>
      <c r="H20" s="19"/>
      <c r="I20" s="19"/>
      <c r="J20" s="121"/>
      <c r="K20" s="121"/>
      <c r="L20" s="121"/>
      <c r="M20" s="121"/>
      <c r="N20" s="121"/>
      <c r="O20" s="121"/>
      <c r="P20" s="121"/>
      <c r="Q20" s="121"/>
      <c r="R20" s="121"/>
    </row>
    <row r="21" spans="1:18" ht="18.75">
      <c r="A21" s="119"/>
      <c r="B21" s="123"/>
      <c r="C21" s="121"/>
      <c r="D21" s="121"/>
      <c r="E21" s="121"/>
      <c r="F21" s="121"/>
      <c r="G21" s="19" t="s">
        <v>576</v>
      </c>
      <c r="H21" s="19"/>
      <c r="I21" s="19"/>
      <c r="J21" s="121"/>
      <c r="K21" s="121"/>
      <c r="L21" s="121"/>
      <c r="M21" s="121"/>
      <c r="N21" s="121"/>
      <c r="O21" s="121"/>
      <c r="P21" s="121"/>
      <c r="Q21" s="121"/>
      <c r="R21" s="121"/>
    </row>
    <row r="22" spans="1:18" ht="18.75">
      <c r="A22" s="119"/>
      <c r="B22" s="124"/>
      <c r="C22" s="117"/>
      <c r="D22" s="117"/>
      <c r="E22" s="117"/>
      <c r="F22" s="117"/>
      <c r="G22" s="19" t="s">
        <v>577</v>
      </c>
      <c r="H22" s="19"/>
      <c r="I22" s="19"/>
      <c r="J22" s="117"/>
      <c r="K22" s="117"/>
      <c r="L22" s="117"/>
      <c r="M22" s="117"/>
      <c r="N22" s="117"/>
      <c r="O22" s="121"/>
      <c r="P22" s="121"/>
      <c r="Q22" s="121"/>
      <c r="R22" s="121"/>
    </row>
    <row r="23" spans="1:18" ht="18.75">
      <c r="A23" s="119"/>
      <c r="B23" s="74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21"/>
      <c r="P23" s="121"/>
      <c r="Q23" s="121"/>
      <c r="R23" s="121"/>
    </row>
    <row r="24" spans="1:18" ht="18.75">
      <c r="A24" s="119"/>
      <c r="B24" s="74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21"/>
      <c r="P24" s="121"/>
      <c r="Q24" s="121"/>
      <c r="R24" s="121"/>
    </row>
    <row r="25" spans="1:18" ht="18.75">
      <c r="A25" s="119"/>
      <c r="B25" s="74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19"/>
      <c r="B26" s="74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74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74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74">
        <v>2245</v>
      </c>
      <c r="C29" s="19"/>
      <c r="D29" s="116" t="s">
        <v>487</v>
      </c>
      <c r="E29" s="19" t="s">
        <v>578</v>
      </c>
      <c r="F29" s="116" t="s">
        <v>496</v>
      </c>
      <c r="G29" s="116" t="s">
        <v>565</v>
      </c>
      <c r="H29" s="128"/>
      <c r="I29" s="129"/>
      <c r="J29" s="116" t="s">
        <v>600</v>
      </c>
      <c r="K29" s="116" t="s">
        <v>465</v>
      </c>
      <c r="L29" s="116" t="s">
        <v>38</v>
      </c>
      <c r="M29" s="116">
        <v>9.6</v>
      </c>
      <c r="N29" s="19">
        <v>8</v>
      </c>
      <c r="O29" s="121"/>
      <c r="P29" s="121"/>
      <c r="Q29" s="121"/>
      <c r="R29" s="121"/>
    </row>
    <row r="30" spans="1:18" ht="18.75">
      <c r="A30" s="119"/>
      <c r="B30" s="74">
        <v>2300</v>
      </c>
      <c r="C30" s="19"/>
      <c r="D30" s="117"/>
      <c r="E30" s="19" t="s">
        <v>589</v>
      </c>
      <c r="F30" s="117"/>
      <c r="G30" s="117"/>
      <c r="H30" s="132"/>
      <c r="I30" s="133"/>
      <c r="J30" s="117"/>
      <c r="K30" s="117"/>
      <c r="L30" s="117"/>
      <c r="M30" s="117"/>
      <c r="N30" s="19">
        <v>3</v>
      </c>
      <c r="O30" s="121"/>
      <c r="P30" s="121"/>
      <c r="Q30" s="121"/>
      <c r="R30" s="121"/>
    </row>
    <row r="31" spans="1:18" ht="18.75">
      <c r="A31" s="120"/>
      <c r="B31" s="74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17"/>
      <c r="P31" s="117"/>
      <c r="Q31" s="117"/>
      <c r="R31" s="117"/>
    </row>
    <row r="32" spans="1:18" ht="18.75">
      <c r="A32" s="118">
        <v>43200</v>
      </c>
      <c r="B32" s="74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16">
        <v>7303</v>
      </c>
      <c r="P32" s="116">
        <v>7327</v>
      </c>
      <c r="Q32" s="116">
        <f>P32-O32</f>
        <v>24</v>
      </c>
      <c r="R32" s="116"/>
    </row>
    <row r="33" spans="1:18" ht="18.75">
      <c r="A33" s="119"/>
      <c r="B33" s="74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21"/>
      <c r="P33" s="121"/>
      <c r="Q33" s="121"/>
      <c r="R33" s="121"/>
    </row>
    <row r="34" spans="1:18" ht="18.75">
      <c r="A34" s="119"/>
      <c r="B34" s="74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21"/>
      <c r="P34" s="121"/>
      <c r="Q34" s="121"/>
      <c r="R34" s="121"/>
    </row>
    <row r="35" spans="1:18" ht="18.75">
      <c r="A35" s="119"/>
      <c r="B35" s="74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21"/>
      <c r="P35" s="121"/>
      <c r="Q35" s="121"/>
      <c r="R35" s="121"/>
    </row>
    <row r="36" spans="1:18" ht="18.75">
      <c r="A36" s="119"/>
      <c r="B36" s="74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21"/>
      <c r="P36" s="121"/>
      <c r="Q36" s="121"/>
      <c r="R36" s="121"/>
    </row>
    <row r="37" spans="1:18" ht="18.75">
      <c r="A37" s="119"/>
      <c r="B37" s="74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21"/>
      <c r="P37" s="121"/>
      <c r="Q37" s="121"/>
      <c r="R37" s="121"/>
    </row>
    <row r="38" spans="1:18" ht="18.75">
      <c r="A38" s="119"/>
      <c r="B38" s="74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21"/>
      <c r="P38" s="121"/>
      <c r="Q38" s="121"/>
      <c r="R38" s="121"/>
    </row>
    <row r="39" spans="1:18" ht="18.75">
      <c r="A39" s="119"/>
      <c r="B39" s="74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19"/>
      <c r="B40" s="74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21"/>
      <c r="P40" s="121"/>
      <c r="Q40" s="121"/>
      <c r="R40" s="121"/>
    </row>
    <row r="41" spans="1:18" ht="18.75">
      <c r="A41" s="120"/>
      <c r="B41" s="74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17"/>
      <c r="P41" s="117"/>
      <c r="Q41" s="117"/>
      <c r="R41" s="117"/>
    </row>
    <row r="42" spans="1:18" ht="18.75">
      <c r="A42" s="118">
        <v>43200</v>
      </c>
      <c r="B42" s="122">
        <v>820</v>
      </c>
      <c r="C42" s="116"/>
      <c r="D42" s="116" t="s">
        <v>487</v>
      </c>
      <c r="E42" s="116" t="s">
        <v>582</v>
      </c>
      <c r="F42" s="116" t="s">
        <v>489</v>
      </c>
      <c r="G42" s="19" t="s">
        <v>583</v>
      </c>
      <c r="H42" s="19"/>
      <c r="I42" s="19"/>
      <c r="J42" s="116" t="s">
        <v>600</v>
      </c>
      <c r="K42" s="116" t="s">
        <v>483</v>
      </c>
      <c r="L42" s="116" t="s">
        <v>484</v>
      </c>
      <c r="M42" s="116">
        <v>9.6</v>
      </c>
      <c r="N42" s="19">
        <v>2</v>
      </c>
      <c r="O42" s="116">
        <v>5951</v>
      </c>
      <c r="P42" s="116">
        <v>6004</v>
      </c>
      <c r="Q42" s="116">
        <f>P42-O42</f>
        <v>53</v>
      </c>
      <c r="R42" s="116"/>
    </row>
    <row r="43" spans="1:18" ht="18.75">
      <c r="A43" s="119"/>
      <c r="B43" s="123"/>
      <c r="C43" s="121"/>
      <c r="D43" s="121"/>
      <c r="E43" s="121"/>
      <c r="F43" s="121"/>
      <c r="G43" s="19" t="s">
        <v>584</v>
      </c>
      <c r="H43" s="19"/>
      <c r="I43" s="19"/>
      <c r="J43" s="121"/>
      <c r="K43" s="121"/>
      <c r="L43" s="121"/>
      <c r="M43" s="121">
        <v>9.6</v>
      </c>
      <c r="N43" s="19">
        <v>2</v>
      </c>
      <c r="O43" s="121"/>
      <c r="P43" s="121"/>
      <c r="Q43" s="121"/>
      <c r="R43" s="121"/>
    </row>
    <row r="44" spans="1:18" ht="18.75">
      <c r="A44" s="119"/>
      <c r="B44" s="124"/>
      <c r="C44" s="117"/>
      <c r="D44" s="117"/>
      <c r="E44" s="117"/>
      <c r="F44" s="117"/>
      <c r="G44" s="19" t="s">
        <v>585</v>
      </c>
      <c r="H44" s="19"/>
      <c r="I44" s="19"/>
      <c r="J44" s="117"/>
      <c r="K44" s="117"/>
      <c r="L44" s="117"/>
      <c r="M44" s="117">
        <v>9.6</v>
      </c>
      <c r="N44" s="19">
        <v>2</v>
      </c>
      <c r="O44" s="121"/>
      <c r="P44" s="121"/>
      <c r="Q44" s="121"/>
      <c r="R44" s="121"/>
    </row>
    <row r="45" spans="1:18" ht="18.75">
      <c r="A45" s="119"/>
      <c r="B45" s="74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21"/>
      <c r="P45" s="121"/>
      <c r="Q45" s="121"/>
      <c r="R45" s="121"/>
    </row>
    <row r="46" spans="1:18" ht="18.75">
      <c r="A46" s="119"/>
      <c r="B46" s="74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21"/>
      <c r="P46" s="121"/>
      <c r="Q46" s="121"/>
      <c r="R46" s="121"/>
    </row>
    <row r="47" spans="1:18" ht="18.75">
      <c r="A47" s="119"/>
      <c r="B47" s="74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21"/>
      <c r="P47" s="121"/>
      <c r="Q47" s="121"/>
      <c r="R47" s="121"/>
    </row>
    <row r="48" spans="1:18" ht="18.75">
      <c r="A48" s="119"/>
      <c r="B48" s="74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21"/>
      <c r="P48" s="121"/>
      <c r="Q48" s="121"/>
      <c r="R48" s="121"/>
    </row>
    <row r="49" spans="1:18" ht="18.75">
      <c r="A49" s="119"/>
      <c r="B49" s="74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21"/>
      <c r="P49" s="121"/>
      <c r="Q49" s="121"/>
      <c r="R49" s="121"/>
    </row>
    <row r="50" spans="1:18" ht="18.75">
      <c r="A50" s="119"/>
      <c r="B50" s="74">
        <v>1640</v>
      </c>
      <c r="C50" s="116"/>
      <c r="D50" s="19" t="s">
        <v>489</v>
      </c>
      <c r="E50" s="19" t="s">
        <v>583</v>
      </c>
      <c r="F50" s="116" t="s">
        <v>487</v>
      </c>
      <c r="G50" s="116" t="s">
        <v>582</v>
      </c>
      <c r="H50" s="128"/>
      <c r="I50" s="129"/>
      <c r="J50" s="116" t="s">
        <v>600</v>
      </c>
      <c r="K50" s="116" t="s">
        <v>483</v>
      </c>
      <c r="L50" s="116" t="s">
        <v>484</v>
      </c>
      <c r="M50" s="116">
        <v>9.6</v>
      </c>
      <c r="N50" s="19">
        <v>1</v>
      </c>
      <c r="O50" s="121"/>
      <c r="P50" s="121"/>
      <c r="Q50" s="121"/>
      <c r="R50" s="121"/>
    </row>
    <row r="51" spans="1:18" ht="18.75">
      <c r="A51" s="119"/>
      <c r="B51" s="74">
        <v>1650</v>
      </c>
      <c r="C51" s="117"/>
      <c r="D51" s="19" t="s">
        <v>489</v>
      </c>
      <c r="E51" s="19" t="s">
        <v>585</v>
      </c>
      <c r="F51" s="117"/>
      <c r="G51" s="117"/>
      <c r="H51" s="132"/>
      <c r="I51" s="133"/>
      <c r="J51" s="117" t="s">
        <v>600</v>
      </c>
      <c r="K51" s="117" t="s">
        <v>483</v>
      </c>
      <c r="L51" s="117" t="s">
        <v>484</v>
      </c>
      <c r="M51" s="117">
        <v>9.6</v>
      </c>
      <c r="N51" s="19">
        <v>1</v>
      </c>
      <c r="O51" s="121"/>
      <c r="P51" s="121"/>
      <c r="Q51" s="121"/>
      <c r="R51" s="121"/>
    </row>
    <row r="52" spans="1:18" ht="18.75">
      <c r="A52" s="119"/>
      <c r="B52" s="74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21"/>
      <c r="P52" s="121"/>
      <c r="Q52" s="121"/>
      <c r="R52" s="121"/>
    </row>
    <row r="53" spans="1:18" ht="18.75">
      <c r="A53" s="119"/>
      <c r="B53" s="74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21"/>
      <c r="P53" s="121"/>
      <c r="Q53" s="121"/>
      <c r="R53" s="121"/>
    </row>
    <row r="54" spans="1:18" ht="18.75">
      <c r="A54" s="119"/>
      <c r="B54" s="74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21"/>
      <c r="P54" s="121"/>
      <c r="Q54" s="121"/>
      <c r="R54" s="121"/>
    </row>
    <row r="55" spans="1:18" ht="18.75">
      <c r="A55" s="119"/>
      <c r="B55" s="122">
        <v>2300</v>
      </c>
      <c r="C55" s="116"/>
      <c r="D55" s="116" t="s">
        <v>489</v>
      </c>
      <c r="E55" s="19" t="s">
        <v>585</v>
      </c>
      <c r="F55" s="116" t="s">
        <v>496</v>
      </c>
      <c r="G55" s="116" t="s">
        <v>565</v>
      </c>
      <c r="H55" s="128"/>
      <c r="I55" s="129"/>
      <c r="J55" s="116" t="s">
        <v>600</v>
      </c>
      <c r="K55" s="116" t="s">
        <v>483</v>
      </c>
      <c r="L55" s="116" t="s">
        <v>484</v>
      </c>
      <c r="M55" s="116">
        <v>9.6</v>
      </c>
      <c r="N55" s="116">
        <v>6</v>
      </c>
      <c r="O55" s="121"/>
      <c r="P55" s="121"/>
      <c r="Q55" s="121"/>
      <c r="R55" s="121"/>
    </row>
    <row r="56" spans="1:18" ht="18.75">
      <c r="A56" s="119"/>
      <c r="B56" s="123"/>
      <c r="C56" s="121"/>
      <c r="D56" s="121"/>
      <c r="E56" s="19" t="s">
        <v>583</v>
      </c>
      <c r="F56" s="121"/>
      <c r="G56" s="121"/>
      <c r="H56" s="130"/>
      <c r="I56" s="131"/>
      <c r="J56" s="121"/>
      <c r="K56" s="121"/>
      <c r="L56" s="121"/>
      <c r="M56" s="121"/>
      <c r="N56" s="121"/>
      <c r="O56" s="121"/>
      <c r="P56" s="121"/>
      <c r="Q56" s="121"/>
      <c r="R56" s="121"/>
    </row>
    <row r="57" spans="1:18" ht="18.75">
      <c r="A57" s="119"/>
      <c r="B57" s="124"/>
      <c r="C57" s="117"/>
      <c r="D57" s="117"/>
      <c r="E57" s="19" t="s">
        <v>584</v>
      </c>
      <c r="F57" s="117"/>
      <c r="G57" s="117"/>
      <c r="H57" s="132"/>
      <c r="I57" s="133"/>
      <c r="J57" s="117"/>
      <c r="K57" s="117"/>
      <c r="L57" s="117"/>
      <c r="M57" s="117"/>
      <c r="N57" s="117"/>
      <c r="O57" s="121"/>
      <c r="P57" s="121"/>
      <c r="Q57" s="121"/>
      <c r="R57" s="121"/>
    </row>
    <row r="58" spans="1:18" ht="18.75">
      <c r="A58" s="120"/>
      <c r="B58" s="74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17"/>
      <c r="P58" s="117"/>
      <c r="Q58" s="117"/>
      <c r="R58" s="117"/>
    </row>
    <row r="59" spans="1:18" ht="18.75">
      <c r="A59" s="23"/>
      <c r="B59" s="7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4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4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4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4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43201</v>
      </c>
      <c r="B2" s="122">
        <v>828</v>
      </c>
      <c r="C2" s="116"/>
      <c r="D2" s="116" t="s">
        <v>487</v>
      </c>
      <c r="E2" s="116" t="s">
        <v>582</v>
      </c>
      <c r="F2" s="116" t="s">
        <v>489</v>
      </c>
      <c r="G2" s="19" t="s">
        <v>583</v>
      </c>
      <c r="H2" s="19"/>
      <c r="I2" s="19"/>
      <c r="J2" s="116" t="s">
        <v>600</v>
      </c>
      <c r="K2" s="116" t="s">
        <v>39</v>
      </c>
      <c r="L2" s="116" t="s">
        <v>570</v>
      </c>
      <c r="M2" s="116">
        <v>9.6</v>
      </c>
      <c r="N2" s="19">
        <v>2</v>
      </c>
      <c r="O2" s="116">
        <v>8335</v>
      </c>
      <c r="P2" s="116">
        <v>8372</v>
      </c>
      <c r="Q2" s="116">
        <f>P2-O2</f>
        <v>37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584</v>
      </c>
      <c r="H3" s="19"/>
      <c r="I3" s="19"/>
      <c r="J3" s="121"/>
      <c r="K3" s="121" t="s">
        <v>39</v>
      </c>
      <c r="L3" s="121" t="s">
        <v>570</v>
      </c>
      <c r="M3" s="121"/>
      <c r="N3" s="19">
        <v>2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585</v>
      </c>
      <c r="H4" s="19"/>
      <c r="I4" s="19"/>
      <c r="J4" s="117"/>
      <c r="K4" s="117" t="s">
        <v>39</v>
      </c>
      <c r="L4" s="117" t="s">
        <v>570</v>
      </c>
      <c r="M4" s="117"/>
      <c r="N4" s="19">
        <v>2</v>
      </c>
      <c r="O4" s="121"/>
      <c r="P4" s="121"/>
      <c r="Q4" s="121"/>
      <c r="R4" s="121"/>
    </row>
    <row r="5" spans="1:20" ht="18.75">
      <c r="A5" s="119"/>
      <c r="B5" s="76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21"/>
      <c r="P5" s="121"/>
      <c r="Q5" s="121"/>
      <c r="R5" s="121"/>
    </row>
    <row r="6" spans="1:20" ht="18.75">
      <c r="A6" s="119"/>
      <c r="B6" s="76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21"/>
      <c r="P6" s="121"/>
      <c r="Q6" s="121"/>
      <c r="R6" s="121"/>
    </row>
    <row r="7" spans="1:20" ht="18.75">
      <c r="A7" s="119"/>
      <c r="B7" s="76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21"/>
      <c r="P7" s="121"/>
      <c r="Q7" s="121"/>
      <c r="R7" s="121"/>
    </row>
    <row r="8" spans="1:20" ht="18.75">
      <c r="A8" s="119"/>
      <c r="B8" s="76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21"/>
      <c r="P8" s="121"/>
      <c r="Q8" s="121"/>
      <c r="R8" s="121"/>
    </row>
    <row r="9" spans="1:20" ht="18.75">
      <c r="A9" s="119"/>
      <c r="B9" s="76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21"/>
      <c r="P9" s="121"/>
      <c r="Q9" s="121"/>
      <c r="R9" s="121"/>
    </row>
    <row r="10" spans="1:20" ht="18.75">
      <c r="A10" s="119"/>
      <c r="B10" s="76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21"/>
      <c r="P10" s="121"/>
      <c r="Q10" s="121"/>
      <c r="R10" s="121"/>
    </row>
    <row r="11" spans="1:20" ht="18.75">
      <c r="A11" s="119"/>
      <c r="B11" s="76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21"/>
      <c r="P11" s="121"/>
      <c r="Q11" s="121"/>
      <c r="R11" s="121"/>
    </row>
    <row r="12" spans="1:20" ht="18.75">
      <c r="A12" s="119"/>
      <c r="B12" s="76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21"/>
      <c r="P12" s="121"/>
      <c r="Q12" s="121"/>
      <c r="R12" s="121"/>
    </row>
    <row r="13" spans="1:20" ht="18.75">
      <c r="A13" s="119"/>
      <c r="B13" s="76">
        <v>2250</v>
      </c>
      <c r="C13" s="19"/>
      <c r="D13" s="116" t="s">
        <v>489</v>
      </c>
      <c r="E13" s="19" t="s">
        <v>585</v>
      </c>
      <c r="F13" s="116" t="s">
        <v>496</v>
      </c>
      <c r="G13" s="116" t="s">
        <v>565</v>
      </c>
      <c r="H13" s="19"/>
      <c r="I13" s="19"/>
      <c r="J13" s="116" t="s">
        <v>600</v>
      </c>
      <c r="K13" s="116" t="s">
        <v>39</v>
      </c>
      <c r="L13" s="116" t="s">
        <v>570</v>
      </c>
      <c r="M13" s="116">
        <v>9.6</v>
      </c>
      <c r="N13" s="19">
        <v>5</v>
      </c>
      <c r="O13" s="121"/>
      <c r="P13" s="121"/>
      <c r="Q13" s="121"/>
      <c r="R13" s="121"/>
    </row>
    <row r="14" spans="1:20" ht="18.75">
      <c r="A14" s="119"/>
      <c r="B14" s="76">
        <v>2300</v>
      </c>
      <c r="C14" s="19"/>
      <c r="D14" s="121"/>
      <c r="E14" s="19" t="s">
        <v>584</v>
      </c>
      <c r="F14" s="121"/>
      <c r="G14" s="121" t="s">
        <v>565</v>
      </c>
      <c r="H14" s="19"/>
      <c r="I14" s="19"/>
      <c r="J14" s="121"/>
      <c r="K14" s="121" t="s">
        <v>39</v>
      </c>
      <c r="L14" s="121" t="s">
        <v>570</v>
      </c>
      <c r="M14" s="121">
        <v>9.6</v>
      </c>
      <c r="N14" s="19">
        <v>1</v>
      </c>
      <c r="O14" s="121"/>
      <c r="P14" s="121"/>
      <c r="Q14" s="121"/>
      <c r="R14" s="121"/>
    </row>
    <row r="15" spans="1:20" ht="18.75">
      <c r="A15" s="119"/>
      <c r="B15" s="76">
        <v>2305</v>
      </c>
      <c r="C15" s="19"/>
      <c r="D15" s="117"/>
      <c r="E15" s="19" t="s">
        <v>583</v>
      </c>
      <c r="F15" s="117"/>
      <c r="G15" s="117" t="s">
        <v>565</v>
      </c>
      <c r="H15" s="19"/>
      <c r="I15" s="19"/>
      <c r="J15" s="117"/>
      <c r="K15" s="117" t="s">
        <v>39</v>
      </c>
      <c r="L15" s="117" t="s">
        <v>570</v>
      </c>
      <c r="M15" s="117">
        <v>9.6</v>
      </c>
      <c r="N15" s="19">
        <v>4</v>
      </c>
      <c r="O15" s="121"/>
      <c r="P15" s="121"/>
      <c r="Q15" s="121"/>
      <c r="R15" s="121"/>
    </row>
    <row r="16" spans="1:20" ht="18.75">
      <c r="A16" s="120"/>
      <c r="B16" s="76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17"/>
      <c r="P16" s="117"/>
      <c r="Q16" s="117"/>
      <c r="R16" s="117"/>
    </row>
    <row r="17" spans="1:18" ht="18.75">
      <c r="A17" s="118">
        <v>43201</v>
      </c>
      <c r="B17" s="76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16">
        <v>8317</v>
      </c>
      <c r="P17" s="116">
        <v>8408</v>
      </c>
      <c r="Q17" s="116">
        <f>P17-O17</f>
        <v>91</v>
      </c>
      <c r="R17" s="116"/>
    </row>
    <row r="18" spans="1:18" ht="18.75">
      <c r="A18" s="119"/>
      <c r="B18" s="76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21"/>
      <c r="P18" s="121"/>
      <c r="Q18" s="121"/>
      <c r="R18" s="121"/>
    </row>
    <row r="19" spans="1:18" ht="18.75">
      <c r="A19" s="119"/>
      <c r="B19" s="76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21"/>
      <c r="P19" s="121"/>
      <c r="Q19" s="121"/>
      <c r="R19" s="121"/>
    </row>
    <row r="20" spans="1:18" ht="18.75">
      <c r="A20" s="119"/>
      <c r="B20" s="76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21"/>
      <c r="P20" s="121"/>
      <c r="Q20" s="121"/>
      <c r="R20" s="121"/>
    </row>
    <row r="21" spans="1:18" ht="18.75">
      <c r="A21" s="119"/>
      <c r="B21" s="76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21"/>
      <c r="P21" s="121"/>
      <c r="Q21" s="121"/>
      <c r="R21" s="121"/>
    </row>
    <row r="22" spans="1:18" ht="18.75">
      <c r="A22" s="119"/>
      <c r="B22" s="76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21"/>
      <c r="P22" s="121"/>
      <c r="Q22" s="121"/>
      <c r="R22" s="121"/>
    </row>
    <row r="23" spans="1:18" ht="18.75">
      <c r="A23" s="119"/>
      <c r="B23" s="76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21"/>
      <c r="P23" s="121"/>
      <c r="Q23" s="121"/>
      <c r="R23" s="121"/>
    </row>
    <row r="24" spans="1:18" ht="18.75">
      <c r="A24" s="119"/>
      <c r="B24" s="76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21"/>
      <c r="P24" s="121"/>
      <c r="Q24" s="121"/>
      <c r="R24" s="121"/>
    </row>
    <row r="25" spans="1:18" ht="18.75">
      <c r="A25" s="119"/>
      <c r="B25" s="76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20"/>
      <c r="B26" s="76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17"/>
      <c r="P26" s="117"/>
      <c r="Q26" s="117"/>
      <c r="R26" s="117"/>
    </row>
    <row r="27" spans="1:18" ht="18.75">
      <c r="A27" s="118">
        <v>43201</v>
      </c>
      <c r="B27" s="76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16">
        <v>6023</v>
      </c>
      <c r="P27" s="116">
        <v>6185</v>
      </c>
      <c r="Q27" s="116">
        <f>P27-O27</f>
        <v>162</v>
      </c>
      <c r="R27" s="116"/>
    </row>
    <row r="28" spans="1:18" ht="18.75">
      <c r="A28" s="119"/>
      <c r="B28" s="76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76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19"/>
      <c r="B30" s="76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21"/>
      <c r="P30" s="121"/>
      <c r="Q30" s="121"/>
      <c r="R30" s="121"/>
    </row>
    <row r="31" spans="1:18" ht="18.75">
      <c r="A31" s="119"/>
      <c r="B31" s="76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21"/>
      <c r="P31" s="121"/>
      <c r="Q31" s="121"/>
      <c r="R31" s="121"/>
    </row>
    <row r="32" spans="1:18" ht="18.75">
      <c r="A32" s="119"/>
      <c r="B32" s="76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21"/>
      <c r="P32" s="121"/>
      <c r="Q32" s="121"/>
      <c r="R32" s="121"/>
    </row>
    <row r="33" spans="1:18" ht="18.75">
      <c r="A33" s="119"/>
      <c r="B33" s="122">
        <v>1658</v>
      </c>
      <c r="C33" s="19" t="s">
        <v>460</v>
      </c>
      <c r="D33" s="116" t="s">
        <v>454</v>
      </c>
      <c r="E33" s="116" t="s">
        <v>566</v>
      </c>
      <c r="F33" s="19" t="s">
        <v>496</v>
      </c>
      <c r="G33" s="19" t="s">
        <v>565</v>
      </c>
      <c r="H33" s="19"/>
      <c r="I33" s="19"/>
      <c r="J33" s="116" t="s">
        <v>600</v>
      </c>
      <c r="K33" s="116" t="s">
        <v>465</v>
      </c>
      <c r="L33" s="116" t="s">
        <v>466</v>
      </c>
      <c r="M33" s="116">
        <v>9.6</v>
      </c>
      <c r="N33" s="116">
        <v>14</v>
      </c>
      <c r="O33" s="121"/>
      <c r="P33" s="121"/>
      <c r="Q33" s="121"/>
      <c r="R33" s="121"/>
    </row>
    <row r="34" spans="1:18" ht="18.75">
      <c r="A34" s="119"/>
      <c r="B34" s="124"/>
      <c r="C34" s="19"/>
      <c r="D34" s="117"/>
      <c r="E34" s="117"/>
      <c r="F34" s="19" t="s">
        <v>487</v>
      </c>
      <c r="G34" s="19" t="s">
        <v>582</v>
      </c>
      <c r="H34" s="19"/>
      <c r="I34" s="19"/>
      <c r="J34" s="117"/>
      <c r="K34" s="117" t="s">
        <v>465</v>
      </c>
      <c r="L34" s="117" t="s">
        <v>466</v>
      </c>
      <c r="M34" s="117">
        <v>9.6</v>
      </c>
      <c r="N34" s="117"/>
      <c r="O34" s="121"/>
      <c r="P34" s="121"/>
      <c r="Q34" s="121"/>
      <c r="R34" s="121"/>
    </row>
    <row r="35" spans="1:18" ht="18.75">
      <c r="A35" s="119"/>
      <c r="B35" s="76">
        <v>2010</v>
      </c>
      <c r="C35" s="19" t="s">
        <v>461</v>
      </c>
      <c r="D35" s="116" t="s">
        <v>454</v>
      </c>
      <c r="E35" s="19" t="s">
        <v>568</v>
      </c>
      <c r="F35" s="116" t="s">
        <v>496</v>
      </c>
      <c r="G35" s="116" t="s">
        <v>565</v>
      </c>
      <c r="H35" s="19"/>
      <c r="I35" s="19"/>
      <c r="J35" s="116" t="s">
        <v>600</v>
      </c>
      <c r="K35" s="116" t="s">
        <v>465</v>
      </c>
      <c r="L35" s="116" t="s">
        <v>466</v>
      </c>
      <c r="M35" s="116">
        <v>9.6</v>
      </c>
      <c r="N35" s="19">
        <v>1</v>
      </c>
      <c r="O35" s="121"/>
      <c r="P35" s="121"/>
      <c r="Q35" s="121"/>
      <c r="R35" s="121"/>
    </row>
    <row r="36" spans="1:18" ht="18.75">
      <c r="A36" s="119"/>
      <c r="B36" s="76">
        <v>2039</v>
      </c>
      <c r="C36" s="19" t="s">
        <v>460</v>
      </c>
      <c r="D36" s="117"/>
      <c r="E36" s="19" t="s">
        <v>566</v>
      </c>
      <c r="F36" s="117"/>
      <c r="G36" s="117"/>
      <c r="H36" s="19"/>
      <c r="I36" s="19"/>
      <c r="J36" s="117"/>
      <c r="K36" s="117" t="s">
        <v>465</v>
      </c>
      <c r="L36" s="117" t="s">
        <v>466</v>
      </c>
      <c r="M36" s="117">
        <v>9.6</v>
      </c>
      <c r="N36" s="19">
        <v>13</v>
      </c>
      <c r="O36" s="121"/>
      <c r="P36" s="121"/>
      <c r="Q36" s="121"/>
      <c r="R36" s="121"/>
    </row>
    <row r="37" spans="1:18" ht="18.75">
      <c r="A37" s="119"/>
      <c r="B37" s="76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21"/>
      <c r="P37" s="121"/>
      <c r="Q37" s="121"/>
      <c r="R37" s="121"/>
    </row>
    <row r="38" spans="1:18" ht="18.75">
      <c r="A38" s="120"/>
      <c r="B38" s="76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17"/>
      <c r="P38" s="117"/>
      <c r="Q38" s="117"/>
      <c r="R38" s="117"/>
    </row>
    <row r="39" spans="1:18" ht="18.75">
      <c r="A39" s="118">
        <v>43201</v>
      </c>
      <c r="B39" s="76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16">
        <v>7327</v>
      </c>
      <c r="P39" s="116">
        <v>7349</v>
      </c>
      <c r="Q39" s="116">
        <f>P39-O39</f>
        <v>22</v>
      </c>
      <c r="R39" s="116"/>
    </row>
    <row r="40" spans="1:18" ht="18.75">
      <c r="A40" s="119"/>
      <c r="B40" s="76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21"/>
      <c r="P40" s="121"/>
      <c r="Q40" s="121"/>
      <c r="R40" s="121"/>
    </row>
    <row r="41" spans="1:18" ht="18.75">
      <c r="A41" s="119"/>
      <c r="B41" s="76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21"/>
      <c r="P41" s="121"/>
      <c r="Q41" s="121"/>
      <c r="R41" s="121"/>
    </row>
    <row r="42" spans="1:18" ht="18.75">
      <c r="A42" s="119"/>
      <c r="B42" s="76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76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21"/>
      <c r="P43" s="121"/>
      <c r="Q43" s="121"/>
      <c r="R43" s="121"/>
    </row>
    <row r="44" spans="1:18" ht="18.75">
      <c r="A44" s="119"/>
      <c r="B44" s="76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21"/>
      <c r="P44" s="121"/>
      <c r="Q44" s="121"/>
      <c r="R44" s="121"/>
    </row>
    <row r="45" spans="1:18" ht="18.75">
      <c r="A45" s="119"/>
      <c r="B45" s="76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21"/>
      <c r="P45" s="121"/>
      <c r="Q45" s="121"/>
      <c r="R45" s="121"/>
    </row>
    <row r="46" spans="1:18" ht="18.75">
      <c r="A46" s="119"/>
      <c r="B46" s="76">
        <v>2245</v>
      </c>
      <c r="C46" s="19"/>
      <c r="D46" s="116" t="s">
        <v>487</v>
      </c>
      <c r="E46" s="19" t="s">
        <v>578</v>
      </c>
      <c r="F46" s="116" t="s">
        <v>496</v>
      </c>
      <c r="G46" s="116" t="s">
        <v>565</v>
      </c>
      <c r="H46" s="19"/>
      <c r="I46" s="19"/>
      <c r="J46" s="116" t="s">
        <v>600</v>
      </c>
      <c r="K46" s="116" t="s">
        <v>473</v>
      </c>
      <c r="L46" s="116" t="s">
        <v>492</v>
      </c>
      <c r="M46" s="116">
        <v>9.6</v>
      </c>
      <c r="N46" s="19">
        <v>6</v>
      </c>
      <c r="O46" s="121"/>
      <c r="P46" s="121"/>
      <c r="Q46" s="121"/>
      <c r="R46" s="121"/>
    </row>
    <row r="47" spans="1:18" ht="18.75">
      <c r="A47" s="120"/>
      <c r="B47" s="76">
        <v>2300</v>
      </c>
      <c r="C47" s="19"/>
      <c r="D47" s="117"/>
      <c r="E47" s="19" t="s">
        <v>589</v>
      </c>
      <c r="F47" s="117"/>
      <c r="G47" s="117"/>
      <c r="H47" s="19"/>
      <c r="I47" s="19"/>
      <c r="J47" s="117"/>
      <c r="K47" s="117" t="s">
        <v>473</v>
      </c>
      <c r="L47" s="117" t="s">
        <v>38</v>
      </c>
      <c r="M47" s="117">
        <v>9.6</v>
      </c>
      <c r="N47" s="19">
        <v>3</v>
      </c>
      <c r="O47" s="117"/>
      <c r="P47" s="117"/>
      <c r="Q47" s="117"/>
      <c r="R47" s="117"/>
    </row>
    <row r="48" spans="1:18" ht="18.75">
      <c r="A48" s="118">
        <v>43201</v>
      </c>
      <c r="B48" s="122">
        <v>825</v>
      </c>
      <c r="C48" s="116"/>
      <c r="D48" s="116" t="s">
        <v>487</v>
      </c>
      <c r="E48" s="116" t="s">
        <v>582</v>
      </c>
      <c r="F48" s="116" t="s">
        <v>496</v>
      </c>
      <c r="G48" s="19" t="s">
        <v>605</v>
      </c>
      <c r="H48" s="19"/>
      <c r="I48" s="19"/>
      <c r="J48" s="116" t="s">
        <v>600</v>
      </c>
      <c r="K48" s="116" t="s">
        <v>483</v>
      </c>
      <c r="L48" s="116" t="s">
        <v>484</v>
      </c>
      <c r="M48" s="116">
        <v>9.6</v>
      </c>
      <c r="N48" s="116">
        <v>14</v>
      </c>
      <c r="O48" s="116">
        <v>6004</v>
      </c>
      <c r="P48" s="116">
        <v>6063</v>
      </c>
      <c r="Q48" s="116">
        <f>P48-O48</f>
        <v>59</v>
      </c>
      <c r="R48" s="116"/>
    </row>
    <row r="49" spans="1:18" ht="18.75">
      <c r="A49" s="119"/>
      <c r="B49" s="123"/>
      <c r="C49" s="121"/>
      <c r="D49" s="121"/>
      <c r="E49" s="121"/>
      <c r="F49" s="121"/>
      <c r="G49" s="19" t="s">
        <v>575</v>
      </c>
      <c r="H49" s="19"/>
      <c r="I49" s="19"/>
      <c r="J49" s="121"/>
      <c r="K49" s="121" t="s">
        <v>483</v>
      </c>
      <c r="L49" s="121" t="s">
        <v>484</v>
      </c>
      <c r="M49" s="121">
        <v>9.6</v>
      </c>
      <c r="N49" s="121"/>
      <c r="O49" s="121"/>
      <c r="P49" s="121"/>
      <c r="Q49" s="121"/>
      <c r="R49" s="121"/>
    </row>
    <row r="50" spans="1:18" ht="18.75">
      <c r="A50" s="119"/>
      <c r="B50" s="123"/>
      <c r="C50" s="121"/>
      <c r="D50" s="121"/>
      <c r="E50" s="121"/>
      <c r="F50" s="121"/>
      <c r="G50" s="19" t="s">
        <v>577</v>
      </c>
      <c r="H50" s="19"/>
      <c r="I50" s="19"/>
      <c r="J50" s="121"/>
      <c r="K50" s="121" t="s">
        <v>483</v>
      </c>
      <c r="L50" s="121" t="s">
        <v>484</v>
      </c>
      <c r="M50" s="121">
        <v>9.6</v>
      </c>
      <c r="N50" s="121"/>
      <c r="O50" s="121"/>
      <c r="P50" s="121"/>
      <c r="Q50" s="121"/>
      <c r="R50" s="121"/>
    </row>
    <row r="51" spans="1:18" ht="18.75">
      <c r="A51" s="119"/>
      <c r="B51" s="124"/>
      <c r="C51" s="117"/>
      <c r="D51" s="117"/>
      <c r="E51" s="117"/>
      <c r="F51" s="117"/>
      <c r="G51" s="19" t="s">
        <v>693</v>
      </c>
      <c r="H51" s="19"/>
      <c r="I51" s="19"/>
      <c r="J51" s="117"/>
      <c r="K51" s="117" t="s">
        <v>483</v>
      </c>
      <c r="L51" s="117" t="s">
        <v>484</v>
      </c>
      <c r="M51" s="117">
        <v>9.6</v>
      </c>
      <c r="N51" s="117"/>
      <c r="O51" s="121"/>
      <c r="P51" s="121"/>
      <c r="Q51" s="121"/>
      <c r="R51" s="121"/>
    </row>
    <row r="52" spans="1:18" ht="18.75">
      <c r="A52" s="119"/>
      <c r="B52" s="76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21"/>
      <c r="P52" s="121"/>
      <c r="Q52" s="121"/>
      <c r="R52" s="121"/>
    </row>
    <row r="53" spans="1:18" ht="18.75">
      <c r="A53" s="119"/>
      <c r="B53" s="76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21"/>
      <c r="P53" s="121"/>
      <c r="Q53" s="121"/>
      <c r="R53" s="121"/>
    </row>
    <row r="54" spans="1:18" ht="18.75">
      <c r="A54" s="119"/>
      <c r="B54" s="76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21"/>
      <c r="P54" s="121"/>
      <c r="Q54" s="121"/>
      <c r="R54" s="121"/>
    </row>
    <row r="55" spans="1:18" ht="18.75">
      <c r="A55" s="119"/>
      <c r="B55" s="76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19"/>
      <c r="B56" s="76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21"/>
      <c r="P56" s="121"/>
      <c r="Q56" s="121"/>
      <c r="R56" s="121"/>
    </row>
    <row r="57" spans="1:18" ht="18.75">
      <c r="A57" s="119"/>
      <c r="B57" s="76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21"/>
      <c r="P57" s="121"/>
      <c r="Q57" s="121"/>
      <c r="R57" s="121"/>
    </row>
    <row r="58" spans="1:18" ht="18.75">
      <c r="A58" s="120"/>
      <c r="B58" s="76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17"/>
      <c r="P58" s="117"/>
      <c r="Q58" s="117"/>
      <c r="R58" s="117"/>
    </row>
    <row r="59" spans="1:18" ht="18.75">
      <c r="A59" s="23"/>
      <c r="B59" s="7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43202</v>
      </c>
      <c r="B2" s="122">
        <v>830</v>
      </c>
      <c r="C2" s="116"/>
      <c r="D2" s="116" t="s">
        <v>30</v>
      </c>
      <c r="E2" s="116" t="s">
        <v>582</v>
      </c>
      <c r="F2" s="116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16">
        <v>8372</v>
      </c>
      <c r="P2" s="116">
        <v>8415</v>
      </c>
      <c r="Q2" s="116">
        <f>P2-O2</f>
        <v>43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21"/>
      <c r="P4" s="121"/>
      <c r="Q4" s="121"/>
      <c r="R4" s="121"/>
    </row>
    <row r="5" spans="1:20" ht="18.75">
      <c r="A5" s="119"/>
      <c r="B5" s="78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21"/>
      <c r="P5" s="121"/>
      <c r="Q5" s="121"/>
      <c r="R5" s="121"/>
    </row>
    <row r="6" spans="1:20" ht="18.75">
      <c r="A6" s="119"/>
      <c r="B6" s="78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78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21"/>
      <c r="P7" s="121"/>
      <c r="Q7" s="121"/>
      <c r="R7" s="121"/>
    </row>
    <row r="8" spans="1:20" ht="18.75">
      <c r="A8" s="119"/>
      <c r="B8" s="78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19"/>
      <c r="B9" s="78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21"/>
      <c r="P9" s="121"/>
      <c r="Q9" s="121"/>
      <c r="R9" s="121"/>
    </row>
    <row r="10" spans="1:20" ht="18.75">
      <c r="A10" s="119"/>
      <c r="B10" s="78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21"/>
      <c r="P10" s="121"/>
      <c r="Q10" s="121"/>
      <c r="R10" s="121"/>
    </row>
    <row r="11" spans="1:20" ht="18.75">
      <c r="A11" s="120"/>
      <c r="B11" s="78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17"/>
      <c r="P11" s="117"/>
      <c r="Q11" s="117"/>
      <c r="R11" s="117"/>
    </row>
    <row r="12" spans="1:20" ht="18.75">
      <c r="A12" s="118">
        <v>43202</v>
      </c>
      <c r="B12" s="78">
        <v>900</v>
      </c>
      <c r="C12" s="116"/>
      <c r="D12" s="116" t="s">
        <v>30</v>
      </c>
      <c r="E12" s="116" t="s">
        <v>582</v>
      </c>
      <c r="F12" s="116" t="s">
        <v>32</v>
      </c>
      <c r="G12" s="19" t="s">
        <v>583</v>
      </c>
      <c r="H12" s="19"/>
      <c r="I12" s="19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3</v>
      </c>
      <c r="O12" s="116">
        <v>8408</v>
      </c>
      <c r="P12" s="116">
        <v>8446</v>
      </c>
      <c r="Q12" s="116">
        <f>P12-O12</f>
        <v>38</v>
      </c>
      <c r="R12" s="116"/>
    </row>
    <row r="13" spans="1:20" ht="18.75">
      <c r="A13" s="121"/>
      <c r="B13" s="78">
        <v>906</v>
      </c>
      <c r="C13" s="121"/>
      <c r="D13" s="121"/>
      <c r="E13" s="121"/>
      <c r="F13" s="121"/>
      <c r="G13" s="19" t="s">
        <v>584</v>
      </c>
      <c r="H13" s="19"/>
      <c r="I13" s="19"/>
      <c r="J13" s="121"/>
      <c r="K13" s="121" t="s">
        <v>457</v>
      </c>
      <c r="L13" s="121" t="s">
        <v>458</v>
      </c>
      <c r="M13" s="121">
        <v>9.6</v>
      </c>
      <c r="N13" s="19">
        <v>3</v>
      </c>
      <c r="O13" s="121"/>
      <c r="P13" s="121"/>
      <c r="Q13" s="121"/>
      <c r="R13" s="121"/>
    </row>
    <row r="14" spans="1:20" ht="18.75">
      <c r="A14" s="121"/>
      <c r="B14" s="78">
        <v>916</v>
      </c>
      <c r="C14" s="117"/>
      <c r="D14" s="117"/>
      <c r="E14" s="117"/>
      <c r="F14" s="117"/>
      <c r="G14" s="19" t="s">
        <v>585</v>
      </c>
      <c r="H14" s="19"/>
      <c r="I14" s="19"/>
      <c r="J14" s="117"/>
      <c r="K14" s="117" t="s">
        <v>457</v>
      </c>
      <c r="L14" s="117" t="s">
        <v>458</v>
      </c>
      <c r="M14" s="117">
        <v>9.6</v>
      </c>
      <c r="N14" s="19">
        <v>2</v>
      </c>
      <c r="O14" s="121"/>
      <c r="P14" s="121"/>
      <c r="Q14" s="121"/>
      <c r="R14" s="121"/>
    </row>
    <row r="15" spans="1:20" ht="18.75">
      <c r="A15" s="121"/>
      <c r="B15" s="78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1"/>
      <c r="P15" s="121"/>
      <c r="Q15" s="121"/>
      <c r="R15" s="121"/>
    </row>
    <row r="16" spans="1:20" ht="18.75">
      <c r="A16" s="121"/>
      <c r="B16" s="78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21"/>
      <c r="P16" s="121"/>
      <c r="Q16" s="121"/>
      <c r="R16" s="121"/>
    </row>
    <row r="17" spans="1:18" ht="18.75">
      <c r="A17" s="121"/>
      <c r="B17" s="78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21"/>
      <c r="P17" s="121"/>
      <c r="Q17" s="121"/>
      <c r="R17" s="121"/>
    </row>
    <row r="18" spans="1:18" ht="18.75">
      <c r="A18" s="121"/>
      <c r="B18" s="78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21"/>
      <c r="P18" s="121"/>
      <c r="Q18" s="121"/>
      <c r="R18" s="121"/>
    </row>
    <row r="19" spans="1:18" ht="18.75">
      <c r="A19" s="121"/>
      <c r="B19" s="78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21"/>
      <c r="P19" s="121"/>
      <c r="Q19" s="121"/>
      <c r="R19" s="121"/>
    </row>
    <row r="20" spans="1:18" ht="18.75">
      <c r="A20" s="121"/>
      <c r="B20" s="78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21"/>
      <c r="P20" s="121"/>
      <c r="Q20" s="121"/>
      <c r="R20" s="121"/>
    </row>
    <row r="21" spans="1:18" ht="18.75">
      <c r="A21" s="121"/>
      <c r="B21" s="78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21"/>
      <c r="P21" s="121"/>
      <c r="Q21" s="121"/>
      <c r="R21" s="121"/>
    </row>
    <row r="22" spans="1:18" ht="18.75">
      <c r="A22" s="121"/>
      <c r="B22" s="78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21"/>
      <c r="P22" s="121"/>
      <c r="Q22" s="121"/>
      <c r="R22" s="121"/>
    </row>
    <row r="23" spans="1:18" ht="18.75">
      <c r="A23" s="121"/>
      <c r="B23" s="78">
        <v>2300</v>
      </c>
      <c r="C23" s="116" t="s">
        <v>611</v>
      </c>
      <c r="D23" s="116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21"/>
      <c r="P23" s="121"/>
      <c r="Q23" s="121"/>
      <c r="R23" s="121"/>
    </row>
    <row r="24" spans="1:18" ht="18.75">
      <c r="A24" s="121"/>
      <c r="B24" s="78">
        <v>2302</v>
      </c>
      <c r="C24" s="121"/>
      <c r="D24" s="121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21"/>
      <c r="P24" s="121"/>
      <c r="Q24" s="121"/>
      <c r="R24" s="121"/>
    </row>
    <row r="25" spans="1:18" ht="18.75">
      <c r="A25" s="121"/>
      <c r="B25" s="78">
        <v>2310</v>
      </c>
      <c r="C25" s="117"/>
      <c r="D25" s="117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21"/>
      <c r="P25" s="121"/>
      <c r="Q25" s="121"/>
      <c r="R25" s="121"/>
    </row>
    <row r="26" spans="1:18" ht="18.75">
      <c r="A26" s="117"/>
      <c r="B26" s="78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17"/>
      <c r="P26" s="117"/>
      <c r="Q26" s="117"/>
      <c r="R26" s="117"/>
    </row>
    <row r="27" spans="1:18" ht="18.75">
      <c r="A27" s="118">
        <v>43202</v>
      </c>
      <c r="B27" s="78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16">
        <v>6185</v>
      </c>
      <c r="P27" s="116">
        <v>6206</v>
      </c>
      <c r="Q27" s="116">
        <f>P27-O27</f>
        <v>21</v>
      </c>
      <c r="R27" s="116"/>
    </row>
    <row r="28" spans="1:18" ht="18.75">
      <c r="A28" s="119"/>
      <c r="B28" s="122">
        <v>920</v>
      </c>
      <c r="C28" s="116"/>
      <c r="D28" s="116" t="s">
        <v>30</v>
      </c>
      <c r="E28" s="116" t="s">
        <v>582</v>
      </c>
      <c r="F28" s="116" t="s">
        <v>30</v>
      </c>
      <c r="G28" s="19" t="s">
        <v>589</v>
      </c>
      <c r="H28" s="19"/>
      <c r="I28" s="19"/>
      <c r="J28" s="116" t="s">
        <v>600</v>
      </c>
      <c r="K28" s="116" t="s">
        <v>465</v>
      </c>
      <c r="L28" s="116" t="s">
        <v>466</v>
      </c>
      <c r="M28" s="116">
        <v>9.6</v>
      </c>
      <c r="N28" s="19">
        <v>10</v>
      </c>
      <c r="O28" s="121"/>
      <c r="P28" s="121"/>
      <c r="Q28" s="121"/>
      <c r="R28" s="121"/>
    </row>
    <row r="29" spans="1:18" ht="18.75">
      <c r="A29" s="119"/>
      <c r="B29" s="123"/>
      <c r="C29" s="121"/>
      <c r="D29" s="121"/>
      <c r="E29" s="121"/>
      <c r="F29" s="121"/>
      <c r="G29" s="19" t="s">
        <v>663</v>
      </c>
      <c r="H29" s="19"/>
      <c r="I29" s="19"/>
      <c r="J29" s="121"/>
      <c r="K29" s="121"/>
      <c r="L29" s="121"/>
      <c r="M29" s="121"/>
      <c r="N29" s="19"/>
      <c r="O29" s="121"/>
      <c r="P29" s="121"/>
      <c r="Q29" s="121"/>
      <c r="R29" s="121"/>
    </row>
    <row r="30" spans="1:18" ht="18.75">
      <c r="A30" s="119"/>
      <c r="B30" s="124"/>
      <c r="C30" s="117"/>
      <c r="D30" s="117"/>
      <c r="E30" s="117"/>
      <c r="F30" s="117"/>
      <c r="G30" s="19" t="s">
        <v>578</v>
      </c>
      <c r="H30" s="19"/>
      <c r="I30" s="19"/>
      <c r="J30" s="117"/>
      <c r="K30" s="117"/>
      <c r="L30" s="117"/>
      <c r="M30" s="117"/>
      <c r="N30" s="19"/>
      <c r="O30" s="121"/>
      <c r="P30" s="121"/>
      <c r="Q30" s="121"/>
      <c r="R30" s="121"/>
    </row>
    <row r="31" spans="1:18" ht="18.75">
      <c r="A31" s="119"/>
      <c r="B31" s="78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21"/>
      <c r="P31" s="121"/>
      <c r="Q31" s="121"/>
      <c r="R31" s="121"/>
    </row>
    <row r="32" spans="1:18" ht="18.75">
      <c r="A32" s="119"/>
      <c r="B32" s="78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21"/>
      <c r="P32" s="121"/>
      <c r="Q32" s="121"/>
      <c r="R32" s="121"/>
    </row>
    <row r="33" spans="1:18" ht="18.75">
      <c r="A33" s="119"/>
      <c r="B33" s="78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21"/>
      <c r="P33" s="121"/>
      <c r="Q33" s="121"/>
      <c r="R33" s="121"/>
    </row>
    <row r="34" spans="1:18" ht="18.75">
      <c r="A34" s="119"/>
      <c r="B34" s="78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21"/>
      <c r="P34" s="121"/>
      <c r="Q34" s="121"/>
      <c r="R34" s="121"/>
    </row>
    <row r="35" spans="1:18" ht="18.75">
      <c r="A35" s="119"/>
      <c r="B35" s="78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21"/>
      <c r="P35" s="121"/>
      <c r="Q35" s="121"/>
      <c r="R35" s="121"/>
    </row>
    <row r="36" spans="1:18" ht="18.75">
      <c r="A36" s="119"/>
      <c r="B36" s="78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21"/>
      <c r="P36" s="121"/>
      <c r="Q36" s="121"/>
      <c r="R36" s="121"/>
    </row>
    <row r="37" spans="1:18" ht="18.75">
      <c r="A37" s="119"/>
      <c r="B37" s="78">
        <v>2245</v>
      </c>
      <c r="C37" s="19"/>
      <c r="D37" s="116" t="s">
        <v>30</v>
      </c>
      <c r="E37" s="19" t="s">
        <v>578</v>
      </c>
      <c r="F37" s="116" t="s">
        <v>36</v>
      </c>
      <c r="G37" s="116" t="s">
        <v>565</v>
      </c>
      <c r="H37" s="19"/>
      <c r="I37" s="19"/>
      <c r="J37" s="116" t="s">
        <v>600</v>
      </c>
      <c r="K37" s="116" t="s">
        <v>465</v>
      </c>
      <c r="L37" s="116" t="s">
        <v>466</v>
      </c>
      <c r="M37" s="116">
        <v>9.6</v>
      </c>
      <c r="N37" s="19">
        <v>6</v>
      </c>
      <c r="O37" s="121"/>
      <c r="P37" s="121"/>
      <c r="Q37" s="121"/>
      <c r="R37" s="121"/>
    </row>
    <row r="38" spans="1:18" ht="18.75">
      <c r="A38" s="120"/>
      <c r="B38" s="78">
        <v>2300</v>
      </c>
      <c r="C38" s="19"/>
      <c r="D38" s="117"/>
      <c r="E38" s="19" t="s">
        <v>698</v>
      </c>
      <c r="F38" s="117"/>
      <c r="G38" s="117"/>
      <c r="H38" s="19"/>
      <c r="I38" s="19"/>
      <c r="J38" s="117"/>
      <c r="K38" s="117"/>
      <c r="L38" s="117"/>
      <c r="M38" s="117"/>
      <c r="N38" s="19">
        <v>3</v>
      </c>
      <c r="O38" s="117"/>
      <c r="P38" s="117"/>
      <c r="Q38" s="117"/>
      <c r="R38" s="117"/>
    </row>
    <row r="39" spans="1:18" ht="18.75">
      <c r="A39" s="118">
        <v>43202</v>
      </c>
      <c r="B39" s="78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16">
        <v>7349</v>
      </c>
      <c r="P39" s="116">
        <v>7422</v>
      </c>
      <c r="Q39" s="116">
        <f>P39-O39</f>
        <v>73</v>
      </c>
      <c r="R39" s="116"/>
    </row>
    <row r="40" spans="1:18" ht="18.75">
      <c r="A40" s="119"/>
      <c r="B40" s="78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21"/>
      <c r="P40" s="121"/>
      <c r="Q40" s="121"/>
      <c r="R40" s="121"/>
    </row>
    <row r="41" spans="1:18" ht="18.75">
      <c r="A41" s="119"/>
      <c r="B41" s="78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21"/>
      <c r="P41" s="121"/>
      <c r="Q41" s="121"/>
      <c r="R41" s="121"/>
    </row>
    <row r="42" spans="1:18" ht="18.75">
      <c r="A42" s="119"/>
      <c r="B42" s="78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78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21"/>
      <c r="P43" s="121"/>
      <c r="Q43" s="121"/>
      <c r="R43" s="121"/>
    </row>
    <row r="44" spans="1:18" ht="18.75">
      <c r="A44" s="119"/>
      <c r="B44" s="78">
        <v>2047</v>
      </c>
      <c r="C44" s="116" t="s">
        <v>460</v>
      </c>
      <c r="D44" s="116" t="s">
        <v>454</v>
      </c>
      <c r="E44" s="19" t="s">
        <v>566</v>
      </c>
      <c r="F44" s="116" t="s">
        <v>36</v>
      </c>
      <c r="G44" s="116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16">
        <v>7</v>
      </c>
      <c r="O44" s="121"/>
      <c r="P44" s="121"/>
      <c r="Q44" s="121"/>
      <c r="R44" s="121"/>
    </row>
    <row r="45" spans="1:18" ht="18.75">
      <c r="A45" s="119"/>
      <c r="B45" s="78">
        <v>2010</v>
      </c>
      <c r="C45" s="117"/>
      <c r="D45" s="117"/>
      <c r="E45" s="19" t="s">
        <v>568</v>
      </c>
      <c r="F45" s="117"/>
      <c r="G45" s="117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17"/>
      <c r="O45" s="121"/>
      <c r="P45" s="121"/>
      <c r="Q45" s="121"/>
      <c r="R45" s="121"/>
    </row>
    <row r="46" spans="1:18" ht="18.75">
      <c r="A46" s="120"/>
      <c r="B46" s="78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17"/>
      <c r="P46" s="117"/>
      <c r="Q46" s="117"/>
      <c r="R46" s="117"/>
    </row>
    <row r="47" spans="1:18" ht="18.75">
      <c r="A47" s="118">
        <v>43202</v>
      </c>
      <c r="B47" s="78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16">
        <v>6063</v>
      </c>
      <c r="P47" s="116">
        <v>6207</v>
      </c>
      <c r="Q47" s="116">
        <f>P47-O47</f>
        <v>144</v>
      </c>
      <c r="R47" s="116"/>
    </row>
    <row r="48" spans="1:18" ht="18.75">
      <c r="A48" s="119"/>
      <c r="B48" s="78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21"/>
      <c r="P48" s="121"/>
      <c r="Q48" s="121"/>
      <c r="R48" s="121"/>
    </row>
    <row r="49" spans="1:18" ht="18.75">
      <c r="A49" s="119"/>
      <c r="B49" s="78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21"/>
      <c r="P49" s="121"/>
      <c r="Q49" s="121"/>
      <c r="R49" s="121"/>
    </row>
    <row r="50" spans="1:18" ht="18.75">
      <c r="A50" s="119"/>
      <c r="B50" s="78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21"/>
      <c r="P50" s="121"/>
      <c r="Q50" s="121"/>
      <c r="R50" s="121"/>
    </row>
    <row r="51" spans="1:18" ht="18.75">
      <c r="A51" s="119"/>
      <c r="B51" s="78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21"/>
      <c r="P51" s="121"/>
      <c r="Q51" s="121"/>
      <c r="R51" s="121"/>
    </row>
    <row r="52" spans="1:18" ht="18.75">
      <c r="A52" s="119"/>
      <c r="B52" s="78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21"/>
      <c r="P52" s="121"/>
      <c r="Q52" s="121"/>
      <c r="R52" s="121"/>
    </row>
    <row r="53" spans="1:18" s="81" customFormat="1" ht="18.75">
      <c r="A53" s="120"/>
      <c r="B53" s="52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17"/>
      <c r="P53" s="117"/>
      <c r="Q53" s="117"/>
      <c r="R53" s="117"/>
    </row>
    <row r="81" spans="1:18" s="80" customFormat="1" ht="18.7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0" customFormat="1" ht="18.7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0" customFormat="1" ht="18.7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0" customFormat="1" ht="18.7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0" customFormat="1" ht="18.7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0" customFormat="1" ht="18.7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0" customFormat="1" ht="18.7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0" customFormat="1" ht="18.7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0" customFormat="1" ht="18.7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8">
        <v>43203</v>
      </c>
      <c r="B2" s="52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8415</v>
      </c>
      <c r="P2" s="116">
        <v>8526</v>
      </c>
      <c r="Q2" s="116">
        <f>P2-O2</f>
        <v>111</v>
      </c>
      <c r="R2" s="116"/>
    </row>
    <row r="3" spans="1:20" s="80" customFormat="1" ht="18.75">
      <c r="A3" s="119"/>
      <c r="B3" s="52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21"/>
      <c r="P3" s="121"/>
      <c r="Q3" s="121"/>
      <c r="R3" s="121"/>
    </row>
    <row r="4" spans="1:20" s="80" customFormat="1" ht="18.75">
      <c r="A4" s="119"/>
      <c r="B4" s="52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21"/>
      <c r="P4" s="121"/>
      <c r="Q4" s="121"/>
      <c r="R4" s="121"/>
    </row>
    <row r="5" spans="1:20" s="80" customFormat="1" ht="18.75">
      <c r="A5" s="119"/>
      <c r="B5" s="52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21"/>
      <c r="P5" s="121"/>
      <c r="Q5" s="121"/>
      <c r="R5" s="121"/>
    </row>
    <row r="6" spans="1:20" s="80" customFormat="1" ht="18.75">
      <c r="A6" s="119"/>
      <c r="B6" s="52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21"/>
      <c r="P6" s="121"/>
      <c r="Q6" s="121"/>
      <c r="R6" s="121"/>
    </row>
    <row r="7" spans="1:20" s="80" customFormat="1" ht="18.75">
      <c r="A7" s="119"/>
      <c r="B7" s="52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21"/>
      <c r="P7" s="121"/>
      <c r="Q7" s="121"/>
      <c r="R7" s="121"/>
    </row>
    <row r="8" spans="1:20" s="80" customFormat="1" ht="18.75">
      <c r="A8" s="120"/>
      <c r="B8" s="52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17"/>
      <c r="P8" s="117"/>
      <c r="Q8" s="117"/>
      <c r="R8" s="117"/>
    </row>
    <row r="9" spans="1:20" s="80" customFormat="1" ht="18.75">
      <c r="A9" s="118">
        <v>43203</v>
      </c>
      <c r="B9" s="122">
        <v>845</v>
      </c>
      <c r="C9" s="116"/>
      <c r="D9" s="116" t="s">
        <v>30</v>
      </c>
      <c r="E9" s="116" t="s">
        <v>582</v>
      </c>
      <c r="F9" s="116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16">
        <v>8448</v>
      </c>
      <c r="P9" s="116">
        <v>8508</v>
      </c>
      <c r="Q9" s="116">
        <f>P9-O9</f>
        <v>60</v>
      </c>
      <c r="R9" s="116"/>
    </row>
    <row r="10" spans="1:20" s="80" customFormat="1" ht="18.75">
      <c r="A10" s="119"/>
      <c r="B10" s="123"/>
      <c r="C10" s="121"/>
      <c r="D10" s="121"/>
      <c r="E10" s="121"/>
      <c r="F10" s="121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21"/>
      <c r="P10" s="121"/>
      <c r="Q10" s="121"/>
      <c r="R10" s="121"/>
    </row>
    <row r="11" spans="1:20" s="80" customFormat="1" ht="18.75">
      <c r="A11" s="119"/>
      <c r="B11" s="123"/>
      <c r="C11" s="121"/>
      <c r="D11" s="121"/>
      <c r="E11" s="121"/>
      <c r="F11" s="121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21"/>
      <c r="P11" s="121"/>
      <c r="Q11" s="121"/>
      <c r="R11" s="121"/>
    </row>
    <row r="12" spans="1:20" s="80" customFormat="1" ht="18.75">
      <c r="A12" s="119"/>
      <c r="B12" s="124"/>
      <c r="C12" s="117"/>
      <c r="D12" s="117"/>
      <c r="E12" s="117"/>
      <c r="F12" s="117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21"/>
      <c r="P12" s="121"/>
      <c r="Q12" s="121"/>
      <c r="R12" s="121"/>
    </row>
    <row r="13" spans="1:20" s="80" customFormat="1" ht="18.75">
      <c r="A13" s="119"/>
      <c r="B13" s="52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21"/>
      <c r="P13" s="121"/>
      <c r="Q13" s="121"/>
      <c r="R13" s="121"/>
    </row>
    <row r="14" spans="1:20" s="80" customFormat="1" ht="18.75">
      <c r="A14" s="119"/>
      <c r="B14" s="52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21"/>
      <c r="P14" s="121"/>
      <c r="Q14" s="121"/>
      <c r="R14" s="121"/>
    </row>
    <row r="15" spans="1:20" s="80" customFormat="1" ht="18.75">
      <c r="A15" s="119"/>
      <c r="B15" s="52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1"/>
      <c r="P15" s="121"/>
      <c r="Q15" s="121"/>
      <c r="R15" s="121"/>
    </row>
    <row r="16" spans="1:20" s="80" customFormat="1" ht="18.75">
      <c r="A16" s="119"/>
      <c r="B16" s="52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21"/>
      <c r="P16" s="121"/>
      <c r="Q16" s="121"/>
      <c r="R16" s="121"/>
    </row>
    <row r="17" spans="1:18" s="80" customFormat="1" ht="18.75">
      <c r="A17" s="119"/>
      <c r="B17" s="52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21"/>
      <c r="P17" s="121"/>
      <c r="Q17" s="121"/>
      <c r="R17" s="121"/>
    </row>
    <row r="18" spans="1:18" s="80" customFormat="1" ht="18.75">
      <c r="A18" s="119"/>
      <c r="B18" s="52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21"/>
      <c r="P18" s="121"/>
      <c r="Q18" s="121"/>
      <c r="R18" s="121"/>
    </row>
    <row r="19" spans="1:18" s="80" customFormat="1" ht="18.75">
      <c r="A19" s="119"/>
      <c r="B19" s="52">
        <v>2250</v>
      </c>
      <c r="C19" s="19"/>
      <c r="D19" s="116" t="s">
        <v>487</v>
      </c>
      <c r="E19" s="19" t="s">
        <v>578</v>
      </c>
      <c r="F19" s="116" t="s">
        <v>496</v>
      </c>
      <c r="G19" s="116" t="s">
        <v>565</v>
      </c>
      <c r="H19" s="19"/>
      <c r="I19" s="19"/>
      <c r="J19" s="116" t="s">
        <v>600</v>
      </c>
      <c r="K19" s="116" t="s">
        <v>457</v>
      </c>
      <c r="L19" s="116" t="s">
        <v>458</v>
      </c>
      <c r="M19" s="116">
        <v>9.6</v>
      </c>
      <c r="N19" s="19">
        <v>5</v>
      </c>
      <c r="O19" s="121"/>
      <c r="P19" s="121"/>
      <c r="Q19" s="121"/>
      <c r="R19" s="121"/>
    </row>
    <row r="20" spans="1:18" s="80" customFormat="1" ht="18.75">
      <c r="A20" s="120"/>
      <c r="B20" s="52">
        <v>2255</v>
      </c>
      <c r="C20" s="19"/>
      <c r="D20" s="117"/>
      <c r="E20" s="19" t="s">
        <v>710</v>
      </c>
      <c r="F20" s="117"/>
      <c r="G20" s="117"/>
      <c r="H20" s="19"/>
      <c r="I20" s="19"/>
      <c r="J20" s="117"/>
      <c r="K20" s="117" t="s">
        <v>457</v>
      </c>
      <c r="L20" s="117" t="s">
        <v>458</v>
      </c>
      <c r="M20" s="117">
        <v>9.6</v>
      </c>
      <c r="N20" s="19">
        <v>4</v>
      </c>
      <c r="O20" s="117"/>
      <c r="P20" s="117"/>
      <c r="Q20" s="117"/>
      <c r="R20" s="117"/>
    </row>
    <row r="21" spans="1:18" s="80" customFormat="1" ht="18.75">
      <c r="A21" s="134">
        <v>43203</v>
      </c>
      <c r="B21" s="122">
        <v>820</v>
      </c>
      <c r="C21" s="122"/>
      <c r="D21" s="122" t="s">
        <v>487</v>
      </c>
      <c r="E21" s="122" t="s">
        <v>582</v>
      </c>
      <c r="F21" s="122" t="s">
        <v>489</v>
      </c>
      <c r="G21" s="19" t="s">
        <v>583</v>
      </c>
      <c r="H21" s="19"/>
      <c r="I21" s="19"/>
      <c r="J21" s="116" t="s">
        <v>600</v>
      </c>
      <c r="K21" s="116" t="s">
        <v>465</v>
      </c>
      <c r="L21" s="116" t="s">
        <v>466</v>
      </c>
      <c r="M21" s="116">
        <v>9.6</v>
      </c>
      <c r="N21" s="116">
        <v>8</v>
      </c>
      <c r="O21" s="116">
        <v>6206</v>
      </c>
      <c r="P21" s="116">
        <v>6244</v>
      </c>
      <c r="Q21" s="116">
        <f>P21-O21</f>
        <v>38</v>
      </c>
      <c r="R21" s="116"/>
    </row>
    <row r="22" spans="1:18" s="80" customFormat="1" ht="18.75">
      <c r="A22" s="135"/>
      <c r="B22" s="123"/>
      <c r="C22" s="123"/>
      <c r="D22" s="123"/>
      <c r="E22" s="123"/>
      <c r="F22" s="123"/>
      <c r="G22" s="19" t="s">
        <v>584</v>
      </c>
      <c r="H22" s="19"/>
      <c r="I22" s="19"/>
      <c r="J22" s="121"/>
      <c r="K22" s="121" t="s">
        <v>465</v>
      </c>
      <c r="L22" s="121" t="s">
        <v>466</v>
      </c>
      <c r="M22" s="121">
        <v>9.6</v>
      </c>
      <c r="N22" s="121"/>
      <c r="O22" s="121"/>
      <c r="P22" s="121"/>
      <c r="Q22" s="121"/>
      <c r="R22" s="121"/>
    </row>
    <row r="23" spans="1:18" s="80" customFormat="1" ht="18.75">
      <c r="A23" s="135"/>
      <c r="B23" s="124"/>
      <c r="C23" s="124"/>
      <c r="D23" s="124"/>
      <c r="E23" s="124"/>
      <c r="F23" s="124"/>
      <c r="G23" s="19" t="s">
        <v>585</v>
      </c>
      <c r="H23" s="19"/>
      <c r="I23" s="19"/>
      <c r="J23" s="117"/>
      <c r="K23" s="117" t="s">
        <v>465</v>
      </c>
      <c r="L23" s="117" t="s">
        <v>466</v>
      </c>
      <c r="M23" s="117">
        <v>9.6</v>
      </c>
      <c r="N23" s="117"/>
      <c r="O23" s="121"/>
      <c r="P23" s="121"/>
      <c r="Q23" s="121"/>
      <c r="R23" s="121"/>
    </row>
    <row r="24" spans="1:18" s="80" customFormat="1" ht="18.75">
      <c r="A24" s="135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21"/>
      <c r="P24" s="121"/>
      <c r="Q24" s="121"/>
      <c r="R24" s="121"/>
    </row>
    <row r="25" spans="1:18" s="80" customFormat="1" ht="18.75">
      <c r="A25" s="135"/>
      <c r="B25" s="52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21"/>
      <c r="P25" s="121"/>
      <c r="Q25" s="121"/>
      <c r="R25" s="121"/>
    </row>
    <row r="26" spans="1:18" s="80" customFormat="1" ht="18.75">
      <c r="A26" s="135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21"/>
      <c r="P26" s="121"/>
      <c r="Q26" s="121"/>
      <c r="R26" s="121"/>
    </row>
    <row r="27" spans="1:18" s="80" customFormat="1" ht="18.75">
      <c r="A27" s="135"/>
      <c r="B27" s="52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21"/>
      <c r="P27" s="121"/>
      <c r="Q27" s="121"/>
      <c r="R27" s="121"/>
    </row>
    <row r="28" spans="1:18" s="80" customFormat="1" ht="18.75">
      <c r="A28" s="135"/>
      <c r="B28" s="52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21"/>
      <c r="P28" s="121"/>
      <c r="Q28" s="121"/>
      <c r="R28" s="121"/>
    </row>
    <row r="29" spans="1:18" s="80" customFormat="1" ht="18.75">
      <c r="A29" s="135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21"/>
      <c r="P29" s="121"/>
      <c r="Q29" s="121"/>
      <c r="R29" s="121"/>
    </row>
    <row r="30" spans="1:18" s="80" customFormat="1" ht="18.75">
      <c r="A30" s="135"/>
      <c r="B30" s="52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21"/>
      <c r="P30" s="121"/>
      <c r="Q30" s="121"/>
      <c r="R30" s="121"/>
    </row>
    <row r="31" spans="1:18" s="80" customFormat="1" ht="18.75">
      <c r="A31" s="135"/>
      <c r="B31" s="52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21"/>
      <c r="P31" s="121"/>
      <c r="Q31" s="121"/>
      <c r="R31" s="121"/>
    </row>
    <row r="32" spans="1:18" s="80" customFormat="1" ht="18.75">
      <c r="A32" s="135"/>
      <c r="B32" s="52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21"/>
      <c r="P32" s="121"/>
      <c r="Q32" s="121"/>
      <c r="R32" s="121"/>
    </row>
    <row r="33" spans="1:18" s="80" customFormat="1" ht="18.75">
      <c r="A33" s="135"/>
      <c r="B33" s="52">
        <v>2245</v>
      </c>
      <c r="C33" s="19"/>
      <c r="D33" s="116" t="s">
        <v>489</v>
      </c>
      <c r="E33" s="19" t="s">
        <v>585</v>
      </c>
      <c r="F33" s="116" t="s">
        <v>496</v>
      </c>
      <c r="G33" s="116" t="s">
        <v>565</v>
      </c>
      <c r="H33" s="19"/>
      <c r="I33" s="19"/>
      <c r="J33" s="116" t="s">
        <v>600</v>
      </c>
      <c r="K33" s="116" t="s">
        <v>465</v>
      </c>
      <c r="L33" s="116" t="s">
        <v>466</v>
      </c>
      <c r="M33" s="116">
        <v>9.6</v>
      </c>
      <c r="N33" s="19">
        <v>3</v>
      </c>
      <c r="O33" s="121"/>
      <c r="P33" s="121"/>
      <c r="Q33" s="121"/>
      <c r="R33" s="121"/>
    </row>
    <row r="34" spans="1:18" s="80" customFormat="1" ht="18.75">
      <c r="A34" s="135"/>
      <c r="B34" s="52">
        <v>2255</v>
      </c>
      <c r="C34" s="19"/>
      <c r="D34" s="117"/>
      <c r="E34" s="19" t="s">
        <v>583</v>
      </c>
      <c r="F34" s="117"/>
      <c r="G34" s="117"/>
      <c r="H34" s="19"/>
      <c r="I34" s="19"/>
      <c r="J34" s="117"/>
      <c r="K34" s="117"/>
      <c r="L34" s="117"/>
      <c r="M34" s="117"/>
      <c r="N34" s="19">
        <v>1</v>
      </c>
      <c r="O34" s="121"/>
      <c r="P34" s="121"/>
      <c r="Q34" s="121"/>
      <c r="R34" s="121"/>
    </row>
    <row r="35" spans="1:18" s="80" customFormat="1" ht="18.75">
      <c r="A35" s="136"/>
      <c r="B35" s="52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17"/>
      <c r="P35" s="117"/>
      <c r="Q35" s="117"/>
      <c r="R35" s="117"/>
    </row>
    <row r="36" spans="1:18" s="80" customFormat="1" ht="18.75">
      <c r="A36" s="118">
        <v>43203</v>
      </c>
      <c r="B36" s="52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16">
        <v>7422</v>
      </c>
      <c r="P36" s="116">
        <v>7489</v>
      </c>
      <c r="Q36" s="116">
        <f>P36-O36</f>
        <v>67</v>
      </c>
      <c r="R36" s="116"/>
    </row>
    <row r="37" spans="1:18" s="80" customFormat="1" ht="18.75">
      <c r="A37" s="119"/>
      <c r="B37" s="52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21"/>
      <c r="P37" s="121"/>
      <c r="Q37" s="121"/>
      <c r="R37" s="121"/>
    </row>
    <row r="38" spans="1:18" s="80" customFormat="1" ht="18.75">
      <c r="A38" s="119"/>
      <c r="B38" s="52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21"/>
      <c r="P38" s="121"/>
      <c r="Q38" s="121"/>
      <c r="R38" s="121"/>
    </row>
    <row r="39" spans="1:18" s="80" customFormat="1" ht="18.75">
      <c r="A39" s="119"/>
      <c r="B39" s="52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21"/>
      <c r="P39" s="121"/>
      <c r="Q39" s="121"/>
      <c r="R39" s="121"/>
    </row>
    <row r="40" spans="1:18" s="80" customFormat="1" ht="18.75">
      <c r="A40" s="119"/>
      <c r="B40" s="52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21"/>
      <c r="P40" s="121"/>
      <c r="Q40" s="121"/>
      <c r="R40" s="121"/>
    </row>
    <row r="41" spans="1:18" s="80" customFormat="1" ht="18.75">
      <c r="A41" s="119"/>
      <c r="B41" s="52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21"/>
      <c r="P41" s="121"/>
      <c r="Q41" s="121"/>
      <c r="R41" s="121"/>
    </row>
    <row r="42" spans="1:18" s="80" customFormat="1" ht="18.75">
      <c r="A42" s="119"/>
      <c r="B42" s="52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21"/>
      <c r="P42" s="121"/>
      <c r="Q42" s="121"/>
      <c r="R42" s="121"/>
    </row>
    <row r="43" spans="1:18" s="80" customFormat="1" ht="18.75">
      <c r="A43" s="120"/>
      <c r="B43" s="52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17"/>
      <c r="P43" s="117"/>
      <c r="Q43" s="117"/>
      <c r="R43" s="117"/>
    </row>
    <row r="44" spans="1:18" s="80" customFormat="1" ht="18.75">
      <c r="A44" s="118">
        <v>43203</v>
      </c>
      <c r="B44" s="52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53" t="s">
        <v>719</v>
      </c>
      <c r="O44" s="116">
        <v>6207</v>
      </c>
      <c r="P44" s="116">
        <v>6282</v>
      </c>
      <c r="Q44" s="116">
        <f>P44-O44</f>
        <v>75</v>
      </c>
      <c r="R44" s="116"/>
    </row>
    <row r="45" spans="1:18" s="80" customFormat="1" ht="18.75">
      <c r="A45" s="119"/>
      <c r="B45" s="52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21"/>
      <c r="P45" s="121"/>
      <c r="Q45" s="121"/>
      <c r="R45" s="121"/>
    </row>
    <row r="46" spans="1:18" s="80" customFormat="1" ht="18.75">
      <c r="A46" s="119"/>
      <c r="B46" s="52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21"/>
      <c r="P46" s="121"/>
      <c r="Q46" s="121"/>
      <c r="R46" s="121"/>
    </row>
    <row r="47" spans="1:18" s="80" customFormat="1" ht="18.75">
      <c r="A47" s="119"/>
      <c r="B47" s="52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21"/>
      <c r="P47" s="121"/>
      <c r="Q47" s="121"/>
      <c r="R47" s="121"/>
    </row>
    <row r="48" spans="1:18" s="80" customFormat="1" ht="18.75">
      <c r="A48" s="119"/>
      <c r="B48" s="52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21"/>
      <c r="P48" s="121"/>
      <c r="Q48" s="121"/>
      <c r="R48" s="121"/>
    </row>
    <row r="49" spans="1:18" s="80" customFormat="1" ht="18.75">
      <c r="A49" s="119"/>
      <c r="B49" s="52">
        <v>2010</v>
      </c>
      <c r="C49" s="19" t="s">
        <v>461</v>
      </c>
      <c r="D49" s="116" t="s">
        <v>454</v>
      </c>
      <c r="E49" s="53" t="s">
        <v>568</v>
      </c>
      <c r="F49" s="116" t="s">
        <v>496</v>
      </c>
      <c r="G49" s="116" t="s">
        <v>565</v>
      </c>
      <c r="H49" s="19"/>
      <c r="I49" s="19"/>
      <c r="J49" s="116" t="s">
        <v>600</v>
      </c>
      <c r="K49" s="116" t="s">
        <v>483</v>
      </c>
      <c r="L49" s="116" t="s">
        <v>492</v>
      </c>
      <c r="M49" s="116">
        <v>9.6</v>
      </c>
      <c r="N49" s="19">
        <v>1</v>
      </c>
      <c r="O49" s="121"/>
      <c r="P49" s="121"/>
      <c r="Q49" s="121"/>
      <c r="R49" s="121"/>
    </row>
    <row r="50" spans="1:18" s="80" customFormat="1" ht="18.75">
      <c r="A50" s="119"/>
      <c r="B50" s="52">
        <v>2035</v>
      </c>
      <c r="C50" s="19" t="s">
        <v>460</v>
      </c>
      <c r="D50" s="117"/>
      <c r="E50" s="19" t="s">
        <v>566</v>
      </c>
      <c r="F50" s="117"/>
      <c r="G50" s="117"/>
      <c r="H50" s="19"/>
      <c r="I50" s="19"/>
      <c r="J50" s="117"/>
      <c r="K50" s="117" t="s">
        <v>483</v>
      </c>
      <c r="L50" s="117" t="s">
        <v>38</v>
      </c>
      <c r="M50" s="117">
        <v>9.6</v>
      </c>
      <c r="N50" s="19">
        <v>13</v>
      </c>
      <c r="O50" s="121"/>
      <c r="P50" s="121"/>
      <c r="Q50" s="121"/>
      <c r="R50" s="121"/>
    </row>
    <row r="51" spans="1:18" s="80" customFormat="1" ht="18.75">
      <c r="A51" s="119"/>
      <c r="B51" s="52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21"/>
      <c r="P51" s="121"/>
      <c r="Q51" s="121"/>
      <c r="R51" s="121"/>
    </row>
    <row r="52" spans="1:18" s="80" customFormat="1" ht="18.75">
      <c r="A52" s="120"/>
      <c r="B52" s="52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17"/>
      <c r="P52" s="117"/>
      <c r="Q52" s="117"/>
      <c r="R52" s="117"/>
    </row>
    <row r="53" spans="1:18" s="80" customFormat="1" ht="18.7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0" customFormat="1" ht="18.7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0" customFormat="1" ht="18.7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0" customFormat="1" ht="18.7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0" customFormat="1" ht="18.7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0" customFormat="1" ht="18.7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0" customFormat="1" ht="18.7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0" customFormat="1" ht="18.7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0" customFormat="1" ht="18.7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0" customFormat="1" ht="18.7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0" customFormat="1" ht="18.7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0" customFormat="1" ht="18.7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0" customFormat="1" ht="18.7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0" customFormat="1" ht="18.7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0" customFormat="1" ht="18.7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0" customFormat="1" ht="18.7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0" customFormat="1" ht="18.7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0" customFormat="1" ht="18.7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0" customFormat="1" ht="18.7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  <row r="546" spans="1:18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</row>
    <row r="547" spans="1:18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</row>
    <row r="548" spans="1:1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</row>
    <row r="549" spans="1:18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</row>
    <row r="550" spans="1:18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</row>
    <row r="551" spans="1:18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</row>
    <row r="552" spans="1:18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</row>
    <row r="553" spans="1:18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</row>
    <row r="554" spans="1:18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</row>
    <row r="555" spans="1:18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</row>
    <row r="556" spans="1:18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</row>
    <row r="557" spans="1:18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</row>
    <row r="558" spans="1:1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</row>
    <row r="559" spans="1:18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</row>
    <row r="560" spans="1:18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</row>
    <row r="561" spans="1:18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</row>
    <row r="562" spans="1:18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</row>
    <row r="563" spans="1:18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</row>
    <row r="564" spans="1:18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</row>
    <row r="565" spans="1:18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</row>
    <row r="566" spans="1:18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</row>
    <row r="567" spans="1:18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</row>
    <row r="568" spans="1:1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</row>
    <row r="569" spans="1:18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</row>
    <row r="570" spans="1:18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</row>
    <row r="571" spans="1:18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</row>
    <row r="572" spans="1:18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</row>
    <row r="573" spans="1:18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</row>
    <row r="574" spans="1:18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</row>
    <row r="575" spans="1:18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</row>
    <row r="576" spans="1:18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</row>
    <row r="577" spans="1:18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</row>
    <row r="578" spans="1:1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1:18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</row>
    <row r="580" spans="1:18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</row>
    <row r="581" spans="1:18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</row>
    <row r="582" spans="1:18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</row>
    <row r="583" spans="1:18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</row>
    <row r="584" spans="1:18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</row>
    <row r="585" spans="1:18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</row>
    <row r="586" spans="1:18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</row>
    <row r="587" spans="1:18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</row>
    <row r="588" spans="1:1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</row>
    <row r="589" spans="1:18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</row>
    <row r="590" spans="1:18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</row>
    <row r="591" spans="1:18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</row>
    <row r="592" spans="1:18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</row>
    <row r="593" spans="1:18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</row>
    <row r="594" spans="1:18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</row>
    <row r="595" spans="1:18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</row>
    <row r="596" spans="1:18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8">
        <v>43204</v>
      </c>
      <c r="B2" s="122">
        <v>855</v>
      </c>
      <c r="C2" s="116"/>
      <c r="D2" s="116" t="s">
        <v>487</v>
      </c>
      <c r="E2" s="116" t="s">
        <v>582</v>
      </c>
      <c r="F2" s="116" t="s">
        <v>487</v>
      </c>
      <c r="G2" s="19" t="s">
        <v>589</v>
      </c>
      <c r="H2" s="19"/>
      <c r="I2" s="19"/>
      <c r="J2" s="116" t="s">
        <v>600</v>
      </c>
      <c r="K2" s="116" t="s">
        <v>39</v>
      </c>
      <c r="L2" s="116" t="s">
        <v>570</v>
      </c>
      <c r="M2" s="116">
        <v>9.6</v>
      </c>
      <c r="N2" s="19">
        <v>10</v>
      </c>
      <c r="O2" s="116">
        <v>8526</v>
      </c>
      <c r="P2" s="116">
        <v>8680</v>
      </c>
      <c r="Q2" s="116">
        <f>P2-O2</f>
        <v>154</v>
      </c>
      <c r="R2" s="116"/>
    </row>
    <row r="3" spans="1:20" s="80" customFormat="1" ht="18.75">
      <c r="A3" s="119"/>
      <c r="B3" s="124"/>
      <c r="C3" s="117"/>
      <c r="D3" s="117"/>
      <c r="E3" s="117"/>
      <c r="F3" s="117"/>
      <c r="G3" s="19" t="s">
        <v>722</v>
      </c>
      <c r="H3" s="19"/>
      <c r="I3" s="19"/>
      <c r="J3" s="117"/>
      <c r="K3" s="117"/>
      <c r="L3" s="117"/>
      <c r="M3" s="117"/>
      <c r="N3" s="19">
        <v>4</v>
      </c>
      <c r="O3" s="121"/>
      <c r="P3" s="121"/>
      <c r="Q3" s="121"/>
      <c r="R3" s="121"/>
    </row>
    <row r="4" spans="1:20" s="80" customFormat="1" ht="18.75">
      <c r="A4" s="119"/>
      <c r="B4" s="52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21"/>
      <c r="P4" s="121"/>
      <c r="Q4" s="121"/>
      <c r="R4" s="121"/>
    </row>
    <row r="5" spans="1:20" s="80" customFormat="1" ht="18.75">
      <c r="A5" s="119"/>
      <c r="B5" s="52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21"/>
      <c r="P5" s="121"/>
      <c r="Q5" s="121"/>
      <c r="R5" s="121"/>
    </row>
    <row r="6" spans="1:20" s="80" customFormat="1" ht="18.75">
      <c r="A6" s="119"/>
      <c r="B6" s="52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s="80" customFormat="1" ht="18.75">
      <c r="A7" s="119"/>
      <c r="B7" s="122">
        <v>1810</v>
      </c>
      <c r="C7" s="116"/>
      <c r="D7" s="116" t="s">
        <v>487</v>
      </c>
      <c r="E7" s="116" t="s">
        <v>582</v>
      </c>
      <c r="F7" s="116" t="s">
        <v>489</v>
      </c>
      <c r="G7" s="19" t="s">
        <v>585</v>
      </c>
      <c r="H7" s="19"/>
      <c r="I7" s="19"/>
      <c r="J7" s="116" t="s">
        <v>600</v>
      </c>
      <c r="K7" s="116" t="s">
        <v>39</v>
      </c>
      <c r="L7" s="116" t="s">
        <v>570</v>
      </c>
      <c r="M7" s="116">
        <v>9.6</v>
      </c>
      <c r="N7" s="116">
        <v>3</v>
      </c>
      <c r="O7" s="121"/>
      <c r="P7" s="121"/>
      <c r="Q7" s="121"/>
      <c r="R7" s="121"/>
    </row>
    <row r="8" spans="1:20" s="80" customFormat="1" ht="18.75">
      <c r="A8" s="119"/>
      <c r="B8" s="124"/>
      <c r="C8" s="117"/>
      <c r="D8" s="117"/>
      <c r="E8" s="117"/>
      <c r="F8" s="117"/>
      <c r="G8" s="19" t="s">
        <v>583</v>
      </c>
      <c r="H8" s="19"/>
      <c r="I8" s="19"/>
      <c r="J8" s="117"/>
      <c r="K8" s="117"/>
      <c r="L8" s="117"/>
      <c r="M8" s="117"/>
      <c r="N8" s="117"/>
      <c r="O8" s="121"/>
      <c r="P8" s="121"/>
      <c r="Q8" s="121"/>
      <c r="R8" s="121"/>
    </row>
    <row r="9" spans="1:20" s="80" customFormat="1" ht="18.75">
      <c r="A9" s="119"/>
      <c r="B9" s="52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1"/>
      <c r="P9" s="121"/>
      <c r="Q9" s="121"/>
      <c r="R9" s="121"/>
    </row>
    <row r="10" spans="1:20" s="80" customFormat="1" ht="18.75">
      <c r="A10" s="119"/>
      <c r="B10" s="52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1"/>
      <c r="P10" s="121"/>
      <c r="Q10" s="121"/>
      <c r="R10" s="121"/>
    </row>
    <row r="11" spans="1:20" s="80" customFormat="1" ht="18.75">
      <c r="A11" s="119"/>
      <c r="B11" s="52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21"/>
      <c r="P11" s="121"/>
      <c r="Q11" s="121"/>
      <c r="R11" s="121"/>
    </row>
    <row r="12" spans="1:20" s="80" customFormat="1" ht="18.75">
      <c r="A12" s="119"/>
      <c r="B12" s="52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53" t="s">
        <v>571</v>
      </c>
      <c r="O12" s="121"/>
      <c r="P12" s="121"/>
      <c r="Q12" s="121"/>
      <c r="R12" s="121"/>
    </row>
    <row r="13" spans="1:20" s="80" customFormat="1" ht="18.75">
      <c r="A13" s="119"/>
      <c r="B13" s="52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21"/>
      <c r="P13" s="121"/>
      <c r="Q13" s="121"/>
      <c r="R13" s="121"/>
    </row>
    <row r="14" spans="1:20" s="80" customFormat="1" ht="18.75">
      <c r="A14" s="120"/>
      <c r="B14" s="52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17"/>
      <c r="P14" s="117"/>
      <c r="Q14" s="117"/>
      <c r="R14" s="117"/>
    </row>
    <row r="15" spans="1:20" s="80" customFormat="1" ht="18.75">
      <c r="A15" s="118">
        <v>43204</v>
      </c>
      <c r="B15" s="52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16">
        <v>8508</v>
      </c>
      <c r="P15" s="116">
        <v>8713</v>
      </c>
      <c r="Q15" s="116">
        <f>P15-O15</f>
        <v>205</v>
      </c>
      <c r="R15" s="116"/>
    </row>
    <row r="16" spans="1:20" s="80" customFormat="1" ht="18.75">
      <c r="A16" s="119"/>
      <c r="B16" s="52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21"/>
      <c r="P16" s="121"/>
      <c r="Q16" s="121"/>
      <c r="R16" s="121"/>
    </row>
    <row r="17" spans="1:18" s="80" customFormat="1" ht="18.75">
      <c r="A17" s="119"/>
      <c r="B17" s="52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21"/>
      <c r="P17" s="121"/>
      <c r="Q17" s="121"/>
      <c r="R17" s="121"/>
    </row>
    <row r="18" spans="1:18" s="80" customFormat="1" ht="18.75">
      <c r="A18" s="119"/>
      <c r="B18" s="52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21"/>
      <c r="P18" s="121"/>
      <c r="Q18" s="121"/>
      <c r="R18" s="121"/>
    </row>
    <row r="19" spans="1:18" s="80" customFormat="1" ht="18.75">
      <c r="A19" s="119"/>
      <c r="B19" s="52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21"/>
      <c r="P19" s="121"/>
      <c r="Q19" s="121"/>
      <c r="R19" s="121"/>
    </row>
    <row r="20" spans="1:18" s="80" customFormat="1" ht="18.75">
      <c r="A20" s="119"/>
      <c r="B20" s="52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52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82"/>
      <c r="I21" s="82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21"/>
      <c r="P21" s="121"/>
      <c r="Q21" s="121"/>
      <c r="R21" s="121"/>
    </row>
    <row r="22" spans="1:18" s="80" customFormat="1" ht="18.75">
      <c r="A22" s="119"/>
      <c r="B22" s="52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21"/>
      <c r="P22" s="121"/>
      <c r="Q22" s="121"/>
      <c r="R22" s="121"/>
    </row>
    <row r="23" spans="1:18" s="80" customFormat="1" ht="18.75">
      <c r="A23" s="119"/>
      <c r="B23" s="52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21"/>
      <c r="P23" s="121"/>
      <c r="Q23" s="121"/>
      <c r="R23" s="121"/>
    </row>
    <row r="24" spans="1:18" s="80" customFormat="1" ht="18.75">
      <c r="A24" s="119"/>
      <c r="B24" s="52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21"/>
      <c r="P24" s="121"/>
      <c r="Q24" s="121"/>
      <c r="R24" s="121"/>
    </row>
    <row r="25" spans="1:18" s="80" customFormat="1" ht="18.75">
      <c r="A25" s="119"/>
      <c r="B25" s="52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21"/>
      <c r="P25" s="121"/>
      <c r="Q25" s="121"/>
      <c r="R25" s="121"/>
    </row>
    <row r="26" spans="1:18" s="80" customFormat="1" ht="18.75">
      <c r="A26" s="120"/>
      <c r="B26" s="52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17"/>
      <c r="P26" s="117"/>
      <c r="Q26" s="117"/>
      <c r="R26" s="117"/>
    </row>
    <row r="27" spans="1:18" s="80" customFormat="1" ht="18.75">
      <c r="A27" s="118">
        <v>43204</v>
      </c>
      <c r="B27" s="122">
        <v>830</v>
      </c>
      <c r="C27" s="116"/>
      <c r="D27" s="116" t="s">
        <v>487</v>
      </c>
      <c r="E27" s="116" t="s">
        <v>582</v>
      </c>
      <c r="F27" s="19" t="s">
        <v>489</v>
      </c>
      <c r="G27" s="19" t="s">
        <v>583</v>
      </c>
      <c r="H27" s="19"/>
      <c r="I27" s="19"/>
      <c r="J27" s="116" t="s">
        <v>600</v>
      </c>
      <c r="K27" s="116" t="s">
        <v>473</v>
      </c>
      <c r="L27" s="116" t="s">
        <v>474</v>
      </c>
      <c r="M27" s="116">
        <v>9.6</v>
      </c>
      <c r="N27" s="19">
        <v>5</v>
      </c>
      <c r="O27" s="116">
        <v>7490</v>
      </c>
      <c r="P27" s="116">
        <v>7527</v>
      </c>
      <c r="Q27" s="116">
        <f>P27-O27</f>
        <v>37</v>
      </c>
      <c r="R27" s="116"/>
    </row>
    <row r="28" spans="1:18" s="80" customFormat="1" ht="18.75">
      <c r="A28" s="119"/>
      <c r="B28" s="123"/>
      <c r="C28" s="121"/>
      <c r="D28" s="121"/>
      <c r="E28" s="121"/>
      <c r="F28" s="19"/>
      <c r="G28" s="19" t="s">
        <v>584</v>
      </c>
      <c r="H28" s="19"/>
      <c r="I28" s="19"/>
      <c r="J28" s="121"/>
      <c r="K28" s="121" t="s">
        <v>473</v>
      </c>
      <c r="L28" s="121" t="s">
        <v>474</v>
      </c>
      <c r="M28" s="121">
        <v>9.6</v>
      </c>
      <c r="N28" s="19">
        <v>2</v>
      </c>
      <c r="O28" s="121"/>
      <c r="P28" s="121"/>
      <c r="Q28" s="121"/>
      <c r="R28" s="121"/>
    </row>
    <row r="29" spans="1:18" s="80" customFormat="1" ht="18.75">
      <c r="A29" s="119"/>
      <c r="B29" s="124"/>
      <c r="C29" s="117"/>
      <c r="D29" s="117"/>
      <c r="E29" s="117"/>
      <c r="F29" s="19"/>
      <c r="G29" s="19" t="s">
        <v>585</v>
      </c>
      <c r="H29" s="19"/>
      <c r="I29" s="19"/>
      <c r="J29" s="117"/>
      <c r="K29" s="117" t="s">
        <v>473</v>
      </c>
      <c r="L29" s="117" t="s">
        <v>474</v>
      </c>
      <c r="M29" s="117">
        <v>9.6</v>
      </c>
      <c r="N29" s="19">
        <v>3</v>
      </c>
      <c r="O29" s="121"/>
      <c r="P29" s="121"/>
      <c r="Q29" s="121"/>
      <c r="R29" s="121"/>
    </row>
    <row r="30" spans="1:18" s="80" customFormat="1" ht="18.75">
      <c r="A30" s="119"/>
      <c r="B30" s="52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21"/>
      <c r="P30" s="121"/>
      <c r="Q30" s="121"/>
      <c r="R30" s="121"/>
    </row>
    <row r="31" spans="1:18" s="80" customFormat="1" ht="18.75">
      <c r="A31" s="119"/>
      <c r="B31" s="52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21"/>
      <c r="P31" s="121"/>
      <c r="Q31" s="121"/>
      <c r="R31" s="121"/>
    </row>
    <row r="32" spans="1:18" s="80" customFormat="1" ht="18.75">
      <c r="A32" s="119"/>
      <c r="B32" s="52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21"/>
      <c r="P32" s="121"/>
      <c r="Q32" s="121"/>
      <c r="R32" s="121"/>
    </row>
    <row r="33" spans="1:18" s="80" customFormat="1" ht="18.75">
      <c r="A33" s="119"/>
      <c r="B33" s="52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21"/>
      <c r="P33" s="121"/>
      <c r="Q33" s="121"/>
      <c r="R33" s="121"/>
    </row>
    <row r="34" spans="1:18" s="80" customFormat="1" ht="18.75">
      <c r="A34" s="119"/>
      <c r="B34" s="52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21"/>
      <c r="P34" s="121"/>
      <c r="Q34" s="121"/>
      <c r="R34" s="121"/>
    </row>
    <row r="35" spans="1:18" s="80" customFormat="1" ht="18.75">
      <c r="A35" s="119"/>
      <c r="B35" s="52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21"/>
      <c r="P35" s="121"/>
      <c r="Q35" s="121"/>
      <c r="R35" s="121"/>
    </row>
    <row r="36" spans="1:18" s="80" customFormat="1" ht="18.75">
      <c r="A36" s="119"/>
      <c r="B36" s="52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21"/>
      <c r="P36" s="121"/>
      <c r="Q36" s="121"/>
      <c r="R36" s="121"/>
    </row>
    <row r="37" spans="1:18" s="80" customFormat="1" ht="18.75">
      <c r="A37" s="119"/>
      <c r="B37" s="52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21"/>
      <c r="P37" s="121"/>
      <c r="Q37" s="121"/>
      <c r="R37" s="121"/>
    </row>
    <row r="38" spans="1:18" s="80" customFormat="1" ht="18.75">
      <c r="A38" s="119"/>
      <c r="B38" s="52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21"/>
      <c r="P38" s="121"/>
      <c r="Q38" s="121"/>
      <c r="R38" s="121"/>
    </row>
    <row r="39" spans="1:18" s="80" customFormat="1" ht="18.75">
      <c r="A39" s="119"/>
      <c r="B39" s="52">
        <v>2250</v>
      </c>
      <c r="C39" s="116"/>
      <c r="D39" s="116" t="s">
        <v>489</v>
      </c>
      <c r="E39" s="19" t="s">
        <v>585</v>
      </c>
      <c r="F39" s="116" t="s">
        <v>496</v>
      </c>
      <c r="G39" s="116" t="s">
        <v>565</v>
      </c>
      <c r="H39" s="19"/>
      <c r="I39" s="19"/>
      <c r="J39" s="116" t="s">
        <v>600</v>
      </c>
      <c r="K39" s="116" t="s">
        <v>473</v>
      </c>
      <c r="L39" s="116" t="s">
        <v>474</v>
      </c>
      <c r="M39" s="116">
        <v>9.6</v>
      </c>
      <c r="N39" s="19">
        <v>4</v>
      </c>
      <c r="O39" s="121"/>
      <c r="P39" s="121"/>
      <c r="Q39" s="121"/>
      <c r="R39" s="121"/>
    </row>
    <row r="40" spans="1:18" s="80" customFormat="1" ht="18.75">
      <c r="A40" s="119"/>
      <c r="B40" s="52">
        <v>2257</v>
      </c>
      <c r="C40" s="121"/>
      <c r="D40" s="121"/>
      <c r="E40" s="19" t="s">
        <v>583</v>
      </c>
      <c r="F40" s="121"/>
      <c r="G40" s="121"/>
      <c r="H40" s="19"/>
      <c r="I40" s="19"/>
      <c r="J40" s="121"/>
      <c r="K40" s="121" t="s">
        <v>473</v>
      </c>
      <c r="L40" s="121" t="s">
        <v>474</v>
      </c>
      <c r="M40" s="121">
        <v>9.6</v>
      </c>
      <c r="N40" s="19">
        <v>1</v>
      </c>
      <c r="O40" s="121"/>
      <c r="P40" s="121"/>
      <c r="Q40" s="121"/>
      <c r="R40" s="121"/>
    </row>
    <row r="41" spans="1:18" s="80" customFormat="1" ht="18.75">
      <c r="A41" s="119"/>
      <c r="B41" s="52">
        <v>2314</v>
      </c>
      <c r="C41" s="117"/>
      <c r="D41" s="117"/>
      <c r="E41" s="19" t="s">
        <v>584</v>
      </c>
      <c r="F41" s="117"/>
      <c r="G41" s="117" t="s">
        <v>565</v>
      </c>
      <c r="H41" s="19"/>
      <c r="I41" s="19"/>
      <c r="J41" s="117" t="s">
        <v>600</v>
      </c>
      <c r="K41" s="117" t="s">
        <v>473</v>
      </c>
      <c r="L41" s="117" t="s">
        <v>474</v>
      </c>
      <c r="M41" s="117">
        <v>9.6</v>
      </c>
      <c r="N41" s="19">
        <v>7</v>
      </c>
      <c r="O41" s="121"/>
      <c r="P41" s="121"/>
      <c r="Q41" s="121"/>
      <c r="R41" s="121"/>
    </row>
    <row r="42" spans="1:18" s="80" customFormat="1" ht="18.75">
      <c r="A42" s="120"/>
      <c r="B42" s="52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17"/>
      <c r="P42" s="117"/>
      <c r="Q42" s="117"/>
      <c r="R42" s="117"/>
    </row>
    <row r="43" spans="1:18" s="80" customFormat="1" ht="18.75">
      <c r="A43" s="118">
        <v>43204</v>
      </c>
      <c r="B43" s="122">
        <v>830</v>
      </c>
      <c r="C43" s="116"/>
      <c r="D43" s="116" t="s">
        <v>487</v>
      </c>
      <c r="E43" s="116" t="s">
        <v>582</v>
      </c>
      <c r="F43" s="116" t="s">
        <v>496</v>
      </c>
      <c r="G43" s="19" t="s">
        <v>605</v>
      </c>
      <c r="H43" s="19"/>
      <c r="I43" s="19"/>
      <c r="J43" s="116" t="s">
        <v>600</v>
      </c>
      <c r="K43" s="116" t="s">
        <v>465</v>
      </c>
      <c r="L43" s="116" t="s">
        <v>466</v>
      </c>
      <c r="M43" s="116">
        <v>9.6</v>
      </c>
      <c r="N43" s="116">
        <v>13</v>
      </c>
      <c r="O43" s="116">
        <v>6244</v>
      </c>
      <c r="P43" s="116">
        <v>6264</v>
      </c>
      <c r="Q43" s="116">
        <f>P43-O43</f>
        <v>20</v>
      </c>
      <c r="R43" s="116"/>
    </row>
    <row r="44" spans="1:18" s="80" customFormat="1" ht="18.75">
      <c r="A44" s="119"/>
      <c r="B44" s="123"/>
      <c r="C44" s="121"/>
      <c r="D44" s="121"/>
      <c r="E44" s="121"/>
      <c r="F44" s="121"/>
      <c r="G44" s="19" t="s">
        <v>575</v>
      </c>
      <c r="H44" s="19"/>
      <c r="I44" s="19"/>
      <c r="J44" s="121"/>
      <c r="K44" s="121" t="s">
        <v>465</v>
      </c>
      <c r="L44" s="121" t="s">
        <v>466</v>
      </c>
      <c r="M44" s="121">
        <v>9.6</v>
      </c>
      <c r="N44" s="121"/>
      <c r="O44" s="121"/>
      <c r="P44" s="121"/>
      <c r="Q44" s="121"/>
      <c r="R44" s="121"/>
    </row>
    <row r="45" spans="1:18" s="80" customFormat="1" ht="18.75">
      <c r="A45" s="119"/>
      <c r="B45" s="123"/>
      <c r="C45" s="121"/>
      <c r="D45" s="121"/>
      <c r="E45" s="121"/>
      <c r="F45" s="121"/>
      <c r="G45" s="19" t="s">
        <v>576</v>
      </c>
      <c r="H45" s="19"/>
      <c r="I45" s="19"/>
      <c r="J45" s="121"/>
      <c r="K45" s="121" t="s">
        <v>465</v>
      </c>
      <c r="L45" s="121" t="s">
        <v>466</v>
      </c>
      <c r="M45" s="121">
        <v>9.6</v>
      </c>
      <c r="N45" s="121"/>
      <c r="O45" s="121"/>
      <c r="P45" s="121"/>
      <c r="Q45" s="121"/>
      <c r="R45" s="121"/>
    </row>
    <row r="46" spans="1:18" s="80" customFormat="1" ht="18.75">
      <c r="A46" s="119"/>
      <c r="B46" s="124"/>
      <c r="C46" s="117"/>
      <c r="D46" s="117"/>
      <c r="E46" s="117"/>
      <c r="F46" s="117"/>
      <c r="G46" s="19" t="s">
        <v>577</v>
      </c>
      <c r="H46" s="19"/>
      <c r="I46" s="19"/>
      <c r="J46" s="117"/>
      <c r="K46" s="117" t="s">
        <v>465</v>
      </c>
      <c r="L46" s="117" t="s">
        <v>466</v>
      </c>
      <c r="M46" s="117">
        <v>9.6</v>
      </c>
      <c r="N46" s="117"/>
      <c r="O46" s="121"/>
      <c r="P46" s="121"/>
      <c r="Q46" s="121"/>
      <c r="R46" s="121"/>
    </row>
    <row r="47" spans="1:18" s="80" customFormat="1" ht="18.75">
      <c r="A47" s="119"/>
      <c r="B47" s="52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21"/>
      <c r="P47" s="121"/>
      <c r="Q47" s="121"/>
      <c r="R47" s="121"/>
    </row>
    <row r="48" spans="1:18" s="80" customFormat="1" ht="18.75">
      <c r="A48" s="119"/>
      <c r="B48" s="52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21"/>
      <c r="P48" s="121"/>
      <c r="Q48" s="121"/>
      <c r="R48" s="121"/>
    </row>
    <row r="49" spans="1:18" s="80" customFormat="1" ht="18.75">
      <c r="A49" s="119"/>
      <c r="B49" s="52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21"/>
      <c r="P49" s="121"/>
      <c r="Q49" s="121"/>
      <c r="R49" s="121"/>
    </row>
    <row r="50" spans="1:18" s="80" customFormat="1" ht="18.75">
      <c r="A50" s="119"/>
      <c r="B50" s="52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21"/>
      <c r="P50" s="121"/>
      <c r="Q50" s="121"/>
      <c r="R50" s="121"/>
    </row>
    <row r="51" spans="1:18" s="80" customFormat="1" ht="18.75">
      <c r="A51" s="119"/>
      <c r="B51" s="52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21"/>
      <c r="P51" s="121"/>
      <c r="Q51" s="121"/>
      <c r="R51" s="121"/>
    </row>
    <row r="52" spans="1:18" s="80" customFormat="1" ht="18.75">
      <c r="A52" s="119"/>
      <c r="B52" s="52">
        <v>2245</v>
      </c>
      <c r="C52" s="19"/>
      <c r="D52" s="116" t="s">
        <v>487</v>
      </c>
      <c r="E52" s="19" t="s">
        <v>578</v>
      </c>
      <c r="F52" s="116" t="s">
        <v>496</v>
      </c>
      <c r="G52" s="116" t="s">
        <v>565</v>
      </c>
      <c r="H52" s="19"/>
      <c r="I52" s="19"/>
      <c r="J52" s="116" t="s">
        <v>600</v>
      </c>
      <c r="K52" s="116" t="s">
        <v>465</v>
      </c>
      <c r="L52" s="116" t="s">
        <v>466</v>
      </c>
      <c r="M52" s="116">
        <v>9.6</v>
      </c>
      <c r="N52" s="19">
        <v>8</v>
      </c>
      <c r="O52" s="121"/>
      <c r="P52" s="121"/>
      <c r="Q52" s="121"/>
      <c r="R52" s="121"/>
    </row>
    <row r="53" spans="1:18" s="80" customFormat="1" ht="18.75">
      <c r="A53" s="120"/>
      <c r="B53" s="52">
        <v>2305</v>
      </c>
      <c r="C53" s="19"/>
      <c r="D53" s="117"/>
      <c r="E53" s="19" t="s">
        <v>589</v>
      </c>
      <c r="F53" s="117"/>
      <c r="G53" s="117"/>
      <c r="H53" s="19"/>
      <c r="I53" s="19"/>
      <c r="J53" s="117"/>
      <c r="K53" s="117" t="s">
        <v>465</v>
      </c>
      <c r="L53" s="117" t="s">
        <v>466</v>
      </c>
      <c r="M53" s="117">
        <v>9.6</v>
      </c>
      <c r="N53" s="19">
        <v>3</v>
      </c>
      <c r="O53" s="117"/>
      <c r="P53" s="117"/>
      <c r="Q53" s="117"/>
      <c r="R53" s="117"/>
    </row>
    <row r="54" spans="1:18" s="80" customFormat="1" ht="18.75">
      <c r="A54" s="118">
        <v>43204</v>
      </c>
      <c r="B54" s="52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37">
        <v>6282</v>
      </c>
      <c r="P54" s="137">
        <v>6301</v>
      </c>
      <c r="Q54" s="137">
        <f>P54-O54</f>
        <v>19</v>
      </c>
      <c r="R54" s="140"/>
    </row>
    <row r="55" spans="1:18" s="80" customFormat="1" ht="18.75">
      <c r="A55" s="119"/>
      <c r="B55" s="52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38"/>
      <c r="P55" s="138"/>
      <c r="Q55" s="138"/>
      <c r="R55" s="141"/>
    </row>
    <row r="56" spans="1:18" s="80" customFormat="1" ht="18.75">
      <c r="A56" s="119"/>
      <c r="B56" s="52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38"/>
      <c r="P56" s="138"/>
      <c r="Q56" s="138"/>
      <c r="R56" s="141"/>
    </row>
    <row r="57" spans="1:18" s="80" customFormat="1" ht="18.75">
      <c r="A57" s="119"/>
      <c r="B57" s="52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38"/>
      <c r="P57" s="138"/>
      <c r="Q57" s="138"/>
      <c r="R57" s="141"/>
    </row>
    <row r="58" spans="1:18" s="80" customFormat="1" ht="18.75">
      <c r="A58" s="119"/>
      <c r="B58" s="52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38"/>
      <c r="P58" s="138"/>
      <c r="Q58" s="138"/>
      <c r="R58" s="141"/>
    </row>
    <row r="59" spans="1:18" s="80" customFormat="1" ht="18.75">
      <c r="A59" s="119"/>
      <c r="B59" s="52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38"/>
      <c r="P59" s="138"/>
      <c r="Q59" s="138"/>
      <c r="R59" s="141"/>
    </row>
    <row r="60" spans="1:18" s="80" customFormat="1" ht="18.75">
      <c r="A60" s="120"/>
      <c r="B60" s="52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39"/>
      <c r="P60" s="139"/>
      <c r="Q60" s="139"/>
      <c r="R60" s="142"/>
    </row>
    <row r="61" spans="1:18" s="80" customFormat="1" ht="18.75">
      <c r="A61" s="86"/>
      <c r="B61" s="52"/>
      <c r="C61" s="19"/>
      <c r="D61" s="82"/>
      <c r="E61" s="19"/>
      <c r="F61" s="82"/>
      <c r="G61" s="82"/>
      <c r="H61" s="19"/>
      <c r="I61" s="19"/>
      <c r="J61" s="82"/>
      <c r="K61" s="82"/>
      <c r="L61" s="82"/>
      <c r="M61" s="82"/>
      <c r="N61" s="19"/>
      <c r="O61" s="82"/>
      <c r="P61" s="82"/>
      <c r="Q61" s="82"/>
      <c r="R61" s="82"/>
    </row>
    <row r="62" spans="1:18" s="80" customFormat="1" ht="18.75">
      <c r="A62" s="86"/>
      <c r="B62" s="52"/>
      <c r="C62" s="19"/>
      <c r="D62" s="82"/>
      <c r="E62" s="19"/>
      <c r="F62" s="82"/>
      <c r="G62" s="82"/>
      <c r="H62" s="19"/>
      <c r="I62" s="19"/>
      <c r="J62" s="82"/>
      <c r="K62" s="82"/>
      <c r="L62" s="82"/>
      <c r="M62" s="82"/>
      <c r="N62" s="19"/>
      <c r="O62" s="82"/>
      <c r="P62" s="82"/>
      <c r="Q62" s="82"/>
      <c r="R62" s="82"/>
    </row>
    <row r="63" spans="1:18" s="80" customFormat="1" ht="18.75">
      <c r="A63" s="86"/>
      <c r="B63" s="52"/>
      <c r="C63" s="19"/>
      <c r="D63" s="82"/>
      <c r="E63" s="19"/>
      <c r="F63" s="82"/>
      <c r="G63" s="82"/>
      <c r="H63" s="19"/>
      <c r="I63" s="19"/>
      <c r="J63" s="82"/>
      <c r="K63" s="82"/>
      <c r="L63" s="82"/>
      <c r="M63" s="82"/>
      <c r="N63" s="19"/>
      <c r="O63" s="82"/>
      <c r="P63" s="82"/>
      <c r="Q63" s="82"/>
      <c r="R63" s="82"/>
    </row>
    <row r="64" spans="1:18" s="80" customFormat="1" ht="18.75">
      <c r="A64" s="85"/>
      <c r="B64" s="52"/>
      <c r="C64" s="19"/>
      <c r="D64" s="82"/>
      <c r="E64" s="19"/>
      <c r="F64" s="82"/>
      <c r="G64" s="82"/>
      <c r="H64" s="19"/>
      <c r="I64" s="19"/>
      <c r="J64" s="82"/>
      <c r="K64" s="82"/>
      <c r="L64" s="82"/>
      <c r="M64" s="82"/>
      <c r="N64" s="19"/>
      <c r="O64" s="82"/>
      <c r="P64" s="82"/>
      <c r="Q64" s="82"/>
      <c r="R64" s="82"/>
    </row>
    <row r="65" spans="1:18" s="80" customFormat="1" ht="18.75">
      <c r="A65" s="82"/>
      <c r="B65" s="52"/>
      <c r="C65" s="19"/>
      <c r="D65" s="82"/>
      <c r="E65" s="19"/>
      <c r="F65" s="82"/>
      <c r="G65" s="82"/>
      <c r="H65" s="19"/>
      <c r="I65" s="19"/>
      <c r="J65" s="82"/>
      <c r="K65" s="82"/>
      <c r="L65" s="82"/>
      <c r="M65" s="82"/>
      <c r="N65" s="19"/>
      <c r="O65" s="82"/>
      <c r="P65" s="82"/>
      <c r="Q65" s="82"/>
      <c r="R65" s="82"/>
    </row>
    <row r="66" spans="1:18" s="80" customFormat="1" ht="18.75">
      <c r="A66" s="82"/>
      <c r="B66" s="52"/>
      <c r="C66" s="19"/>
      <c r="D66" s="82"/>
      <c r="E66" s="19"/>
      <c r="F66" s="82"/>
      <c r="G66" s="82"/>
      <c r="H66" s="19"/>
      <c r="I66" s="19"/>
      <c r="J66" s="82"/>
      <c r="K66" s="82"/>
      <c r="L66" s="82"/>
      <c r="M66" s="82"/>
      <c r="N66" s="19"/>
      <c r="O66" s="82"/>
      <c r="P66" s="82"/>
      <c r="Q66" s="82"/>
      <c r="R66" s="82"/>
    </row>
    <row r="67" spans="1:18" s="80" customFormat="1" ht="18.75">
      <c r="A67" s="82"/>
      <c r="B67" s="52"/>
      <c r="C67" s="19"/>
      <c r="D67" s="82"/>
      <c r="E67" s="19"/>
      <c r="F67" s="82"/>
      <c r="G67" s="82"/>
      <c r="H67" s="19"/>
      <c r="I67" s="19"/>
      <c r="J67" s="82"/>
      <c r="K67" s="82"/>
      <c r="L67" s="82"/>
      <c r="M67" s="82"/>
      <c r="N67" s="19"/>
      <c r="O67" s="82"/>
      <c r="P67" s="82"/>
      <c r="Q67" s="82"/>
      <c r="R67" s="82"/>
    </row>
    <row r="68" spans="1:18" s="80" customFormat="1" ht="18.75">
      <c r="A68" s="82"/>
      <c r="B68" s="52"/>
      <c r="C68" s="19"/>
      <c r="D68" s="82"/>
      <c r="E68" s="19"/>
      <c r="F68" s="82"/>
      <c r="G68" s="82"/>
      <c r="H68" s="19"/>
      <c r="I68" s="19"/>
      <c r="J68" s="82"/>
      <c r="K68" s="82"/>
      <c r="L68" s="82"/>
      <c r="M68" s="82"/>
      <c r="N68" s="19"/>
      <c r="O68" s="82"/>
      <c r="P68" s="82"/>
      <c r="Q68" s="82"/>
      <c r="R68" s="82"/>
    </row>
    <row r="69" spans="1:18" s="80" customFormat="1" ht="18.75">
      <c r="A69" s="82"/>
      <c r="B69" s="52"/>
      <c r="C69" s="19"/>
      <c r="D69" s="82"/>
      <c r="E69" s="19"/>
      <c r="F69" s="82"/>
      <c r="G69" s="82"/>
      <c r="H69" s="19"/>
      <c r="I69" s="19"/>
      <c r="J69" s="82"/>
      <c r="K69" s="82"/>
      <c r="L69" s="82"/>
      <c r="M69" s="82"/>
      <c r="N69" s="19"/>
      <c r="O69" s="82"/>
      <c r="P69" s="82"/>
      <c r="Q69" s="82"/>
      <c r="R69" s="82"/>
    </row>
    <row r="70" spans="1:18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</row>
    <row r="71" spans="1:18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49" bestFit="1" customWidth="1"/>
    <col min="2" max="2" width="14.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98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8">
        <v>43205</v>
      </c>
      <c r="B2" s="52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37">
        <v>8680</v>
      </c>
      <c r="P2" s="137">
        <v>8758</v>
      </c>
      <c r="Q2" s="137">
        <f>P2-O2</f>
        <v>78</v>
      </c>
      <c r="R2" s="140"/>
    </row>
    <row r="3" spans="1:20" s="80" customFormat="1" ht="18.75">
      <c r="A3" s="119"/>
      <c r="B3" s="52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8"/>
      <c r="P3" s="138"/>
      <c r="Q3" s="138"/>
      <c r="R3" s="141"/>
    </row>
    <row r="4" spans="1:20" s="80" customFormat="1" ht="18.75">
      <c r="A4" s="119"/>
      <c r="B4" s="52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38"/>
      <c r="P4" s="138"/>
      <c r="Q4" s="138"/>
      <c r="R4" s="141"/>
    </row>
    <row r="5" spans="1:20" s="80" customFormat="1" ht="18.75">
      <c r="A5" s="119"/>
      <c r="B5" s="52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8"/>
      <c r="P5" s="138"/>
      <c r="Q5" s="138"/>
      <c r="R5" s="141"/>
    </row>
    <row r="6" spans="1:20" s="80" customFormat="1" ht="18.75">
      <c r="A6" s="119"/>
      <c r="B6" s="52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38"/>
      <c r="P6" s="138"/>
      <c r="Q6" s="138"/>
      <c r="R6" s="141"/>
    </row>
    <row r="7" spans="1:20" s="80" customFormat="1" ht="18.75">
      <c r="A7" s="119"/>
      <c r="B7" s="52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38"/>
      <c r="P7" s="138"/>
      <c r="Q7" s="138"/>
      <c r="R7" s="141"/>
    </row>
    <row r="8" spans="1:20" s="80" customFormat="1" ht="18.75">
      <c r="A8" s="119"/>
      <c r="B8" s="52">
        <v>2010</v>
      </c>
      <c r="C8" s="90" t="s">
        <v>738</v>
      </c>
      <c r="D8" s="116" t="s">
        <v>454</v>
      </c>
      <c r="E8" s="19" t="s">
        <v>566</v>
      </c>
      <c r="F8" s="116" t="s">
        <v>496</v>
      </c>
      <c r="G8" s="116" t="s">
        <v>565</v>
      </c>
      <c r="H8" s="19"/>
      <c r="I8" s="19"/>
      <c r="J8" s="116" t="s">
        <v>600</v>
      </c>
      <c r="K8" s="116" t="s">
        <v>39</v>
      </c>
      <c r="L8" s="116" t="s">
        <v>570</v>
      </c>
      <c r="M8" s="116">
        <v>9.6</v>
      </c>
      <c r="N8" s="19">
        <v>1</v>
      </c>
      <c r="O8" s="138"/>
      <c r="P8" s="138"/>
      <c r="Q8" s="138"/>
      <c r="R8" s="141"/>
    </row>
    <row r="9" spans="1:20" s="80" customFormat="1" ht="18.75">
      <c r="A9" s="119"/>
      <c r="B9" s="52">
        <v>2023</v>
      </c>
      <c r="C9" s="91" t="s">
        <v>461</v>
      </c>
      <c r="D9" s="117"/>
      <c r="E9" s="19" t="s">
        <v>568</v>
      </c>
      <c r="F9" s="117"/>
      <c r="G9" s="117"/>
      <c r="H9" s="19"/>
      <c r="I9" s="19"/>
      <c r="J9" s="117" t="s">
        <v>600</v>
      </c>
      <c r="K9" s="117" t="s">
        <v>39</v>
      </c>
      <c r="L9" s="117" t="s">
        <v>570</v>
      </c>
      <c r="M9" s="117">
        <v>9.6</v>
      </c>
      <c r="N9" s="19">
        <v>13</v>
      </c>
      <c r="O9" s="138"/>
      <c r="P9" s="138"/>
      <c r="Q9" s="138"/>
      <c r="R9" s="141"/>
    </row>
    <row r="10" spans="1:20" s="80" customFormat="1" ht="18.75">
      <c r="A10" s="119"/>
      <c r="B10" s="52">
        <v>2128</v>
      </c>
      <c r="C10" s="90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8"/>
      <c r="P10" s="138"/>
      <c r="Q10" s="138"/>
      <c r="R10" s="141"/>
    </row>
    <row r="11" spans="1:20" s="80" customFormat="1" ht="18.75">
      <c r="A11" s="120"/>
      <c r="B11" s="52">
        <v>2340</v>
      </c>
      <c r="C11" s="90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39"/>
      <c r="P11" s="139"/>
      <c r="Q11" s="139"/>
      <c r="R11" s="142"/>
    </row>
    <row r="12" spans="1:20" s="95" customFormat="1" ht="18.75">
      <c r="A12" s="149">
        <v>43205</v>
      </c>
      <c r="B12" s="92">
        <v>840</v>
      </c>
      <c r="C12" s="93"/>
      <c r="D12" s="93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43">
        <v>8713</v>
      </c>
      <c r="P12" s="143">
        <v>8735</v>
      </c>
      <c r="Q12" s="143">
        <f>P12-O12</f>
        <v>22</v>
      </c>
      <c r="R12" s="143"/>
    </row>
    <row r="13" spans="1:20" s="95" customFormat="1" ht="18.75">
      <c r="A13" s="150"/>
      <c r="B13" s="52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44"/>
      <c r="P13" s="144"/>
      <c r="Q13" s="144"/>
      <c r="R13" s="144"/>
    </row>
    <row r="14" spans="1:20" s="95" customFormat="1" ht="18.75">
      <c r="A14" s="150"/>
      <c r="B14" s="52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44"/>
      <c r="P14" s="144"/>
      <c r="Q14" s="144"/>
      <c r="R14" s="144"/>
    </row>
    <row r="15" spans="1:20" s="95" customFormat="1" ht="18.75">
      <c r="A15" s="150"/>
      <c r="B15" s="87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44"/>
      <c r="P15" s="144"/>
      <c r="Q15" s="144"/>
      <c r="R15" s="144"/>
    </row>
    <row r="16" spans="1:20" s="95" customFormat="1" ht="18.75">
      <c r="A16" s="150"/>
      <c r="B16" s="52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44"/>
      <c r="P16" s="144"/>
      <c r="Q16" s="144"/>
      <c r="R16" s="144"/>
    </row>
    <row r="17" spans="1:18" s="95" customFormat="1" ht="18.75">
      <c r="A17" s="150"/>
      <c r="B17" s="52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44"/>
      <c r="P17" s="144"/>
      <c r="Q17" s="144"/>
      <c r="R17" s="144"/>
    </row>
    <row r="18" spans="1:18" s="95" customFormat="1" ht="18.75">
      <c r="A18" s="150"/>
      <c r="B18" s="52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44"/>
      <c r="P18" s="144"/>
      <c r="Q18" s="144"/>
      <c r="R18" s="144"/>
    </row>
    <row r="19" spans="1:18" s="95" customFormat="1" ht="18.75">
      <c r="A19" s="150"/>
      <c r="B19" s="52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44"/>
      <c r="P19" s="144"/>
      <c r="Q19" s="144"/>
      <c r="R19" s="144"/>
    </row>
    <row r="20" spans="1:18" s="95" customFormat="1" ht="18.75">
      <c r="A20" s="151"/>
      <c r="B20" s="52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45"/>
      <c r="P20" s="145"/>
      <c r="Q20" s="145"/>
      <c r="R20" s="145"/>
    </row>
    <row r="21" spans="1:18" s="95" customFormat="1" ht="18.75">
      <c r="A21" s="146">
        <v>43205</v>
      </c>
      <c r="B21" s="116">
        <v>830</v>
      </c>
      <c r="C21" s="116"/>
      <c r="D21" s="116" t="s">
        <v>487</v>
      </c>
      <c r="E21" s="116" t="s">
        <v>582</v>
      </c>
      <c r="F21" s="116" t="s">
        <v>489</v>
      </c>
      <c r="G21" s="19" t="s">
        <v>583</v>
      </c>
      <c r="H21" s="116"/>
      <c r="I21" s="116"/>
      <c r="J21" s="116" t="s">
        <v>600</v>
      </c>
      <c r="K21" s="116" t="s">
        <v>465</v>
      </c>
      <c r="L21" s="116" t="s">
        <v>466</v>
      </c>
      <c r="M21" s="116">
        <v>9.6</v>
      </c>
      <c r="N21" s="116">
        <v>7</v>
      </c>
      <c r="O21" s="143">
        <v>6264</v>
      </c>
      <c r="P21" s="143">
        <v>6300</v>
      </c>
      <c r="Q21" s="143">
        <f>P21-O21</f>
        <v>36</v>
      </c>
      <c r="R21" s="143"/>
    </row>
    <row r="22" spans="1:18" s="95" customFormat="1" ht="18.75">
      <c r="A22" s="147"/>
      <c r="B22" s="121"/>
      <c r="C22" s="121"/>
      <c r="D22" s="121"/>
      <c r="E22" s="121"/>
      <c r="F22" s="121"/>
      <c r="G22" s="19" t="s">
        <v>584</v>
      </c>
      <c r="H22" s="121"/>
      <c r="I22" s="121"/>
      <c r="J22" s="121"/>
      <c r="K22" s="121" t="s">
        <v>465</v>
      </c>
      <c r="L22" s="121" t="s">
        <v>466</v>
      </c>
      <c r="M22" s="121">
        <v>9.6</v>
      </c>
      <c r="N22" s="121"/>
      <c r="O22" s="144"/>
      <c r="P22" s="144"/>
      <c r="Q22" s="144"/>
      <c r="R22" s="144"/>
    </row>
    <row r="23" spans="1:18" s="95" customFormat="1" ht="18.75">
      <c r="A23" s="147"/>
      <c r="B23" s="117"/>
      <c r="C23" s="117"/>
      <c r="D23" s="117"/>
      <c r="E23" s="117"/>
      <c r="F23" s="117"/>
      <c r="G23" s="19" t="s">
        <v>585</v>
      </c>
      <c r="H23" s="117"/>
      <c r="I23" s="117"/>
      <c r="J23" s="117"/>
      <c r="K23" s="117" t="s">
        <v>465</v>
      </c>
      <c r="L23" s="117" t="s">
        <v>466</v>
      </c>
      <c r="M23" s="117">
        <v>9.6</v>
      </c>
      <c r="N23" s="117"/>
      <c r="O23" s="144"/>
      <c r="P23" s="144"/>
      <c r="Q23" s="144"/>
      <c r="R23" s="144"/>
    </row>
    <row r="24" spans="1:18" s="95" customFormat="1" ht="18.75">
      <c r="A24" s="147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44"/>
      <c r="P24" s="144"/>
      <c r="Q24" s="144"/>
      <c r="R24" s="144"/>
    </row>
    <row r="25" spans="1:18" s="95" customFormat="1" ht="18.75">
      <c r="A25" s="147"/>
      <c r="B25" s="52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44"/>
      <c r="P25" s="144"/>
      <c r="Q25" s="144"/>
      <c r="R25" s="144"/>
    </row>
    <row r="26" spans="1:18" s="95" customFormat="1" ht="18.75">
      <c r="A26" s="147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44"/>
      <c r="P26" s="144"/>
      <c r="Q26" s="144"/>
      <c r="R26" s="144"/>
    </row>
    <row r="27" spans="1:18" s="95" customFormat="1" ht="18.75">
      <c r="A27" s="147"/>
      <c r="B27" s="52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44"/>
      <c r="P27" s="144"/>
      <c r="Q27" s="144"/>
      <c r="R27" s="144"/>
    </row>
    <row r="28" spans="1:18" s="95" customFormat="1" ht="18.75">
      <c r="A28" s="147"/>
      <c r="B28" s="52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44"/>
      <c r="P28" s="144"/>
      <c r="Q28" s="144"/>
      <c r="R28" s="144"/>
    </row>
    <row r="29" spans="1:18" s="95" customFormat="1" ht="18.75">
      <c r="A29" s="147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44"/>
      <c r="P29" s="144"/>
      <c r="Q29" s="144"/>
      <c r="R29" s="144"/>
    </row>
    <row r="30" spans="1:18" s="95" customFormat="1" ht="18.75">
      <c r="A30" s="147"/>
      <c r="B30" s="52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44"/>
      <c r="P30" s="144"/>
      <c r="Q30" s="144"/>
      <c r="R30" s="144"/>
    </row>
    <row r="31" spans="1:18" s="95" customFormat="1" ht="18.75">
      <c r="A31" s="147"/>
      <c r="B31" s="52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44"/>
      <c r="P31" s="144"/>
      <c r="Q31" s="144"/>
      <c r="R31" s="144"/>
    </row>
    <row r="32" spans="1:18" s="96" customFormat="1" ht="18.75">
      <c r="A32" s="147"/>
      <c r="B32" s="52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94"/>
      <c r="I32" s="94"/>
      <c r="J32" s="19" t="s">
        <v>600</v>
      </c>
      <c r="K32" s="19" t="s">
        <v>465</v>
      </c>
      <c r="L32" s="19" t="s">
        <v>466</v>
      </c>
      <c r="M32" s="19">
        <v>9.6</v>
      </c>
      <c r="N32" s="97">
        <v>4</v>
      </c>
      <c r="O32" s="144"/>
      <c r="P32" s="144"/>
      <c r="Q32" s="144"/>
      <c r="R32" s="144"/>
    </row>
    <row r="33" spans="1:18" s="96" customFormat="1" ht="18.75">
      <c r="A33" s="147"/>
      <c r="B33" s="52">
        <v>2250</v>
      </c>
      <c r="C33" s="94"/>
      <c r="D33" s="19" t="s">
        <v>489</v>
      </c>
      <c r="E33" s="19" t="s">
        <v>585</v>
      </c>
      <c r="F33" s="19" t="s">
        <v>496</v>
      </c>
      <c r="G33" s="19" t="s">
        <v>565</v>
      </c>
      <c r="H33" s="94"/>
      <c r="I33" s="94"/>
      <c r="J33" s="19" t="s">
        <v>600</v>
      </c>
      <c r="K33" s="19" t="s">
        <v>465</v>
      </c>
      <c r="L33" s="19" t="s">
        <v>466</v>
      </c>
      <c r="M33" s="19">
        <v>9.6</v>
      </c>
      <c r="N33" s="97">
        <v>2</v>
      </c>
      <c r="O33" s="144"/>
      <c r="P33" s="144"/>
      <c r="Q33" s="144"/>
      <c r="R33" s="144"/>
    </row>
    <row r="34" spans="1:18" s="96" customFormat="1" ht="18.75">
      <c r="A34" s="147"/>
      <c r="B34" s="52">
        <v>2300</v>
      </c>
      <c r="C34" s="94"/>
      <c r="D34" s="19" t="s">
        <v>489</v>
      </c>
      <c r="E34" s="19" t="s">
        <v>583</v>
      </c>
      <c r="F34" s="19" t="s">
        <v>496</v>
      </c>
      <c r="G34" s="19" t="s">
        <v>565</v>
      </c>
      <c r="H34" s="94"/>
      <c r="I34" s="94"/>
      <c r="J34" s="19" t="s">
        <v>600</v>
      </c>
      <c r="K34" s="19" t="s">
        <v>465</v>
      </c>
      <c r="L34" s="19" t="s">
        <v>466</v>
      </c>
      <c r="M34" s="19">
        <v>9.6</v>
      </c>
      <c r="N34" s="97">
        <v>2</v>
      </c>
      <c r="O34" s="144"/>
      <c r="P34" s="144"/>
      <c r="Q34" s="144"/>
      <c r="R34" s="144"/>
    </row>
    <row r="35" spans="1:18" s="96" customFormat="1" ht="18.75">
      <c r="A35" s="147"/>
      <c r="B35" s="52">
        <v>2308</v>
      </c>
      <c r="C35" s="94"/>
      <c r="D35" s="19" t="s">
        <v>489</v>
      </c>
      <c r="E35" s="19" t="s">
        <v>584</v>
      </c>
      <c r="F35" s="19" t="s">
        <v>496</v>
      </c>
      <c r="G35" s="19" t="s">
        <v>565</v>
      </c>
      <c r="H35" s="94"/>
      <c r="I35" s="94"/>
      <c r="J35" s="19" t="s">
        <v>600</v>
      </c>
      <c r="K35" s="19" t="s">
        <v>465</v>
      </c>
      <c r="L35" s="19" t="s">
        <v>466</v>
      </c>
      <c r="M35" s="19">
        <v>9.6</v>
      </c>
      <c r="N35" s="97">
        <v>9</v>
      </c>
      <c r="O35" s="144"/>
      <c r="P35" s="144"/>
      <c r="Q35" s="144"/>
      <c r="R35" s="144"/>
    </row>
    <row r="36" spans="1:18" s="96" customFormat="1" ht="18.75">
      <c r="A36" s="148"/>
      <c r="B36" s="52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94"/>
      <c r="I36" s="94"/>
      <c r="J36" s="19" t="s">
        <v>600</v>
      </c>
      <c r="K36" s="19" t="s">
        <v>465</v>
      </c>
      <c r="L36" s="19" t="s">
        <v>466</v>
      </c>
      <c r="M36" s="19">
        <v>9.6</v>
      </c>
      <c r="N36" s="97">
        <v>5</v>
      </c>
      <c r="O36" s="145"/>
      <c r="P36" s="145"/>
      <c r="Q36" s="145"/>
      <c r="R36" s="145"/>
    </row>
    <row r="37" spans="1:18" s="96" customFormat="1" ht="18.75">
      <c r="A37" s="146">
        <v>43205</v>
      </c>
      <c r="B37" s="122">
        <v>820</v>
      </c>
      <c r="C37" s="116"/>
      <c r="D37" s="116" t="s">
        <v>487</v>
      </c>
      <c r="E37" s="116" t="s">
        <v>582</v>
      </c>
      <c r="F37" s="116" t="s">
        <v>496</v>
      </c>
      <c r="G37" s="19" t="s">
        <v>628</v>
      </c>
      <c r="H37" s="94"/>
      <c r="I37" s="94"/>
      <c r="J37" s="116" t="s">
        <v>600</v>
      </c>
      <c r="K37" s="116" t="s">
        <v>473</v>
      </c>
      <c r="L37" s="116" t="s">
        <v>474</v>
      </c>
      <c r="M37" s="116">
        <v>9.6</v>
      </c>
      <c r="N37" s="97">
        <v>5</v>
      </c>
      <c r="O37" s="143">
        <v>7527</v>
      </c>
      <c r="P37" s="143">
        <v>7584</v>
      </c>
      <c r="Q37" s="143">
        <f>P37-O37</f>
        <v>57</v>
      </c>
      <c r="R37" s="143"/>
    </row>
    <row r="38" spans="1:18" s="96" customFormat="1" ht="18.75">
      <c r="A38" s="147"/>
      <c r="B38" s="123"/>
      <c r="C38" s="121"/>
      <c r="D38" s="121"/>
      <c r="E38" s="121"/>
      <c r="F38" s="121"/>
      <c r="G38" s="19" t="s">
        <v>576</v>
      </c>
      <c r="H38" s="94"/>
      <c r="I38" s="94"/>
      <c r="J38" s="121"/>
      <c r="K38" s="121" t="s">
        <v>473</v>
      </c>
      <c r="L38" s="121" t="s">
        <v>474</v>
      </c>
      <c r="M38" s="121">
        <v>9.6</v>
      </c>
      <c r="N38" s="97">
        <v>1</v>
      </c>
      <c r="O38" s="144"/>
      <c r="P38" s="144"/>
      <c r="Q38" s="144"/>
      <c r="R38" s="144"/>
    </row>
    <row r="39" spans="1:18" s="96" customFormat="1" ht="18.75">
      <c r="A39" s="147"/>
      <c r="B39" s="123"/>
      <c r="C39" s="121"/>
      <c r="D39" s="121"/>
      <c r="E39" s="121"/>
      <c r="F39" s="121"/>
      <c r="G39" s="19" t="s">
        <v>575</v>
      </c>
      <c r="H39" s="94"/>
      <c r="I39" s="94"/>
      <c r="J39" s="121"/>
      <c r="K39" s="121" t="s">
        <v>473</v>
      </c>
      <c r="L39" s="121" t="s">
        <v>474</v>
      </c>
      <c r="M39" s="121">
        <v>9.6</v>
      </c>
      <c r="N39" s="97">
        <v>2</v>
      </c>
      <c r="O39" s="144"/>
      <c r="P39" s="144"/>
      <c r="Q39" s="144"/>
      <c r="R39" s="144"/>
    </row>
    <row r="40" spans="1:18" s="96" customFormat="1" ht="18.75">
      <c r="A40" s="147"/>
      <c r="B40" s="124"/>
      <c r="C40" s="117"/>
      <c r="D40" s="117"/>
      <c r="E40" s="117"/>
      <c r="F40" s="117"/>
      <c r="G40" s="19" t="s">
        <v>605</v>
      </c>
      <c r="H40" s="94"/>
      <c r="I40" s="94"/>
      <c r="J40" s="117"/>
      <c r="K40" s="117" t="s">
        <v>473</v>
      </c>
      <c r="L40" s="117" t="s">
        <v>474</v>
      </c>
      <c r="M40" s="117">
        <v>9.6</v>
      </c>
      <c r="N40" s="97">
        <v>4</v>
      </c>
      <c r="O40" s="144"/>
      <c r="P40" s="144"/>
      <c r="Q40" s="144"/>
      <c r="R40" s="144"/>
    </row>
    <row r="41" spans="1:18" s="96" customFormat="1" ht="18.75">
      <c r="A41" s="147"/>
      <c r="B41" s="52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94"/>
      <c r="I41" s="94"/>
      <c r="J41" s="19" t="s">
        <v>600</v>
      </c>
      <c r="K41" s="19" t="s">
        <v>473</v>
      </c>
      <c r="L41" s="19" t="s">
        <v>474</v>
      </c>
      <c r="M41" s="19">
        <v>9.6</v>
      </c>
      <c r="N41" s="97">
        <v>12</v>
      </c>
      <c r="O41" s="144"/>
      <c r="P41" s="144"/>
      <c r="Q41" s="144"/>
      <c r="R41" s="144"/>
    </row>
    <row r="42" spans="1:18" s="96" customFormat="1" ht="18.75">
      <c r="A42" s="147"/>
      <c r="B42" s="52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94"/>
      <c r="I42" s="94"/>
      <c r="J42" s="19" t="s">
        <v>600</v>
      </c>
      <c r="K42" s="19" t="s">
        <v>473</v>
      </c>
      <c r="L42" s="19" t="s">
        <v>474</v>
      </c>
      <c r="M42" s="19">
        <v>9.6</v>
      </c>
      <c r="N42" s="97">
        <v>14</v>
      </c>
      <c r="O42" s="144"/>
      <c r="P42" s="144"/>
      <c r="Q42" s="144"/>
      <c r="R42" s="144"/>
    </row>
    <row r="43" spans="1:18" s="96" customFormat="1" ht="18.75">
      <c r="A43" s="147"/>
      <c r="B43" s="52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94"/>
      <c r="I43" s="94"/>
      <c r="J43" s="19" t="s">
        <v>600</v>
      </c>
      <c r="K43" s="19" t="s">
        <v>473</v>
      </c>
      <c r="L43" s="19" t="s">
        <v>474</v>
      </c>
      <c r="M43" s="19">
        <v>9.6</v>
      </c>
      <c r="N43" s="97">
        <v>14</v>
      </c>
      <c r="O43" s="144"/>
      <c r="P43" s="144"/>
      <c r="Q43" s="144"/>
      <c r="R43" s="144"/>
    </row>
    <row r="44" spans="1:18" s="96" customFormat="1" ht="18.75">
      <c r="A44" s="147"/>
      <c r="B44" s="52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94"/>
      <c r="I44" s="94"/>
      <c r="J44" s="19" t="s">
        <v>600</v>
      </c>
      <c r="K44" s="19" t="s">
        <v>473</v>
      </c>
      <c r="L44" s="19" t="s">
        <v>474</v>
      </c>
      <c r="M44" s="19">
        <v>9.6</v>
      </c>
      <c r="N44" s="97">
        <v>14</v>
      </c>
      <c r="O44" s="144"/>
      <c r="P44" s="144"/>
      <c r="Q44" s="144"/>
      <c r="R44" s="144"/>
    </row>
    <row r="45" spans="1:18" s="96" customFormat="1" ht="18.75">
      <c r="A45" s="147"/>
      <c r="B45" s="52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94"/>
      <c r="I45" s="94"/>
      <c r="J45" s="19" t="s">
        <v>600</v>
      </c>
      <c r="K45" s="19" t="s">
        <v>473</v>
      </c>
      <c r="L45" s="19" t="s">
        <v>474</v>
      </c>
      <c r="M45" s="19">
        <v>9.6</v>
      </c>
      <c r="N45" s="97">
        <v>13</v>
      </c>
      <c r="O45" s="144"/>
      <c r="P45" s="144"/>
      <c r="Q45" s="144"/>
      <c r="R45" s="144"/>
    </row>
    <row r="46" spans="1:18" s="96" customFormat="1" ht="18.75">
      <c r="A46" s="148"/>
      <c r="B46" s="52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94"/>
      <c r="I46" s="94"/>
      <c r="J46" s="19" t="s">
        <v>600</v>
      </c>
      <c r="K46" s="19" t="s">
        <v>473</v>
      </c>
      <c r="L46" s="19" t="s">
        <v>474</v>
      </c>
      <c r="M46" s="19">
        <v>9.6</v>
      </c>
      <c r="N46" s="97">
        <v>8</v>
      </c>
      <c r="O46" s="145"/>
      <c r="P46" s="145"/>
      <c r="Q46" s="145"/>
      <c r="R46" s="145"/>
    </row>
    <row r="47" spans="1:18" s="96" customFormat="1" ht="18.75">
      <c r="A47" s="146">
        <v>43205</v>
      </c>
      <c r="B47" s="52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94"/>
      <c r="I47" s="94"/>
      <c r="J47" s="19" t="s">
        <v>600</v>
      </c>
      <c r="K47" s="19" t="s">
        <v>483</v>
      </c>
      <c r="L47" s="19" t="s">
        <v>38</v>
      </c>
      <c r="M47" s="19">
        <v>9.6</v>
      </c>
      <c r="N47" s="97">
        <v>14</v>
      </c>
      <c r="O47" s="143">
        <v>6301</v>
      </c>
      <c r="P47" s="143">
        <v>6490</v>
      </c>
      <c r="Q47" s="143">
        <f>P47-O47</f>
        <v>189</v>
      </c>
      <c r="R47" s="143"/>
    </row>
    <row r="48" spans="1:18" s="96" customFormat="1" ht="18.75">
      <c r="A48" s="147"/>
      <c r="B48" s="52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94"/>
      <c r="I48" s="94"/>
      <c r="J48" s="19" t="s">
        <v>600</v>
      </c>
      <c r="K48" s="19" t="s">
        <v>483</v>
      </c>
      <c r="L48" s="19" t="s">
        <v>38</v>
      </c>
      <c r="M48" s="19">
        <v>9.6</v>
      </c>
      <c r="N48" s="97">
        <v>14</v>
      </c>
      <c r="O48" s="144"/>
      <c r="P48" s="144"/>
      <c r="Q48" s="144"/>
      <c r="R48" s="144"/>
    </row>
    <row r="49" spans="1:18" s="96" customFormat="1" ht="18.75">
      <c r="A49" s="147"/>
      <c r="B49" s="52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94"/>
      <c r="I49" s="94"/>
      <c r="J49" s="19" t="s">
        <v>600</v>
      </c>
      <c r="K49" s="19" t="s">
        <v>483</v>
      </c>
      <c r="L49" s="19" t="s">
        <v>38</v>
      </c>
      <c r="M49" s="19">
        <v>9.6</v>
      </c>
      <c r="N49" s="97">
        <v>12</v>
      </c>
      <c r="O49" s="144"/>
      <c r="P49" s="144"/>
      <c r="Q49" s="144"/>
      <c r="R49" s="144"/>
    </row>
    <row r="50" spans="1:18" s="96" customFormat="1" ht="18.75">
      <c r="A50" s="147"/>
      <c r="B50" s="52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94"/>
      <c r="I50" s="94"/>
      <c r="J50" s="19" t="s">
        <v>600</v>
      </c>
      <c r="K50" s="19" t="s">
        <v>483</v>
      </c>
      <c r="L50" s="19" t="s">
        <v>38</v>
      </c>
      <c r="M50" s="19">
        <v>9.6</v>
      </c>
      <c r="N50" s="97">
        <v>14</v>
      </c>
      <c r="O50" s="144"/>
      <c r="P50" s="144"/>
      <c r="Q50" s="144"/>
      <c r="R50" s="144"/>
    </row>
    <row r="51" spans="1:18" s="96" customFormat="1" ht="18.75">
      <c r="A51" s="147"/>
      <c r="B51" s="52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94"/>
      <c r="I51" s="94"/>
      <c r="J51" s="19" t="s">
        <v>600</v>
      </c>
      <c r="K51" s="19" t="s">
        <v>483</v>
      </c>
      <c r="L51" s="19" t="s">
        <v>38</v>
      </c>
      <c r="M51" s="19">
        <v>9.6</v>
      </c>
      <c r="N51" s="97">
        <v>14</v>
      </c>
      <c r="O51" s="144"/>
      <c r="P51" s="144"/>
      <c r="Q51" s="144"/>
      <c r="R51" s="144"/>
    </row>
    <row r="52" spans="1:18" s="96" customFormat="1" ht="18.75">
      <c r="A52" s="147"/>
      <c r="B52" s="52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94"/>
      <c r="I52" s="94"/>
      <c r="J52" s="19" t="s">
        <v>600</v>
      </c>
      <c r="K52" s="19" t="s">
        <v>483</v>
      </c>
      <c r="L52" s="19" t="s">
        <v>38</v>
      </c>
      <c r="M52" s="19">
        <v>9.6</v>
      </c>
      <c r="N52" s="97">
        <v>14</v>
      </c>
      <c r="O52" s="144"/>
      <c r="P52" s="144"/>
      <c r="Q52" s="144"/>
      <c r="R52" s="144"/>
    </row>
    <row r="53" spans="1:18" s="96" customFormat="1" ht="18.75">
      <c r="A53" s="147"/>
      <c r="B53" s="122">
        <v>1733</v>
      </c>
      <c r="C53" s="19" t="s">
        <v>460</v>
      </c>
      <c r="D53" s="116" t="s">
        <v>454</v>
      </c>
      <c r="E53" s="116" t="s">
        <v>566</v>
      </c>
      <c r="F53" s="19" t="s">
        <v>496</v>
      </c>
      <c r="G53" s="19" t="s">
        <v>565</v>
      </c>
      <c r="H53" s="94"/>
      <c r="I53" s="94"/>
      <c r="J53" s="116" t="s">
        <v>600</v>
      </c>
      <c r="K53" s="116" t="s">
        <v>483</v>
      </c>
      <c r="L53" s="116" t="s">
        <v>38</v>
      </c>
      <c r="M53" s="116">
        <v>9.6</v>
      </c>
      <c r="N53" s="97">
        <v>13</v>
      </c>
      <c r="O53" s="144"/>
      <c r="P53" s="144"/>
      <c r="Q53" s="144"/>
      <c r="R53" s="144"/>
    </row>
    <row r="54" spans="1:18" s="96" customFormat="1" ht="18.75">
      <c r="A54" s="147"/>
      <c r="B54" s="124"/>
      <c r="C54" s="19"/>
      <c r="D54" s="117"/>
      <c r="E54" s="117"/>
      <c r="F54" s="19" t="s">
        <v>487</v>
      </c>
      <c r="G54" s="19" t="s">
        <v>582</v>
      </c>
      <c r="H54" s="94"/>
      <c r="I54" s="94"/>
      <c r="J54" s="117"/>
      <c r="K54" s="117"/>
      <c r="L54" s="117"/>
      <c r="M54" s="117"/>
      <c r="N54" s="97">
        <v>1</v>
      </c>
      <c r="O54" s="144"/>
      <c r="P54" s="144"/>
      <c r="Q54" s="144"/>
      <c r="R54" s="144"/>
    </row>
    <row r="55" spans="1:18" s="96" customFormat="1" ht="18.75">
      <c r="A55" s="147"/>
      <c r="B55" s="52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94"/>
      <c r="I55" s="94"/>
      <c r="J55" s="19" t="s">
        <v>600</v>
      </c>
      <c r="K55" s="19" t="s">
        <v>483</v>
      </c>
      <c r="L55" s="19" t="s">
        <v>38</v>
      </c>
      <c r="M55" s="19">
        <v>9.6</v>
      </c>
      <c r="N55" s="97">
        <v>14</v>
      </c>
      <c r="O55" s="144"/>
      <c r="P55" s="144"/>
      <c r="Q55" s="144"/>
      <c r="R55" s="144"/>
    </row>
    <row r="56" spans="1:18" s="96" customFormat="1" ht="18.75">
      <c r="A56" s="147"/>
      <c r="B56" s="52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94"/>
      <c r="I56" s="94"/>
      <c r="J56" s="19" t="s">
        <v>600</v>
      </c>
      <c r="K56" s="19" t="s">
        <v>483</v>
      </c>
      <c r="L56" s="19" t="s">
        <v>38</v>
      </c>
      <c r="M56" s="19">
        <v>9.6</v>
      </c>
      <c r="N56" s="97">
        <v>14</v>
      </c>
      <c r="O56" s="144"/>
      <c r="P56" s="144"/>
      <c r="Q56" s="144"/>
      <c r="R56" s="144"/>
    </row>
    <row r="57" spans="1:18" s="96" customFormat="1" ht="18.75">
      <c r="A57" s="148"/>
      <c r="B57" s="52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94"/>
      <c r="I57" s="94"/>
      <c r="J57" s="19" t="s">
        <v>600</v>
      </c>
      <c r="K57" s="19" t="s">
        <v>483</v>
      </c>
      <c r="L57" s="19" t="s">
        <v>38</v>
      </c>
      <c r="M57" s="19">
        <v>9.6</v>
      </c>
      <c r="N57" s="97">
        <v>9</v>
      </c>
      <c r="O57" s="145"/>
      <c r="P57" s="145"/>
      <c r="Q57" s="145"/>
      <c r="R57" s="145"/>
    </row>
    <row r="58" spans="1:18" s="96" customFormat="1" ht="18.75">
      <c r="A58" s="94"/>
      <c r="B58" s="52"/>
      <c r="C58" s="19"/>
      <c r="D58" s="19"/>
      <c r="E58" s="19"/>
      <c r="F58" s="19"/>
      <c r="G58" s="19"/>
      <c r="H58" s="94"/>
      <c r="I58" s="94"/>
      <c r="J58" s="19"/>
      <c r="K58" s="19"/>
      <c r="L58" s="19"/>
      <c r="M58" s="19"/>
      <c r="N58" s="97"/>
      <c r="O58" s="94"/>
      <c r="P58" s="94"/>
      <c r="Q58" s="94"/>
      <c r="R58" s="94"/>
    </row>
    <row r="59" spans="1:18" s="96" customFormat="1" ht="18.75">
      <c r="A59" s="94"/>
      <c r="B59" s="52"/>
      <c r="C59" s="19"/>
      <c r="D59" s="19"/>
      <c r="E59" s="19"/>
      <c r="F59" s="19"/>
      <c r="G59" s="19"/>
      <c r="H59" s="94"/>
      <c r="I59" s="94"/>
      <c r="J59" s="19"/>
      <c r="K59" s="19"/>
      <c r="L59" s="19"/>
      <c r="M59" s="19"/>
      <c r="N59" s="97"/>
      <c r="O59" s="94"/>
      <c r="P59" s="94"/>
      <c r="Q59" s="94"/>
      <c r="R59" s="94"/>
    </row>
    <row r="60" spans="1:18" s="96" customFormat="1" ht="18.75">
      <c r="A60" s="94"/>
      <c r="B60" s="52"/>
      <c r="C60" s="19"/>
      <c r="D60" s="19"/>
      <c r="E60" s="19"/>
      <c r="F60" s="19"/>
      <c r="G60" s="19"/>
      <c r="H60" s="94"/>
      <c r="I60" s="94"/>
      <c r="J60" s="19"/>
      <c r="K60" s="19"/>
      <c r="L60" s="19"/>
      <c r="M60" s="19"/>
      <c r="N60" s="97"/>
      <c r="O60" s="94"/>
      <c r="P60" s="94"/>
      <c r="Q60" s="94"/>
      <c r="R60" s="94"/>
    </row>
    <row r="61" spans="1:18" s="96" customFormat="1" ht="18.75">
      <c r="A61" s="94"/>
      <c r="B61" s="52"/>
      <c r="C61" s="19"/>
      <c r="D61" s="19"/>
      <c r="E61" s="19"/>
      <c r="F61" s="19"/>
      <c r="G61" s="19"/>
      <c r="H61" s="94"/>
      <c r="I61" s="94"/>
      <c r="J61" s="19"/>
      <c r="K61" s="19"/>
      <c r="L61" s="19"/>
      <c r="M61" s="19"/>
      <c r="N61" s="97"/>
      <c r="O61" s="94"/>
      <c r="P61" s="94"/>
      <c r="Q61" s="94"/>
      <c r="R61" s="94"/>
    </row>
    <row r="62" spans="1:18" s="96" customFormat="1" ht="18.75">
      <c r="A62" s="94"/>
      <c r="B62" s="52"/>
      <c r="C62" s="19"/>
      <c r="D62" s="19"/>
      <c r="E62" s="19"/>
      <c r="F62" s="19"/>
      <c r="G62" s="19"/>
      <c r="H62" s="94"/>
      <c r="I62" s="94"/>
      <c r="J62" s="19"/>
      <c r="K62" s="19"/>
      <c r="L62" s="19"/>
      <c r="M62" s="19"/>
      <c r="N62" s="97"/>
      <c r="O62" s="94"/>
      <c r="P62" s="94"/>
      <c r="Q62" s="94"/>
      <c r="R62" s="94"/>
    </row>
    <row r="63" spans="1:18" s="96" customFormat="1" ht="18.75">
      <c r="A63" s="94"/>
      <c r="B63" s="52"/>
      <c r="C63" s="19"/>
      <c r="D63" s="19"/>
      <c r="E63" s="19"/>
      <c r="F63" s="19"/>
      <c r="G63" s="19"/>
      <c r="H63" s="94"/>
      <c r="I63" s="94"/>
      <c r="J63" s="19"/>
      <c r="K63" s="19"/>
      <c r="L63" s="19"/>
      <c r="M63" s="19"/>
      <c r="N63" s="97"/>
      <c r="O63" s="94"/>
      <c r="P63" s="94"/>
      <c r="Q63" s="94"/>
      <c r="R63" s="94"/>
    </row>
    <row r="64" spans="1:18" s="96" customFormat="1" ht="18.75">
      <c r="A64" s="94"/>
      <c r="B64" s="52"/>
      <c r="C64" s="19"/>
      <c r="D64" s="19"/>
      <c r="E64" s="19"/>
      <c r="F64" s="19"/>
      <c r="G64" s="19"/>
      <c r="H64" s="94"/>
      <c r="I64" s="94"/>
      <c r="J64" s="19"/>
      <c r="K64" s="19"/>
      <c r="L64" s="19"/>
      <c r="M64" s="19"/>
      <c r="N64" s="97"/>
      <c r="O64" s="94"/>
      <c r="P64" s="94"/>
      <c r="Q64" s="94"/>
      <c r="R64" s="94"/>
    </row>
    <row r="65" spans="1:18" s="96" customFormat="1" ht="18.75">
      <c r="A65" s="94"/>
      <c r="B65" s="52"/>
      <c r="C65" s="19"/>
      <c r="D65" s="19"/>
      <c r="E65" s="19"/>
      <c r="F65" s="19"/>
      <c r="G65" s="19"/>
      <c r="H65" s="94"/>
      <c r="I65" s="94"/>
      <c r="J65" s="19"/>
      <c r="K65" s="19"/>
      <c r="L65" s="19"/>
      <c r="M65" s="19"/>
      <c r="N65" s="97"/>
      <c r="O65" s="94"/>
      <c r="P65" s="94"/>
      <c r="Q65" s="94"/>
      <c r="R65" s="94"/>
    </row>
    <row r="66" spans="1:18" s="96" customFormat="1" ht="18.75">
      <c r="A66" s="94"/>
      <c r="B66" s="52"/>
      <c r="C66" s="19"/>
      <c r="D66" s="19"/>
      <c r="E66" s="19"/>
      <c r="F66" s="19"/>
      <c r="G66" s="19"/>
      <c r="H66" s="94"/>
      <c r="I66" s="94"/>
      <c r="J66" s="19"/>
      <c r="K66" s="19"/>
      <c r="L66" s="19"/>
      <c r="M66" s="19"/>
      <c r="N66" s="97"/>
      <c r="O66" s="94"/>
      <c r="P66" s="94"/>
      <c r="Q66" s="94"/>
      <c r="R66" s="94"/>
    </row>
    <row r="67" spans="1:18" s="96" customFormat="1" ht="18.75">
      <c r="A67" s="94"/>
      <c r="B67" s="52"/>
      <c r="C67" s="19"/>
      <c r="D67" s="19"/>
      <c r="E67" s="19"/>
      <c r="F67" s="19"/>
      <c r="G67" s="19"/>
      <c r="H67" s="94"/>
      <c r="I67" s="94"/>
      <c r="J67" s="19"/>
      <c r="K67" s="19"/>
      <c r="L67" s="19"/>
      <c r="M67" s="19"/>
      <c r="N67" s="97"/>
      <c r="O67" s="94"/>
      <c r="P67" s="94"/>
      <c r="Q67" s="94"/>
      <c r="R67" s="94"/>
    </row>
    <row r="68" spans="1:18" s="96" customFormat="1" ht="18.75">
      <c r="A68" s="94"/>
      <c r="B68" s="52"/>
      <c r="C68" s="19"/>
      <c r="D68" s="19"/>
      <c r="E68" s="19"/>
      <c r="F68" s="19"/>
      <c r="G68" s="19"/>
      <c r="H68" s="94"/>
      <c r="I68" s="94"/>
      <c r="J68" s="19"/>
      <c r="K68" s="19"/>
      <c r="L68" s="19"/>
      <c r="M68" s="19"/>
      <c r="N68" s="97"/>
      <c r="O68" s="94"/>
      <c r="P68" s="94"/>
      <c r="Q68" s="94"/>
      <c r="R68" s="94"/>
    </row>
    <row r="69" spans="1:18" s="96" customFormat="1" ht="18.75">
      <c r="A69" s="94"/>
      <c r="B69" s="52"/>
      <c r="C69" s="19"/>
      <c r="D69" s="19"/>
      <c r="E69" s="19"/>
      <c r="F69" s="19"/>
      <c r="G69" s="19"/>
      <c r="H69" s="94"/>
      <c r="I69" s="94"/>
      <c r="J69" s="19"/>
      <c r="K69" s="19"/>
      <c r="L69" s="19"/>
      <c r="M69" s="19"/>
      <c r="N69" s="97"/>
      <c r="O69" s="94"/>
      <c r="P69" s="94"/>
      <c r="Q69" s="94"/>
      <c r="R69" s="94"/>
    </row>
    <row r="70" spans="1:18" s="96" customFormat="1" ht="18.75">
      <c r="A70" s="94"/>
      <c r="B70" s="52"/>
      <c r="C70" s="19"/>
      <c r="D70" s="19"/>
      <c r="E70" s="19"/>
      <c r="F70" s="19"/>
      <c r="G70" s="19"/>
      <c r="H70" s="94"/>
      <c r="I70" s="94"/>
      <c r="J70" s="19"/>
      <c r="K70" s="19"/>
      <c r="L70" s="19"/>
      <c r="M70" s="19"/>
      <c r="N70" s="97"/>
      <c r="O70" s="94"/>
      <c r="P70" s="94"/>
      <c r="Q70" s="94"/>
      <c r="R70" s="94"/>
    </row>
    <row r="71" spans="1:18" s="96" customFormat="1" ht="18.75">
      <c r="A71" s="94"/>
      <c r="B71" s="52"/>
      <c r="C71" s="19"/>
      <c r="D71" s="19"/>
      <c r="E71" s="19"/>
      <c r="F71" s="19"/>
      <c r="G71" s="19"/>
      <c r="H71" s="94"/>
      <c r="I71" s="94"/>
      <c r="J71" s="19"/>
      <c r="K71" s="19"/>
      <c r="L71" s="19"/>
      <c r="M71" s="19"/>
      <c r="N71" s="97"/>
      <c r="O71" s="94"/>
      <c r="P71" s="94"/>
      <c r="Q71" s="94"/>
      <c r="R71" s="94"/>
    </row>
    <row r="72" spans="1:18" s="96" customFormat="1" ht="18.75">
      <c r="A72" s="94"/>
      <c r="B72" s="52"/>
      <c r="C72" s="19"/>
      <c r="D72" s="19"/>
      <c r="E72" s="19"/>
      <c r="F72" s="19"/>
      <c r="G72" s="19"/>
      <c r="H72" s="94"/>
      <c r="I72" s="94"/>
      <c r="J72" s="19"/>
      <c r="K72" s="19"/>
      <c r="L72" s="19"/>
      <c r="M72" s="19"/>
      <c r="N72" s="97"/>
      <c r="O72" s="94"/>
      <c r="P72" s="94"/>
      <c r="Q72" s="94"/>
      <c r="R72" s="94"/>
    </row>
    <row r="73" spans="1:18" s="96" customFormat="1" ht="18.75">
      <c r="A73" s="94"/>
      <c r="B73" s="52"/>
      <c r="C73" s="19"/>
      <c r="D73" s="19"/>
      <c r="E73" s="19"/>
      <c r="F73" s="19"/>
      <c r="G73" s="19"/>
      <c r="H73" s="94"/>
      <c r="I73" s="94"/>
      <c r="J73" s="19"/>
      <c r="K73" s="19"/>
      <c r="L73" s="19"/>
      <c r="M73" s="19"/>
      <c r="N73" s="97"/>
      <c r="O73" s="94"/>
      <c r="P73" s="94"/>
      <c r="Q73" s="94"/>
      <c r="R73" s="94"/>
    </row>
    <row r="74" spans="1:18" s="96" customFormat="1" ht="18.75">
      <c r="A74" s="94"/>
      <c r="B74" s="52"/>
      <c r="C74" s="19"/>
      <c r="D74" s="19"/>
      <c r="E74" s="19"/>
      <c r="F74" s="19"/>
      <c r="G74" s="19"/>
      <c r="H74" s="94"/>
      <c r="I74" s="94"/>
      <c r="J74" s="19"/>
      <c r="K74" s="19"/>
      <c r="L74" s="19"/>
      <c r="M74" s="19"/>
      <c r="N74" s="97"/>
      <c r="O74" s="94"/>
      <c r="P74" s="94"/>
      <c r="Q74" s="94"/>
      <c r="R74" s="94"/>
    </row>
    <row r="75" spans="1:18" s="96" customFormat="1" ht="18.75">
      <c r="A75" s="94"/>
      <c r="B75" s="52"/>
      <c r="C75" s="19"/>
      <c r="D75" s="19"/>
      <c r="E75" s="19"/>
      <c r="F75" s="19"/>
      <c r="G75" s="19"/>
      <c r="H75" s="94"/>
      <c r="I75" s="94"/>
      <c r="J75" s="19"/>
      <c r="K75" s="19"/>
      <c r="L75" s="19"/>
      <c r="M75" s="19"/>
      <c r="N75" s="97"/>
      <c r="O75" s="94"/>
      <c r="P75" s="94"/>
      <c r="Q75" s="94"/>
      <c r="R75" s="94"/>
    </row>
    <row r="76" spans="1:18" s="96" customFormat="1" ht="18.75">
      <c r="A76" s="94"/>
      <c r="B76" s="52"/>
      <c r="C76" s="19"/>
      <c r="D76" s="19"/>
      <c r="E76" s="19"/>
      <c r="F76" s="19"/>
      <c r="G76" s="19"/>
      <c r="H76" s="94"/>
      <c r="I76" s="94"/>
      <c r="J76" s="19"/>
      <c r="K76" s="19"/>
      <c r="L76" s="19"/>
      <c r="M76" s="19"/>
      <c r="N76" s="97"/>
      <c r="O76" s="94"/>
      <c r="P76" s="94"/>
      <c r="Q76" s="94"/>
      <c r="R76" s="94"/>
    </row>
    <row r="77" spans="1:18" s="96" customFormat="1" ht="18.75">
      <c r="A77" s="94"/>
      <c r="B77" s="52"/>
      <c r="C77" s="19"/>
      <c r="D77" s="19"/>
      <c r="E77" s="19"/>
      <c r="F77" s="19"/>
      <c r="G77" s="19"/>
      <c r="H77" s="94"/>
      <c r="I77" s="94"/>
      <c r="J77" s="19"/>
      <c r="K77" s="19"/>
      <c r="L77" s="19"/>
      <c r="M77" s="19"/>
      <c r="N77" s="97"/>
      <c r="O77" s="94"/>
      <c r="P77" s="94"/>
      <c r="Q77" s="94"/>
      <c r="R77" s="94"/>
    </row>
    <row r="78" spans="1:18" s="96" customFormat="1" ht="18.75">
      <c r="A78" s="94"/>
      <c r="B78" s="52"/>
      <c r="C78" s="19"/>
      <c r="D78" s="19"/>
      <c r="E78" s="19"/>
      <c r="F78" s="19"/>
      <c r="G78" s="19"/>
      <c r="H78" s="94"/>
      <c r="I78" s="94"/>
      <c r="J78" s="19"/>
      <c r="K78" s="19"/>
      <c r="L78" s="19"/>
      <c r="M78" s="19"/>
      <c r="N78" s="97"/>
      <c r="O78" s="94"/>
      <c r="P78" s="94"/>
      <c r="Q78" s="94"/>
      <c r="R78" s="94"/>
    </row>
    <row r="79" spans="1:18" s="96" customFormat="1" ht="18.75">
      <c r="A79" s="94"/>
      <c r="B79" s="52"/>
      <c r="C79" s="19"/>
      <c r="D79" s="19"/>
      <c r="E79" s="19"/>
      <c r="F79" s="19"/>
      <c r="G79" s="19"/>
      <c r="H79" s="94"/>
      <c r="I79" s="94"/>
      <c r="J79" s="19"/>
      <c r="K79" s="19"/>
      <c r="L79" s="19"/>
      <c r="M79" s="19"/>
      <c r="N79" s="97"/>
      <c r="O79" s="94"/>
      <c r="P79" s="94"/>
      <c r="Q79" s="94"/>
      <c r="R79" s="94"/>
    </row>
    <row r="80" spans="1:18" s="96" customFormat="1" ht="18.75">
      <c r="A80" s="94"/>
      <c r="B80" s="52"/>
      <c r="C80" s="19"/>
      <c r="D80" s="19"/>
      <c r="E80" s="19"/>
      <c r="F80" s="19"/>
      <c r="G80" s="19"/>
      <c r="H80" s="94"/>
      <c r="I80" s="94"/>
      <c r="J80" s="19"/>
      <c r="K80" s="19"/>
      <c r="L80" s="19"/>
      <c r="M80" s="19"/>
      <c r="N80" s="97"/>
      <c r="O80" s="94"/>
      <c r="P80" s="94"/>
      <c r="Q80" s="94"/>
      <c r="R80" s="94"/>
    </row>
    <row r="81" spans="1:18" s="96" customFormat="1" ht="18.75">
      <c r="A81" s="94"/>
      <c r="B81" s="52"/>
      <c r="C81" s="19"/>
      <c r="D81" s="19"/>
      <c r="E81" s="19"/>
      <c r="F81" s="19"/>
      <c r="G81" s="19"/>
      <c r="H81" s="94"/>
      <c r="I81" s="94"/>
      <c r="J81" s="19"/>
      <c r="K81" s="19"/>
      <c r="L81" s="19"/>
      <c r="M81" s="19"/>
      <c r="N81" s="97"/>
      <c r="O81" s="94"/>
      <c r="P81" s="94"/>
      <c r="Q81" s="94"/>
      <c r="R81" s="94"/>
    </row>
    <row r="82" spans="1:18" s="96" customFormat="1" ht="18.75">
      <c r="A82" s="94"/>
      <c r="B82" s="52"/>
      <c r="C82" s="19"/>
      <c r="D82" s="19"/>
      <c r="E82" s="19"/>
      <c r="F82" s="19"/>
      <c r="G82" s="19"/>
      <c r="H82" s="94"/>
      <c r="I82" s="94"/>
      <c r="J82" s="19"/>
      <c r="K82" s="19"/>
      <c r="L82" s="19"/>
      <c r="M82" s="19"/>
      <c r="N82" s="97"/>
      <c r="O82" s="94"/>
      <c r="P82" s="94"/>
      <c r="Q82" s="94"/>
      <c r="R82" s="94"/>
    </row>
    <row r="83" spans="1:18" s="96" customFormat="1" ht="18.75">
      <c r="A83" s="94"/>
      <c r="B83" s="52"/>
      <c r="C83" s="19"/>
      <c r="D83" s="19"/>
      <c r="E83" s="19"/>
      <c r="F83" s="19"/>
      <c r="G83" s="19"/>
      <c r="H83" s="94"/>
      <c r="I83" s="94"/>
      <c r="J83" s="19"/>
      <c r="K83" s="19"/>
      <c r="L83" s="19"/>
      <c r="M83" s="19"/>
      <c r="N83" s="97"/>
      <c r="O83" s="94"/>
      <c r="P83" s="94"/>
      <c r="Q83" s="94"/>
      <c r="R83" s="94"/>
    </row>
    <row r="84" spans="1:18" s="96" customFormat="1" ht="18.75">
      <c r="A84" s="94"/>
      <c r="B84" s="52"/>
      <c r="C84" s="19"/>
      <c r="D84" s="19"/>
      <c r="E84" s="19"/>
      <c r="F84" s="19"/>
      <c r="G84" s="19"/>
      <c r="H84" s="94"/>
      <c r="I84" s="94"/>
      <c r="J84" s="19"/>
      <c r="K84" s="19"/>
      <c r="L84" s="19"/>
      <c r="M84" s="19"/>
      <c r="N84" s="97"/>
      <c r="O84" s="94"/>
      <c r="P84" s="94"/>
      <c r="Q84" s="94"/>
      <c r="R84" s="94"/>
    </row>
    <row r="85" spans="1:18" s="96" customFormat="1" ht="18.75">
      <c r="A85" s="94"/>
      <c r="B85" s="52"/>
      <c r="C85" s="19"/>
      <c r="D85" s="19"/>
      <c r="E85" s="19"/>
      <c r="F85" s="19"/>
      <c r="G85" s="19"/>
      <c r="H85" s="94"/>
      <c r="I85" s="94"/>
      <c r="J85" s="19"/>
      <c r="K85" s="19"/>
      <c r="L85" s="19"/>
      <c r="M85" s="19"/>
      <c r="N85" s="97"/>
      <c r="O85" s="94"/>
      <c r="P85" s="94"/>
      <c r="Q85" s="94"/>
      <c r="R85" s="94"/>
    </row>
    <row r="86" spans="1:18" s="96" customFormat="1" ht="18.75">
      <c r="A86" s="94"/>
      <c r="B86" s="52"/>
      <c r="C86" s="19"/>
      <c r="D86" s="19"/>
      <c r="E86" s="19"/>
      <c r="F86" s="19"/>
      <c r="G86" s="19"/>
      <c r="H86" s="94"/>
      <c r="I86" s="94"/>
      <c r="J86" s="19"/>
      <c r="K86" s="19"/>
      <c r="L86" s="19"/>
      <c r="M86" s="19"/>
      <c r="N86" s="97"/>
      <c r="O86" s="94"/>
      <c r="P86" s="94"/>
      <c r="Q86" s="94"/>
      <c r="R86" s="94"/>
    </row>
    <row r="87" spans="1:18" s="96" customFormat="1" ht="18.75">
      <c r="A87" s="94"/>
      <c r="B87" s="52"/>
      <c r="C87" s="19"/>
      <c r="D87" s="19"/>
      <c r="E87" s="19"/>
      <c r="F87" s="19"/>
      <c r="G87" s="19"/>
      <c r="H87" s="94"/>
      <c r="I87" s="94"/>
      <c r="J87" s="19"/>
      <c r="K87" s="19"/>
      <c r="L87" s="19"/>
      <c r="M87" s="19"/>
      <c r="N87" s="97"/>
      <c r="O87" s="94"/>
      <c r="P87" s="94"/>
      <c r="Q87" s="94"/>
      <c r="R87" s="94"/>
    </row>
    <row r="88" spans="1:18" s="96" customFormat="1" ht="18.75">
      <c r="A88" s="94"/>
      <c r="B88" s="52"/>
      <c r="C88" s="19"/>
      <c r="D88" s="19"/>
      <c r="E88" s="19"/>
      <c r="F88" s="19"/>
      <c r="G88" s="19"/>
      <c r="H88" s="94"/>
      <c r="I88" s="94"/>
      <c r="J88" s="19"/>
      <c r="K88" s="19"/>
      <c r="L88" s="19"/>
      <c r="M88" s="19"/>
      <c r="N88" s="97"/>
      <c r="O88" s="94"/>
      <c r="P88" s="94"/>
      <c r="Q88" s="94"/>
      <c r="R88" s="94"/>
    </row>
    <row r="89" spans="1:18" s="96" customFormat="1" ht="18.75">
      <c r="A89" s="94"/>
      <c r="B89" s="52"/>
      <c r="C89" s="19"/>
      <c r="D89" s="19"/>
      <c r="E89" s="19"/>
      <c r="F89" s="19"/>
      <c r="G89" s="19"/>
      <c r="H89" s="94"/>
      <c r="I89" s="94"/>
      <c r="J89" s="19"/>
      <c r="K89" s="19"/>
      <c r="L89" s="19"/>
      <c r="M89" s="19"/>
      <c r="N89" s="97"/>
      <c r="O89" s="94"/>
      <c r="P89" s="94"/>
      <c r="Q89" s="94"/>
      <c r="R89" s="94"/>
    </row>
    <row r="90" spans="1:18" s="96" customFormat="1" ht="18.75">
      <c r="A90" s="94"/>
      <c r="B90" s="52"/>
      <c r="C90" s="19"/>
      <c r="D90" s="19"/>
      <c r="E90" s="19"/>
      <c r="F90" s="19"/>
      <c r="G90" s="19"/>
      <c r="H90" s="94"/>
      <c r="I90" s="94"/>
      <c r="J90" s="19"/>
      <c r="K90" s="19"/>
      <c r="L90" s="19"/>
      <c r="M90" s="19"/>
      <c r="N90" s="97"/>
      <c r="O90" s="94"/>
      <c r="P90" s="94"/>
      <c r="Q90" s="94"/>
      <c r="R90" s="94"/>
    </row>
    <row r="91" spans="1:18" s="96" customFormat="1" ht="18.75">
      <c r="A91" s="94"/>
      <c r="B91" s="52"/>
      <c r="C91" s="19"/>
      <c r="D91" s="19"/>
      <c r="E91" s="19"/>
      <c r="F91" s="19"/>
      <c r="G91" s="19"/>
      <c r="H91" s="94"/>
      <c r="I91" s="94"/>
      <c r="J91" s="19"/>
      <c r="K91" s="19"/>
      <c r="L91" s="19"/>
      <c r="M91" s="19"/>
      <c r="N91" s="97"/>
      <c r="O91" s="94"/>
      <c r="P91" s="94"/>
      <c r="Q91" s="94"/>
      <c r="R91" s="94"/>
    </row>
    <row r="92" spans="1:18" s="96" customFormat="1" ht="18.75">
      <c r="A92" s="94"/>
      <c r="B92" s="52"/>
      <c r="C92" s="19"/>
      <c r="D92" s="19"/>
      <c r="E92" s="19"/>
      <c r="F92" s="19"/>
      <c r="G92" s="19"/>
      <c r="H92" s="94"/>
      <c r="I92" s="94"/>
      <c r="J92" s="19"/>
      <c r="K92" s="19"/>
      <c r="L92" s="19"/>
      <c r="M92" s="19"/>
      <c r="N92" s="97"/>
      <c r="O92" s="94"/>
      <c r="P92" s="94"/>
      <c r="Q92" s="94"/>
      <c r="R92" s="94"/>
    </row>
    <row r="93" spans="1:18" s="96" customFormat="1" ht="18.75">
      <c r="A93" s="94"/>
      <c r="B93" s="52"/>
      <c r="C93" s="19"/>
      <c r="D93" s="19"/>
      <c r="E93" s="19"/>
      <c r="F93" s="19"/>
      <c r="G93" s="19"/>
      <c r="H93" s="94"/>
      <c r="I93" s="94"/>
      <c r="J93" s="19"/>
      <c r="K93" s="19"/>
      <c r="L93" s="19"/>
      <c r="M93" s="19"/>
      <c r="N93" s="97"/>
      <c r="O93" s="94"/>
      <c r="P93" s="94"/>
      <c r="Q93" s="94"/>
      <c r="R93" s="94"/>
    </row>
    <row r="94" spans="1:18" s="96" customFormat="1" ht="18.75">
      <c r="A94" s="94"/>
      <c r="B94" s="52"/>
      <c r="C94" s="19"/>
      <c r="D94" s="19"/>
      <c r="E94" s="19"/>
      <c r="F94" s="19"/>
      <c r="G94" s="19"/>
      <c r="H94" s="94"/>
      <c r="I94" s="94"/>
      <c r="J94" s="19"/>
      <c r="K94" s="19"/>
      <c r="L94" s="19"/>
      <c r="M94" s="19"/>
      <c r="N94" s="97"/>
      <c r="O94" s="94"/>
      <c r="P94" s="94"/>
      <c r="Q94" s="94"/>
      <c r="R94" s="94"/>
    </row>
    <row r="95" spans="1:18" s="96" customFormat="1" ht="18.75">
      <c r="A95" s="94"/>
      <c r="B95" s="52"/>
      <c r="C95" s="19"/>
      <c r="D95" s="19"/>
      <c r="E95" s="19"/>
      <c r="F95" s="19"/>
      <c r="G95" s="19"/>
      <c r="H95" s="94"/>
      <c r="I95" s="94"/>
      <c r="J95" s="19"/>
      <c r="K95" s="19"/>
      <c r="L95" s="19"/>
      <c r="M95" s="19"/>
      <c r="N95" s="97"/>
      <c r="O95" s="94"/>
      <c r="P95" s="94"/>
      <c r="Q95" s="94"/>
      <c r="R95" s="94"/>
    </row>
    <row r="96" spans="1:18" s="96" customFormat="1" ht="18.75">
      <c r="A96" s="94"/>
      <c r="B96" s="52"/>
      <c r="C96" s="19"/>
      <c r="D96" s="19"/>
      <c r="E96" s="19"/>
      <c r="F96" s="19"/>
      <c r="G96" s="19"/>
      <c r="H96" s="94"/>
      <c r="I96" s="94"/>
      <c r="J96" s="19"/>
      <c r="K96" s="19"/>
      <c r="L96" s="19"/>
      <c r="M96" s="19"/>
      <c r="N96" s="97"/>
      <c r="O96" s="94"/>
      <c r="P96" s="94"/>
      <c r="Q96" s="94"/>
      <c r="R96" s="94"/>
    </row>
    <row r="97" spans="1:18" s="96" customFormat="1" ht="18.75">
      <c r="A97" s="94"/>
      <c r="B97" s="52"/>
      <c r="C97" s="19"/>
      <c r="D97" s="19"/>
      <c r="E97" s="19"/>
      <c r="F97" s="19"/>
      <c r="G97" s="19"/>
      <c r="H97" s="94"/>
      <c r="I97" s="94"/>
      <c r="J97" s="19"/>
      <c r="K97" s="19"/>
      <c r="L97" s="19"/>
      <c r="M97" s="19"/>
      <c r="N97" s="97"/>
      <c r="O97" s="94"/>
      <c r="P97" s="94"/>
      <c r="Q97" s="94"/>
      <c r="R97" s="94"/>
    </row>
    <row r="98" spans="1:18" s="96" customFormat="1" ht="18.75">
      <c r="A98" s="94"/>
      <c r="B98" s="52"/>
      <c r="C98" s="19"/>
      <c r="D98" s="19"/>
      <c r="E98" s="19"/>
      <c r="F98" s="19"/>
      <c r="G98" s="19"/>
      <c r="H98" s="94"/>
      <c r="I98" s="94"/>
      <c r="J98" s="19"/>
      <c r="K98" s="19"/>
      <c r="L98" s="19"/>
      <c r="M98" s="19"/>
      <c r="N98" s="97"/>
      <c r="O98" s="94"/>
      <c r="P98" s="94"/>
      <c r="Q98" s="94"/>
      <c r="R98" s="94"/>
    </row>
    <row r="99" spans="1:18" s="96" customFormat="1" ht="18.75">
      <c r="A99" s="94"/>
      <c r="B99" s="52"/>
      <c r="C99" s="19"/>
      <c r="D99" s="19"/>
      <c r="E99" s="19"/>
      <c r="F99" s="19"/>
      <c r="G99" s="19"/>
      <c r="H99" s="94"/>
      <c r="I99" s="94"/>
      <c r="J99" s="19"/>
      <c r="K99" s="19"/>
      <c r="L99" s="19"/>
      <c r="M99" s="19"/>
      <c r="N99" s="97"/>
      <c r="O99" s="94"/>
      <c r="P99" s="94"/>
      <c r="Q99" s="94"/>
      <c r="R99" s="94"/>
    </row>
    <row r="100" spans="1:18" s="96" customFormat="1" ht="18.75">
      <c r="A100" s="94"/>
      <c r="B100" s="52"/>
      <c r="C100" s="19"/>
      <c r="D100" s="19"/>
      <c r="E100" s="19"/>
      <c r="F100" s="19"/>
      <c r="G100" s="19"/>
      <c r="H100" s="94"/>
      <c r="I100" s="94"/>
      <c r="J100" s="19"/>
      <c r="K100" s="19"/>
      <c r="L100" s="19"/>
      <c r="M100" s="19"/>
      <c r="N100" s="97"/>
      <c r="O100" s="94"/>
      <c r="P100" s="94"/>
      <c r="Q100" s="94"/>
      <c r="R100" s="94"/>
    </row>
    <row r="101" spans="1:18" s="96" customFormat="1" ht="18.75">
      <c r="A101" s="94"/>
      <c r="B101" s="52"/>
      <c r="C101" s="19"/>
      <c r="D101" s="19"/>
      <c r="E101" s="19"/>
      <c r="F101" s="19"/>
      <c r="G101" s="19"/>
      <c r="H101" s="94"/>
      <c r="I101" s="94"/>
      <c r="J101" s="19"/>
      <c r="K101" s="19"/>
      <c r="L101" s="19"/>
      <c r="M101" s="19"/>
      <c r="N101" s="97"/>
      <c r="O101" s="94"/>
      <c r="P101" s="94"/>
      <c r="Q101" s="94"/>
      <c r="R101" s="94"/>
    </row>
    <row r="102" spans="1:18" s="96" customFormat="1" ht="18.75">
      <c r="A102" s="94"/>
      <c r="B102" s="52"/>
      <c r="C102" s="19"/>
      <c r="D102" s="19"/>
      <c r="E102" s="19"/>
      <c r="F102" s="19"/>
      <c r="G102" s="19"/>
      <c r="H102" s="94"/>
      <c r="I102" s="94"/>
      <c r="J102" s="19"/>
      <c r="K102" s="19"/>
      <c r="L102" s="19"/>
      <c r="M102" s="19"/>
      <c r="N102" s="97"/>
      <c r="O102" s="94"/>
      <c r="P102" s="94"/>
      <c r="Q102" s="94"/>
      <c r="R102" s="94"/>
    </row>
    <row r="103" spans="1:18" s="96" customFormat="1" ht="18.75">
      <c r="A103" s="94"/>
      <c r="B103" s="52"/>
      <c r="C103" s="19"/>
      <c r="D103" s="19"/>
      <c r="E103" s="19"/>
      <c r="F103" s="19"/>
      <c r="G103" s="19"/>
      <c r="H103" s="94"/>
      <c r="I103" s="94"/>
      <c r="J103" s="19"/>
      <c r="K103" s="19"/>
      <c r="L103" s="19"/>
      <c r="M103" s="19"/>
      <c r="N103" s="97"/>
      <c r="O103" s="94"/>
      <c r="P103" s="94"/>
      <c r="Q103" s="94"/>
      <c r="R103" s="94"/>
    </row>
    <row r="104" spans="1:18" s="96" customFormat="1" ht="18.75">
      <c r="A104" s="94"/>
      <c r="B104" s="52"/>
      <c r="C104" s="19"/>
      <c r="D104" s="19"/>
      <c r="E104" s="19"/>
      <c r="F104" s="19"/>
      <c r="G104" s="19"/>
      <c r="H104" s="94"/>
      <c r="I104" s="94"/>
      <c r="J104" s="19"/>
      <c r="K104" s="19"/>
      <c r="L104" s="19"/>
      <c r="M104" s="19"/>
      <c r="N104" s="97"/>
      <c r="O104" s="94"/>
      <c r="P104" s="94"/>
      <c r="Q104" s="94"/>
      <c r="R104" s="94"/>
    </row>
    <row r="105" spans="1:18" s="96" customFormat="1" ht="18.75">
      <c r="A105" s="94"/>
      <c r="B105" s="52"/>
      <c r="C105" s="19"/>
      <c r="D105" s="19"/>
      <c r="E105" s="19"/>
      <c r="F105" s="19"/>
      <c r="G105" s="19"/>
      <c r="H105" s="94"/>
      <c r="I105" s="94"/>
      <c r="J105" s="19"/>
      <c r="K105" s="19"/>
      <c r="L105" s="19"/>
      <c r="M105" s="19"/>
      <c r="N105" s="97"/>
      <c r="O105" s="94"/>
      <c r="P105" s="94"/>
      <c r="Q105" s="94"/>
      <c r="R105" s="94"/>
    </row>
    <row r="106" spans="1:18" s="96" customFormat="1" ht="18.75">
      <c r="A106" s="94"/>
      <c r="B106" s="52"/>
      <c r="C106" s="19"/>
      <c r="D106" s="19"/>
      <c r="E106" s="19"/>
      <c r="F106" s="19"/>
      <c r="G106" s="19"/>
      <c r="H106" s="94"/>
      <c r="I106" s="94"/>
      <c r="J106" s="19"/>
      <c r="K106" s="19"/>
      <c r="L106" s="19"/>
      <c r="M106" s="19"/>
      <c r="N106" s="97"/>
      <c r="O106" s="94"/>
      <c r="P106" s="94"/>
      <c r="Q106" s="94"/>
      <c r="R106" s="94"/>
    </row>
    <row r="107" spans="1:18" s="96" customFormat="1" ht="18.75">
      <c r="A107" s="94"/>
      <c r="B107" s="52"/>
      <c r="C107" s="19"/>
      <c r="D107" s="19"/>
      <c r="E107" s="19"/>
      <c r="F107" s="19"/>
      <c r="G107" s="19"/>
      <c r="H107" s="94"/>
      <c r="I107" s="94"/>
      <c r="J107" s="19"/>
      <c r="K107" s="19"/>
      <c r="L107" s="19"/>
      <c r="M107" s="19"/>
      <c r="N107" s="97"/>
      <c r="O107" s="94"/>
      <c r="P107" s="94"/>
      <c r="Q107" s="94"/>
      <c r="R107" s="94"/>
    </row>
    <row r="108" spans="1:18" s="96" customFormat="1" ht="18.75">
      <c r="A108" s="94"/>
      <c r="B108" s="52"/>
      <c r="C108" s="19"/>
      <c r="D108" s="19"/>
      <c r="E108" s="19"/>
      <c r="F108" s="19"/>
      <c r="G108" s="19"/>
      <c r="H108" s="94"/>
      <c r="I108" s="94"/>
      <c r="J108" s="19"/>
      <c r="K108" s="19"/>
      <c r="L108" s="19"/>
      <c r="M108" s="19"/>
      <c r="N108" s="97"/>
      <c r="O108" s="94"/>
      <c r="P108" s="94"/>
      <c r="Q108" s="94"/>
      <c r="R108" s="94"/>
    </row>
    <row r="109" spans="1:18" s="96" customFormat="1" ht="18.75">
      <c r="A109" s="94"/>
      <c r="B109" s="52"/>
      <c r="C109" s="19"/>
      <c r="D109" s="19"/>
      <c r="E109" s="19"/>
      <c r="F109" s="19"/>
      <c r="G109" s="19"/>
      <c r="H109" s="94"/>
      <c r="I109" s="94"/>
      <c r="J109" s="19"/>
      <c r="K109" s="19"/>
      <c r="L109" s="19"/>
      <c r="M109" s="19"/>
      <c r="N109" s="97"/>
      <c r="O109" s="94"/>
      <c r="P109" s="94"/>
      <c r="Q109" s="94"/>
      <c r="R109" s="94"/>
    </row>
    <row r="110" spans="1:18" s="96" customFormat="1" ht="18.75">
      <c r="A110" s="94"/>
      <c r="B110" s="52"/>
      <c r="C110" s="19"/>
      <c r="D110" s="19"/>
      <c r="E110" s="19"/>
      <c r="F110" s="19"/>
      <c r="G110" s="19"/>
      <c r="H110" s="94"/>
      <c r="I110" s="94"/>
      <c r="J110" s="19"/>
      <c r="K110" s="19"/>
      <c r="L110" s="19"/>
      <c r="M110" s="19"/>
      <c r="N110" s="97"/>
      <c r="O110" s="94"/>
      <c r="P110" s="94"/>
      <c r="Q110" s="94"/>
      <c r="R110" s="94"/>
    </row>
    <row r="111" spans="1:18" s="96" customFormat="1" ht="18.75">
      <c r="A111" s="94"/>
      <c r="B111" s="52"/>
      <c r="C111" s="19"/>
      <c r="D111" s="19"/>
      <c r="E111" s="19"/>
      <c r="F111" s="19"/>
      <c r="G111" s="19"/>
      <c r="H111" s="94"/>
      <c r="I111" s="94"/>
      <c r="J111" s="19"/>
      <c r="K111" s="19"/>
      <c r="L111" s="19"/>
      <c r="M111" s="19"/>
      <c r="N111" s="97"/>
      <c r="O111" s="94"/>
      <c r="P111" s="94"/>
      <c r="Q111" s="94"/>
      <c r="R111" s="94"/>
    </row>
    <row r="112" spans="1:18" s="96" customFormat="1" ht="18.75">
      <c r="A112" s="94"/>
      <c r="B112" s="52"/>
      <c r="C112" s="19"/>
      <c r="D112" s="19"/>
      <c r="E112" s="19"/>
      <c r="F112" s="19"/>
      <c r="G112" s="19"/>
      <c r="H112" s="94"/>
      <c r="I112" s="94"/>
      <c r="J112" s="19"/>
      <c r="K112" s="19"/>
      <c r="L112" s="19"/>
      <c r="M112" s="19"/>
      <c r="N112" s="97"/>
      <c r="O112" s="94"/>
      <c r="P112" s="94"/>
      <c r="Q112" s="94"/>
      <c r="R112" s="94"/>
    </row>
    <row r="113" spans="1:18" s="96" customFormat="1" ht="18.75">
      <c r="A113" s="94"/>
      <c r="B113" s="52"/>
      <c r="C113" s="19"/>
      <c r="D113" s="19"/>
      <c r="E113" s="19"/>
      <c r="F113" s="19"/>
      <c r="G113" s="19"/>
      <c r="H113" s="94"/>
      <c r="I113" s="94"/>
      <c r="J113" s="19"/>
      <c r="K113" s="19"/>
      <c r="L113" s="19"/>
      <c r="M113" s="19"/>
      <c r="N113" s="97"/>
      <c r="O113" s="94"/>
      <c r="P113" s="94"/>
      <c r="Q113" s="94"/>
      <c r="R113" s="94"/>
    </row>
    <row r="114" spans="1:18" s="96" customFormat="1" ht="18.75">
      <c r="A114" s="94"/>
      <c r="B114" s="52"/>
      <c r="C114" s="19"/>
      <c r="D114" s="19"/>
      <c r="E114" s="19"/>
      <c r="F114" s="19"/>
      <c r="G114" s="19"/>
      <c r="H114" s="94"/>
      <c r="I114" s="94"/>
      <c r="J114" s="19"/>
      <c r="K114" s="19"/>
      <c r="L114" s="19"/>
      <c r="M114" s="19"/>
      <c r="N114" s="97"/>
      <c r="O114" s="94"/>
      <c r="P114" s="94"/>
      <c r="Q114" s="94"/>
      <c r="R114" s="94"/>
    </row>
    <row r="115" spans="1:18" s="96" customFormat="1" ht="18.75">
      <c r="A115" s="94"/>
      <c r="B115" s="52"/>
      <c r="C115" s="19"/>
      <c r="D115" s="19"/>
      <c r="E115" s="19"/>
      <c r="F115" s="19"/>
      <c r="G115" s="19"/>
      <c r="H115" s="94"/>
      <c r="I115" s="94"/>
      <c r="J115" s="19"/>
      <c r="K115" s="19"/>
      <c r="L115" s="19"/>
      <c r="M115" s="19"/>
      <c r="N115" s="97"/>
      <c r="O115" s="94"/>
      <c r="P115" s="94"/>
      <c r="Q115" s="94"/>
      <c r="R115" s="94"/>
    </row>
    <row r="116" spans="1:18" s="96" customFormat="1" ht="18.75">
      <c r="A116" s="94"/>
      <c r="B116" s="52"/>
      <c r="C116" s="19"/>
      <c r="D116" s="19"/>
      <c r="E116" s="19"/>
      <c r="F116" s="19"/>
      <c r="G116" s="19"/>
      <c r="H116" s="94"/>
      <c r="I116" s="94"/>
      <c r="J116" s="19"/>
      <c r="K116" s="19"/>
      <c r="L116" s="19"/>
      <c r="M116" s="19"/>
      <c r="N116" s="97"/>
      <c r="O116" s="94"/>
      <c r="P116" s="94"/>
      <c r="Q116" s="94"/>
      <c r="R116" s="94"/>
    </row>
    <row r="117" spans="1:18" s="96" customFormat="1" ht="18.75">
      <c r="A117" s="94"/>
      <c r="B117" s="52"/>
      <c r="C117" s="19"/>
      <c r="D117" s="19"/>
      <c r="E117" s="19"/>
      <c r="F117" s="19"/>
      <c r="G117" s="19"/>
      <c r="H117" s="94"/>
      <c r="I117" s="94"/>
      <c r="J117" s="19"/>
      <c r="K117" s="19"/>
      <c r="L117" s="19"/>
      <c r="M117" s="19"/>
      <c r="N117" s="97"/>
      <c r="O117" s="94"/>
      <c r="P117" s="94"/>
      <c r="Q117" s="94"/>
      <c r="R117" s="94"/>
    </row>
    <row r="118" spans="1:18" s="96" customFormat="1" ht="18.75">
      <c r="A118" s="94"/>
      <c r="B118" s="52"/>
      <c r="C118" s="19"/>
      <c r="D118" s="19"/>
      <c r="E118" s="19"/>
      <c r="F118" s="19"/>
      <c r="G118" s="19"/>
      <c r="H118" s="94"/>
      <c r="I118" s="94"/>
      <c r="J118" s="19"/>
      <c r="K118" s="19"/>
      <c r="L118" s="19"/>
      <c r="M118" s="19"/>
      <c r="N118" s="97"/>
      <c r="O118" s="94"/>
      <c r="P118" s="94"/>
      <c r="Q118" s="94"/>
      <c r="R118" s="94"/>
    </row>
    <row r="119" spans="1:18" s="96" customFormat="1" ht="18.75">
      <c r="A119" s="94"/>
      <c r="B119" s="52"/>
      <c r="C119" s="19"/>
      <c r="D119" s="19"/>
      <c r="E119" s="19"/>
      <c r="F119" s="19"/>
      <c r="G119" s="19"/>
      <c r="H119" s="94"/>
      <c r="I119" s="94"/>
      <c r="J119" s="19"/>
      <c r="K119" s="19"/>
      <c r="L119" s="19"/>
      <c r="M119" s="19"/>
      <c r="N119" s="97"/>
      <c r="O119" s="94"/>
      <c r="P119" s="94"/>
      <c r="Q119" s="94"/>
      <c r="R119" s="94"/>
    </row>
    <row r="120" spans="1:18" s="96" customFormat="1" ht="18.75">
      <c r="A120" s="94"/>
      <c r="B120" s="52"/>
      <c r="C120" s="19"/>
      <c r="D120" s="19"/>
      <c r="E120" s="19"/>
      <c r="F120" s="19"/>
      <c r="G120" s="19"/>
      <c r="H120" s="94"/>
      <c r="I120" s="94"/>
      <c r="J120" s="19"/>
      <c r="K120" s="19"/>
      <c r="L120" s="19"/>
      <c r="M120" s="19"/>
      <c r="N120" s="97"/>
      <c r="O120" s="94"/>
      <c r="P120" s="94"/>
      <c r="Q120" s="94"/>
      <c r="R120" s="94"/>
    </row>
    <row r="121" spans="1:18" s="96" customFormat="1" ht="18.75">
      <c r="A121" s="94"/>
      <c r="B121" s="52"/>
      <c r="C121" s="19"/>
      <c r="D121" s="19"/>
      <c r="E121" s="19"/>
      <c r="F121" s="19"/>
      <c r="G121" s="19"/>
      <c r="H121" s="94"/>
      <c r="I121" s="94"/>
      <c r="J121" s="19"/>
      <c r="K121" s="19"/>
      <c r="L121" s="19"/>
      <c r="M121" s="19"/>
      <c r="N121" s="97"/>
      <c r="O121" s="94"/>
      <c r="P121" s="94"/>
      <c r="Q121" s="94"/>
      <c r="R121" s="94"/>
    </row>
    <row r="122" spans="1:18" s="96" customFormat="1" ht="18.75">
      <c r="A122" s="94"/>
      <c r="B122" s="52"/>
      <c r="C122" s="19"/>
      <c r="D122" s="19"/>
      <c r="E122" s="19"/>
      <c r="F122" s="19"/>
      <c r="G122" s="19"/>
      <c r="H122" s="94"/>
      <c r="I122" s="94"/>
      <c r="J122" s="19"/>
      <c r="K122" s="19"/>
      <c r="L122" s="19"/>
      <c r="M122" s="19"/>
      <c r="N122" s="97"/>
      <c r="O122" s="94"/>
      <c r="P122" s="94"/>
      <c r="Q122" s="94"/>
      <c r="R122" s="94"/>
    </row>
    <row r="123" spans="1:18" s="96" customFormat="1" ht="18.75">
      <c r="A123" s="94"/>
      <c r="B123" s="52"/>
      <c r="C123" s="19"/>
      <c r="D123" s="19"/>
      <c r="E123" s="19"/>
      <c r="F123" s="19"/>
      <c r="G123" s="19"/>
      <c r="H123" s="94"/>
      <c r="I123" s="94"/>
      <c r="J123" s="19"/>
      <c r="K123" s="19"/>
      <c r="L123" s="19"/>
      <c r="M123" s="19"/>
      <c r="N123" s="97"/>
      <c r="O123" s="94"/>
      <c r="P123" s="94"/>
      <c r="Q123" s="94"/>
      <c r="R123" s="94"/>
    </row>
    <row r="124" spans="1:18" s="96" customFormat="1" ht="18.75">
      <c r="A124" s="94"/>
      <c r="B124" s="52"/>
      <c r="C124" s="19"/>
      <c r="D124" s="19"/>
      <c r="E124" s="19"/>
      <c r="F124" s="19"/>
      <c r="G124" s="19"/>
      <c r="H124" s="94"/>
      <c r="I124" s="94"/>
      <c r="J124" s="19"/>
      <c r="K124" s="19"/>
      <c r="L124" s="19"/>
      <c r="M124" s="19"/>
      <c r="N124" s="97"/>
      <c r="O124" s="94"/>
      <c r="P124" s="94"/>
      <c r="Q124" s="94"/>
      <c r="R124" s="94"/>
    </row>
    <row r="125" spans="1:18" s="96" customFormat="1" ht="18.75">
      <c r="A125" s="94"/>
      <c r="B125" s="52"/>
      <c r="C125" s="19"/>
      <c r="D125" s="19"/>
      <c r="E125" s="19"/>
      <c r="F125" s="19"/>
      <c r="G125" s="19"/>
      <c r="H125" s="94"/>
      <c r="I125" s="94"/>
      <c r="J125" s="19"/>
      <c r="K125" s="19"/>
      <c r="L125" s="19"/>
      <c r="M125" s="19"/>
      <c r="N125" s="97"/>
      <c r="O125" s="94"/>
      <c r="P125" s="94"/>
      <c r="Q125" s="94"/>
      <c r="R125" s="94"/>
    </row>
    <row r="126" spans="1:18" s="96" customFormat="1" ht="18.75">
      <c r="A126" s="94"/>
      <c r="B126" s="52"/>
      <c r="C126" s="19"/>
      <c r="D126" s="19"/>
      <c r="E126" s="19"/>
      <c r="F126" s="19"/>
      <c r="G126" s="19"/>
      <c r="H126" s="94"/>
      <c r="I126" s="94"/>
      <c r="J126" s="19"/>
      <c r="K126" s="19"/>
      <c r="L126" s="19"/>
      <c r="M126" s="19"/>
      <c r="N126" s="97"/>
      <c r="O126" s="94"/>
      <c r="P126" s="94"/>
      <c r="Q126" s="94"/>
      <c r="R126" s="94"/>
    </row>
    <row r="127" spans="1:18" s="96" customFormat="1" ht="18.75">
      <c r="A127" s="94"/>
      <c r="B127" s="52"/>
      <c r="C127" s="19"/>
      <c r="D127" s="19"/>
      <c r="E127" s="19"/>
      <c r="F127" s="19"/>
      <c r="G127" s="19"/>
      <c r="H127" s="94"/>
      <c r="I127" s="94"/>
      <c r="J127" s="19"/>
      <c r="K127" s="19"/>
      <c r="L127" s="19"/>
      <c r="M127" s="19"/>
      <c r="N127" s="97"/>
      <c r="O127" s="94"/>
      <c r="P127" s="94"/>
      <c r="Q127" s="94"/>
      <c r="R127" s="94"/>
    </row>
    <row r="128" spans="1:18" s="96" customFormat="1" ht="18.75">
      <c r="A128" s="94"/>
      <c r="B128" s="52"/>
      <c r="C128" s="19"/>
      <c r="D128" s="19"/>
      <c r="E128" s="19"/>
      <c r="F128" s="19"/>
      <c r="G128" s="19"/>
      <c r="H128" s="94"/>
      <c r="I128" s="94"/>
      <c r="J128" s="19"/>
      <c r="K128" s="19"/>
      <c r="L128" s="19"/>
      <c r="M128" s="19"/>
      <c r="N128" s="97"/>
      <c r="O128" s="94"/>
      <c r="P128" s="94"/>
      <c r="Q128" s="94"/>
      <c r="R128" s="94"/>
    </row>
    <row r="129" spans="1:18" s="96" customFormat="1" ht="18.75">
      <c r="A129" s="94"/>
      <c r="B129" s="52"/>
      <c r="C129" s="19"/>
      <c r="D129" s="19"/>
      <c r="E129" s="19"/>
      <c r="F129" s="19"/>
      <c r="G129" s="19"/>
      <c r="H129" s="94"/>
      <c r="I129" s="94"/>
      <c r="J129" s="19"/>
      <c r="K129" s="19"/>
      <c r="L129" s="19"/>
      <c r="M129" s="19"/>
      <c r="N129" s="97"/>
      <c r="O129" s="94"/>
      <c r="P129" s="94"/>
      <c r="Q129" s="94"/>
      <c r="R129" s="94"/>
    </row>
    <row r="130" spans="1:18" s="96" customFormat="1" ht="18.75">
      <c r="A130" s="94"/>
      <c r="B130" s="52"/>
      <c r="C130" s="19"/>
      <c r="D130" s="19"/>
      <c r="E130" s="19"/>
      <c r="F130" s="19"/>
      <c r="G130" s="19"/>
      <c r="H130" s="94"/>
      <c r="I130" s="94"/>
      <c r="J130" s="19"/>
      <c r="K130" s="19"/>
      <c r="L130" s="19"/>
      <c r="M130" s="19"/>
      <c r="N130" s="97"/>
      <c r="O130" s="94"/>
      <c r="P130" s="94"/>
      <c r="Q130" s="94"/>
      <c r="R130" s="94"/>
    </row>
    <row r="131" spans="1:18" s="96" customFormat="1" ht="18.75">
      <c r="A131" s="94"/>
      <c r="B131" s="52"/>
      <c r="C131" s="19"/>
      <c r="D131" s="19"/>
      <c r="E131" s="19"/>
      <c r="F131" s="19"/>
      <c r="G131" s="19"/>
      <c r="H131" s="94"/>
      <c r="I131" s="94"/>
      <c r="J131" s="19"/>
      <c r="K131" s="19"/>
      <c r="L131" s="19"/>
      <c r="M131" s="19"/>
      <c r="N131" s="97"/>
      <c r="O131" s="94"/>
      <c r="P131" s="94"/>
      <c r="Q131" s="94"/>
      <c r="R131" s="94"/>
    </row>
    <row r="132" spans="1:18" s="96" customFormat="1" ht="18.75">
      <c r="A132" s="94"/>
      <c r="B132" s="52"/>
      <c r="C132" s="19"/>
      <c r="D132" s="19"/>
      <c r="E132" s="19"/>
      <c r="F132" s="19"/>
      <c r="G132" s="19"/>
      <c r="H132" s="94"/>
      <c r="I132" s="94"/>
      <c r="J132" s="19"/>
      <c r="K132" s="19"/>
      <c r="L132" s="19"/>
      <c r="M132" s="19"/>
      <c r="N132" s="97"/>
      <c r="O132" s="94"/>
      <c r="P132" s="94"/>
      <c r="Q132" s="94"/>
      <c r="R132" s="94"/>
    </row>
    <row r="133" spans="1:18" s="96" customFormat="1" ht="18.75">
      <c r="A133" s="94"/>
      <c r="B133" s="52"/>
      <c r="C133" s="19"/>
      <c r="D133" s="19"/>
      <c r="E133" s="19"/>
      <c r="F133" s="19"/>
      <c r="G133" s="19"/>
      <c r="H133" s="94"/>
      <c r="I133" s="94"/>
      <c r="J133" s="19"/>
      <c r="K133" s="19"/>
      <c r="L133" s="19"/>
      <c r="M133" s="19"/>
      <c r="N133" s="97"/>
      <c r="O133" s="94"/>
      <c r="P133" s="94"/>
      <c r="Q133" s="94"/>
      <c r="R133" s="94"/>
    </row>
    <row r="134" spans="1:18" s="96" customFormat="1" ht="18.75">
      <c r="A134" s="94"/>
      <c r="B134" s="52"/>
      <c r="C134" s="19"/>
      <c r="D134" s="19"/>
      <c r="E134" s="19"/>
      <c r="F134" s="19"/>
      <c r="G134" s="19"/>
      <c r="H134" s="94"/>
      <c r="I134" s="94"/>
      <c r="J134" s="19"/>
      <c r="K134" s="19"/>
      <c r="L134" s="19"/>
      <c r="M134" s="19"/>
      <c r="N134" s="97"/>
      <c r="O134" s="94"/>
      <c r="P134" s="94"/>
      <c r="Q134" s="94"/>
      <c r="R134" s="94"/>
    </row>
    <row r="135" spans="1:18" s="96" customFormat="1" ht="18.75">
      <c r="A135" s="94"/>
      <c r="B135" s="52"/>
      <c r="C135" s="19"/>
      <c r="D135" s="19"/>
      <c r="E135" s="19"/>
      <c r="F135" s="19"/>
      <c r="G135" s="19"/>
      <c r="H135" s="94"/>
      <c r="I135" s="94"/>
      <c r="J135" s="19"/>
      <c r="K135" s="19"/>
      <c r="L135" s="19"/>
      <c r="M135" s="19"/>
      <c r="N135" s="97"/>
      <c r="O135" s="94"/>
      <c r="P135" s="94"/>
      <c r="Q135" s="94"/>
      <c r="R135" s="94"/>
    </row>
    <row r="136" spans="1:18" s="96" customFormat="1" ht="18.75">
      <c r="A136" s="94"/>
      <c r="B136" s="52"/>
      <c r="C136" s="19"/>
      <c r="D136" s="19"/>
      <c r="E136" s="19"/>
      <c r="F136" s="19"/>
      <c r="G136" s="19"/>
      <c r="H136" s="94"/>
      <c r="I136" s="94"/>
      <c r="J136" s="19"/>
      <c r="K136" s="19"/>
      <c r="L136" s="19"/>
      <c r="M136" s="19"/>
      <c r="N136" s="97"/>
      <c r="O136" s="94"/>
      <c r="P136" s="94"/>
      <c r="Q136" s="94"/>
      <c r="R136" s="94"/>
    </row>
    <row r="137" spans="1:18" s="96" customFormat="1" ht="18.75">
      <c r="A137" s="94"/>
      <c r="B137" s="52"/>
      <c r="C137" s="19"/>
      <c r="D137" s="19"/>
      <c r="E137" s="19"/>
      <c r="F137" s="19"/>
      <c r="G137" s="19"/>
      <c r="H137" s="94"/>
      <c r="I137" s="94"/>
      <c r="J137" s="19"/>
      <c r="K137" s="19"/>
      <c r="L137" s="19"/>
      <c r="M137" s="19"/>
      <c r="N137" s="97"/>
      <c r="O137" s="94"/>
      <c r="P137" s="94"/>
      <c r="Q137" s="94"/>
      <c r="R137" s="94"/>
    </row>
    <row r="138" spans="1:18" s="96" customFormat="1" ht="18.75">
      <c r="A138" s="94"/>
      <c r="B138" s="52"/>
      <c r="C138" s="19"/>
      <c r="D138" s="19"/>
      <c r="E138" s="19"/>
      <c r="F138" s="19"/>
      <c r="G138" s="19"/>
      <c r="H138" s="94"/>
      <c r="I138" s="94"/>
      <c r="J138" s="19"/>
      <c r="K138" s="19"/>
      <c r="L138" s="19"/>
      <c r="M138" s="19"/>
      <c r="N138" s="97"/>
      <c r="O138" s="94"/>
      <c r="P138" s="94"/>
      <c r="Q138" s="94"/>
      <c r="R138" s="94"/>
    </row>
    <row r="139" spans="1:18" s="96" customFormat="1" ht="18.75">
      <c r="A139" s="94"/>
      <c r="B139" s="52"/>
      <c r="C139" s="19"/>
      <c r="D139" s="19"/>
      <c r="E139" s="19"/>
      <c r="F139" s="19"/>
      <c r="G139" s="19"/>
      <c r="H139" s="94"/>
      <c r="I139" s="94"/>
      <c r="J139" s="19"/>
      <c r="K139" s="19"/>
      <c r="L139" s="19"/>
      <c r="M139" s="19"/>
      <c r="N139" s="97"/>
      <c r="O139" s="94"/>
      <c r="P139" s="94"/>
      <c r="Q139" s="94"/>
      <c r="R139" s="94"/>
    </row>
    <row r="140" spans="1:18" s="96" customFormat="1" ht="18.75">
      <c r="A140" s="94"/>
      <c r="B140" s="52"/>
      <c r="C140" s="19"/>
      <c r="D140" s="19"/>
      <c r="E140" s="19"/>
      <c r="F140" s="19"/>
      <c r="G140" s="19"/>
      <c r="H140" s="94"/>
      <c r="I140" s="94"/>
      <c r="J140" s="19"/>
      <c r="K140" s="19"/>
      <c r="L140" s="19"/>
      <c r="M140" s="19"/>
      <c r="N140" s="97"/>
      <c r="O140" s="94"/>
      <c r="P140" s="94"/>
      <c r="Q140" s="94"/>
      <c r="R140" s="94"/>
    </row>
    <row r="141" spans="1:18" s="96" customFormat="1" ht="18.75">
      <c r="A141" s="94"/>
      <c r="B141" s="52"/>
      <c r="C141" s="19"/>
      <c r="D141" s="19"/>
      <c r="E141" s="19"/>
      <c r="F141" s="19"/>
      <c r="G141" s="19"/>
      <c r="H141" s="94"/>
      <c r="I141" s="94"/>
      <c r="J141" s="19"/>
      <c r="K141" s="19"/>
      <c r="L141" s="19"/>
      <c r="M141" s="19"/>
      <c r="N141" s="97"/>
      <c r="O141" s="94"/>
      <c r="P141" s="94"/>
      <c r="Q141" s="94"/>
      <c r="R141" s="94"/>
    </row>
    <row r="142" spans="1:18" s="96" customFormat="1" ht="18.75">
      <c r="A142" s="94"/>
      <c r="B142" s="52"/>
      <c r="C142" s="19"/>
      <c r="D142" s="19"/>
      <c r="E142" s="19"/>
      <c r="F142" s="19"/>
      <c r="G142" s="19"/>
      <c r="H142" s="94"/>
      <c r="I142" s="94"/>
      <c r="J142" s="19"/>
      <c r="K142" s="19"/>
      <c r="L142" s="19"/>
      <c r="M142" s="19"/>
      <c r="N142" s="97"/>
      <c r="O142" s="94"/>
      <c r="P142" s="94"/>
      <c r="Q142" s="94"/>
      <c r="R142" s="94"/>
    </row>
    <row r="143" spans="1:18" s="96" customFormat="1" ht="18.75">
      <c r="A143" s="94"/>
      <c r="B143" s="52"/>
      <c r="C143" s="19"/>
      <c r="D143" s="19"/>
      <c r="E143" s="19"/>
      <c r="F143" s="19"/>
      <c r="G143" s="19"/>
      <c r="H143" s="94"/>
      <c r="I143" s="94"/>
      <c r="J143" s="19"/>
      <c r="K143" s="19"/>
      <c r="L143" s="19"/>
      <c r="M143" s="19"/>
      <c r="N143" s="97"/>
      <c r="O143" s="94"/>
      <c r="P143" s="94"/>
      <c r="Q143" s="94"/>
      <c r="R143" s="94"/>
    </row>
    <row r="144" spans="1:18" s="96" customFormat="1" ht="18.75">
      <c r="A144" s="94"/>
      <c r="B144" s="52"/>
      <c r="C144" s="19"/>
      <c r="D144" s="19"/>
      <c r="E144" s="19"/>
      <c r="F144" s="19"/>
      <c r="G144" s="19"/>
      <c r="H144" s="94"/>
      <c r="I144" s="94"/>
      <c r="J144" s="19"/>
      <c r="K144" s="19"/>
      <c r="L144" s="19"/>
      <c r="M144" s="19"/>
      <c r="N144" s="97"/>
      <c r="O144" s="94"/>
      <c r="P144" s="94"/>
      <c r="Q144" s="94"/>
      <c r="R144" s="94"/>
    </row>
    <row r="145" spans="1:18" s="96" customFormat="1" ht="18.75">
      <c r="A145" s="94"/>
      <c r="B145" s="52"/>
      <c r="C145" s="19"/>
      <c r="D145" s="19"/>
      <c r="E145" s="19"/>
      <c r="F145" s="19"/>
      <c r="G145" s="19"/>
      <c r="H145" s="94"/>
      <c r="I145" s="94"/>
      <c r="J145" s="19"/>
      <c r="K145" s="19"/>
      <c r="L145" s="19"/>
      <c r="M145" s="19"/>
      <c r="N145" s="97"/>
      <c r="O145" s="94"/>
      <c r="P145" s="94"/>
      <c r="Q145" s="94"/>
      <c r="R145" s="94"/>
    </row>
    <row r="146" spans="1:18" s="96" customFormat="1" ht="18.75">
      <c r="A146" s="94"/>
      <c r="B146" s="52"/>
      <c r="C146" s="19"/>
      <c r="D146" s="19"/>
      <c r="E146" s="19"/>
      <c r="F146" s="19"/>
      <c r="G146" s="19"/>
      <c r="H146" s="94"/>
      <c r="I146" s="94"/>
      <c r="J146" s="19"/>
      <c r="K146" s="19"/>
      <c r="L146" s="19"/>
      <c r="M146" s="19"/>
      <c r="N146" s="97"/>
      <c r="O146" s="94"/>
      <c r="P146" s="94"/>
      <c r="Q146" s="94"/>
      <c r="R146" s="94"/>
    </row>
    <row r="147" spans="1:18" s="96" customFormat="1" ht="18.75">
      <c r="A147" s="94"/>
      <c r="B147" s="52"/>
      <c r="C147" s="19"/>
      <c r="D147" s="19"/>
      <c r="E147" s="19"/>
      <c r="F147" s="19"/>
      <c r="G147" s="19"/>
      <c r="H147" s="94"/>
      <c r="I147" s="94"/>
      <c r="J147" s="19"/>
      <c r="K147" s="19"/>
      <c r="L147" s="19"/>
      <c r="M147" s="19"/>
      <c r="N147" s="97"/>
      <c r="O147" s="94"/>
      <c r="P147" s="94"/>
      <c r="Q147" s="94"/>
      <c r="R147" s="94"/>
    </row>
    <row r="148" spans="1:18" s="96" customFormat="1" ht="18.75">
      <c r="A148" s="94"/>
      <c r="B148" s="52"/>
      <c r="C148" s="19"/>
      <c r="D148" s="19"/>
      <c r="E148" s="19"/>
      <c r="F148" s="19"/>
      <c r="G148" s="19"/>
      <c r="H148" s="94"/>
      <c r="I148" s="94"/>
      <c r="J148" s="19"/>
      <c r="K148" s="19"/>
      <c r="L148" s="19"/>
      <c r="M148" s="19"/>
      <c r="N148" s="97"/>
      <c r="O148" s="94"/>
      <c r="P148" s="94"/>
      <c r="Q148" s="94"/>
      <c r="R148" s="94"/>
    </row>
    <row r="149" spans="1:18" s="96" customFormat="1" ht="18.75">
      <c r="A149" s="94"/>
      <c r="B149" s="52"/>
      <c r="C149" s="19"/>
      <c r="D149" s="19"/>
      <c r="E149" s="19"/>
      <c r="F149" s="19"/>
      <c r="G149" s="19"/>
      <c r="H149" s="94"/>
      <c r="I149" s="94"/>
      <c r="J149" s="19"/>
      <c r="K149" s="19"/>
      <c r="L149" s="19"/>
      <c r="M149" s="19"/>
      <c r="N149" s="97"/>
      <c r="O149" s="94"/>
      <c r="P149" s="94"/>
      <c r="Q149" s="94"/>
      <c r="R149" s="94"/>
    </row>
    <row r="150" spans="1:18" s="96" customFormat="1" ht="18.75">
      <c r="A150" s="94"/>
      <c r="B150" s="52"/>
      <c r="C150" s="19"/>
      <c r="D150" s="19"/>
      <c r="E150" s="19"/>
      <c r="F150" s="19"/>
      <c r="G150" s="19"/>
      <c r="H150" s="94"/>
      <c r="I150" s="94"/>
      <c r="J150" s="19"/>
      <c r="K150" s="19"/>
      <c r="L150" s="19"/>
      <c r="M150" s="19"/>
      <c r="N150" s="97"/>
      <c r="O150" s="94"/>
      <c r="P150" s="94"/>
      <c r="Q150" s="94"/>
      <c r="R150" s="94"/>
    </row>
    <row r="151" spans="1:18" s="96" customFormat="1" ht="18.75">
      <c r="A151" s="94"/>
      <c r="B151" s="52"/>
      <c r="C151" s="19"/>
      <c r="D151" s="19"/>
      <c r="E151" s="19"/>
      <c r="F151" s="19"/>
      <c r="G151" s="19"/>
      <c r="H151" s="94"/>
      <c r="I151" s="94"/>
      <c r="J151" s="19"/>
      <c r="K151" s="19"/>
      <c r="L151" s="19"/>
      <c r="M151" s="19"/>
      <c r="N151" s="97"/>
      <c r="O151" s="94"/>
      <c r="P151" s="94"/>
      <c r="Q151" s="94"/>
      <c r="R151" s="94"/>
    </row>
    <row r="152" spans="1:18" s="96" customFormat="1" ht="18.75">
      <c r="A152" s="94"/>
      <c r="B152" s="52"/>
      <c r="C152" s="19"/>
      <c r="D152" s="19"/>
      <c r="E152" s="19"/>
      <c r="F152" s="19"/>
      <c r="G152" s="19"/>
      <c r="H152" s="94"/>
      <c r="I152" s="94"/>
      <c r="J152" s="19"/>
      <c r="K152" s="19"/>
      <c r="L152" s="19"/>
      <c r="M152" s="19"/>
      <c r="N152" s="97"/>
      <c r="O152" s="94"/>
      <c r="P152" s="94"/>
      <c r="Q152" s="94"/>
      <c r="R152" s="94"/>
    </row>
    <row r="153" spans="1:18" s="96" customFormat="1" ht="18.75">
      <c r="A153" s="94"/>
      <c r="B153" s="52"/>
      <c r="C153" s="19"/>
      <c r="D153" s="19"/>
      <c r="E153" s="19"/>
      <c r="F153" s="19"/>
      <c r="G153" s="19"/>
      <c r="H153" s="94"/>
      <c r="I153" s="94"/>
      <c r="J153" s="19"/>
      <c r="K153" s="19"/>
      <c r="L153" s="19"/>
      <c r="M153" s="19"/>
      <c r="N153" s="97"/>
      <c r="O153" s="94"/>
      <c r="P153" s="94"/>
      <c r="Q153" s="94"/>
      <c r="R153" s="94"/>
    </row>
    <row r="154" spans="1:18" s="96" customFormat="1" ht="18.75">
      <c r="A154" s="94"/>
      <c r="B154" s="52"/>
      <c r="C154" s="19"/>
      <c r="D154" s="19"/>
      <c r="E154" s="19"/>
      <c r="F154" s="19"/>
      <c r="G154" s="19"/>
      <c r="H154" s="94"/>
      <c r="I154" s="94"/>
      <c r="J154" s="19"/>
      <c r="K154" s="19"/>
      <c r="L154" s="19"/>
      <c r="M154" s="19"/>
      <c r="N154" s="97"/>
      <c r="O154" s="94"/>
      <c r="P154" s="94"/>
      <c r="Q154" s="94"/>
      <c r="R154" s="94"/>
    </row>
    <row r="155" spans="1:18" s="96" customFormat="1" ht="18.75">
      <c r="A155" s="94"/>
      <c r="B155" s="52"/>
      <c r="C155" s="19"/>
      <c r="D155" s="19"/>
      <c r="E155" s="19"/>
      <c r="F155" s="19"/>
      <c r="G155" s="19"/>
      <c r="H155" s="94"/>
      <c r="I155" s="94"/>
      <c r="J155" s="19"/>
      <c r="K155" s="19"/>
      <c r="L155" s="19"/>
      <c r="M155" s="19"/>
      <c r="N155" s="97"/>
      <c r="O155" s="94"/>
      <c r="P155" s="94"/>
      <c r="Q155" s="94"/>
      <c r="R155" s="94"/>
    </row>
    <row r="156" spans="1:18" s="96" customFormat="1" ht="18.75">
      <c r="A156" s="94"/>
      <c r="B156" s="52"/>
      <c r="C156" s="19"/>
      <c r="D156" s="19"/>
      <c r="E156" s="19"/>
      <c r="F156" s="19"/>
      <c r="G156" s="19"/>
      <c r="H156" s="94"/>
      <c r="I156" s="94"/>
      <c r="J156" s="19"/>
      <c r="K156" s="19"/>
      <c r="L156" s="19"/>
      <c r="M156" s="19"/>
      <c r="N156" s="97"/>
      <c r="O156" s="94"/>
      <c r="P156" s="94"/>
      <c r="Q156" s="94"/>
      <c r="R156" s="94"/>
    </row>
    <row r="157" spans="1:18" s="96" customFormat="1" ht="18.75">
      <c r="A157" s="94"/>
      <c r="B157" s="52"/>
      <c r="C157" s="19"/>
      <c r="D157" s="19"/>
      <c r="E157" s="19"/>
      <c r="F157" s="19"/>
      <c r="G157" s="19"/>
      <c r="H157" s="94"/>
      <c r="I157" s="94"/>
      <c r="J157" s="19"/>
      <c r="K157" s="19"/>
      <c r="L157" s="19"/>
      <c r="M157" s="19"/>
      <c r="N157" s="97"/>
      <c r="O157" s="94"/>
      <c r="P157" s="94"/>
      <c r="Q157" s="94"/>
      <c r="R157" s="94"/>
    </row>
    <row r="158" spans="1:18" s="96" customFormat="1" ht="18.75">
      <c r="A158" s="94"/>
      <c r="B158" s="52"/>
      <c r="C158" s="19"/>
      <c r="D158" s="19"/>
      <c r="E158" s="19"/>
      <c r="F158" s="19"/>
      <c r="G158" s="19"/>
      <c r="H158" s="94"/>
      <c r="I158" s="94"/>
      <c r="J158" s="19"/>
      <c r="K158" s="19"/>
      <c r="L158" s="19"/>
      <c r="M158" s="19"/>
      <c r="N158" s="97"/>
      <c r="O158" s="94"/>
      <c r="P158" s="94"/>
      <c r="Q158" s="94"/>
      <c r="R158" s="94"/>
    </row>
    <row r="159" spans="1:18" s="96" customFormat="1" ht="18.75">
      <c r="A159" s="94"/>
      <c r="B159" s="52"/>
      <c r="C159" s="19"/>
      <c r="D159" s="19"/>
      <c r="E159" s="19"/>
      <c r="F159" s="19"/>
      <c r="G159" s="19"/>
      <c r="H159" s="94"/>
      <c r="I159" s="94"/>
      <c r="J159" s="19"/>
      <c r="K159" s="19"/>
      <c r="L159" s="19"/>
      <c r="M159" s="19"/>
      <c r="N159" s="97"/>
      <c r="O159" s="94"/>
      <c r="P159" s="94"/>
      <c r="Q159" s="94"/>
      <c r="R159" s="94"/>
    </row>
    <row r="160" spans="1:18" s="96" customFormat="1" ht="18.75">
      <c r="A160" s="94"/>
      <c r="B160" s="52"/>
      <c r="C160" s="19"/>
      <c r="D160" s="19"/>
      <c r="E160" s="19"/>
      <c r="F160" s="19"/>
      <c r="G160" s="19"/>
      <c r="H160" s="94"/>
      <c r="I160" s="94"/>
      <c r="J160" s="19"/>
      <c r="K160" s="19"/>
      <c r="L160" s="19"/>
      <c r="M160" s="19"/>
      <c r="N160" s="97"/>
      <c r="O160" s="94"/>
      <c r="P160" s="94"/>
      <c r="Q160" s="94"/>
      <c r="R160" s="94"/>
    </row>
    <row r="161" spans="1:18" s="96" customFormat="1" ht="18.75">
      <c r="A161" s="94"/>
      <c r="B161" s="52"/>
      <c r="C161" s="19"/>
      <c r="D161" s="19"/>
      <c r="E161" s="19"/>
      <c r="F161" s="19"/>
      <c r="G161" s="19"/>
      <c r="H161" s="94"/>
      <c r="I161" s="94"/>
      <c r="J161" s="19"/>
      <c r="K161" s="19"/>
      <c r="L161" s="19"/>
      <c r="M161" s="19"/>
      <c r="N161" s="97"/>
      <c r="O161" s="94"/>
      <c r="P161" s="94"/>
      <c r="Q161" s="94"/>
      <c r="R161" s="94"/>
    </row>
    <row r="162" spans="1:18" s="96" customFormat="1" ht="18.75">
      <c r="A162" s="94"/>
      <c r="B162" s="52"/>
      <c r="C162" s="19"/>
      <c r="D162" s="19"/>
      <c r="E162" s="19"/>
      <c r="F162" s="19"/>
      <c r="G162" s="19"/>
      <c r="H162" s="94"/>
      <c r="I162" s="94"/>
      <c r="J162" s="19"/>
      <c r="K162" s="19"/>
      <c r="L162" s="19"/>
      <c r="M162" s="19"/>
      <c r="N162" s="97"/>
      <c r="O162" s="94"/>
      <c r="P162" s="94"/>
      <c r="Q162" s="94"/>
      <c r="R162" s="94"/>
    </row>
    <row r="163" spans="1:18" s="96" customFormat="1" ht="18.75">
      <c r="A163" s="94"/>
      <c r="B163" s="52"/>
      <c r="C163" s="19"/>
      <c r="D163" s="19"/>
      <c r="E163" s="19"/>
      <c r="F163" s="19"/>
      <c r="G163" s="19"/>
      <c r="H163" s="94"/>
      <c r="I163" s="94"/>
      <c r="J163" s="19"/>
      <c r="K163" s="19"/>
      <c r="L163" s="19"/>
      <c r="M163" s="19"/>
      <c r="N163" s="97"/>
      <c r="O163" s="94"/>
      <c r="P163" s="94"/>
      <c r="Q163" s="94"/>
      <c r="R163" s="94"/>
    </row>
    <row r="164" spans="1:18" s="96" customFormat="1" ht="18.75">
      <c r="A164" s="94"/>
      <c r="B164" s="52"/>
      <c r="C164" s="19"/>
      <c r="D164" s="19"/>
      <c r="E164" s="19"/>
      <c r="F164" s="19"/>
      <c r="G164" s="19"/>
      <c r="H164" s="94"/>
      <c r="I164" s="94"/>
      <c r="J164" s="19"/>
      <c r="K164" s="19"/>
      <c r="L164" s="19"/>
      <c r="M164" s="19"/>
      <c r="N164" s="97"/>
      <c r="O164" s="94"/>
      <c r="P164" s="94"/>
      <c r="Q164" s="94"/>
      <c r="R164" s="94"/>
    </row>
    <row r="165" spans="1:18" s="96" customFormat="1" ht="18.75">
      <c r="A165" s="94"/>
      <c r="B165" s="52"/>
      <c r="C165" s="19"/>
      <c r="D165" s="19"/>
      <c r="E165" s="19"/>
      <c r="F165" s="19"/>
      <c r="G165" s="19"/>
      <c r="H165" s="94"/>
      <c r="I165" s="94"/>
      <c r="J165" s="19"/>
      <c r="K165" s="19"/>
      <c r="L165" s="19"/>
      <c r="M165" s="19"/>
      <c r="N165" s="97"/>
      <c r="O165" s="94"/>
      <c r="P165" s="94"/>
      <c r="Q165" s="94"/>
      <c r="R165" s="94"/>
    </row>
    <row r="166" spans="1:18" s="96" customFormat="1" ht="18.75">
      <c r="A166" s="94"/>
      <c r="B166" s="52"/>
      <c r="C166" s="19"/>
      <c r="D166" s="19"/>
      <c r="E166" s="19"/>
      <c r="F166" s="19"/>
      <c r="G166" s="19"/>
      <c r="H166" s="94"/>
      <c r="I166" s="94"/>
      <c r="J166" s="19"/>
      <c r="K166" s="19"/>
      <c r="L166" s="19"/>
      <c r="M166" s="19"/>
      <c r="N166" s="97"/>
      <c r="O166" s="94"/>
      <c r="P166" s="94"/>
      <c r="Q166" s="94"/>
      <c r="R166" s="94"/>
    </row>
    <row r="167" spans="1:18" s="96" customFormat="1" ht="18.75">
      <c r="A167" s="94"/>
      <c r="B167" s="52"/>
      <c r="C167" s="19"/>
      <c r="D167" s="19"/>
      <c r="E167" s="19"/>
      <c r="F167" s="19"/>
      <c r="G167" s="19"/>
      <c r="H167" s="94"/>
      <c r="I167" s="94"/>
      <c r="J167" s="19"/>
      <c r="K167" s="19"/>
      <c r="L167" s="19"/>
      <c r="M167" s="19"/>
      <c r="N167" s="97"/>
      <c r="O167" s="94"/>
      <c r="P167" s="94"/>
      <c r="Q167" s="94"/>
      <c r="R167" s="94"/>
    </row>
    <row r="168" spans="1:18" s="96" customFormat="1" ht="18.75">
      <c r="A168" s="94"/>
      <c r="B168" s="52"/>
      <c r="C168" s="19"/>
      <c r="D168" s="19"/>
      <c r="E168" s="19"/>
      <c r="F168" s="19"/>
      <c r="G168" s="19"/>
      <c r="H168" s="94"/>
      <c r="I168" s="94"/>
      <c r="J168" s="19"/>
      <c r="K168" s="19"/>
      <c r="L168" s="19"/>
      <c r="M168" s="19"/>
      <c r="N168" s="97"/>
      <c r="O168" s="94"/>
      <c r="P168" s="94"/>
      <c r="Q168" s="94"/>
      <c r="R168" s="94"/>
    </row>
    <row r="169" spans="1:18" s="96" customFormat="1" ht="18.75">
      <c r="A169" s="94"/>
      <c r="B169" s="52"/>
      <c r="C169" s="19"/>
      <c r="D169" s="19"/>
      <c r="E169" s="19"/>
      <c r="F169" s="19"/>
      <c r="G169" s="19"/>
      <c r="H169" s="94"/>
      <c r="I169" s="94"/>
      <c r="J169" s="19"/>
      <c r="K169" s="19"/>
      <c r="L169" s="19"/>
      <c r="M169" s="19"/>
      <c r="N169" s="97"/>
      <c r="O169" s="94"/>
      <c r="P169" s="94"/>
      <c r="Q169" s="94"/>
      <c r="R169" s="94"/>
    </row>
    <row r="170" spans="1:18" s="96" customFormat="1" ht="18.75">
      <c r="A170" s="94"/>
      <c r="B170" s="52"/>
      <c r="C170" s="19"/>
      <c r="D170" s="19"/>
      <c r="E170" s="19"/>
      <c r="F170" s="19"/>
      <c r="G170" s="19"/>
      <c r="H170" s="94"/>
      <c r="I170" s="94"/>
      <c r="J170" s="19"/>
      <c r="K170" s="19"/>
      <c r="L170" s="19"/>
      <c r="M170" s="19"/>
      <c r="N170" s="97"/>
      <c r="O170" s="94"/>
      <c r="P170" s="94"/>
      <c r="Q170" s="94"/>
      <c r="R170" s="94"/>
    </row>
    <row r="171" spans="1:18" s="96" customFormat="1" ht="18.75">
      <c r="A171" s="94"/>
      <c r="B171" s="52"/>
      <c r="C171" s="19"/>
      <c r="D171" s="19"/>
      <c r="E171" s="19"/>
      <c r="F171" s="19"/>
      <c r="G171" s="19"/>
      <c r="H171" s="94"/>
      <c r="I171" s="94"/>
      <c r="J171" s="19"/>
      <c r="K171" s="19"/>
      <c r="L171" s="19"/>
      <c r="M171" s="19"/>
      <c r="N171" s="97"/>
      <c r="O171" s="94"/>
      <c r="P171" s="94"/>
      <c r="Q171" s="94"/>
      <c r="R171" s="94"/>
    </row>
    <row r="172" spans="1:18" s="96" customFormat="1" ht="18.75">
      <c r="A172" s="94"/>
      <c r="B172" s="52"/>
      <c r="C172" s="19"/>
      <c r="D172" s="19"/>
      <c r="E172" s="19"/>
      <c r="F172" s="19"/>
      <c r="G172" s="19"/>
      <c r="H172" s="94"/>
      <c r="I172" s="94"/>
      <c r="J172" s="19"/>
      <c r="K172" s="19"/>
      <c r="L172" s="19"/>
      <c r="M172" s="19"/>
      <c r="N172" s="97"/>
      <c r="O172" s="94"/>
      <c r="P172" s="94"/>
      <c r="Q172" s="94"/>
      <c r="R172" s="94"/>
    </row>
    <row r="173" spans="1:18" s="96" customFormat="1" ht="18.75">
      <c r="A173" s="94"/>
      <c r="B173" s="52"/>
      <c r="C173" s="19"/>
      <c r="D173" s="19"/>
      <c r="E173" s="19"/>
      <c r="F173" s="19"/>
      <c r="G173" s="19"/>
      <c r="H173" s="94"/>
      <c r="I173" s="94"/>
      <c r="J173" s="19"/>
      <c r="K173" s="19"/>
      <c r="L173" s="19"/>
      <c r="M173" s="19"/>
      <c r="N173" s="97"/>
      <c r="O173" s="94"/>
      <c r="P173" s="94"/>
      <c r="Q173" s="94"/>
      <c r="R173" s="94"/>
    </row>
    <row r="174" spans="1:18" s="96" customFormat="1" ht="18.75">
      <c r="A174" s="94"/>
      <c r="B174" s="52"/>
      <c r="C174" s="19"/>
      <c r="D174" s="19"/>
      <c r="E174" s="19"/>
      <c r="F174" s="19"/>
      <c r="G174" s="19"/>
      <c r="H174" s="94"/>
      <c r="I174" s="94"/>
      <c r="J174" s="19"/>
      <c r="K174" s="19"/>
      <c r="L174" s="19"/>
      <c r="M174" s="19"/>
      <c r="N174" s="97"/>
      <c r="O174" s="94"/>
      <c r="P174" s="94"/>
      <c r="Q174" s="94"/>
      <c r="R174" s="94"/>
    </row>
    <row r="175" spans="1:18" s="96" customFormat="1" ht="18.75">
      <c r="A175" s="94"/>
      <c r="B175" s="52"/>
      <c r="C175" s="19"/>
      <c r="D175" s="19"/>
      <c r="E175" s="19"/>
      <c r="F175" s="19"/>
      <c r="G175" s="19"/>
      <c r="H175" s="94"/>
      <c r="I175" s="94"/>
      <c r="J175" s="19"/>
      <c r="K175" s="19"/>
      <c r="L175" s="19"/>
      <c r="M175" s="19"/>
      <c r="N175" s="97"/>
      <c r="O175" s="94"/>
      <c r="P175" s="94"/>
      <c r="Q175" s="94"/>
      <c r="R175" s="94"/>
    </row>
    <row r="176" spans="1:18" s="96" customFormat="1" ht="18.75">
      <c r="A176" s="94"/>
      <c r="B176" s="52"/>
      <c r="C176" s="19"/>
      <c r="D176" s="19"/>
      <c r="E176" s="19"/>
      <c r="F176" s="19"/>
      <c r="G176" s="19"/>
      <c r="H176" s="94"/>
      <c r="I176" s="94"/>
      <c r="J176" s="19"/>
      <c r="K176" s="19"/>
      <c r="L176" s="19"/>
      <c r="M176" s="19"/>
      <c r="N176" s="97"/>
      <c r="O176" s="94"/>
      <c r="P176" s="94"/>
      <c r="Q176" s="94"/>
      <c r="R176" s="94"/>
    </row>
    <row r="177" spans="1:18" s="96" customFormat="1" ht="18.75">
      <c r="A177" s="94"/>
      <c r="B177" s="52"/>
      <c r="C177" s="19"/>
      <c r="D177" s="19"/>
      <c r="E177" s="19"/>
      <c r="F177" s="19"/>
      <c r="G177" s="19"/>
      <c r="H177" s="94"/>
      <c r="I177" s="94"/>
      <c r="J177" s="19"/>
      <c r="K177" s="19"/>
      <c r="L177" s="19"/>
      <c r="M177" s="19"/>
      <c r="N177" s="97"/>
      <c r="O177" s="94"/>
      <c r="P177" s="94"/>
      <c r="Q177" s="94"/>
      <c r="R177" s="94"/>
    </row>
    <row r="178" spans="1:18" s="96" customFormat="1" ht="18.75">
      <c r="A178" s="94"/>
      <c r="B178" s="52"/>
      <c r="C178" s="19"/>
      <c r="D178" s="19"/>
      <c r="E178" s="19"/>
      <c r="F178" s="19"/>
      <c r="G178" s="19"/>
      <c r="H178" s="94"/>
      <c r="I178" s="94"/>
      <c r="J178" s="19"/>
      <c r="K178" s="19"/>
      <c r="L178" s="19"/>
      <c r="M178" s="19"/>
      <c r="N178" s="97"/>
      <c r="O178" s="94"/>
      <c r="P178" s="94"/>
      <c r="Q178" s="94"/>
      <c r="R178" s="94"/>
    </row>
    <row r="179" spans="1:18" s="96" customFormat="1" ht="18.75">
      <c r="A179" s="94"/>
      <c r="B179" s="52"/>
      <c r="C179" s="19"/>
      <c r="D179" s="19"/>
      <c r="E179" s="19"/>
      <c r="F179" s="19"/>
      <c r="G179" s="19"/>
      <c r="H179" s="94"/>
      <c r="I179" s="94"/>
      <c r="J179" s="19"/>
      <c r="K179" s="19"/>
      <c r="L179" s="19"/>
      <c r="M179" s="19"/>
      <c r="N179" s="97"/>
      <c r="O179" s="94"/>
      <c r="P179" s="94"/>
      <c r="Q179" s="94"/>
      <c r="R179" s="94"/>
    </row>
    <row r="180" spans="1:18" s="96" customFormat="1" ht="18.75">
      <c r="A180" s="94"/>
      <c r="B180" s="52"/>
      <c r="C180" s="19"/>
      <c r="D180" s="19"/>
      <c r="E180" s="19"/>
      <c r="F180" s="19"/>
      <c r="G180" s="19"/>
      <c r="H180" s="94"/>
      <c r="I180" s="94"/>
      <c r="J180" s="19"/>
      <c r="K180" s="19"/>
      <c r="L180" s="19"/>
      <c r="M180" s="19"/>
      <c r="N180" s="97"/>
      <c r="O180" s="94"/>
      <c r="P180" s="94"/>
      <c r="Q180" s="94"/>
      <c r="R180" s="94"/>
    </row>
    <row r="181" spans="1:18" s="96" customFormat="1" ht="18.75">
      <c r="A181" s="94"/>
      <c r="B181" s="52"/>
      <c r="C181" s="19"/>
      <c r="D181" s="19"/>
      <c r="E181" s="19"/>
      <c r="F181" s="19"/>
      <c r="G181" s="19"/>
      <c r="H181" s="94"/>
      <c r="I181" s="94"/>
      <c r="J181" s="19"/>
      <c r="K181" s="19"/>
      <c r="L181" s="19"/>
      <c r="M181" s="19"/>
      <c r="N181" s="97"/>
      <c r="O181" s="94"/>
      <c r="P181" s="94"/>
      <c r="Q181" s="94"/>
      <c r="R181" s="94"/>
    </row>
    <row r="182" spans="1:18" s="96" customFormat="1" ht="18.75">
      <c r="A182" s="94"/>
      <c r="B182" s="52"/>
      <c r="C182" s="19"/>
      <c r="D182" s="19"/>
      <c r="E182" s="19"/>
      <c r="F182" s="19"/>
      <c r="G182" s="19"/>
      <c r="H182" s="94"/>
      <c r="I182" s="94"/>
      <c r="J182" s="19"/>
      <c r="K182" s="19"/>
      <c r="L182" s="19"/>
      <c r="M182" s="19"/>
      <c r="N182" s="97"/>
      <c r="O182" s="94"/>
      <c r="P182" s="94"/>
      <c r="Q182" s="94"/>
      <c r="R182" s="94"/>
    </row>
    <row r="183" spans="1:18" s="96" customFormat="1" ht="18.75">
      <c r="A183" s="94"/>
      <c r="B183" s="52"/>
      <c r="C183" s="19"/>
      <c r="D183" s="19"/>
      <c r="E183" s="19"/>
      <c r="F183" s="19"/>
      <c r="G183" s="19"/>
      <c r="H183" s="94"/>
      <c r="I183" s="94"/>
      <c r="J183" s="19"/>
      <c r="K183" s="19"/>
      <c r="L183" s="19"/>
      <c r="M183" s="19"/>
      <c r="N183" s="97"/>
      <c r="O183" s="94"/>
      <c r="P183" s="94"/>
      <c r="Q183" s="94"/>
      <c r="R183" s="94"/>
    </row>
    <row r="184" spans="1:18" s="96" customFormat="1" ht="18.75">
      <c r="A184" s="94"/>
      <c r="B184" s="52"/>
      <c r="C184" s="19"/>
      <c r="D184" s="19"/>
      <c r="E184" s="19"/>
      <c r="F184" s="19"/>
      <c r="G184" s="19"/>
      <c r="H184" s="94"/>
      <c r="I184" s="94"/>
      <c r="J184" s="19"/>
      <c r="K184" s="19"/>
      <c r="L184" s="19"/>
      <c r="M184" s="19"/>
      <c r="N184" s="97"/>
      <c r="O184" s="94"/>
      <c r="P184" s="94"/>
      <c r="Q184" s="94"/>
      <c r="R184" s="94"/>
    </row>
    <row r="185" spans="1:18" s="96" customFormat="1" ht="18.75">
      <c r="A185" s="94"/>
      <c r="B185" s="52"/>
      <c r="C185" s="19"/>
      <c r="D185" s="19"/>
      <c r="E185" s="19"/>
      <c r="F185" s="19"/>
      <c r="G185" s="19"/>
      <c r="H185" s="94"/>
      <c r="I185" s="94"/>
      <c r="J185" s="19"/>
      <c r="K185" s="19"/>
      <c r="L185" s="19"/>
      <c r="M185" s="19"/>
      <c r="N185" s="97"/>
      <c r="O185" s="94"/>
      <c r="P185" s="94"/>
      <c r="Q185" s="94"/>
      <c r="R185" s="94"/>
    </row>
    <row r="186" spans="1:18" s="96" customFormat="1" ht="18.75">
      <c r="A186" s="94"/>
      <c r="B186" s="52"/>
      <c r="C186" s="19"/>
      <c r="D186" s="19"/>
      <c r="E186" s="19"/>
      <c r="F186" s="19"/>
      <c r="G186" s="19"/>
      <c r="H186" s="94"/>
      <c r="I186" s="94"/>
      <c r="J186" s="19"/>
      <c r="K186" s="19"/>
      <c r="L186" s="19"/>
      <c r="M186" s="19"/>
      <c r="N186" s="97"/>
      <c r="O186" s="94"/>
      <c r="P186" s="94"/>
      <c r="Q186" s="94"/>
      <c r="R186" s="94"/>
    </row>
    <row r="187" spans="1:18" s="96" customFormat="1" ht="18.75">
      <c r="A187" s="94"/>
      <c r="B187" s="52"/>
      <c r="C187" s="19"/>
      <c r="D187" s="19"/>
      <c r="E187" s="19"/>
      <c r="F187" s="19"/>
      <c r="G187" s="19"/>
      <c r="H187" s="94"/>
      <c r="I187" s="94"/>
      <c r="J187" s="19"/>
      <c r="K187" s="19"/>
      <c r="L187" s="19"/>
      <c r="M187" s="19"/>
      <c r="N187" s="97"/>
      <c r="O187" s="94"/>
      <c r="P187" s="94"/>
      <c r="Q187" s="94"/>
      <c r="R187" s="94"/>
    </row>
    <row r="188" spans="1:18" s="96" customFormat="1" ht="18.75">
      <c r="A188" s="94"/>
      <c r="B188" s="52"/>
      <c r="C188" s="19"/>
      <c r="D188" s="19"/>
      <c r="E188" s="19"/>
      <c r="F188" s="19"/>
      <c r="G188" s="19"/>
      <c r="H188" s="94"/>
      <c r="I188" s="94"/>
      <c r="J188" s="19"/>
      <c r="K188" s="19"/>
      <c r="L188" s="19"/>
      <c r="M188" s="19"/>
      <c r="N188" s="97"/>
      <c r="O188" s="94"/>
      <c r="P188" s="94"/>
      <c r="Q188" s="94"/>
      <c r="R188" s="94"/>
    </row>
    <row r="189" spans="1:18" s="96" customFormat="1" ht="18.75">
      <c r="A189" s="94"/>
      <c r="B189" s="52"/>
      <c r="C189" s="19"/>
      <c r="D189" s="19"/>
      <c r="E189" s="19"/>
      <c r="F189" s="19"/>
      <c r="G189" s="19"/>
      <c r="H189" s="94"/>
      <c r="I189" s="94"/>
      <c r="J189" s="19"/>
      <c r="K189" s="19"/>
      <c r="L189" s="19"/>
      <c r="M189" s="19"/>
      <c r="N189" s="97"/>
      <c r="O189" s="94"/>
      <c r="P189" s="94"/>
      <c r="Q189" s="94"/>
      <c r="R189" s="94"/>
    </row>
    <row r="190" spans="1:18" s="96" customFormat="1" ht="18.75">
      <c r="A190" s="94"/>
      <c r="B190" s="52"/>
      <c r="C190" s="19"/>
      <c r="D190" s="19"/>
      <c r="E190" s="19"/>
      <c r="F190" s="19"/>
      <c r="G190" s="19"/>
      <c r="H190" s="94"/>
      <c r="I190" s="94"/>
      <c r="J190" s="19"/>
      <c r="K190" s="19"/>
      <c r="L190" s="19"/>
      <c r="M190" s="19"/>
      <c r="N190" s="97"/>
      <c r="O190" s="94"/>
      <c r="P190" s="94"/>
      <c r="Q190" s="94"/>
      <c r="R190" s="94"/>
    </row>
    <row r="191" spans="1:18" s="96" customFormat="1" ht="18.75">
      <c r="A191" s="94"/>
      <c r="B191" s="52"/>
      <c r="C191" s="19"/>
      <c r="D191" s="19"/>
      <c r="E191" s="19"/>
      <c r="F191" s="19"/>
      <c r="G191" s="19"/>
      <c r="H191" s="94"/>
      <c r="I191" s="94"/>
      <c r="J191" s="19"/>
      <c r="K191" s="19"/>
      <c r="L191" s="19"/>
      <c r="M191" s="19"/>
      <c r="N191" s="97"/>
      <c r="O191" s="94"/>
      <c r="P191" s="94"/>
      <c r="Q191" s="94"/>
      <c r="R191" s="94"/>
    </row>
    <row r="192" spans="1:18" s="96" customFormat="1" ht="18.75">
      <c r="A192" s="94"/>
      <c r="B192" s="52"/>
      <c r="C192" s="19"/>
      <c r="D192" s="19"/>
      <c r="E192" s="19"/>
      <c r="F192" s="19"/>
      <c r="G192" s="19"/>
      <c r="H192" s="94"/>
      <c r="I192" s="94"/>
      <c r="J192" s="19"/>
      <c r="K192" s="19"/>
      <c r="L192" s="19"/>
      <c r="M192" s="19"/>
      <c r="N192" s="97"/>
      <c r="O192" s="94"/>
      <c r="P192" s="94"/>
      <c r="Q192" s="94"/>
      <c r="R192" s="94"/>
    </row>
    <row r="193" spans="1:18" s="96" customFormat="1" ht="18.7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7"/>
      <c r="O193" s="94"/>
      <c r="P193" s="94"/>
      <c r="Q193" s="94"/>
      <c r="R193" s="94"/>
    </row>
    <row r="194" spans="1:18" s="96" customFormat="1" ht="18.7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7"/>
      <c r="O194" s="94"/>
      <c r="P194" s="94"/>
      <c r="Q194" s="94"/>
      <c r="R194" s="94"/>
    </row>
    <row r="195" spans="1:18" s="96" customFormat="1" ht="18.7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7"/>
      <c r="O195" s="94"/>
      <c r="P195" s="94"/>
      <c r="Q195" s="94"/>
      <c r="R195" s="94"/>
    </row>
    <row r="196" spans="1:18" s="96" customFormat="1" ht="18.7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7"/>
      <c r="O196" s="94"/>
      <c r="P196" s="94"/>
      <c r="Q196" s="94"/>
      <c r="R196" s="94"/>
    </row>
    <row r="197" spans="1:18" s="96" customFormat="1" ht="18.7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7"/>
      <c r="O197" s="94"/>
      <c r="P197" s="94"/>
      <c r="Q197" s="94"/>
      <c r="R197" s="94"/>
    </row>
    <row r="198" spans="1:18" s="96" customFormat="1" ht="18.7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7"/>
      <c r="O198" s="94"/>
      <c r="P198" s="94"/>
      <c r="Q198" s="94"/>
      <c r="R198" s="94"/>
    </row>
    <row r="199" spans="1:18" s="96" customFormat="1" ht="18.7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7"/>
      <c r="O199" s="94"/>
      <c r="P199" s="94"/>
      <c r="Q199" s="94"/>
      <c r="R199" s="94"/>
    </row>
    <row r="200" spans="1:18" s="96" customFormat="1" ht="18.7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7"/>
      <c r="O200" s="94"/>
      <c r="P200" s="94"/>
      <c r="Q200" s="94"/>
      <c r="R200" s="94"/>
    </row>
    <row r="201" spans="1:18" s="96" customFormat="1" ht="18.7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7"/>
      <c r="O201" s="94"/>
      <c r="P201" s="94"/>
      <c r="Q201" s="94"/>
      <c r="R201" s="94"/>
    </row>
    <row r="202" spans="1:18" s="96" customFormat="1" ht="18.7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7"/>
      <c r="O202" s="94"/>
      <c r="P202" s="94"/>
      <c r="Q202" s="94"/>
      <c r="R202" s="94"/>
    </row>
    <row r="203" spans="1:18" s="96" customFormat="1" ht="18.7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7"/>
      <c r="O203" s="94"/>
      <c r="P203" s="94"/>
      <c r="Q203" s="94"/>
      <c r="R203" s="94"/>
    </row>
    <row r="204" spans="1:18" s="96" customFormat="1" ht="18.7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7"/>
      <c r="O204" s="94"/>
      <c r="P204" s="94"/>
      <c r="Q204" s="94"/>
      <c r="R204" s="94"/>
    </row>
    <row r="205" spans="1:18" s="96" customFormat="1" ht="18.7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7"/>
      <c r="O205" s="94"/>
      <c r="P205" s="94"/>
      <c r="Q205" s="94"/>
      <c r="R205" s="94"/>
    </row>
    <row r="206" spans="1:18" s="96" customFormat="1" ht="18.7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7"/>
      <c r="O206" s="94"/>
      <c r="P206" s="94"/>
      <c r="Q206" s="94"/>
      <c r="R206" s="94"/>
    </row>
    <row r="207" spans="1:18" s="96" customFormat="1" ht="18.7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7"/>
      <c r="O207" s="94"/>
      <c r="P207" s="94"/>
      <c r="Q207" s="94"/>
      <c r="R207" s="94"/>
    </row>
    <row r="208" spans="1:18" s="96" customFormat="1" ht="18.7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7"/>
      <c r="O208" s="94"/>
      <c r="P208" s="94"/>
      <c r="Q208" s="94"/>
      <c r="R208" s="94"/>
    </row>
    <row r="209" spans="1:18" s="96" customFormat="1" ht="18.7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7"/>
      <c r="O209" s="94"/>
      <c r="P209" s="94"/>
      <c r="Q209" s="94"/>
      <c r="R209" s="94"/>
    </row>
    <row r="210" spans="1:18" s="96" customFormat="1" ht="18.7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7"/>
      <c r="O210" s="94"/>
      <c r="P210" s="94"/>
      <c r="Q210" s="94"/>
      <c r="R210" s="94"/>
    </row>
    <row r="211" spans="1:18" s="96" customFormat="1" ht="18.7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7"/>
      <c r="O211" s="94"/>
      <c r="P211" s="94"/>
      <c r="Q211" s="94"/>
      <c r="R211" s="94"/>
    </row>
    <row r="212" spans="1:18" s="96" customFormat="1" ht="18.7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7"/>
      <c r="O212" s="94"/>
      <c r="P212" s="94"/>
      <c r="Q212" s="94"/>
      <c r="R212" s="94"/>
    </row>
    <row r="213" spans="1:18" s="96" customFormat="1" ht="18.7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7"/>
      <c r="O213" s="94"/>
      <c r="P213" s="94"/>
      <c r="Q213" s="94"/>
      <c r="R213" s="94"/>
    </row>
    <row r="214" spans="1:18" s="96" customFormat="1" ht="18.7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7"/>
      <c r="O214" s="94"/>
      <c r="P214" s="94"/>
      <c r="Q214" s="94"/>
      <c r="R214" s="94"/>
    </row>
    <row r="215" spans="1:18" s="96" customFormat="1" ht="18.7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7"/>
      <c r="O215" s="94"/>
      <c r="P215" s="94"/>
      <c r="Q215" s="94"/>
      <c r="R215" s="94"/>
    </row>
    <row r="216" spans="1:18" s="96" customFormat="1" ht="18.7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7"/>
      <c r="O216" s="94"/>
      <c r="P216" s="94"/>
      <c r="Q216" s="94"/>
      <c r="R216" s="94"/>
    </row>
    <row r="217" spans="1:18" s="96" customFormat="1" ht="18.7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7"/>
      <c r="O217" s="94"/>
      <c r="P217" s="94"/>
      <c r="Q217" s="94"/>
      <c r="R217" s="94"/>
    </row>
    <row r="218" spans="1:18" s="96" customFormat="1" ht="18.7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7"/>
      <c r="O218" s="94"/>
      <c r="P218" s="94"/>
      <c r="Q218" s="94"/>
      <c r="R218" s="94"/>
    </row>
    <row r="219" spans="1:18" s="96" customFormat="1" ht="18.7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7"/>
      <c r="O219" s="94"/>
      <c r="P219" s="94"/>
      <c r="Q219" s="94"/>
      <c r="R219" s="94"/>
    </row>
    <row r="220" spans="1:18" s="96" customFormat="1" ht="18.7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7"/>
      <c r="O220" s="94"/>
      <c r="P220" s="94"/>
      <c r="Q220" s="94"/>
      <c r="R220" s="94"/>
    </row>
    <row r="221" spans="1:18" s="96" customFormat="1" ht="18.7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7"/>
      <c r="O221" s="94"/>
      <c r="P221" s="94"/>
      <c r="Q221" s="94"/>
      <c r="R221" s="94"/>
    </row>
    <row r="222" spans="1:18" s="96" customFormat="1" ht="18.7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7"/>
      <c r="O222" s="94"/>
      <c r="P222" s="94"/>
      <c r="Q222" s="94"/>
      <c r="R222" s="94"/>
    </row>
    <row r="223" spans="1:18" s="96" customFormat="1" ht="18.7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7"/>
      <c r="O223" s="94"/>
      <c r="P223" s="94"/>
      <c r="Q223" s="94"/>
      <c r="R223" s="94"/>
    </row>
    <row r="224" spans="1:18" s="96" customFormat="1" ht="18.7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7"/>
      <c r="O224" s="94"/>
      <c r="P224" s="94"/>
      <c r="Q224" s="94"/>
      <c r="R224" s="94"/>
    </row>
    <row r="225" spans="1:18" s="96" customFormat="1" ht="18.7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7"/>
      <c r="O225" s="94"/>
      <c r="P225" s="94"/>
      <c r="Q225" s="94"/>
      <c r="R225" s="94"/>
    </row>
    <row r="226" spans="1:18" s="96" customFormat="1" ht="18.7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7"/>
      <c r="O226" s="94"/>
      <c r="P226" s="94"/>
      <c r="Q226" s="94"/>
      <c r="R226" s="94"/>
    </row>
    <row r="227" spans="1:18" s="96" customFormat="1" ht="18.7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7"/>
      <c r="O227" s="94"/>
      <c r="P227" s="94"/>
      <c r="Q227" s="94"/>
      <c r="R227" s="94"/>
    </row>
    <row r="228" spans="1:18" s="96" customFormat="1" ht="18.7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7"/>
      <c r="O228" s="94"/>
      <c r="P228" s="94"/>
      <c r="Q228" s="94"/>
      <c r="R228" s="94"/>
    </row>
    <row r="229" spans="1:18" s="96" customFormat="1" ht="18.7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7"/>
      <c r="O229" s="94"/>
      <c r="P229" s="94"/>
      <c r="Q229" s="94"/>
      <c r="R229" s="94"/>
    </row>
    <row r="230" spans="1:18" s="96" customFormat="1" ht="18.7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7"/>
      <c r="O230" s="94"/>
      <c r="P230" s="94"/>
      <c r="Q230" s="94"/>
      <c r="R230" s="94"/>
    </row>
    <row r="231" spans="1:18" s="96" customFormat="1" ht="18.7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7"/>
      <c r="O231" s="94"/>
      <c r="P231" s="94"/>
      <c r="Q231" s="94"/>
      <c r="R231" s="94"/>
    </row>
    <row r="232" spans="1:18" s="96" customFormat="1" ht="18.7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7"/>
      <c r="O232" s="94"/>
      <c r="P232" s="94"/>
      <c r="Q232" s="94"/>
      <c r="R232" s="94"/>
    </row>
    <row r="233" spans="1:18" s="96" customFormat="1" ht="18.7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7"/>
      <c r="O233" s="94"/>
      <c r="P233" s="94"/>
      <c r="Q233" s="94"/>
      <c r="R233" s="94"/>
    </row>
    <row r="234" spans="1:18" s="96" customFormat="1" ht="18.7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7"/>
      <c r="O234" s="94"/>
      <c r="P234" s="94"/>
      <c r="Q234" s="94"/>
      <c r="R234" s="94"/>
    </row>
    <row r="235" spans="1:18" s="96" customFormat="1" ht="18.7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7"/>
      <c r="O235" s="94"/>
      <c r="P235" s="94"/>
      <c r="Q235" s="94"/>
      <c r="R235" s="94"/>
    </row>
    <row r="236" spans="1:18" s="96" customFormat="1" ht="18.7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7"/>
      <c r="O236" s="94"/>
      <c r="P236" s="94"/>
      <c r="Q236" s="94"/>
      <c r="R236" s="94"/>
    </row>
    <row r="237" spans="1:18" s="96" customFormat="1" ht="18.7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7"/>
      <c r="O237" s="94"/>
      <c r="P237" s="94"/>
      <c r="Q237" s="94"/>
      <c r="R237" s="94"/>
    </row>
    <row r="238" spans="1:18" s="96" customFormat="1" ht="18.7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7"/>
      <c r="O238" s="94"/>
      <c r="P238" s="94"/>
      <c r="Q238" s="94"/>
      <c r="R238" s="94"/>
    </row>
    <row r="239" spans="1:18" s="96" customFormat="1" ht="18.7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7"/>
      <c r="O239" s="94"/>
      <c r="P239" s="94"/>
      <c r="Q239" s="94"/>
      <c r="R239" s="94"/>
    </row>
    <row r="240" spans="1:18" s="96" customFormat="1" ht="18.7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7"/>
      <c r="O240" s="94"/>
      <c r="P240" s="94"/>
      <c r="Q240" s="94"/>
      <c r="R240" s="94"/>
    </row>
    <row r="241" spans="1:18" s="96" customFormat="1" ht="18.7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7"/>
      <c r="O241" s="94"/>
      <c r="P241" s="94"/>
      <c r="Q241" s="94"/>
      <c r="R241" s="94"/>
    </row>
    <row r="242" spans="1:18" s="96" customFormat="1" ht="18.7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7"/>
      <c r="O242" s="94"/>
      <c r="P242" s="94"/>
      <c r="Q242" s="94"/>
      <c r="R242" s="94"/>
    </row>
    <row r="243" spans="1:18" s="96" customFormat="1" ht="18.7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7"/>
      <c r="O243" s="94"/>
      <c r="P243" s="94"/>
      <c r="Q243" s="94"/>
      <c r="R243" s="94"/>
    </row>
    <row r="244" spans="1:18" s="96" customFormat="1" ht="18.7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7"/>
      <c r="O244" s="94"/>
      <c r="P244" s="94"/>
      <c r="Q244" s="94"/>
      <c r="R244" s="94"/>
    </row>
    <row r="245" spans="1:18" s="96" customFormat="1" ht="18.7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7"/>
      <c r="O245" s="94"/>
      <c r="P245" s="94"/>
      <c r="Q245" s="94"/>
      <c r="R245" s="94"/>
    </row>
    <row r="246" spans="1:18" s="96" customFormat="1" ht="18.7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7"/>
      <c r="O246" s="94"/>
      <c r="P246" s="94"/>
      <c r="Q246" s="94"/>
      <c r="R246" s="94"/>
    </row>
    <row r="247" spans="1:18" s="96" customFormat="1" ht="18.7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7"/>
      <c r="O247" s="94"/>
      <c r="P247" s="94"/>
      <c r="Q247" s="94"/>
      <c r="R247" s="94"/>
    </row>
    <row r="248" spans="1:18" s="96" customFormat="1" ht="18.7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7"/>
      <c r="O248" s="94"/>
      <c r="P248" s="94"/>
      <c r="Q248" s="94"/>
      <c r="R248" s="94"/>
    </row>
    <row r="249" spans="1:18" s="96" customFormat="1" ht="18.7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7"/>
      <c r="O249" s="94"/>
      <c r="P249" s="94"/>
      <c r="Q249" s="94"/>
      <c r="R249" s="94"/>
    </row>
    <row r="250" spans="1:18" s="96" customFormat="1" ht="18.7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7"/>
      <c r="O250" s="94"/>
      <c r="P250" s="94"/>
      <c r="Q250" s="94"/>
      <c r="R250" s="94"/>
    </row>
    <row r="251" spans="1:18" s="96" customFormat="1" ht="18.7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7"/>
      <c r="O251" s="94"/>
      <c r="P251" s="94"/>
      <c r="Q251" s="94"/>
      <c r="R251" s="94"/>
    </row>
    <row r="252" spans="1:18" s="96" customFormat="1" ht="18.7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7"/>
      <c r="O252" s="94"/>
      <c r="P252" s="94"/>
      <c r="Q252" s="94"/>
      <c r="R252" s="94"/>
    </row>
    <row r="253" spans="1:18" s="96" customFormat="1" ht="18.7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7"/>
      <c r="O253" s="94"/>
      <c r="P253" s="94"/>
      <c r="Q253" s="94"/>
      <c r="R253" s="94"/>
    </row>
    <row r="254" spans="1:18" s="96" customFormat="1" ht="18.7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7"/>
      <c r="O254" s="94"/>
      <c r="P254" s="94"/>
      <c r="Q254" s="94"/>
      <c r="R254" s="94"/>
    </row>
    <row r="255" spans="1:18" s="96" customFormat="1" ht="18.7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7"/>
      <c r="O255" s="94"/>
      <c r="P255" s="94"/>
      <c r="Q255" s="94"/>
      <c r="R255" s="94"/>
    </row>
    <row r="256" spans="1:18" s="96" customFormat="1" ht="18.7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7"/>
      <c r="O256" s="94"/>
      <c r="P256" s="94"/>
      <c r="Q256" s="94"/>
      <c r="R256" s="94"/>
    </row>
    <row r="257" spans="1:18" s="96" customFormat="1" ht="18.7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7"/>
      <c r="O257" s="94"/>
      <c r="P257" s="94"/>
      <c r="Q257" s="94"/>
      <c r="R257" s="94"/>
    </row>
    <row r="258" spans="1:18" s="96" customFormat="1" ht="18.7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7"/>
      <c r="O258" s="94"/>
      <c r="P258" s="94"/>
      <c r="Q258" s="94"/>
      <c r="R258" s="94"/>
    </row>
    <row r="259" spans="1:18" s="96" customFormat="1" ht="18.7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7"/>
      <c r="O259" s="94"/>
      <c r="P259" s="94"/>
      <c r="Q259" s="94"/>
      <c r="R259" s="94"/>
    </row>
    <row r="260" spans="1:18" s="96" customFormat="1" ht="18.7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7"/>
      <c r="O260" s="94"/>
      <c r="P260" s="94"/>
      <c r="Q260" s="94"/>
      <c r="R260" s="94"/>
    </row>
    <row r="261" spans="1:18" s="96" customFormat="1" ht="18.7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7"/>
      <c r="O261" s="94"/>
      <c r="P261" s="94"/>
      <c r="Q261" s="94"/>
      <c r="R261" s="94"/>
    </row>
    <row r="262" spans="1:18" s="96" customFormat="1" ht="18.7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7"/>
      <c r="O262" s="94"/>
      <c r="P262" s="94"/>
      <c r="Q262" s="94"/>
      <c r="R262" s="94"/>
    </row>
    <row r="263" spans="1:18" s="96" customFormat="1" ht="18.7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7"/>
      <c r="O263" s="94"/>
      <c r="P263" s="94"/>
      <c r="Q263" s="94"/>
      <c r="R263" s="94"/>
    </row>
    <row r="264" spans="1:18" s="96" customFormat="1" ht="18.7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7"/>
      <c r="O264" s="94"/>
      <c r="P264" s="94"/>
      <c r="Q264" s="94"/>
      <c r="R264" s="94"/>
    </row>
    <row r="265" spans="1:18" s="96" customFormat="1" ht="18.7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7"/>
      <c r="O265" s="94"/>
      <c r="P265" s="94"/>
      <c r="Q265" s="94"/>
      <c r="R265" s="94"/>
    </row>
    <row r="266" spans="1:18" s="96" customFormat="1" ht="18.7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7"/>
      <c r="O266" s="94"/>
      <c r="P266" s="94"/>
      <c r="Q266" s="94"/>
      <c r="R266" s="94"/>
    </row>
    <row r="267" spans="1:18" s="96" customFormat="1" ht="18.7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7"/>
      <c r="O267" s="94"/>
      <c r="P267" s="94"/>
      <c r="Q267" s="94"/>
      <c r="R267" s="94"/>
    </row>
    <row r="268" spans="1:18" s="96" customFormat="1" ht="18.7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7"/>
      <c r="O268" s="94"/>
      <c r="P268" s="94"/>
      <c r="Q268" s="94"/>
      <c r="R268" s="94"/>
    </row>
    <row r="269" spans="1:18" s="96" customFormat="1" ht="18.7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7"/>
      <c r="O269" s="94"/>
      <c r="P269" s="94"/>
      <c r="Q269" s="94"/>
      <c r="R269" s="94"/>
    </row>
    <row r="270" spans="1:18" s="96" customFormat="1" ht="18.7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7"/>
      <c r="O270" s="94"/>
      <c r="P270" s="94"/>
      <c r="Q270" s="94"/>
      <c r="R270" s="94"/>
    </row>
    <row r="271" spans="1:18" s="96" customFormat="1" ht="18.7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7"/>
      <c r="O271" s="94"/>
      <c r="P271" s="94"/>
      <c r="Q271" s="94"/>
      <c r="R271" s="94"/>
    </row>
    <row r="272" spans="1:18" s="96" customFormat="1" ht="18.7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7"/>
      <c r="O272" s="94"/>
      <c r="P272" s="94"/>
      <c r="Q272" s="94"/>
      <c r="R272" s="94"/>
    </row>
    <row r="273" spans="1:18" s="96" customFormat="1" ht="18.7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7"/>
      <c r="O273" s="94"/>
      <c r="P273" s="94"/>
      <c r="Q273" s="94"/>
      <c r="R273" s="94"/>
    </row>
    <row r="274" spans="1:18" s="96" customFormat="1" ht="18.7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7"/>
      <c r="O274" s="94"/>
      <c r="P274" s="94"/>
      <c r="Q274" s="94"/>
      <c r="R274" s="94"/>
    </row>
    <row r="275" spans="1:18" s="96" customFormat="1" ht="18.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7"/>
      <c r="O275" s="94"/>
      <c r="P275" s="94"/>
      <c r="Q275" s="94"/>
      <c r="R275" s="94"/>
    </row>
    <row r="276" spans="1:18" s="96" customFormat="1" ht="18.7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7"/>
      <c r="O276" s="94"/>
      <c r="P276" s="94"/>
      <c r="Q276" s="94"/>
      <c r="R276" s="94"/>
    </row>
    <row r="277" spans="1:18" s="96" customFormat="1" ht="18.7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7"/>
      <c r="O277" s="94"/>
      <c r="P277" s="94"/>
      <c r="Q277" s="94"/>
      <c r="R277" s="94"/>
    </row>
    <row r="278" spans="1:18" s="96" customFormat="1" ht="18.7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7"/>
      <c r="O278" s="94"/>
      <c r="P278" s="94"/>
      <c r="Q278" s="94"/>
      <c r="R278" s="94"/>
    </row>
    <row r="279" spans="1:18" s="96" customFormat="1" ht="18.7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7"/>
      <c r="O279" s="94"/>
      <c r="P279" s="94"/>
      <c r="Q279" s="94"/>
      <c r="R279" s="94"/>
    </row>
    <row r="280" spans="1:18" s="96" customFormat="1" ht="18.7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7"/>
      <c r="O280" s="94"/>
      <c r="P280" s="94"/>
      <c r="Q280" s="94"/>
      <c r="R280" s="94"/>
    </row>
    <row r="281" spans="1:18" s="96" customFormat="1" ht="18.7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7"/>
      <c r="O281" s="94"/>
      <c r="P281" s="94"/>
      <c r="Q281" s="94"/>
      <c r="R281" s="94"/>
    </row>
    <row r="282" spans="1:18" s="96" customFormat="1" ht="18.7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7"/>
      <c r="O282" s="94"/>
      <c r="P282" s="94"/>
      <c r="Q282" s="94"/>
      <c r="R282" s="94"/>
    </row>
    <row r="283" spans="1:18" s="96" customFormat="1" ht="18.7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7"/>
      <c r="O283" s="94"/>
      <c r="P283" s="94"/>
      <c r="Q283" s="94"/>
      <c r="R283" s="94"/>
    </row>
    <row r="284" spans="1:18" s="96" customFormat="1" ht="18.7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7"/>
      <c r="O284" s="94"/>
      <c r="P284" s="94"/>
      <c r="Q284" s="94"/>
      <c r="R284" s="94"/>
    </row>
    <row r="285" spans="1:18" s="96" customFormat="1" ht="18.7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7"/>
      <c r="O285" s="94"/>
      <c r="P285" s="94"/>
      <c r="Q285" s="94"/>
      <c r="R285" s="94"/>
    </row>
    <row r="286" spans="1:18" s="96" customFormat="1" ht="18.7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7"/>
      <c r="O286" s="94"/>
      <c r="P286" s="94"/>
      <c r="Q286" s="94"/>
      <c r="R286" s="94"/>
    </row>
    <row r="287" spans="1:18" s="96" customFormat="1" ht="18.7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7"/>
      <c r="O287" s="94"/>
      <c r="P287" s="94"/>
      <c r="Q287" s="94"/>
      <c r="R287" s="94"/>
    </row>
    <row r="288" spans="1:18" s="96" customFormat="1" ht="18.7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7"/>
      <c r="O288" s="94"/>
      <c r="P288" s="94"/>
      <c r="Q288" s="94"/>
      <c r="R288" s="94"/>
    </row>
    <row r="289" spans="1:18" s="96" customFormat="1" ht="18.7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7"/>
      <c r="O289" s="94"/>
      <c r="P289" s="94"/>
      <c r="Q289" s="94"/>
      <c r="R289" s="94"/>
    </row>
    <row r="290" spans="1:18" s="96" customFormat="1" ht="18.7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7"/>
      <c r="O290" s="94"/>
      <c r="P290" s="94"/>
      <c r="Q290" s="94"/>
      <c r="R290" s="94"/>
    </row>
    <row r="291" spans="1:18" s="96" customFormat="1" ht="18.7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7"/>
      <c r="O291" s="94"/>
      <c r="P291" s="94"/>
      <c r="Q291" s="94"/>
      <c r="R291" s="94"/>
    </row>
    <row r="292" spans="1:18" s="96" customFormat="1" ht="18.7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7"/>
      <c r="O292" s="94"/>
      <c r="P292" s="94"/>
      <c r="Q292" s="94"/>
      <c r="R292" s="94"/>
    </row>
    <row r="293" spans="1:18" s="96" customFormat="1" ht="18.7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7"/>
      <c r="O293" s="94"/>
      <c r="P293" s="94"/>
      <c r="Q293" s="94"/>
      <c r="R293" s="94"/>
    </row>
    <row r="294" spans="1:18" s="96" customFormat="1" ht="18.7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7"/>
      <c r="O294" s="94"/>
      <c r="P294" s="94"/>
      <c r="Q294" s="94"/>
      <c r="R294" s="94"/>
    </row>
    <row r="295" spans="1:18" s="96" customFormat="1" ht="18.7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7"/>
      <c r="O295" s="94"/>
      <c r="P295" s="94"/>
      <c r="Q295" s="94"/>
      <c r="R295" s="94"/>
    </row>
    <row r="296" spans="1:18" s="96" customFormat="1" ht="18.7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7"/>
      <c r="O296" s="94"/>
      <c r="P296" s="94"/>
      <c r="Q296" s="94"/>
      <c r="R296" s="94"/>
    </row>
    <row r="297" spans="1:18" s="96" customFormat="1" ht="18.7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7"/>
      <c r="O297" s="94"/>
      <c r="P297" s="94"/>
      <c r="Q297" s="94"/>
      <c r="R297" s="94"/>
    </row>
    <row r="298" spans="1:18" s="96" customFormat="1" ht="18.7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7"/>
      <c r="O298" s="94"/>
      <c r="P298" s="94"/>
      <c r="Q298" s="94"/>
      <c r="R298" s="94"/>
    </row>
    <row r="299" spans="1:18" s="96" customFormat="1" ht="18.7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7"/>
      <c r="O299" s="94"/>
      <c r="P299" s="94"/>
      <c r="Q299" s="94"/>
      <c r="R299" s="94"/>
    </row>
    <row r="300" spans="1:18" s="96" customFormat="1" ht="18.7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7"/>
      <c r="O300" s="94"/>
      <c r="P300" s="94"/>
      <c r="Q300" s="94"/>
      <c r="R300" s="94"/>
    </row>
    <row r="301" spans="1:18" s="96" customFormat="1" ht="18.7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7"/>
      <c r="O301" s="94"/>
      <c r="P301" s="94"/>
      <c r="Q301" s="94"/>
      <c r="R301" s="94"/>
    </row>
    <row r="302" spans="1:18" s="96" customFormat="1" ht="18.7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7"/>
      <c r="O302" s="94"/>
      <c r="P302" s="94"/>
      <c r="Q302" s="94"/>
      <c r="R302" s="94"/>
    </row>
    <row r="303" spans="1:18" s="96" customFormat="1" ht="18.7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7"/>
      <c r="O303" s="94"/>
      <c r="P303" s="94"/>
      <c r="Q303" s="94"/>
      <c r="R303" s="94"/>
    </row>
    <row r="304" spans="1:18" s="96" customFormat="1" ht="18.7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7"/>
      <c r="O304" s="94"/>
      <c r="P304" s="94"/>
      <c r="Q304" s="94"/>
      <c r="R304" s="94"/>
    </row>
    <row r="305" spans="1:18" s="96" customFormat="1" ht="18.7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7"/>
      <c r="O305" s="94"/>
      <c r="P305" s="94"/>
      <c r="Q305" s="94"/>
      <c r="R305" s="94"/>
    </row>
    <row r="306" spans="1:18" s="96" customFormat="1" ht="18.7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7"/>
      <c r="O306" s="94"/>
      <c r="P306" s="94"/>
      <c r="Q306" s="94"/>
      <c r="R306" s="94"/>
    </row>
    <row r="307" spans="1:18" s="96" customFormat="1" ht="18.7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7"/>
      <c r="O307" s="94"/>
      <c r="P307" s="94"/>
      <c r="Q307" s="94"/>
      <c r="R307" s="94"/>
    </row>
    <row r="308" spans="1:18" s="96" customFormat="1" ht="18.7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7"/>
      <c r="O308" s="94"/>
      <c r="P308" s="94"/>
      <c r="Q308" s="94"/>
      <c r="R308" s="94"/>
    </row>
    <row r="309" spans="1:18" s="96" customFormat="1" ht="18.7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7"/>
      <c r="O309" s="94"/>
      <c r="P309" s="94"/>
      <c r="Q309" s="94"/>
      <c r="R309" s="94"/>
    </row>
    <row r="310" spans="1:18" s="96" customFormat="1" ht="18.7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7"/>
      <c r="O310" s="94"/>
      <c r="P310" s="94"/>
      <c r="Q310" s="94"/>
      <c r="R310" s="94"/>
    </row>
    <row r="311" spans="1:18" s="96" customFormat="1" ht="18.7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7"/>
      <c r="O311" s="94"/>
      <c r="P311" s="94"/>
      <c r="Q311" s="94"/>
      <c r="R311" s="94"/>
    </row>
    <row r="312" spans="1:18" s="96" customFormat="1" ht="18.7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7"/>
      <c r="O312" s="94"/>
      <c r="P312" s="94"/>
      <c r="Q312" s="94"/>
      <c r="R312" s="94"/>
    </row>
    <row r="313" spans="1:18" s="96" customFormat="1" ht="18.7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7"/>
      <c r="O313" s="94"/>
      <c r="P313" s="94"/>
      <c r="Q313" s="94"/>
      <c r="R313" s="94"/>
    </row>
    <row r="314" spans="1:18" s="96" customFormat="1" ht="18.7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7"/>
      <c r="O314" s="94"/>
      <c r="P314" s="94"/>
      <c r="Q314" s="94"/>
      <c r="R314" s="94"/>
    </row>
    <row r="315" spans="1:18" s="96" customFormat="1" ht="18.7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7"/>
      <c r="O315" s="94"/>
      <c r="P315" s="94"/>
      <c r="Q315" s="94"/>
      <c r="R315" s="94"/>
    </row>
    <row r="316" spans="1:18" s="96" customFormat="1" ht="18.7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7"/>
      <c r="O316" s="94"/>
      <c r="P316" s="94"/>
      <c r="Q316" s="94"/>
      <c r="R316" s="94"/>
    </row>
    <row r="317" spans="1:18" s="96" customFormat="1" ht="18.7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7"/>
      <c r="O317" s="94"/>
      <c r="P317" s="94"/>
      <c r="Q317" s="94"/>
      <c r="R317" s="94"/>
    </row>
    <row r="318" spans="1:18" s="96" customFormat="1" ht="18.7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7"/>
      <c r="O318" s="94"/>
      <c r="P318" s="94"/>
      <c r="Q318" s="94"/>
      <c r="R318" s="94"/>
    </row>
    <row r="319" spans="1:18" s="96" customFormat="1" ht="18.7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7"/>
      <c r="O319" s="94"/>
      <c r="P319" s="94"/>
      <c r="Q319" s="94"/>
      <c r="R319" s="94"/>
    </row>
    <row r="320" spans="1:18" s="96" customFormat="1" ht="18.7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7"/>
      <c r="O320" s="94"/>
      <c r="P320" s="94"/>
      <c r="Q320" s="94"/>
      <c r="R320" s="94"/>
    </row>
    <row r="321" spans="1:18" s="96" customFormat="1" ht="18.7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7"/>
      <c r="O321" s="94"/>
      <c r="P321" s="94"/>
      <c r="Q321" s="94"/>
      <c r="R321" s="94"/>
    </row>
    <row r="322" spans="1:18" s="96" customFormat="1" ht="18.7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7"/>
      <c r="O322" s="94"/>
      <c r="P322" s="94"/>
      <c r="Q322" s="94"/>
      <c r="R322" s="94"/>
    </row>
    <row r="323" spans="1:18" s="96" customFormat="1" ht="18.7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7"/>
      <c r="O323" s="94"/>
      <c r="P323" s="94"/>
      <c r="Q323" s="94"/>
      <c r="R323" s="94"/>
    </row>
    <row r="324" spans="1:18" s="96" customFormat="1" ht="18.7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7"/>
      <c r="O324" s="94"/>
      <c r="P324" s="94"/>
      <c r="Q324" s="94"/>
      <c r="R324" s="94"/>
    </row>
    <row r="325" spans="1:18" s="96" customFormat="1" ht="18.7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7"/>
      <c r="O325" s="94"/>
      <c r="P325" s="94"/>
      <c r="Q325" s="94"/>
      <c r="R325" s="94"/>
    </row>
    <row r="326" spans="1:18" s="96" customFormat="1" ht="18.7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7"/>
      <c r="O326" s="94"/>
      <c r="P326" s="94"/>
      <c r="Q326" s="94"/>
      <c r="R326" s="94"/>
    </row>
    <row r="327" spans="1:18" s="96" customFormat="1" ht="18.7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7"/>
      <c r="O327" s="94"/>
      <c r="P327" s="94"/>
      <c r="Q327" s="94"/>
      <c r="R327" s="94"/>
    </row>
    <row r="328" spans="1:18" s="96" customFormat="1" ht="18.7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7"/>
      <c r="O328" s="94"/>
      <c r="P328" s="94"/>
      <c r="Q328" s="94"/>
      <c r="R328" s="94"/>
    </row>
    <row r="329" spans="1:18" s="96" customFormat="1" ht="18.7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7"/>
      <c r="O329" s="94"/>
      <c r="P329" s="94"/>
      <c r="Q329" s="94"/>
      <c r="R329" s="94"/>
    </row>
    <row r="330" spans="1:18" s="96" customFormat="1" ht="18.7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7"/>
      <c r="O330" s="94"/>
      <c r="P330" s="94"/>
      <c r="Q330" s="94"/>
      <c r="R330" s="94"/>
    </row>
    <row r="331" spans="1:18" s="96" customFormat="1" ht="18.7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7"/>
      <c r="O331" s="94"/>
      <c r="P331" s="94"/>
      <c r="Q331" s="94"/>
      <c r="R331" s="94"/>
    </row>
    <row r="332" spans="1:18" s="96" customFormat="1" ht="18.7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7"/>
      <c r="O332" s="94"/>
      <c r="P332" s="94"/>
      <c r="Q332" s="94"/>
      <c r="R332" s="94"/>
    </row>
    <row r="333" spans="1:18" s="96" customFormat="1" ht="18.7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7"/>
      <c r="O333" s="94"/>
      <c r="P333" s="94"/>
      <c r="Q333" s="94"/>
      <c r="R333" s="94"/>
    </row>
    <row r="334" spans="1:18" s="96" customFormat="1" ht="18.7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7"/>
      <c r="O334" s="94"/>
      <c r="P334" s="94"/>
      <c r="Q334" s="94"/>
      <c r="R334" s="94"/>
    </row>
    <row r="335" spans="1:18" s="96" customFormat="1" ht="18.7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7"/>
      <c r="O335" s="94"/>
      <c r="P335" s="94"/>
      <c r="Q335" s="94"/>
      <c r="R335" s="94"/>
    </row>
    <row r="336" spans="1:18" s="96" customFormat="1" ht="18.7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7"/>
      <c r="O336" s="94"/>
      <c r="P336" s="94"/>
      <c r="Q336" s="94"/>
      <c r="R336" s="94"/>
    </row>
    <row r="337" spans="1:18" s="96" customFormat="1" ht="18.7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7"/>
      <c r="O337" s="94"/>
      <c r="P337" s="94"/>
      <c r="Q337" s="94"/>
      <c r="R337" s="94"/>
    </row>
    <row r="338" spans="1:18" s="96" customFormat="1" ht="18.7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7"/>
      <c r="O338" s="94"/>
      <c r="P338" s="94"/>
      <c r="Q338" s="94"/>
      <c r="R338" s="94"/>
    </row>
    <row r="339" spans="1:18" s="96" customFormat="1" ht="18.7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7"/>
      <c r="O339" s="94"/>
      <c r="P339" s="94"/>
      <c r="Q339" s="94"/>
      <c r="R339" s="94"/>
    </row>
    <row r="340" spans="1:18" s="96" customFormat="1" ht="18.7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7"/>
      <c r="O340" s="94"/>
      <c r="P340" s="94"/>
      <c r="Q340" s="94"/>
      <c r="R340" s="94"/>
    </row>
    <row r="341" spans="1:18" s="96" customFormat="1" ht="18.7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7"/>
      <c r="O341" s="94"/>
      <c r="P341" s="94"/>
      <c r="Q341" s="94"/>
      <c r="R341" s="94"/>
    </row>
    <row r="342" spans="1:18" s="96" customFormat="1" ht="18.7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7"/>
      <c r="O342" s="94"/>
      <c r="P342" s="94"/>
      <c r="Q342" s="94"/>
      <c r="R342" s="94"/>
    </row>
    <row r="343" spans="1:18" s="96" customFormat="1" ht="18.7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7"/>
      <c r="O343" s="94"/>
      <c r="P343" s="94"/>
      <c r="Q343" s="94"/>
      <c r="R343" s="94"/>
    </row>
    <row r="344" spans="1:18" s="96" customFormat="1" ht="18.7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7"/>
      <c r="O344" s="94"/>
      <c r="P344" s="94"/>
      <c r="Q344" s="94"/>
      <c r="R344" s="94"/>
    </row>
    <row r="345" spans="1:18" s="96" customFormat="1" ht="18.7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7"/>
      <c r="O345" s="94"/>
      <c r="P345" s="94"/>
      <c r="Q345" s="94"/>
      <c r="R345" s="94"/>
    </row>
    <row r="346" spans="1:18" s="96" customFormat="1" ht="18.7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7"/>
      <c r="O346" s="94"/>
      <c r="P346" s="94"/>
      <c r="Q346" s="94"/>
      <c r="R346" s="94"/>
    </row>
    <row r="347" spans="1:18" s="96" customFormat="1" ht="18.7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7"/>
      <c r="O347" s="94"/>
      <c r="P347" s="94"/>
      <c r="Q347" s="94"/>
      <c r="R347" s="94"/>
    </row>
    <row r="348" spans="1:18" s="96" customFormat="1" ht="18.7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7"/>
      <c r="O348" s="94"/>
      <c r="P348" s="94"/>
      <c r="Q348" s="94"/>
      <c r="R348" s="94"/>
    </row>
    <row r="349" spans="1:18" s="96" customFormat="1" ht="18.7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7"/>
      <c r="O349" s="94"/>
      <c r="P349" s="94"/>
      <c r="Q349" s="94"/>
      <c r="R349" s="94"/>
    </row>
    <row r="350" spans="1:18" s="96" customFormat="1" ht="18.7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7"/>
      <c r="O350" s="94"/>
      <c r="P350" s="94"/>
      <c r="Q350" s="94"/>
      <c r="R350" s="94"/>
    </row>
    <row r="351" spans="1:18" s="96" customFormat="1" ht="18.7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7"/>
      <c r="O351" s="94"/>
      <c r="P351" s="94"/>
      <c r="Q351" s="94"/>
      <c r="R351" s="94"/>
    </row>
    <row r="352" spans="1:18" s="96" customFormat="1" ht="18.7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7"/>
      <c r="O352" s="94"/>
      <c r="P352" s="94"/>
      <c r="Q352" s="94"/>
      <c r="R352" s="94"/>
    </row>
    <row r="353" spans="1:18" s="96" customFormat="1" ht="18.7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7"/>
      <c r="O353" s="94"/>
      <c r="P353" s="94"/>
      <c r="Q353" s="94"/>
      <c r="R353" s="94"/>
    </row>
    <row r="354" spans="1:18" s="96" customFormat="1" ht="18.7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7"/>
      <c r="O354" s="94"/>
      <c r="P354" s="94"/>
      <c r="Q354" s="94"/>
      <c r="R354" s="94"/>
    </row>
    <row r="355" spans="1:18" s="96" customFormat="1" ht="18.7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7"/>
      <c r="O355" s="94"/>
      <c r="P355" s="94"/>
      <c r="Q355" s="94"/>
      <c r="R355" s="94"/>
    </row>
    <row r="356" spans="1:18" s="96" customFormat="1" ht="18.7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7"/>
      <c r="O356" s="94"/>
      <c r="P356" s="94"/>
      <c r="Q356" s="94"/>
      <c r="R356" s="94"/>
    </row>
    <row r="357" spans="1:18" s="96" customFormat="1" ht="18.7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7"/>
      <c r="O357" s="94"/>
      <c r="P357" s="94"/>
      <c r="Q357" s="94"/>
      <c r="R357" s="94"/>
    </row>
    <row r="358" spans="1:18" s="96" customFormat="1" ht="18.7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7"/>
      <c r="O358" s="94"/>
      <c r="P358" s="94"/>
      <c r="Q358" s="94"/>
      <c r="R358" s="94"/>
    </row>
    <row r="359" spans="1:18" s="96" customFormat="1" ht="18.7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7"/>
      <c r="O359" s="94"/>
      <c r="P359" s="94"/>
      <c r="Q359" s="94"/>
      <c r="R359" s="94"/>
    </row>
    <row r="360" spans="1:18" s="96" customFormat="1" ht="18.7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7"/>
      <c r="O360" s="94"/>
      <c r="P360" s="94"/>
      <c r="Q360" s="94"/>
      <c r="R360" s="94"/>
    </row>
    <row r="361" spans="1:18" s="96" customFormat="1" ht="18.7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7"/>
      <c r="O361" s="94"/>
      <c r="P361" s="94"/>
      <c r="Q361" s="94"/>
      <c r="R361" s="94"/>
    </row>
    <row r="362" spans="1:18" s="96" customFormat="1" ht="18.7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7"/>
      <c r="O362" s="94"/>
      <c r="P362" s="94"/>
      <c r="Q362" s="94"/>
      <c r="R362" s="94"/>
    </row>
    <row r="363" spans="1:18" s="96" customFormat="1" ht="18.7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7"/>
      <c r="O363" s="94"/>
      <c r="P363" s="94"/>
      <c r="Q363" s="94"/>
      <c r="R363" s="94"/>
    </row>
    <row r="364" spans="1:18" s="96" customFormat="1" ht="18.7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7"/>
      <c r="O364" s="94"/>
      <c r="P364" s="94"/>
      <c r="Q364" s="94"/>
      <c r="R364" s="94"/>
    </row>
    <row r="365" spans="1:18" s="96" customFormat="1" ht="18.7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7"/>
      <c r="O365" s="94"/>
      <c r="P365" s="94"/>
      <c r="Q365" s="94"/>
      <c r="R365" s="94"/>
    </row>
    <row r="366" spans="1:18" s="96" customFormat="1" ht="18.7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7"/>
      <c r="O366" s="94"/>
      <c r="P366" s="94"/>
      <c r="Q366" s="94"/>
      <c r="R366" s="94"/>
    </row>
    <row r="367" spans="1:18" s="96" customFormat="1" ht="18.7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7"/>
      <c r="O367" s="94"/>
      <c r="P367" s="94"/>
      <c r="Q367" s="94"/>
      <c r="R367" s="94"/>
    </row>
    <row r="368" spans="1:18" s="96" customFormat="1" ht="18.7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7"/>
      <c r="O368" s="94"/>
      <c r="P368" s="94"/>
      <c r="Q368" s="94"/>
      <c r="R368" s="94"/>
    </row>
    <row r="369" spans="1:18" s="96" customFormat="1" ht="18.7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7"/>
      <c r="O369" s="94"/>
      <c r="P369" s="94"/>
      <c r="Q369" s="94"/>
      <c r="R369" s="94"/>
    </row>
    <row r="370" spans="1:18" s="96" customFormat="1" ht="18.7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7"/>
      <c r="O370" s="94"/>
      <c r="P370" s="94"/>
      <c r="Q370" s="94"/>
      <c r="R370" s="94"/>
    </row>
    <row r="371" spans="1:18" s="96" customFormat="1" ht="18.7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7"/>
      <c r="O371" s="94"/>
      <c r="P371" s="94"/>
      <c r="Q371" s="94"/>
      <c r="R371" s="94"/>
    </row>
    <row r="372" spans="1:18" s="96" customFormat="1" ht="18.7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7"/>
      <c r="O372" s="94"/>
      <c r="P372" s="94"/>
      <c r="Q372" s="94"/>
      <c r="R372" s="94"/>
    </row>
    <row r="373" spans="1:18" s="96" customFormat="1" ht="18.7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7"/>
      <c r="O373" s="94"/>
      <c r="P373" s="94"/>
      <c r="Q373" s="94"/>
      <c r="R373" s="94"/>
    </row>
    <row r="374" spans="1:18" s="96" customFormat="1" ht="18.7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7"/>
      <c r="O374" s="94"/>
      <c r="P374" s="94"/>
      <c r="Q374" s="94"/>
      <c r="R374" s="94"/>
    </row>
    <row r="375" spans="1:18" s="96" customFormat="1" ht="18.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7"/>
      <c r="O375" s="94"/>
      <c r="P375" s="94"/>
      <c r="Q375" s="94"/>
      <c r="R375" s="94"/>
    </row>
    <row r="376" spans="1:18" s="96" customFormat="1" ht="18.7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7"/>
      <c r="O376" s="94"/>
      <c r="P376" s="94"/>
      <c r="Q376" s="94"/>
      <c r="R376" s="94"/>
    </row>
    <row r="377" spans="1:18" s="96" customFormat="1" ht="18.7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7"/>
      <c r="O377" s="94"/>
      <c r="P377" s="94"/>
      <c r="Q377" s="94"/>
      <c r="R377" s="94"/>
    </row>
    <row r="378" spans="1:18" s="96" customFormat="1" ht="18.7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7"/>
      <c r="O378" s="94"/>
      <c r="P378" s="94"/>
      <c r="Q378" s="94"/>
      <c r="R378" s="94"/>
    </row>
    <row r="379" spans="1:18" s="96" customFormat="1" ht="18.7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7"/>
      <c r="O379" s="94"/>
      <c r="P379" s="94"/>
      <c r="Q379" s="94"/>
      <c r="R379" s="94"/>
    </row>
    <row r="380" spans="1:18" s="96" customFormat="1" ht="18.7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7"/>
      <c r="O380" s="94"/>
      <c r="P380" s="94"/>
      <c r="Q380" s="94"/>
      <c r="R380" s="94"/>
    </row>
    <row r="381" spans="1:18" s="96" customFormat="1" ht="18.7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7"/>
      <c r="O381" s="94"/>
      <c r="P381" s="94"/>
      <c r="Q381" s="94"/>
      <c r="R381" s="94"/>
    </row>
    <row r="382" spans="1:18" s="96" customFormat="1" ht="18.7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7"/>
      <c r="O382" s="94"/>
      <c r="P382" s="94"/>
      <c r="Q382" s="94"/>
      <c r="R382" s="94"/>
    </row>
    <row r="383" spans="1:18" s="96" customFormat="1" ht="18.7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7"/>
      <c r="O383" s="94"/>
      <c r="P383" s="94"/>
      <c r="Q383" s="94"/>
      <c r="R383" s="94"/>
    </row>
    <row r="384" spans="1:18" s="96" customFormat="1" ht="18.7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7"/>
      <c r="O384" s="94"/>
      <c r="P384" s="94"/>
      <c r="Q384" s="94"/>
      <c r="R384" s="94"/>
    </row>
    <row r="385" spans="1:18" s="96" customFormat="1" ht="18.7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7"/>
      <c r="O385" s="94"/>
      <c r="P385" s="94"/>
      <c r="Q385" s="94"/>
      <c r="R385" s="94"/>
    </row>
    <row r="386" spans="1:18" s="96" customFormat="1" ht="18.7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7"/>
      <c r="O386" s="94"/>
      <c r="P386" s="94"/>
      <c r="Q386" s="94"/>
      <c r="R386" s="94"/>
    </row>
    <row r="387" spans="1:18" s="96" customFormat="1" ht="18.7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7"/>
      <c r="O387" s="94"/>
      <c r="P387" s="94"/>
      <c r="Q387" s="94"/>
      <c r="R387" s="94"/>
    </row>
    <row r="388" spans="1:18" s="96" customFormat="1" ht="18.7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7"/>
      <c r="O388" s="94"/>
      <c r="P388" s="94"/>
      <c r="Q388" s="94"/>
      <c r="R388" s="94"/>
    </row>
    <row r="389" spans="1:18" s="96" customFormat="1" ht="18.7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7"/>
      <c r="O389" s="94"/>
      <c r="P389" s="94"/>
      <c r="Q389" s="94"/>
      <c r="R389" s="94"/>
    </row>
    <row r="390" spans="1:18" s="96" customFormat="1" ht="18.7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7"/>
      <c r="O390" s="94"/>
      <c r="P390" s="94"/>
      <c r="Q390" s="94"/>
      <c r="R390" s="94"/>
    </row>
    <row r="391" spans="1:18" s="96" customFormat="1" ht="18.7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7"/>
      <c r="O391" s="94"/>
      <c r="P391" s="94"/>
      <c r="Q391" s="94"/>
      <c r="R391" s="94"/>
    </row>
    <row r="392" spans="1:18" s="96" customFormat="1" ht="18.7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7"/>
      <c r="O392" s="94"/>
      <c r="P392" s="94"/>
      <c r="Q392" s="94"/>
      <c r="R392" s="94"/>
    </row>
    <row r="393" spans="1:18" s="96" customFormat="1" ht="18.7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7"/>
      <c r="O393" s="94"/>
      <c r="P393" s="94"/>
      <c r="Q393" s="94"/>
      <c r="R393" s="94"/>
    </row>
    <row r="394" spans="1:18" s="96" customFormat="1" ht="18.7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7"/>
      <c r="O394" s="94"/>
      <c r="P394" s="94"/>
      <c r="Q394" s="94"/>
      <c r="R394" s="94"/>
    </row>
    <row r="395" spans="1:18" s="96" customFormat="1" ht="18.7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7"/>
      <c r="O395" s="94"/>
      <c r="P395" s="94"/>
      <c r="Q395" s="94"/>
      <c r="R395" s="94"/>
    </row>
    <row r="396" spans="1:18" s="96" customFormat="1" ht="18.7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7"/>
      <c r="O396" s="94"/>
      <c r="P396" s="94"/>
      <c r="Q396" s="94"/>
      <c r="R396" s="94"/>
    </row>
    <row r="397" spans="1:18" s="96" customFormat="1" ht="18.7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7"/>
      <c r="O397" s="94"/>
      <c r="P397" s="94"/>
      <c r="Q397" s="94"/>
      <c r="R397" s="94"/>
    </row>
    <row r="398" spans="1:18" s="96" customFormat="1" ht="18.7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7"/>
      <c r="O398" s="94"/>
      <c r="P398" s="94"/>
      <c r="Q398" s="94"/>
      <c r="R398" s="94"/>
    </row>
    <row r="399" spans="1:18" s="96" customFormat="1" ht="18.7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7"/>
      <c r="O399" s="94"/>
      <c r="P399" s="94"/>
      <c r="Q399" s="94"/>
      <c r="R399" s="94"/>
    </row>
    <row r="400" spans="1:18" s="96" customFormat="1" ht="18.7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7"/>
      <c r="O400" s="94"/>
      <c r="P400" s="94"/>
      <c r="Q400" s="94"/>
      <c r="R400" s="94"/>
    </row>
    <row r="401" spans="1:18" s="96" customFormat="1" ht="18.7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7"/>
      <c r="O401" s="94"/>
      <c r="P401" s="94"/>
      <c r="Q401" s="94"/>
      <c r="R401" s="94"/>
    </row>
    <row r="402" spans="1:18" s="96" customFormat="1" ht="18.7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7"/>
      <c r="O402" s="94"/>
      <c r="P402" s="94"/>
      <c r="Q402" s="94"/>
      <c r="R402" s="94"/>
    </row>
    <row r="403" spans="1:18" s="96" customFormat="1" ht="18.7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7"/>
      <c r="O403" s="94"/>
      <c r="P403" s="94"/>
      <c r="Q403" s="94"/>
      <c r="R403" s="94"/>
    </row>
    <row r="404" spans="1:18" s="96" customFormat="1" ht="18.7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7"/>
      <c r="O404" s="94"/>
      <c r="P404" s="94"/>
      <c r="Q404" s="94"/>
      <c r="R404" s="94"/>
    </row>
    <row r="405" spans="1:18" s="96" customFormat="1" ht="18.7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7"/>
      <c r="O405" s="94"/>
      <c r="P405" s="94"/>
      <c r="Q405" s="94"/>
      <c r="R405" s="94"/>
    </row>
    <row r="406" spans="1:18" s="96" customFormat="1" ht="18.7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7"/>
      <c r="O406" s="94"/>
      <c r="P406" s="94"/>
      <c r="Q406" s="94"/>
      <c r="R406" s="94"/>
    </row>
    <row r="407" spans="1:18" s="96" customFormat="1" ht="18.7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7"/>
      <c r="O407" s="94"/>
      <c r="P407" s="94"/>
      <c r="Q407" s="94"/>
      <c r="R407" s="94"/>
    </row>
    <row r="408" spans="1:18" s="96" customFormat="1" ht="18.7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7"/>
      <c r="O408" s="94"/>
      <c r="P408" s="94"/>
      <c r="Q408" s="94"/>
      <c r="R408" s="94"/>
    </row>
    <row r="409" spans="1:18" s="96" customFormat="1" ht="18.7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7"/>
      <c r="O409" s="94"/>
      <c r="P409" s="94"/>
      <c r="Q409" s="94"/>
      <c r="R409" s="94"/>
    </row>
    <row r="410" spans="1:18" s="96" customFormat="1" ht="18.7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7"/>
      <c r="O410" s="94"/>
      <c r="P410" s="94"/>
      <c r="Q410" s="94"/>
      <c r="R410" s="94"/>
    </row>
    <row r="411" spans="1:18" s="96" customFormat="1" ht="18.7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7"/>
      <c r="O411" s="94"/>
      <c r="P411" s="94"/>
      <c r="Q411" s="94"/>
      <c r="R411" s="94"/>
    </row>
    <row r="412" spans="1:18" s="96" customFormat="1" ht="18.7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7"/>
      <c r="O412" s="94"/>
      <c r="P412" s="94"/>
      <c r="Q412" s="94"/>
      <c r="R412" s="94"/>
    </row>
    <row r="413" spans="1:18" s="96" customFormat="1" ht="18.7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7"/>
      <c r="O413" s="94"/>
      <c r="P413" s="94"/>
      <c r="Q413" s="94"/>
      <c r="R413" s="94"/>
    </row>
    <row r="414" spans="1:18" s="96" customFormat="1" ht="18.7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7"/>
      <c r="O414" s="94"/>
      <c r="P414" s="94"/>
      <c r="Q414" s="94"/>
      <c r="R414" s="94"/>
    </row>
    <row r="415" spans="1:18" s="96" customFormat="1" ht="18.7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7"/>
      <c r="O415" s="94"/>
      <c r="P415" s="94"/>
      <c r="Q415" s="94"/>
      <c r="R415" s="94"/>
    </row>
    <row r="416" spans="1:18" s="96" customFormat="1" ht="18.7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7"/>
      <c r="O416" s="94"/>
      <c r="P416" s="94"/>
      <c r="Q416" s="94"/>
      <c r="R416" s="94"/>
    </row>
    <row r="417" spans="1:18" s="96" customFormat="1" ht="18.7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7"/>
      <c r="O417" s="94"/>
      <c r="P417" s="94"/>
      <c r="Q417" s="94"/>
      <c r="R417" s="94"/>
    </row>
    <row r="418" spans="1:18" s="96" customFormat="1" ht="18.7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7"/>
      <c r="O418" s="94"/>
      <c r="P418" s="94"/>
      <c r="Q418" s="94"/>
      <c r="R418" s="94"/>
    </row>
    <row r="419" spans="1:18" s="96" customFormat="1" ht="18.7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7"/>
      <c r="O419" s="94"/>
      <c r="P419" s="94"/>
      <c r="Q419" s="94"/>
      <c r="R419" s="94"/>
    </row>
    <row r="420" spans="1:18" s="96" customFormat="1" ht="18.7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7"/>
      <c r="O420" s="94"/>
      <c r="P420" s="94"/>
      <c r="Q420" s="94"/>
      <c r="R420" s="94"/>
    </row>
    <row r="421" spans="1:18" s="96" customFormat="1" ht="18.7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7"/>
      <c r="O421" s="94"/>
      <c r="P421" s="94"/>
      <c r="Q421" s="94"/>
      <c r="R421" s="94"/>
    </row>
    <row r="422" spans="1:18" s="96" customFormat="1" ht="18.7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7"/>
      <c r="O422" s="94"/>
      <c r="P422" s="94"/>
      <c r="Q422" s="94"/>
      <c r="R422" s="94"/>
    </row>
    <row r="423" spans="1:18" s="96" customFormat="1" ht="18.7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7"/>
      <c r="O423" s="94"/>
      <c r="P423" s="94"/>
      <c r="Q423" s="94"/>
      <c r="R423" s="94"/>
    </row>
    <row r="424" spans="1:18" s="96" customFormat="1" ht="18.7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7"/>
      <c r="O424" s="94"/>
      <c r="P424" s="94"/>
      <c r="Q424" s="94"/>
      <c r="R424" s="94"/>
    </row>
    <row r="425" spans="1:18" s="96" customFormat="1" ht="18.7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7"/>
      <c r="O425" s="94"/>
      <c r="P425" s="94"/>
      <c r="Q425" s="94"/>
      <c r="R425" s="94"/>
    </row>
    <row r="426" spans="1:18" s="96" customFormat="1" ht="18.7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7"/>
      <c r="O426" s="94"/>
      <c r="P426" s="94"/>
      <c r="Q426" s="94"/>
      <c r="R426" s="94"/>
    </row>
    <row r="427" spans="1:18" s="96" customFormat="1" ht="18.7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7"/>
      <c r="O427" s="94"/>
      <c r="P427" s="94"/>
      <c r="Q427" s="94"/>
      <c r="R427" s="94"/>
    </row>
    <row r="428" spans="1:18" s="96" customFormat="1" ht="18.7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7"/>
      <c r="O428" s="94"/>
      <c r="P428" s="94"/>
      <c r="Q428" s="94"/>
      <c r="R428" s="94"/>
    </row>
    <row r="429" spans="1:18" s="96" customFormat="1" ht="18.7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7"/>
      <c r="O429" s="94"/>
      <c r="P429" s="94"/>
      <c r="Q429" s="94"/>
      <c r="R429" s="94"/>
    </row>
    <row r="430" spans="1:18" s="96" customFormat="1" ht="18.7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7"/>
      <c r="O430" s="94"/>
      <c r="P430" s="94"/>
      <c r="Q430" s="94"/>
      <c r="R430" s="94"/>
    </row>
    <row r="431" spans="1:18" s="96" customFormat="1" ht="18.7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7"/>
      <c r="O431" s="94"/>
      <c r="P431" s="94"/>
      <c r="Q431" s="94"/>
      <c r="R431" s="94"/>
    </row>
    <row r="432" spans="1:18" s="96" customFormat="1" ht="18.7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7"/>
      <c r="O432" s="94"/>
      <c r="P432" s="94"/>
      <c r="Q432" s="94"/>
      <c r="R432" s="94"/>
    </row>
    <row r="433" spans="1:18" s="96" customFormat="1" ht="18.7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7"/>
      <c r="O433" s="94"/>
      <c r="P433" s="94"/>
      <c r="Q433" s="94"/>
      <c r="R433" s="94"/>
    </row>
    <row r="434" spans="1:18" s="96" customFormat="1" ht="18.7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7"/>
      <c r="O434" s="94"/>
      <c r="P434" s="94"/>
      <c r="Q434" s="94"/>
      <c r="R434" s="94"/>
    </row>
    <row r="435" spans="1:18" s="96" customFormat="1" ht="18.7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7"/>
      <c r="O435" s="94"/>
      <c r="P435" s="94"/>
      <c r="Q435" s="94"/>
      <c r="R435" s="94"/>
    </row>
    <row r="436" spans="1:18" s="96" customFormat="1" ht="18.7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7"/>
      <c r="O436" s="94"/>
      <c r="P436" s="94"/>
      <c r="Q436" s="94"/>
      <c r="R436" s="94"/>
    </row>
    <row r="437" spans="1:18" s="96" customFormat="1" ht="18.7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7"/>
      <c r="O437" s="94"/>
      <c r="P437" s="94"/>
      <c r="Q437" s="94"/>
      <c r="R437" s="94"/>
    </row>
    <row r="438" spans="1:18" s="96" customFormat="1" ht="18.7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7"/>
      <c r="O438" s="94"/>
      <c r="P438" s="94"/>
      <c r="Q438" s="94"/>
      <c r="R438" s="94"/>
    </row>
    <row r="439" spans="1:18" s="96" customFormat="1" ht="18.7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7"/>
      <c r="O439" s="94"/>
      <c r="P439" s="94"/>
      <c r="Q439" s="94"/>
      <c r="R439" s="94"/>
    </row>
    <row r="440" spans="1:18" s="96" customFormat="1" ht="18.7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7"/>
      <c r="O440" s="94"/>
      <c r="P440" s="94"/>
      <c r="Q440" s="94"/>
      <c r="R440" s="94"/>
    </row>
    <row r="441" spans="1:18" s="96" customFormat="1" ht="18.7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7"/>
      <c r="O441" s="94"/>
      <c r="P441" s="94"/>
      <c r="Q441" s="94"/>
      <c r="R441" s="94"/>
    </row>
    <row r="442" spans="1:18" s="96" customFormat="1" ht="18.7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7"/>
      <c r="O442" s="94"/>
      <c r="P442" s="94"/>
      <c r="Q442" s="94"/>
      <c r="R442" s="94"/>
    </row>
    <row r="443" spans="1:18" s="96" customFormat="1" ht="18.7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7"/>
      <c r="O443" s="94"/>
      <c r="P443" s="94"/>
      <c r="Q443" s="94"/>
      <c r="R443" s="94"/>
    </row>
    <row r="444" spans="1:18" s="96" customFormat="1" ht="18.7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7"/>
      <c r="O444" s="94"/>
      <c r="P444" s="94"/>
      <c r="Q444" s="94"/>
      <c r="R444" s="94"/>
    </row>
    <row r="445" spans="1:18" s="96" customFormat="1" ht="18.7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7"/>
      <c r="O445" s="94"/>
      <c r="P445" s="94"/>
      <c r="Q445" s="94"/>
      <c r="R445" s="94"/>
    </row>
    <row r="446" spans="1:18" s="96" customFormat="1" ht="18.7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7"/>
      <c r="O446" s="94"/>
      <c r="P446" s="94"/>
      <c r="Q446" s="94"/>
      <c r="R446" s="94"/>
    </row>
    <row r="447" spans="1:18" s="96" customFormat="1" ht="18.7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7"/>
      <c r="O447" s="94"/>
      <c r="P447" s="94"/>
      <c r="Q447" s="94"/>
      <c r="R447" s="94"/>
    </row>
    <row r="448" spans="1:18" s="96" customFormat="1" ht="18.7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7"/>
      <c r="O448" s="94"/>
      <c r="P448" s="94"/>
      <c r="Q448" s="94"/>
      <c r="R448" s="94"/>
    </row>
    <row r="449" spans="1:18" s="96" customFormat="1" ht="18.7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7"/>
      <c r="O449" s="94"/>
      <c r="P449" s="94"/>
      <c r="Q449" s="94"/>
      <c r="R449" s="94"/>
    </row>
    <row r="450" spans="1:18" s="96" customFormat="1" ht="18.7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7"/>
      <c r="O450" s="94"/>
      <c r="P450" s="94"/>
      <c r="Q450" s="94"/>
      <c r="R450" s="94"/>
    </row>
    <row r="451" spans="1:18" s="96" customFormat="1" ht="18.7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7"/>
      <c r="O451" s="94"/>
      <c r="P451" s="94"/>
      <c r="Q451" s="94"/>
      <c r="R451" s="94"/>
    </row>
    <row r="452" spans="1:18" s="96" customFormat="1" ht="18.7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7"/>
      <c r="O452" s="94"/>
      <c r="P452" s="94"/>
      <c r="Q452" s="94"/>
      <c r="R452" s="94"/>
    </row>
    <row r="453" spans="1:18" s="96" customFormat="1" ht="18.7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7"/>
      <c r="O453" s="94"/>
      <c r="P453" s="94"/>
      <c r="Q453" s="94"/>
      <c r="R453" s="94"/>
    </row>
    <row r="454" spans="1:18" s="96" customFormat="1" ht="18.7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7"/>
      <c r="O454" s="94"/>
      <c r="P454" s="94"/>
      <c r="Q454" s="94"/>
      <c r="R454" s="94"/>
    </row>
    <row r="455" spans="1:18" s="96" customFormat="1" ht="18.7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7"/>
      <c r="O455" s="94"/>
      <c r="P455" s="94"/>
      <c r="Q455" s="94"/>
      <c r="R455" s="94"/>
    </row>
    <row r="456" spans="1:18" s="96" customFormat="1" ht="18.7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7"/>
      <c r="O456" s="94"/>
      <c r="P456" s="94"/>
      <c r="Q456" s="94"/>
      <c r="R456" s="94"/>
    </row>
    <row r="457" spans="1:18" s="96" customFormat="1" ht="18.7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7"/>
      <c r="O457" s="94"/>
      <c r="P457" s="94"/>
      <c r="Q457" s="94"/>
      <c r="R457" s="94"/>
    </row>
    <row r="458" spans="1:18" s="96" customFormat="1" ht="18.7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7"/>
      <c r="O458" s="94"/>
      <c r="P458" s="94"/>
      <c r="Q458" s="94"/>
      <c r="R458" s="94"/>
    </row>
    <row r="459" spans="1:18" s="96" customFormat="1" ht="18.7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7"/>
      <c r="O459" s="94"/>
      <c r="P459" s="94"/>
      <c r="Q459" s="94"/>
      <c r="R459" s="94"/>
    </row>
    <row r="460" spans="1:18" s="96" customFormat="1" ht="18.7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7"/>
      <c r="O460" s="94"/>
      <c r="P460" s="94"/>
      <c r="Q460" s="94"/>
      <c r="R460" s="94"/>
    </row>
    <row r="461" spans="1:18" s="96" customFormat="1" ht="18.7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7"/>
      <c r="O461" s="94"/>
      <c r="P461" s="94"/>
      <c r="Q461" s="94"/>
      <c r="R461" s="94"/>
    </row>
    <row r="462" spans="1:18" s="96" customFormat="1" ht="18.7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7"/>
      <c r="O462" s="94"/>
      <c r="P462" s="94"/>
      <c r="Q462" s="94"/>
      <c r="R462" s="94"/>
    </row>
    <row r="463" spans="1:18" s="96" customFormat="1" ht="18.7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7"/>
      <c r="O463" s="94"/>
      <c r="P463" s="94"/>
      <c r="Q463" s="94"/>
      <c r="R463" s="94"/>
    </row>
    <row r="464" spans="1:18" s="96" customFormat="1" ht="18.7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7"/>
      <c r="O464" s="94"/>
      <c r="P464" s="94"/>
      <c r="Q464" s="94"/>
      <c r="R464" s="94"/>
    </row>
    <row r="465" spans="1:18" s="96" customFormat="1" ht="18.7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7"/>
      <c r="O465" s="94"/>
      <c r="P465" s="94"/>
      <c r="Q465" s="94"/>
      <c r="R465" s="94"/>
    </row>
    <row r="466" spans="1:18" s="96" customFormat="1" ht="18.7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7"/>
      <c r="O466" s="94"/>
      <c r="P466" s="94"/>
      <c r="Q466" s="94"/>
      <c r="R466" s="94"/>
    </row>
    <row r="467" spans="1:18" s="96" customFormat="1" ht="18.7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7"/>
      <c r="O467" s="94"/>
      <c r="P467" s="94"/>
      <c r="Q467" s="94"/>
      <c r="R467" s="94"/>
    </row>
    <row r="468" spans="1:18" s="96" customFormat="1" ht="18.7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7"/>
      <c r="O468" s="94"/>
      <c r="P468" s="94"/>
      <c r="Q468" s="94"/>
      <c r="R468" s="94"/>
    </row>
    <row r="469" spans="1:18" s="96" customFormat="1" ht="18.7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7"/>
      <c r="O469" s="94"/>
      <c r="P469" s="94"/>
      <c r="Q469" s="94"/>
      <c r="R469" s="94"/>
    </row>
    <row r="470" spans="1:18" s="96" customFormat="1" ht="18.7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7"/>
      <c r="O470" s="94"/>
      <c r="P470" s="94"/>
      <c r="Q470" s="94"/>
      <c r="R470" s="94"/>
    </row>
    <row r="471" spans="1:18" s="96" customFormat="1" ht="18.7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7"/>
      <c r="O471" s="94"/>
      <c r="P471" s="94"/>
      <c r="Q471" s="94"/>
      <c r="R471" s="94"/>
    </row>
    <row r="472" spans="1:18" s="96" customFormat="1" ht="18.7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7"/>
      <c r="O472" s="94"/>
      <c r="P472" s="94"/>
      <c r="Q472" s="94"/>
      <c r="R472" s="94"/>
    </row>
    <row r="473" spans="1:18" s="96" customFormat="1" ht="18.7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7"/>
      <c r="O473" s="94"/>
      <c r="P473" s="94"/>
      <c r="Q473" s="94"/>
      <c r="R473" s="94"/>
    </row>
    <row r="474" spans="1:18" s="96" customFormat="1" ht="18.7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7"/>
      <c r="O474" s="94"/>
      <c r="P474" s="94"/>
      <c r="Q474" s="94"/>
      <c r="R474" s="94"/>
    </row>
    <row r="475" spans="1:18" s="96" customFormat="1" ht="18.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7"/>
      <c r="O475" s="94"/>
      <c r="P475" s="94"/>
      <c r="Q475" s="94"/>
      <c r="R475" s="94"/>
    </row>
    <row r="476" spans="1:18" s="96" customFormat="1" ht="18.7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7"/>
      <c r="O476" s="94"/>
      <c r="P476" s="94"/>
      <c r="Q476" s="94"/>
      <c r="R476" s="94"/>
    </row>
    <row r="477" spans="1:18" s="96" customFormat="1" ht="18.7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7"/>
      <c r="O477" s="94"/>
      <c r="P477" s="94"/>
      <c r="Q477" s="94"/>
      <c r="R477" s="94"/>
    </row>
    <row r="478" spans="1:18" s="96" customFormat="1" ht="18.7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7"/>
      <c r="O478" s="94"/>
      <c r="P478" s="94"/>
      <c r="Q478" s="94"/>
      <c r="R478" s="94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9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9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9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9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9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9"/>
      <c r="O484" s="82"/>
      <c r="P484" s="82"/>
      <c r="Q484" s="82"/>
      <c r="R484" s="82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O21:O36"/>
    <mergeCell ref="P21:P36"/>
    <mergeCell ref="Q21:Q36"/>
    <mergeCell ref="R21:R36"/>
    <mergeCell ref="H21:H23"/>
    <mergeCell ref="I21:I23"/>
    <mergeCell ref="N21:N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A37" workbookViewId="0">
      <selection activeCell="A53" sqref="A53"/>
    </sheetView>
  </sheetViews>
  <sheetFormatPr defaultRowHeight="18.75"/>
  <cols>
    <col min="1" max="1" width="13.25" style="108" bestFit="1" customWidth="1"/>
    <col min="2" max="2" width="9.125" style="108" bestFit="1" customWidth="1"/>
    <col min="3" max="3" width="8.875" style="108" bestFit="1" customWidth="1"/>
    <col min="4" max="4" width="16.625" style="108" bestFit="1" customWidth="1"/>
    <col min="5" max="5" width="35.375" style="108" bestFit="1" customWidth="1"/>
    <col min="6" max="6" width="16.625" style="108" bestFit="1" customWidth="1"/>
    <col min="7" max="7" width="37.875" style="108" bestFit="1" customWidth="1"/>
    <col min="8" max="9" width="9" style="108"/>
    <col min="10" max="10" width="16.625" style="108" bestFit="1" customWidth="1"/>
    <col min="11" max="11" width="11.75" style="108" bestFit="1" customWidth="1"/>
    <col min="12" max="12" width="8.875" style="108" bestFit="1" customWidth="1"/>
    <col min="13" max="13" width="5.5" style="108" bestFit="1" customWidth="1"/>
    <col min="14" max="14" width="11.375" style="108" bestFit="1" customWidth="1"/>
    <col min="15" max="16384" width="9" style="108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s="106" customFormat="1">
      <c r="A2" s="155">
        <v>43206</v>
      </c>
      <c r="B2" s="122">
        <v>825</v>
      </c>
      <c r="C2" s="152"/>
      <c r="D2" s="152" t="s">
        <v>753</v>
      </c>
      <c r="E2" s="152" t="s">
        <v>754</v>
      </c>
      <c r="F2" s="152" t="s">
        <v>749</v>
      </c>
      <c r="G2" s="103" t="s">
        <v>758</v>
      </c>
      <c r="H2" s="104"/>
      <c r="I2" s="104"/>
      <c r="J2" s="116" t="s">
        <v>750</v>
      </c>
      <c r="K2" s="116" t="s">
        <v>751</v>
      </c>
      <c r="L2" s="116" t="s">
        <v>752</v>
      </c>
      <c r="M2" s="116">
        <v>9.6</v>
      </c>
      <c r="N2" s="105">
        <v>4</v>
      </c>
      <c r="O2" s="158">
        <v>8758</v>
      </c>
      <c r="P2" s="158">
        <v>8796</v>
      </c>
      <c r="Q2" s="158">
        <f>P2-O2</f>
        <v>38</v>
      </c>
      <c r="R2" s="158"/>
    </row>
    <row r="3" spans="1:20" s="106" customFormat="1">
      <c r="A3" s="156"/>
      <c r="B3" s="123"/>
      <c r="C3" s="153"/>
      <c r="D3" s="153"/>
      <c r="E3" s="153"/>
      <c r="F3" s="153"/>
      <c r="G3" s="103" t="s">
        <v>761</v>
      </c>
      <c r="H3" s="104"/>
      <c r="I3" s="104"/>
      <c r="J3" s="121"/>
      <c r="K3" s="121" t="s">
        <v>751</v>
      </c>
      <c r="L3" s="121" t="s">
        <v>752</v>
      </c>
      <c r="M3" s="121">
        <v>9.6</v>
      </c>
      <c r="N3" s="105">
        <v>2</v>
      </c>
      <c r="O3" s="159"/>
      <c r="P3" s="159"/>
      <c r="Q3" s="159"/>
      <c r="R3" s="159"/>
    </row>
    <row r="4" spans="1:20" s="106" customFormat="1">
      <c r="A4" s="156"/>
      <c r="B4" s="124"/>
      <c r="C4" s="154"/>
      <c r="D4" s="154"/>
      <c r="E4" s="154"/>
      <c r="F4" s="154"/>
      <c r="G4" s="103" t="s">
        <v>762</v>
      </c>
      <c r="H4" s="104"/>
      <c r="I4" s="104"/>
      <c r="J4" s="117"/>
      <c r="K4" s="117" t="s">
        <v>751</v>
      </c>
      <c r="L4" s="117" t="s">
        <v>752</v>
      </c>
      <c r="M4" s="117">
        <v>9.6</v>
      </c>
      <c r="N4" s="105">
        <v>1</v>
      </c>
      <c r="O4" s="159"/>
      <c r="P4" s="159"/>
      <c r="Q4" s="159"/>
      <c r="R4" s="159"/>
    </row>
    <row r="5" spans="1:20" s="106" customFormat="1">
      <c r="A5" s="156"/>
      <c r="B5" s="52">
        <v>910</v>
      </c>
      <c r="C5" s="103" t="s">
        <v>611</v>
      </c>
      <c r="D5" s="103" t="s">
        <v>749</v>
      </c>
      <c r="E5" s="103" t="s">
        <v>762</v>
      </c>
      <c r="F5" s="103" t="s">
        <v>755</v>
      </c>
      <c r="G5" s="103" t="s">
        <v>756</v>
      </c>
      <c r="H5" s="104"/>
      <c r="I5" s="104"/>
      <c r="J5" s="19" t="s">
        <v>750</v>
      </c>
      <c r="K5" s="19" t="s">
        <v>751</v>
      </c>
      <c r="L5" s="19" t="s">
        <v>752</v>
      </c>
      <c r="M5" s="19">
        <v>9.6</v>
      </c>
      <c r="N5" s="105" t="s">
        <v>767</v>
      </c>
      <c r="O5" s="159"/>
      <c r="P5" s="159"/>
      <c r="Q5" s="159"/>
      <c r="R5" s="159"/>
    </row>
    <row r="6" spans="1:20" s="106" customFormat="1">
      <c r="A6" s="156"/>
      <c r="B6" s="52">
        <v>1105</v>
      </c>
      <c r="C6" s="103" t="s">
        <v>611</v>
      </c>
      <c r="D6" s="103" t="s">
        <v>749</v>
      </c>
      <c r="E6" s="103" t="s">
        <v>762</v>
      </c>
      <c r="F6" s="103" t="s">
        <v>755</v>
      </c>
      <c r="G6" s="103" t="s">
        <v>756</v>
      </c>
      <c r="H6" s="104"/>
      <c r="I6" s="104"/>
      <c r="J6" s="19" t="s">
        <v>750</v>
      </c>
      <c r="K6" s="19" t="s">
        <v>751</v>
      </c>
      <c r="L6" s="19" t="s">
        <v>752</v>
      </c>
      <c r="M6" s="19">
        <v>9.6</v>
      </c>
      <c r="N6" s="105">
        <v>7</v>
      </c>
      <c r="O6" s="159"/>
      <c r="P6" s="159"/>
      <c r="Q6" s="159"/>
      <c r="R6" s="159"/>
    </row>
    <row r="7" spans="1:20" s="106" customFormat="1">
      <c r="A7" s="156"/>
      <c r="B7" s="52">
        <v>1210</v>
      </c>
      <c r="C7" s="103" t="s">
        <v>611</v>
      </c>
      <c r="D7" s="103" t="s">
        <v>749</v>
      </c>
      <c r="E7" s="103" t="s">
        <v>762</v>
      </c>
      <c r="F7" s="103" t="s">
        <v>755</v>
      </c>
      <c r="G7" s="103" t="s">
        <v>756</v>
      </c>
      <c r="H7" s="104"/>
      <c r="I7" s="104"/>
      <c r="J7" s="19" t="s">
        <v>750</v>
      </c>
      <c r="K7" s="19" t="s">
        <v>751</v>
      </c>
      <c r="L7" s="19" t="s">
        <v>752</v>
      </c>
      <c r="M7" s="19">
        <v>9.6</v>
      </c>
      <c r="N7" s="105">
        <v>7</v>
      </c>
      <c r="O7" s="159"/>
      <c r="P7" s="159"/>
      <c r="Q7" s="159"/>
      <c r="R7" s="159"/>
    </row>
    <row r="8" spans="1:20" s="106" customFormat="1">
      <c r="A8" s="156"/>
      <c r="B8" s="52">
        <v>1500</v>
      </c>
      <c r="C8" s="103" t="s">
        <v>611</v>
      </c>
      <c r="D8" s="103" t="s">
        <v>749</v>
      </c>
      <c r="E8" s="103" t="s">
        <v>762</v>
      </c>
      <c r="F8" s="103" t="s">
        <v>755</v>
      </c>
      <c r="G8" s="103" t="s">
        <v>756</v>
      </c>
      <c r="H8" s="104"/>
      <c r="I8" s="104"/>
      <c r="J8" s="19" t="s">
        <v>750</v>
      </c>
      <c r="K8" s="19" t="s">
        <v>751</v>
      </c>
      <c r="L8" s="19" t="s">
        <v>752</v>
      </c>
      <c r="M8" s="19">
        <v>9.6</v>
      </c>
      <c r="N8" s="105">
        <v>3</v>
      </c>
      <c r="O8" s="159"/>
      <c r="P8" s="159"/>
      <c r="Q8" s="159"/>
      <c r="R8" s="159"/>
    </row>
    <row r="9" spans="1:20" s="106" customFormat="1">
      <c r="A9" s="156"/>
      <c r="B9" s="52">
        <v>1605</v>
      </c>
      <c r="C9" s="103" t="s">
        <v>611</v>
      </c>
      <c r="D9" s="103" t="s">
        <v>749</v>
      </c>
      <c r="E9" s="103" t="s">
        <v>762</v>
      </c>
      <c r="F9" s="103" t="s">
        <v>755</v>
      </c>
      <c r="G9" s="103" t="s">
        <v>756</v>
      </c>
      <c r="H9" s="104"/>
      <c r="I9" s="104"/>
      <c r="J9" s="19" t="s">
        <v>750</v>
      </c>
      <c r="K9" s="19" t="s">
        <v>751</v>
      </c>
      <c r="L9" s="19" t="s">
        <v>752</v>
      </c>
      <c r="M9" s="19">
        <v>9.6</v>
      </c>
      <c r="N9" s="105">
        <v>6</v>
      </c>
      <c r="O9" s="159"/>
      <c r="P9" s="159"/>
      <c r="Q9" s="159"/>
      <c r="R9" s="159"/>
    </row>
    <row r="10" spans="1:20" s="106" customFormat="1">
      <c r="A10" s="156"/>
      <c r="B10" s="52">
        <v>1710</v>
      </c>
      <c r="C10" s="103" t="s">
        <v>611</v>
      </c>
      <c r="D10" s="103" t="s">
        <v>749</v>
      </c>
      <c r="E10" s="103" t="s">
        <v>762</v>
      </c>
      <c r="F10" s="103" t="s">
        <v>755</v>
      </c>
      <c r="G10" s="103" t="s">
        <v>756</v>
      </c>
      <c r="H10" s="104"/>
      <c r="I10" s="104"/>
      <c r="J10" s="19" t="s">
        <v>750</v>
      </c>
      <c r="K10" s="19" t="s">
        <v>751</v>
      </c>
      <c r="L10" s="19" t="s">
        <v>752</v>
      </c>
      <c r="M10" s="19">
        <v>9.6</v>
      </c>
      <c r="N10" s="105" t="s">
        <v>768</v>
      </c>
      <c r="O10" s="159"/>
      <c r="P10" s="159"/>
      <c r="Q10" s="159"/>
      <c r="R10" s="159"/>
    </row>
    <row r="11" spans="1:20" s="106" customFormat="1">
      <c r="A11" s="156"/>
      <c r="B11" s="52">
        <v>2110</v>
      </c>
      <c r="C11" s="103" t="s">
        <v>611</v>
      </c>
      <c r="D11" s="103" t="s">
        <v>749</v>
      </c>
      <c r="E11" s="103" t="s">
        <v>762</v>
      </c>
      <c r="F11" s="103" t="s">
        <v>755</v>
      </c>
      <c r="G11" s="103" t="s">
        <v>756</v>
      </c>
      <c r="H11" s="104"/>
      <c r="I11" s="104"/>
      <c r="J11" s="19" t="s">
        <v>750</v>
      </c>
      <c r="K11" s="19" t="s">
        <v>751</v>
      </c>
      <c r="L11" s="19" t="s">
        <v>752</v>
      </c>
      <c r="M11" s="19">
        <v>9.6</v>
      </c>
      <c r="N11" s="105" t="s">
        <v>768</v>
      </c>
      <c r="O11" s="159"/>
      <c r="P11" s="159"/>
      <c r="Q11" s="159"/>
      <c r="R11" s="159"/>
    </row>
    <row r="12" spans="1:20" s="106" customFormat="1">
      <c r="A12" s="156"/>
      <c r="B12" s="52">
        <v>2210</v>
      </c>
      <c r="C12" s="103" t="s">
        <v>611</v>
      </c>
      <c r="D12" s="103" t="s">
        <v>749</v>
      </c>
      <c r="E12" s="103" t="s">
        <v>762</v>
      </c>
      <c r="F12" s="103" t="s">
        <v>755</v>
      </c>
      <c r="G12" s="103" t="s">
        <v>756</v>
      </c>
      <c r="H12" s="104"/>
      <c r="I12" s="104"/>
      <c r="J12" s="19" t="s">
        <v>750</v>
      </c>
      <c r="K12" s="19" t="s">
        <v>751</v>
      </c>
      <c r="L12" s="19" t="s">
        <v>752</v>
      </c>
      <c r="M12" s="19">
        <v>9.6</v>
      </c>
      <c r="N12" s="105">
        <v>3</v>
      </c>
      <c r="O12" s="159"/>
      <c r="P12" s="159"/>
      <c r="Q12" s="159"/>
      <c r="R12" s="159"/>
    </row>
    <row r="13" spans="1:20" s="106" customFormat="1">
      <c r="A13" s="156"/>
      <c r="B13" s="52">
        <v>2245</v>
      </c>
      <c r="C13" s="103"/>
      <c r="D13" s="152" t="s">
        <v>749</v>
      </c>
      <c r="E13" s="103" t="s">
        <v>762</v>
      </c>
      <c r="F13" s="152" t="s">
        <v>755</v>
      </c>
      <c r="G13" s="152" t="s">
        <v>756</v>
      </c>
      <c r="H13" s="104"/>
      <c r="I13" s="104"/>
      <c r="J13" s="116" t="s">
        <v>750</v>
      </c>
      <c r="K13" s="116" t="s">
        <v>39</v>
      </c>
      <c r="L13" s="116" t="s">
        <v>570</v>
      </c>
      <c r="M13" s="116">
        <v>9.6</v>
      </c>
      <c r="N13" s="105">
        <v>3</v>
      </c>
      <c r="O13" s="159"/>
      <c r="P13" s="159"/>
      <c r="Q13" s="159"/>
      <c r="R13" s="159"/>
    </row>
    <row r="14" spans="1:20" s="106" customFormat="1">
      <c r="A14" s="156"/>
      <c r="B14" s="52">
        <v>2255</v>
      </c>
      <c r="C14" s="103"/>
      <c r="D14" s="153"/>
      <c r="E14" s="103" t="s">
        <v>758</v>
      </c>
      <c r="F14" s="153"/>
      <c r="G14" s="153"/>
      <c r="H14" s="104"/>
      <c r="I14" s="104"/>
      <c r="J14" s="121"/>
      <c r="K14" s="121" t="s">
        <v>751</v>
      </c>
      <c r="L14" s="121" t="s">
        <v>752</v>
      </c>
      <c r="M14" s="121">
        <v>9.6</v>
      </c>
      <c r="N14" s="105">
        <v>3</v>
      </c>
      <c r="O14" s="159"/>
      <c r="P14" s="159"/>
      <c r="Q14" s="159"/>
      <c r="R14" s="159"/>
    </row>
    <row r="15" spans="1:20" s="106" customFormat="1">
      <c r="A15" s="156"/>
      <c r="B15" s="52">
        <v>2305</v>
      </c>
      <c r="C15" s="103"/>
      <c r="D15" s="154"/>
      <c r="E15" s="103" t="s">
        <v>761</v>
      </c>
      <c r="F15" s="154"/>
      <c r="G15" s="154"/>
      <c r="H15" s="104"/>
      <c r="I15" s="104"/>
      <c r="J15" s="117"/>
      <c r="K15" s="117" t="s">
        <v>751</v>
      </c>
      <c r="L15" s="117" t="s">
        <v>752</v>
      </c>
      <c r="M15" s="117">
        <v>9.6</v>
      </c>
      <c r="N15" s="105">
        <v>6</v>
      </c>
      <c r="O15" s="159"/>
      <c r="P15" s="159"/>
      <c r="Q15" s="159"/>
      <c r="R15" s="159"/>
    </row>
    <row r="16" spans="1:20" s="106" customFormat="1">
      <c r="A16" s="157"/>
      <c r="B16" s="52">
        <v>2355</v>
      </c>
      <c r="C16" s="103" t="s">
        <v>611</v>
      </c>
      <c r="D16" s="103" t="s">
        <v>749</v>
      </c>
      <c r="E16" s="103" t="s">
        <v>762</v>
      </c>
      <c r="F16" s="103" t="s">
        <v>755</v>
      </c>
      <c r="G16" s="103" t="s">
        <v>756</v>
      </c>
      <c r="H16" s="104"/>
      <c r="I16" s="104"/>
      <c r="J16" s="19" t="s">
        <v>750</v>
      </c>
      <c r="K16" s="19" t="s">
        <v>751</v>
      </c>
      <c r="L16" s="19" t="s">
        <v>752</v>
      </c>
      <c r="M16" s="19">
        <v>9.6</v>
      </c>
      <c r="N16" s="105">
        <v>6</v>
      </c>
      <c r="O16" s="160"/>
      <c r="P16" s="160"/>
      <c r="Q16" s="160"/>
      <c r="R16" s="160"/>
    </row>
    <row r="17" spans="1:18" s="106" customFormat="1">
      <c r="A17" s="155">
        <v>43206</v>
      </c>
      <c r="B17" s="52">
        <v>828</v>
      </c>
      <c r="C17" s="103"/>
      <c r="D17" s="103" t="s">
        <v>755</v>
      </c>
      <c r="E17" s="103" t="s">
        <v>756</v>
      </c>
      <c r="F17" s="103" t="s">
        <v>487</v>
      </c>
      <c r="G17" s="103" t="s">
        <v>578</v>
      </c>
      <c r="H17" s="104"/>
      <c r="I17" s="104"/>
      <c r="J17" s="19" t="s">
        <v>750</v>
      </c>
      <c r="K17" s="19" t="s">
        <v>757</v>
      </c>
      <c r="L17" s="19" t="s">
        <v>766</v>
      </c>
      <c r="M17" s="19">
        <v>9.6</v>
      </c>
      <c r="N17" s="105">
        <v>12</v>
      </c>
      <c r="O17" s="158">
        <v>8735</v>
      </c>
      <c r="P17" s="158">
        <v>8755</v>
      </c>
      <c r="Q17" s="158">
        <f>P17-O17</f>
        <v>20</v>
      </c>
      <c r="R17" s="158"/>
    </row>
    <row r="18" spans="1:18" s="106" customFormat="1">
      <c r="A18" s="156"/>
      <c r="B18" s="52">
        <v>930</v>
      </c>
      <c r="C18" s="103" t="s">
        <v>467</v>
      </c>
      <c r="D18" s="103" t="s">
        <v>487</v>
      </c>
      <c r="E18" s="103" t="s">
        <v>578</v>
      </c>
      <c r="F18" s="103" t="s">
        <v>755</v>
      </c>
      <c r="G18" s="103" t="s">
        <v>756</v>
      </c>
      <c r="H18" s="104"/>
      <c r="I18" s="104"/>
      <c r="J18" s="19" t="s">
        <v>750</v>
      </c>
      <c r="K18" s="19" t="s">
        <v>757</v>
      </c>
      <c r="L18" s="19" t="s">
        <v>766</v>
      </c>
      <c r="M18" s="19">
        <v>9.6</v>
      </c>
      <c r="N18" s="105">
        <v>14</v>
      </c>
      <c r="O18" s="159"/>
      <c r="P18" s="159"/>
      <c r="Q18" s="159"/>
      <c r="R18" s="159"/>
    </row>
    <row r="19" spans="1:18" s="106" customFormat="1">
      <c r="A19" s="156"/>
      <c r="B19" s="52">
        <v>1200</v>
      </c>
      <c r="C19" s="103" t="s">
        <v>467</v>
      </c>
      <c r="D19" s="103" t="s">
        <v>487</v>
      </c>
      <c r="E19" s="103" t="s">
        <v>578</v>
      </c>
      <c r="F19" s="103" t="s">
        <v>755</v>
      </c>
      <c r="G19" s="103" t="s">
        <v>756</v>
      </c>
      <c r="H19" s="104"/>
      <c r="I19" s="104"/>
      <c r="J19" s="19" t="s">
        <v>750</v>
      </c>
      <c r="K19" s="19" t="s">
        <v>757</v>
      </c>
      <c r="L19" s="19" t="s">
        <v>766</v>
      </c>
      <c r="M19" s="19">
        <v>9.6</v>
      </c>
      <c r="N19" s="105">
        <v>13</v>
      </c>
      <c r="O19" s="159"/>
      <c r="P19" s="159"/>
      <c r="Q19" s="159"/>
      <c r="R19" s="159"/>
    </row>
    <row r="20" spans="1:18" s="106" customFormat="1">
      <c r="A20" s="156"/>
      <c r="B20" s="52">
        <v>1515</v>
      </c>
      <c r="C20" s="103" t="s">
        <v>467</v>
      </c>
      <c r="D20" s="103" t="s">
        <v>487</v>
      </c>
      <c r="E20" s="103" t="s">
        <v>578</v>
      </c>
      <c r="F20" s="103" t="s">
        <v>755</v>
      </c>
      <c r="G20" s="103" t="s">
        <v>756</v>
      </c>
      <c r="H20" s="104"/>
      <c r="I20" s="104"/>
      <c r="J20" s="19" t="s">
        <v>750</v>
      </c>
      <c r="K20" s="19" t="s">
        <v>757</v>
      </c>
      <c r="L20" s="19" t="s">
        <v>766</v>
      </c>
      <c r="M20" s="19">
        <v>9.6</v>
      </c>
      <c r="N20" s="105">
        <v>14</v>
      </c>
      <c r="O20" s="159"/>
      <c r="P20" s="159"/>
      <c r="Q20" s="159"/>
      <c r="R20" s="159"/>
    </row>
    <row r="21" spans="1:18" s="106" customFormat="1">
      <c r="A21" s="156"/>
      <c r="B21" s="52">
        <v>1700</v>
      </c>
      <c r="C21" s="103" t="s">
        <v>467</v>
      </c>
      <c r="D21" s="103" t="s">
        <v>487</v>
      </c>
      <c r="E21" s="103" t="s">
        <v>578</v>
      </c>
      <c r="F21" s="103" t="s">
        <v>755</v>
      </c>
      <c r="G21" s="103" t="s">
        <v>756</v>
      </c>
      <c r="H21" s="104"/>
      <c r="I21" s="104"/>
      <c r="J21" s="19" t="s">
        <v>750</v>
      </c>
      <c r="K21" s="19" t="s">
        <v>757</v>
      </c>
      <c r="L21" s="19" t="s">
        <v>766</v>
      </c>
      <c r="M21" s="19">
        <v>9.6</v>
      </c>
      <c r="N21" s="105">
        <v>14</v>
      </c>
      <c r="O21" s="159"/>
      <c r="P21" s="159"/>
      <c r="Q21" s="159"/>
      <c r="R21" s="159"/>
    </row>
    <row r="22" spans="1:18" s="106" customFormat="1">
      <c r="A22" s="156"/>
      <c r="B22" s="52">
        <v>2105</v>
      </c>
      <c r="C22" s="103" t="s">
        <v>467</v>
      </c>
      <c r="D22" s="103" t="s">
        <v>487</v>
      </c>
      <c r="E22" s="103" t="s">
        <v>578</v>
      </c>
      <c r="F22" s="103" t="s">
        <v>755</v>
      </c>
      <c r="G22" s="103" t="s">
        <v>756</v>
      </c>
      <c r="H22" s="104"/>
      <c r="I22" s="104"/>
      <c r="J22" s="19" t="s">
        <v>750</v>
      </c>
      <c r="K22" s="19" t="s">
        <v>757</v>
      </c>
      <c r="L22" s="19" t="s">
        <v>766</v>
      </c>
      <c r="M22" s="19">
        <v>9.6</v>
      </c>
      <c r="N22" s="105">
        <v>14</v>
      </c>
      <c r="O22" s="159"/>
      <c r="P22" s="159"/>
      <c r="Q22" s="159"/>
      <c r="R22" s="159"/>
    </row>
    <row r="23" spans="1:18" s="106" customFormat="1">
      <c r="A23" s="156"/>
      <c r="B23" s="52">
        <v>2248</v>
      </c>
      <c r="C23" s="103"/>
      <c r="D23" s="152" t="s">
        <v>487</v>
      </c>
      <c r="E23" s="103" t="s">
        <v>578</v>
      </c>
      <c r="F23" s="152" t="s">
        <v>755</v>
      </c>
      <c r="G23" s="152" t="s">
        <v>756</v>
      </c>
      <c r="H23" s="104"/>
      <c r="I23" s="104"/>
      <c r="J23" s="116" t="s">
        <v>750</v>
      </c>
      <c r="K23" s="116" t="s">
        <v>457</v>
      </c>
      <c r="L23" s="116" t="s">
        <v>492</v>
      </c>
      <c r="M23" s="116">
        <v>9.6</v>
      </c>
      <c r="N23" s="105">
        <v>9</v>
      </c>
      <c r="O23" s="159"/>
      <c r="P23" s="159"/>
      <c r="Q23" s="159"/>
      <c r="R23" s="159"/>
    </row>
    <row r="24" spans="1:18" s="106" customFormat="1">
      <c r="A24" s="157"/>
      <c r="B24" s="52">
        <v>2255</v>
      </c>
      <c r="C24" s="103"/>
      <c r="D24" s="154"/>
      <c r="E24" s="103" t="s">
        <v>589</v>
      </c>
      <c r="F24" s="154"/>
      <c r="G24" s="154"/>
      <c r="H24" s="104"/>
      <c r="I24" s="104"/>
      <c r="J24" s="117"/>
      <c r="K24" s="117" t="s">
        <v>757</v>
      </c>
      <c r="L24" s="117" t="s">
        <v>766</v>
      </c>
      <c r="M24" s="117">
        <v>9.6</v>
      </c>
      <c r="N24" s="105">
        <v>2</v>
      </c>
      <c r="O24" s="160"/>
      <c r="P24" s="160"/>
      <c r="Q24" s="160"/>
      <c r="R24" s="160"/>
    </row>
    <row r="25" spans="1:18" s="106" customFormat="1">
      <c r="A25" s="155">
        <v>43206</v>
      </c>
      <c r="B25" s="122">
        <v>835</v>
      </c>
      <c r="C25" s="152"/>
      <c r="D25" s="152" t="s">
        <v>487</v>
      </c>
      <c r="E25" s="152" t="s">
        <v>582</v>
      </c>
      <c r="F25" s="152" t="s">
        <v>496</v>
      </c>
      <c r="G25" s="103" t="s">
        <v>605</v>
      </c>
      <c r="H25" s="104"/>
      <c r="I25" s="104"/>
      <c r="J25" s="116" t="s">
        <v>750</v>
      </c>
      <c r="K25" s="116" t="s">
        <v>759</v>
      </c>
      <c r="L25" s="116" t="s">
        <v>760</v>
      </c>
      <c r="M25" s="116">
        <v>9.6</v>
      </c>
      <c r="N25" s="161">
        <v>14</v>
      </c>
      <c r="O25" s="158">
        <v>6300</v>
      </c>
      <c r="P25" s="158">
        <v>6321</v>
      </c>
      <c r="Q25" s="158">
        <f>P25-O25</f>
        <v>21</v>
      </c>
      <c r="R25" s="158"/>
    </row>
    <row r="26" spans="1:18" s="106" customFormat="1">
      <c r="A26" s="156"/>
      <c r="B26" s="123"/>
      <c r="C26" s="153"/>
      <c r="D26" s="153"/>
      <c r="E26" s="153"/>
      <c r="F26" s="153"/>
      <c r="G26" s="103" t="s">
        <v>575</v>
      </c>
      <c r="H26" s="104"/>
      <c r="I26" s="104"/>
      <c r="J26" s="121"/>
      <c r="K26" s="121"/>
      <c r="L26" s="121"/>
      <c r="M26" s="121"/>
      <c r="N26" s="162"/>
      <c r="O26" s="159"/>
      <c r="P26" s="159"/>
      <c r="Q26" s="159"/>
      <c r="R26" s="159"/>
    </row>
    <row r="27" spans="1:18" s="106" customFormat="1">
      <c r="A27" s="156"/>
      <c r="B27" s="123"/>
      <c r="C27" s="153"/>
      <c r="D27" s="153"/>
      <c r="E27" s="153"/>
      <c r="F27" s="153"/>
      <c r="G27" s="103" t="s">
        <v>576</v>
      </c>
      <c r="H27" s="104"/>
      <c r="I27" s="104"/>
      <c r="J27" s="121"/>
      <c r="K27" s="121"/>
      <c r="L27" s="121"/>
      <c r="M27" s="121"/>
      <c r="N27" s="162"/>
      <c r="O27" s="159"/>
      <c r="P27" s="159"/>
      <c r="Q27" s="159"/>
      <c r="R27" s="159"/>
    </row>
    <row r="28" spans="1:18" s="106" customFormat="1">
      <c r="A28" s="156"/>
      <c r="B28" s="124"/>
      <c r="C28" s="154"/>
      <c r="D28" s="154"/>
      <c r="E28" s="154"/>
      <c r="F28" s="154"/>
      <c r="G28" s="103" t="s">
        <v>577</v>
      </c>
      <c r="H28" s="104"/>
      <c r="I28" s="104"/>
      <c r="J28" s="117"/>
      <c r="K28" s="117"/>
      <c r="L28" s="117"/>
      <c r="M28" s="117"/>
      <c r="N28" s="163"/>
      <c r="O28" s="159"/>
      <c r="P28" s="159"/>
      <c r="Q28" s="159"/>
      <c r="R28" s="159"/>
    </row>
    <row r="29" spans="1:18" s="106" customFormat="1">
      <c r="A29" s="156"/>
      <c r="B29" s="52">
        <v>1111</v>
      </c>
      <c r="C29" s="103" t="s">
        <v>467</v>
      </c>
      <c r="D29" s="103" t="s">
        <v>487</v>
      </c>
      <c r="E29" s="103" t="s">
        <v>578</v>
      </c>
      <c r="F29" s="103" t="s">
        <v>755</v>
      </c>
      <c r="G29" s="103" t="s">
        <v>756</v>
      </c>
      <c r="H29" s="104"/>
      <c r="I29" s="104"/>
      <c r="J29" s="19" t="s">
        <v>750</v>
      </c>
      <c r="K29" s="19" t="s">
        <v>759</v>
      </c>
      <c r="L29" s="19" t="s">
        <v>760</v>
      </c>
      <c r="M29" s="19">
        <v>9.6</v>
      </c>
      <c r="N29" s="105">
        <v>12</v>
      </c>
      <c r="O29" s="159"/>
      <c r="P29" s="159"/>
      <c r="Q29" s="159"/>
      <c r="R29" s="159"/>
    </row>
    <row r="30" spans="1:18" s="106" customFormat="1">
      <c r="A30" s="156"/>
      <c r="B30" s="52">
        <v>1430</v>
      </c>
      <c r="C30" s="103" t="s">
        <v>467</v>
      </c>
      <c r="D30" s="103" t="s">
        <v>487</v>
      </c>
      <c r="E30" s="103" t="s">
        <v>578</v>
      </c>
      <c r="F30" s="103" t="s">
        <v>755</v>
      </c>
      <c r="G30" s="103" t="s">
        <v>756</v>
      </c>
      <c r="H30" s="104"/>
      <c r="I30" s="104"/>
      <c r="J30" s="19" t="s">
        <v>750</v>
      </c>
      <c r="K30" s="19" t="s">
        <v>759</v>
      </c>
      <c r="L30" s="19" t="s">
        <v>760</v>
      </c>
      <c r="M30" s="19">
        <v>9.6</v>
      </c>
      <c r="N30" s="105">
        <v>14</v>
      </c>
      <c r="O30" s="159"/>
      <c r="P30" s="159"/>
      <c r="Q30" s="159"/>
      <c r="R30" s="159"/>
    </row>
    <row r="31" spans="1:18" s="106" customFormat="1">
      <c r="A31" s="156"/>
      <c r="B31" s="52">
        <v>1616</v>
      </c>
      <c r="C31" s="103" t="s">
        <v>467</v>
      </c>
      <c r="D31" s="103" t="s">
        <v>487</v>
      </c>
      <c r="E31" s="103" t="s">
        <v>578</v>
      </c>
      <c r="F31" s="103" t="s">
        <v>755</v>
      </c>
      <c r="G31" s="103" t="s">
        <v>756</v>
      </c>
      <c r="H31" s="104"/>
      <c r="I31" s="104"/>
      <c r="J31" s="19" t="s">
        <v>750</v>
      </c>
      <c r="K31" s="19" t="s">
        <v>759</v>
      </c>
      <c r="L31" s="19" t="s">
        <v>760</v>
      </c>
      <c r="M31" s="19">
        <v>9.6</v>
      </c>
      <c r="N31" s="105">
        <v>14</v>
      </c>
      <c r="O31" s="159"/>
      <c r="P31" s="159"/>
      <c r="Q31" s="159"/>
      <c r="R31" s="159"/>
    </row>
    <row r="32" spans="1:18" s="106" customFormat="1">
      <c r="A32" s="156"/>
      <c r="B32" s="52">
        <v>2000</v>
      </c>
      <c r="C32" s="103" t="s">
        <v>467</v>
      </c>
      <c r="D32" s="103" t="s">
        <v>487</v>
      </c>
      <c r="E32" s="103" t="s">
        <v>578</v>
      </c>
      <c r="F32" s="103" t="s">
        <v>755</v>
      </c>
      <c r="G32" s="103" t="s">
        <v>756</v>
      </c>
      <c r="H32" s="104"/>
      <c r="I32" s="104"/>
      <c r="J32" s="19" t="s">
        <v>750</v>
      </c>
      <c r="K32" s="19" t="s">
        <v>759</v>
      </c>
      <c r="L32" s="19" t="s">
        <v>760</v>
      </c>
      <c r="M32" s="19">
        <v>9.6</v>
      </c>
      <c r="N32" s="105">
        <v>12</v>
      </c>
      <c r="O32" s="159"/>
      <c r="P32" s="159"/>
      <c r="Q32" s="159"/>
      <c r="R32" s="159"/>
    </row>
    <row r="33" spans="1:18" s="106" customFormat="1">
      <c r="A33" s="156"/>
      <c r="B33" s="52">
        <v>2200</v>
      </c>
      <c r="C33" s="103" t="s">
        <v>467</v>
      </c>
      <c r="D33" s="103" t="s">
        <v>487</v>
      </c>
      <c r="E33" s="103" t="s">
        <v>578</v>
      </c>
      <c r="F33" s="103" t="s">
        <v>755</v>
      </c>
      <c r="G33" s="103" t="s">
        <v>756</v>
      </c>
      <c r="H33" s="104"/>
      <c r="I33" s="104"/>
      <c r="J33" s="19" t="s">
        <v>750</v>
      </c>
      <c r="K33" s="19" t="s">
        <v>759</v>
      </c>
      <c r="L33" s="19" t="s">
        <v>760</v>
      </c>
      <c r="M33" s="19">
        <v>9.6</v>
      </c>
      <c r="N33" s="105">
        <v>13</v>
      </c>
      <c r="O33" s="159"/>
      <c r="P33" s="159"/>
      <c r="Q33" s="159"/>
      <c r="R33" s="159"/>
    </row>
    <row r="34" spans="1:18" s="106" customFormat="1">
      <c r="A34" s="157"/>
      <c r="B34" s="52">
        <v>2340</v>
      </c>
      <c r="C34" s="103" t="s">
        <v>467</v>
      </c>
      <c r="D34" s="103" t="s">
        <v>487</v>
      </c>
      <c r="E34" s="103" t="s">
        <v>578</v>
      </c>
      <c r="F34" s="103" t="s">
        <v>755</v>
      </c>
      <c r="G34" s="103" t="s">
        <v>756</v>
      </c>
      <c r="H34" s="104"/>
      <c r="I34" s="104"/>
      <c r="J34" s="19" t="s">
        <v>750</v>
      </c>
      <c r="K34" s="19" t="s">
        <v>759</v>
      </c>
      <c r="L34" s="19" t="s">
        <v>760</v>
      </c>
      <c r="M34" s="19">
        <v>9.6</v>
      </c>
      <c r="N34" s="105">
        <v>14</v>
      </c>
      <c r="O34" s="160"/>
      <c r="P34" s="160"/>
      <c r="Q34" s="160"/>
      <c r="R34" s="160"/>
    </row>
    <row r="35" spans="1:18" s="106" customFormat="1">
      <c r="A35" s="149">
        <v>43206</v>
      </c>
      <c r="B35" s="52">
        <v>905</v>
      </c>
      <c r="C35" s="103"/>
      <c r="D35" s="103" t="s">
        <v>496</v>
      </c>
      <c r="E35" s="103" t="s">
        <v>565</v>
      </c>
      <c r="F35" s="103" t="s">
        <v>454</v>
      </c>
      <c r="G35" s="103" t="s">
        <v>566</v>
      </c>
      <c r="H35" s="104"/>
      <c r="I35" s="104"/>
      <c r="J35" s="19" t="s">
        <v>750</v>
      </c>
      <c r="K35" s="19" t="s">
        <v>763</v>
      </c>
      <c r="L35" s="19" t="s">
        <v>764</v>
      </c>
      <c r="M35" s="19">
        <v>9.6</v>
      </c>
      <c r="N35" s="105">
        <v>14</v>
      </c>
      <c r="O35" s="137">
        <v>7548</v>
      </c>
      <c r="P35" s="137">
        <v>7716</v>
      </c>
      <c r="Q35" s="137">
        <f>P35-O35</f>
        <v>168</v>
      </c>
      <c r="R35" s="137"/>
    </row>
    <row r="36" spans="1:18" s="106" customFormat="1">
      <c r="A36" s="150"/>
      <c r="B36" s="52">
        <v>1143</v>
      </c>
      <c r="C36" s="103" t="s">
        <v>460</v>
      </c>
      <c r="D36" s="103" t="s">
        <v>454</v>
      </c>
      <c r="E36" s="103" t="s">
        <v>566</v>
      </c>
      <c r="F36" s="103" t="s">
        <v>496</v>
      </c>
      <c r="G36" s="103" t="s">
        <v>565</v>
      </c>
      <c r="H36" s="104"/>
      <c r="I36" s="104"/>
      <c r="J36" s="19" t="s">
        <v>750</v>
      </c>
      <c r="K36" s="19" t="s">
        <v>763</v>
      </c>
      <c r="L36" s="19" t="s">
        <v>764</v>
      </c>
      <c r="M36" s="19">
        <v>9.6</v>
      </c>
      <c r="N36" s="105">
        <v>14</v>
      </c>
      <c r="O36" s="138"/>
      <c r="P36" s="138"/>
      <c r="Q36" s="138"/>
      <c r="R36" s="138"/>
    </row>
    <row r="37" spans="1:18" s="106" customFormat="1">
      <c r="A37" s="150"/>
      <c r="B37" s="52">
        <v>1357</v>
      </c>
      <c r="C37" s="103" t="s">
        <v>460</v>
      </c>
      <c r="D37" s="103" t="s">
        <v>454</v>
      </c>
      <c r="E37" s="103" t="s">
        <v>566</v>
      </c>
      <c r="F37" s="103" t="s">
        <v>496</v>
      </c>
      <c r="G37" s="103" t="s">
        <v>565</v>
      </c>
      <c r="H37" s="104"/>
      <c r="I37" s="104"/>
      <c r="J37" s="19" t="s">
        <v>750</v>
      </c>
      <c r="K37" s="19" t="s">
        <v>763</v>
      </c>
      <c r="L37" s="19" t="s">
        <v>764</v>
      </c>
      <c r="M37" s="19">
        <v>9.6</v>
      </c>
      <c r="N37" s="105">
        <v>14</v>
      </c>
      <c r="O37" s="138"/>
      <c r="P37" s="138"/>
      <c r="Q37" s="138"/>
      <c r="R37" s="138"/>
    </row>
    <row r="38" spans="1:18" s="106" customFormat="1">
      <c r="A38" s="150"/>
      <c r="B38" s="52">
        <v>1512</v>
      </c>
      <c r="C38" s="103" t="s">
        <v>460</v>
      </c>
      <c r="D38" s="103" t="s">
        <v>454</v>
      </c>
      <c r="E38" s="103" t="s">
        <v>566</v>
      </c>
      <c r="F38" s="103" t="s">
        <v>496</v>
      </c>
      <c r="G38" s="103" t="s">
        <v>565</v>
      </c>
      <c r="H38" s="104"/>
      <c r="I38" s="104"/>
      <c r="J38" s="19" t="s">
        <v>750</v>
      </c>
      <c r="K38" s="19" t="s">
        <v>763</v>
      </c>
      <c r="L38" s="19" t="s">
        <v>764</v>
      </c>
      <c r="M38" s="19">
        <v>9.6</v>
      </c>
      <c r="N38" s="105">
        <v>14</v>
      </c>
      <c r="O38" s="138"/>
      <c r="P38" s="138"/>
      <c r="Q38" s="138"/>
      <c r="R38" s="138"/>
    </row>
    <row r="39" spans="1:18" s="106" customFormat="1">
      <c r="A39" s="150"/>
      <c r="B39" s="52">
        <v>1626</v>
      </c>
      <c r="C39" s="103" t="s">
        <v>460</v>
      </c>
      <c r="D39" s="103" t="s">
        <v>454</v>
      </c>
      <c r="E39" s="103" t="s">
        <v>566</v>
      </c>
      <c r="F39" s="103" t="s">
        <v>496</v>
      </c>
      <c r="G39" s="103" t="s">
        <v>565</v>
      </c>
      <c r="H39" s="104"/>
      <c r="I39" s="104"/>
      <c r="J39" s="19" t="s">
        <v>750</v>
      </c>
      <c r="K39" s="19" t="s">
        <v>763</v>
      </c>
      <c r="L39" s="19" t="s">
        <v>764</v>
      </c>
      <c r="M39" s="19">
        <v>9.6</v>
      </c>
      <c r="N39" s="105">
        <v>14</v>
      </c>
      <c r="O39" s="138"/>
      <c r="P39" s="138"/>
      <c r="Q39" s="138"/>
      <c r="R39" s="138"/>
    </row>
    <row r="40" spans="1:18" s="106" customFormat="1">
      <c r="A40" s="150"/>
      <c r="B40" s="122">
        <v>1739</v>
      </c>
      <c r="C40" s="152"/>
      <c r="D40" s="152" t="s">
        <v>454</v>
      </c>
      <c r="E40" s="152" t="s">
        <v>566</v>
      </c>
      <c r="F40" s="103" t="s">
        <v>496</v>
      </c>
      <c r="G40" s="103" t="s">
        <v>565</v>
      </c>
      <c r="H40" s="104"/>
      <c r="I40" s="104"/>
      <c r="J40" s="19" t="s">
        <v>750</v>
      </c>
      <c r="K40" s="19" t="s">
        <v>763</v>
      </c>
      <c r="L40" s="19" t="s">
        <v>764</v>
      </c>
      <c r="M40" s="19">
        <v>9.6</v>
      </c>
      <c r="N40" s="105">
        <v>13</v>
      </c>
      <c r="O40" s="138"/>
      <c r="P40" s="138"/>
      <c r="Q40" s="138"/>
      <c r="R40" s="138"/>
    </row>
    <row r="41" spans="1:18" s="106" customFormat="1">
      <c r="A41" s="150"/>
      <c r="B41" s="124"/>
      <c r="C41" s="154"/>
      <c r="D41" s="154"/>
      <c r="E41" s="154"/>
      <c r="F41" s="103" t="s">
        <v>487</v>
      </c>
      <c r="G41" s="103" t="s">
        <v>582</v>
      </c>
      <c r="H41" s="104"/>
      <c r="I41" s="104"/>
      <c r="J41" s="19" t="s">
        <v>750</v>
      </c>
      <c r="K41" s="19" t="s">
        <v>763</v>
      </c>
      <c r="L41" s="19" t="s">
        <v>764</v>
      </c>
      <c r="M41" s="19">
        <v>9.6</v>
      </c>
      <c r="N41" s="105">
        <v>1</v>
      </c>
      <c r="O41" s="138"/>
      <c r="P41" s="138"/>
      <c r="Q41" s="138"/>
      <c r="R41" s="138"/>
    </row>
    <row r="42" spans="1:18" s="106" customFormat="1">
      <c r="A42" s="150"/>
      <c r="B42" s="52">
        <v>2008</v>
      </c>
      <c r="C42" s="103" t="s">
        <v>461</v>
      </c>
      <c r="D42" s="103" t="s">
        <v>454</v>
      </c>
      <c r="E42" s="103" t="s">
        <v>568</v>
      </c>
      <c r="F42" s="103" t="s">
        <v>496</v>
      </c>
      <c r="G42" s="103" t="s">
        <v>565</v>
      </c>
      <c r="H42" s="104"/>
      <c r="I42" s="104"/>
      <c r="J42" s="19" t="s">
        <v>750</v>
      </c>
      <c r="K42" s="19" t="s">
        <v>763</v>
      </c>
      <c r="L42" s="19" t="s">
        <v>764</v>
      </c>
      <c r="M42" s="19">
        <v>9.6</v>
      </c>
      <c r="N42" s="105">
        <v>1</v>
      </c>
      <c r="O42" s="138"/>
      <c r="P42" s="138"/>
      <c r="Q42" s="138"/>
      <c r="R42" s="138"/>
    </row>
    <row r="43" spans="1:18" s="106" customFormat="1">
      <c r="A43" s="150"/>
      <c r="B43" s="52">
        <v>2025</v>
      </c>
      <c r="C43" s="103" t="s">
        <v>460</v>
      </c>
      <c r="D43" s="103" t="s">
        <v>454</v>
      </c>
      <c r="E43" s="103" t="s">
        <v>566</v>
      </c>
      <c r="F43" s="103" t="s">
        <v>496</v>
      </c>
      <c r="G43" s="103" t="s">
        <v>565</v>
      </c>
      <c r="H43" s="104"/>
      <c r="I43" s="104"/>
      <c r="J43" s="19" t="s">
        <v>750</v>
      </c>
      <c r="K43" s="19" t="s">
        <v>763</v>
      </c>
      <c r="L43" s="19" t="s">
        <v>764</v>
      </c>
      <c r="M43" s="19">
        <v>9.6</v>
      </c>
      <c r="N43" s="105">
        <v>13</v>
      </c>
      <c r="O43" s="138"/>
      <c r="P43" s="138"/>
      <c r="Q43" s="138"/>
      <c r="R43" s="138"/>
    </row>
    <row r="44" spans="1:18" s="106" customFormat="1">
      <c r="A44" s="150"/>
      <c r="B44" s="52">
        <v>2152</v>
      </c>
      <c r="C44" s="103" t="s">
        <v>460</v>
      </c>
      <c r="D44" s="103" t="s">
        <v>454</v>
      </c>
      <c r="E44" s="103" t="s">
        <v>566</v>
      </c>
      <c r="F44" s="103" t="s">
        <v>496</v>
      </c>
      <c r="G44" s="103" t="s">
        <v>565</v>
      </c>
      <c r="H44" s="104"/>
      <c r="I44" s="104"/>
      <c r="J44" s="19" t="s">
        <v>750</v>
      </c>
      <c r="K44" s="19" t="s">
        <v>763</v>
      </c>
      <c r="L44" s="19" t="s">
        <v>764</v>
      </c>
      <c r="M44" s="19">
        <v>9.6</v>
      </c>
      <c r="N44" s="105">
        <v>14</v>
      </c>
      <c r="O44" s="138"/>
      <c r="P44" s="138"/>
      <c r="Q44" s="138"/>
      <c r="R44" s="138"/>
    </row>
    <row r="45" spans="1:18" s="106" customFormat="1">
      <c r="A45" s="151"/>
      <c r="B45" s="52">
        <v>2333</v>
      </c>
      <c r="C45" s="103" t="s">
        <v>460</v>
      </c>
      <c r="D45" s="103" t="s">
        <v>454</v>
      </c>
      <c r="E45" s="103" t="s">
        <v>566</v>
      </c>
      <c r="F45" s="103" t="s">
        <v>496</v>
      </c>
      <c r="G45" s="103" t="s">
        <v>565</v>
      </c>
      <c r="H45" s="104"/>
      <c r="I45" s="104"/>
      <c r="J45" s="19" t="s">
        <v>750</v>
      </c>
      <c r="K45" s="19" t="s">
        <v>763</v>
      </c>
      <c r="L45" s="19" t="s">
        <v>764</v>
      </c>
      <c r="M45" s="19">
        <v>9.6</v>
      </c>
      <c r="N45" s="105">
        <v>14</v>
      </c>
      <c r="O45" s="139"/>
      <c r="P45" s="139"/>
      <c r="Q45" s="139"/>
      <c r="R45" s="139"/>
    </row>
    <row r="46" spans="1:18" s="106" customFormat="1">
      <c r="A46" s="149">
        <v>43206</v>
      </c>
      <c r="B46" s="52">
        <v>920</v>
      </c>
      <c r="C46" s="103"/>
      <c r="D46" s="103" t="s">
        <v>487</v>
      </c>
      <c r="E46" s="103" t="s">
        <v>582</v>
      </c>
      <c r="F46" s="103" t="s">
        <v>489</v>
      </c>
      <c r="G46" s="103" t="s">
        <v>598</v>
      </c>
      <c r="H46" s="104"/>
      <c r="I46" s="104"/>
      <c r="J46" s="19" t="s">
        <v>750</v>
      </c>
      <c r="K46" s="19" t="s">
        <v>765</v>
      </c>
      <c r="L46" s="19" t="s">
        <v>484</v>
      </c>
      <c r="M46" s="19">
        <v>9.6</v>
      </c>
      <c r="N46" s="105">
        <v>14</v>
      </c>
      <c r="O46" s="137">
        <v>6490</v>
      </c>
      <c r="P46" s="137">
        <v>6558</v>
      </c>
      <c r="Q46" s="137">
        <f>P46-O46</f>
        <v>68</v>
      </c>
      <c r="R46" s="137"/>
    </row>
    <row r="47" spans="1:18" s="106" customFormat="1">
      <c r="A47" s="150"/>
      <c r="B47" s="52">
        <v>1335</v>
      </c>
      <c r="C47" s="103"/>
      <c r="D47" s="103" t="s">
        <v>487</v>
      </c>
      <c r="E47" s="103" t="s">
        <v>582</v>
      </c>
      <c r="F47" s="103" t="s">
        <v>496</v>
      </c>
      <c r="G47" s="103" t="s">
        <v>565</v>
      </c>
      <c r="H47" s="104"/>
      <c r="I47" s="104"/>
      <c r="J47" s="19" t="s">
        <v>750</v>
      </c>
      <c r="K47" s="19" t="s">
        <v>765</v>
      </c>
      <c r="L47" s="19" t="s">
        <v>484</v>
      </c>
      <c r="M47" s="19">
        <v>9.6</v>
      </c>
      <c r="N47" s="105">
        <v>3</v>
      </c>
      <c r="O47" s="138"/>
      <c r="P47" s="138"/>
      <c r="Q47" s="138"/>
      <c r="R47" s="138"/>
    </row>
    <row r="48" spans="1:18" s="106" customFormat="1">
      <c r="A48" s="150"/>
      <c r="B48" s="52">
        <v>1450</v>
      </c>
      <c r="C48" s="103"/>
      <c r="D48" s="103" t="s">
        <v>496</v>
      </c>
      <c r="E48" s="103" t="s">
        <v>565</v>
      </c>
      <c r="F48" s="103" t="s">
        <v>487</v>
      </c>
      <c r="G48" s="103" t="s">
        <v>582</v>
      </c>
      <c r="H48" s="104"/>
      <c r="I48" s="104"/>
      <c r="J48" s="19" t="s">
        <v>750</v>
      </c>
      <c r="K48" s="19" t="s">
        <v>765</v>
      </c>
      <c r="L48" s="19" t="s">
        <v>484</v>
      </c>
      <c r="M48" s="19">
        <v>9.6</v>
      </c>
      <c r="N48" s="105">
        <v>5</v>
      </c>
      <c r="O48" s="138"/>
      <c r="P48" s="138"/>
      <c r="Q48" s="138"/>
      <c r="R48" s="138"/>
    </row>
    <row r="49" spans="1:18" s="106" customFormat="1">
      <c r="A49" s="150"/>
      <c r="B49" s="52">
        <v>1650</v>
      </c>
      <c r="C49" s="103"/>
      <c r="D49" s="103" t="s">
        <v>489</v>
      </c>
      <c r="E49" s="103" t="s">
        <v>598</v>
      </c>
      <c r="F49" s="103" t="s">
        <v>487</v>
      </c>
      <c r="G49" s="103" t="s">
        <v>582</v>
      </c>
      <c r="H49" s="104"/>
      <c r="I49" s="104"/>
      <c r="J49" s="19" t="s">
        <v>750</v>
      </c>
      <c r="K49" s="19" t="s">
        <v>765</v>
      </c>
      <c r="L49" s="19" t="s">
        <v>484</v>
      </c>
      <c r="M49" s="19">
        <v>9.6</v>
      </c>
      <c r="N49" s="105">
        <v>3</v>
      </c>
      <c r="O49" s="138"/>
      <c r="P49" s="138"/>
      <c r="Q49" s="138"/>
      <c r="R49" s="138"/>
    </row>
    <row r="50" spans="1:18" s="106" customFormat="1">
      <c r="A50" s="150"/>
      <c r="B50" s="52">
        <v>2050</v>
      </c>
      <c r="C50" s="103" t="s">
        <v>460</v>
      </c>
      <c r="D50" s="103" t="s">
        <v>454</v>
      </c>
      <c r="E50" s="103" t="s">
        <v>566</v>
      </c>
      <c r="F50" s="103" t="s">
        <v>496</v>
      </c>
      <c r="G50" s="103" t="s">
        <v>565</v>
      </c>
      <c r="H50" s="104"/>
      <c r="I50" s="104"/>
      <c r="J50" s="19" t="s">
        <v>750</v>
      </c>
      <c r="K50" s="19" t="s">
        <v>765</v>
      </c>
      <c r="L50" s="19" t="s">
        <v>484</v>
      </c>
      <c r="M50" s="19">
        <v>9.6</v>
      </c>
      <c r="N50" s="105">
        <v>13</v>
      </c>
      <c r="O50" s="138"/>
      <c r="P50" s="138"/>
      <c r="Q50" s="138"/>
      <c r="R50" s="138"/>
    </row>
    <row r="51" spans="1:18" s="106" customFormat="1">
      <c r="A51" s="150"/>
      <c r="B51" s="52">
        <v>2241</v>
      </c>
      <c r="C51" s="103" t="s">
        <v>460</v>
      </c>
      <c r="D51" s="103" t="s">
        <v>454</v>
      </c>
      <c r="E51" s="103" t="s">
        <v>566</v>
      </c>
      <c r="F51" s="103" t="s">
        <v>496</v>
      </c>
      <c r="G51" s="103" t="s">
        <v>565</v>
      </c>
      <c r="H51" s="104"/>
      <c r="I51" s="104"/>
      <c r="J51" s="19" t="s">
        <v>750</v>
      </c>
      <c r="K51" s="19" t="s">
        <v>765</v>
      </c>
      <c r="L51" s="19" t="s">
        <v>484</v>
      </c>
      <c r="M51" s="19">
        <v>9.6</v>
      </c>
      <c r="N51" s="105">
        <v>14</v>
      </c>
      <c r="O51" s="138"/>
      <c r="P51" s="138"/>
      <c r="Q51" s="138"/>
      <c r="R51" s="138"/>
    </row>
    <row r="52" spans="1:18" s="106" customFormat="1">
      <c r="A52" s="151"/>
      <c r="B52" s="52">
        <v>8</v>
      </c>
      <c r="C52" s="103" t="s">
        <v>460</v>
      </c>
      <c r="D52" s="103" t="s">
        <v>454</v>
      </c>
      <c r="E52" s="103" t="s">
        <v>566</v>
      </c>
      <c r="F52" s="103" t="s">
        <v>496</v>
      </c>
      <c r="G52" s="103" t="s">
        <v>565</v>
      </c>
      <c r="H52" s="104"/>
      <c r="I52" s="104"/>
      <c r="J52" s="19" t="s">
        <v>750</v>
      </c>
      <c r="K52" s="19" t="s">
        <v>765</v>
      </c>
      <c r="L52" s="19" t="s">
        <v>484</v>
      </c>
      <c r="M52" s="19">
        <v>9.6</v>
      </c>
      <c r="N52" s="105">
        <v>12</v>
      </c>
      <c r="O52" s="139"/>
      <c r="P52" s="139"/>
      <c r="Q52" s="139"/>
      <c r="R52" s="139"/>
    </row>
    <row r="53" spans="1:18" s="106" customFormat="1">
      <c r="A53" s="109"/>
      <c r="B53" s="52"/>
      <c r="C53" s="103"/>
      <c r="D53" s="103"/>
      <c r="E53" s="103"/>
      <c r="F53" s="103"/>
      <c r="G53" s="103"/>
      <c r="H53" s="104"/>
      <c r="I53" s="104"/>
      <c r="J53" s="19"/>
      <c r="K53" s="19"/>
      <c r="L53" s="19"/>
      <c r="M53" s="19"/>
      <c r="N53" s="105"/>
      <c r="O53" s="109"/>
      <c r="P53" s="109"/>
      <c r="Q53" s="109"/>
      <c r="R53" s="109"/>
    </row>
    <row r="54" spans="1:18" s="106" customFormat="1">
      <c r="A54" s="109"/>
      <c r="B54" s="52"/>
      <c r="C54" s="103"/>
      <c r="D54" s="103"/>
      <c r="E54" s="103"/>
      <c r="F54" s="103"/>
      <c r="G54" s="103"/>
      <c r="H54" s="104"/>
      <c r="I54" s="104"/>
      <c r="J54" s="19"/>
      <c r="K54" s="19"/>
      <c r="L54" s="19"/>
      <c r="M54" s="19"/>
      <c r="N54" s="105"/>
      <c r="O54" s="109"/>
      <c r="P54" s="109"/>
      <c r="Q54" s="109"/>
      <c r="R54" s="109"/>
    </row>
    <row r="55" spans="1:18" s="106" customFormat="1">
      <c r="A55" s="109"/>
      <c r="B55" s="52"/>
      <c r="C55" s="103"/>
      <c r="D55" s="103"/>
      <c r="E55" s="103"/>
      <c r="F55" s="103"/>
      <c r="G55" s="103"/>
      <c r="H55" s="104"/>
      <c r="I55" s="104"/>
      <c r="J55" s="19"/>
      <c r="K55" s="19"/>
      <c r="L55" s="19"/>
      <c r="M55" s="19"/>
      <c r="N55" s="105"/>
      <c r="O55" s="109"/>
      <c r="P55" s="109"/>
      <c r="Q55" s="109"/>
      <c r="R55" s="109"/>
    </row>
    <row r="56" spans="1:18" s="106" customFormat="1">
      <c r="A56" s="109"/>
      <c r="B56" s="52"/>
      <c r="C56" s="103"/>
      <c r="D56" s="103"/>
      <c r="E56" s="103"/>
      <c r="F56" s="103"/>
      <c r="G56" s="103"/>
      <c r="H56" s="104"/>
      <c r="I56" s="104"/>
      <c r="J56" s="19"/>
      <c r="K56" s="19"/>
      <c r="L56" s="19"/>
      <c r="M56" s="19"/>
      <c r="N56" s="105"/>
      <c r="O56" s="109"/>
      <c r="P56" s="109"/>
      <c r="Q56" s="109"/>
      <c r="R56" s="109"/>
    </row>
    <row r="57" spans="1:18" s="106" customFormat="1">
      <c r="A57" s="109"/>
      <c r="B57" s="52"/>
      <c r="C57" s="103"/>
      <c r="D57" s="103"/>
      <c r="E57" s="103"/>
      <c r="F57" s="103"/>
      <c r="G57" s="103"/>
      <c r="H57" s="104"/>
      <c r="I57" s="104"/>
      <c r="J57" s="19"/>
      <c r="K57" s="19"/>
      <c r="L57" s="19"/>
      <c r="M57" s="19"/>
      <c r="N57" s="105"/>
      <c r="O57" s="109"/>
      <c r="P57" s="109"/>
      <c r="Q57" s="109"/>
      <c r="R57" s="109"/>
    </row>
    <row r="58" spans="1:18" s="106" customFormat="1">
      <c r="A58" s="109"/>
      <c r="B58" s="52"/>
      <c r="C58" s="103"/>
      <c r="D58" s="103"/>
      <c r="E58" s="103"/>
      <c r="F58" s="103"/>
      <c r="G58" s="103"/>
      <c r="H58" s="104"/>
      <c r="I58" s="104"/>
      <c r="J58" s="19"/>
      <c r="K58" s="19"/>
      <c r="L58" s="19"/>
      <c r="M58" s="19"/>
      <c r="N58" s="105"/>
      <c r="O58" s="109"/>
      <c r="P58" s="109"/>
      <c r="Q58" s="109"/>
      <c r="R58" s="109"/>
    </row>
    <row r="59" spans="1:18" s="106" customFormat="1">
      <c r="A59" s="109"/>
      <c r="B59" s="52"/>
      <c r="C59" s="103"/>
      <c r="D59" s="103"/>
      <c r="E59" s="103"/>
      <c r="F59" s="103"/>
      <c r="G59" s="103"/>
      <c r="H59" s="104"/>
      <c r="I59" s="104"/>
      <c r="J59" s="19"/>
      <c r="K59" s="19"/>
      <c r="L59" s="19"/>
      <c r="M59" s="19"/>
      <c r="N59" s="105"/>
      <c r="O59" s="109"/>
      <c r="P59" s="109"/>
      <c r="Q59" s="109"/>
      <c r="R59" s="109"/>
    </row>
    <row r="60" spans="1:18" s="106" customFormat="1">
      <c r="A60" s="109"/>
      <c r="B60" s="52"/>
      <c r="C60" s="103"/>
      <c r="D60" s="103"/>
      <c r="E60" s="103"/>
      <c r="F60" s="103"/>
      <c r="G60" s="103"/>
      <c r="H60" s="104"/>
      <c r="I60" s="104"/>
      <c r="J60" s="19"/>
      <c r="K60" s="19"/>
      <c r="L60" s="19"/>
      <c r="M60" s="19"/>
      <c r="N60" s="105"/>
      <c r="O60" s="109"/>
      <c r="P60" s="109"/>
      <c r="Q60" s="109"/>
      <c r="R60" s="109"/>
    </row>
    <row r="61" spans="1:18" s="106" customFormat="1">
      <c r="A61" s="109"/>
      <c r="B61" s="52"/>
      <c r="C61" s="103"/>
      <c r="D61" s="103"/>
      <c r="E61" s="103"/>
      <c r="F61" s="103"/>
      <c r="G61" s="103"/>
      <c r="H61" s="104"/>
      <c r="I61" s="104"/>
      <c r="J61" s="19"/>
      <c r="K61" s="19"/>
      <c r="L61" s="19"/>
      <c r="M61" s="19"/>
      <c r="N61" s="105"/>
      <c r="O61" s="109"/>
      <c r="P61" s="109"/>
      <c r="Q61" s="109"/>
      <c r="R61" s="109"/>
    </row>
    <row r="62" spans="1:18" s="106" customFormat="1">
      <c r="A62" s="109"/>
      <c r="B62" s="52"/>
      <c r="C62" s="103"/>
      <c r="D62" s="103"/>
      <c r="E62" s="103"/>
      <c r="F62" s="103"/>
      <c r="G62" s="103"/>
      <c r="H62" s="104"/>
      <c r="I62" s="104"/>
      <c r="J62" s="19"/>
      <c r="K62" s="19"/>
      <c r="L62" s="19"/>
      <c r="M62" s="19"/>
      <c r="N62" s="105"/>
      <c r="O62" s="109"/>
      <c r="P62" s="109"/>
      <c r="Q62" s="109"/>
      <c r="R62" s="109"/>
    </row>
    <row r="63" spans="1:18" s="106" customFormat="1">
      <c r="A63" s="109"/>
      <c r="B63" s="52"/>
      <c r="C63" s="103"/>
      <c r="D63" s="103"/>
      <c r="E63" s="103"/>
      <c r="F63" s="103"/>
      <c r="G63" s="103"/>
      <c r="H63" s="104"/>
      <c r="I63" s="104"/>
      <c r="J63" s="19"/>
      <c r="K63" s="19"/>
      <c r="L63" s="19"/>
      <c r="M63" s="19"/>
      <c r="N63" s="105"/>
      <c r="O63" s="109"/>
      <c r="P63" s="109"/>
      <c r="Q63" s="109"/>
      <c r="R63" s="109"/>
    </row>
    <row r="64" spans="1:18" s="106" customFormat="1">
      <c r="A64" s="109"/>
      <c r="B64" s="52"/>
      <c r="C64" s="103"/>
      <c r="D64" s="103"/>
      <c r="E64" s="103"/>
      <c r="F64" s="103"/>
      <c r="G64" s="103"/>
      <c r="H64" s="104"/>
      <c r="I64" s="104"/>
      <c r="J64" s="19"/>
      <c r="K64" s="19"/>
      <c r="L64" s="19"/>
      <c r="M64" s="19"/>
      <c r="N64" s="105"/>
      <c r="O64" s="109"/>
      <c r="P64" s="109"/>
      <c r="Q64" s="109"/>
      <c r="R64" s="109"/>
    </row>
    <row r="65" spans="1:18" s="106" customFormat="1">
      <c r="A65" s="109"/>
      <c r="B65" s="52"/>
      <c r="C65" s="103"/>
      <c r="D65" s="103"/>
      <c r="E65" s="103"/>
      <c r="F65" s="103"/>
      <c r="G65" s="103"/>
      <c r="H65" s="104"/>
      <c r="I65" s="104"/>
      <c r="J65" s="19"/>
      <c r="K65" s="19"/>
      <c r="L65" s="19"/>
      <c r="M65" s="19"/>
      <c r="N65" s="105"/>
      <c r="O65" s="109"/>
      <c r="P65" s="109"/>
      <c r="Q65" s="109"/>
      <c r="R65" s="109"/>
    </row>
    <row r="66" spans="1:18" s="106" customFormat="1">
      <c r="A66" s="109"/>
      <c r="B66" s="52"/>
      <c r="C66" s="103"/>
      <c r="D66" s="103"/>
      <c r="E66" s="103"/>
      <c r="F66" s="103"/>
      <c r="G66" s="103"/>
      <c r="H66" s="104"/>
      <c r="I66" s="104"/>
      <c r="J66" s="19"/>
      <c r="K66" s="19"/>
      <c r="L66" s="19"/>
      <c r="M66" s="19"/>
      <c r="N66" s="105"/>
      <c r="O66" s="109"/>
      <c r="P66" s="109"/>
      <c r="Q66" s="109"/>
      <c r="R66" s="109"/>
    </row>
    <row r="67" spans="1:18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</row>
  </sheetData>
  <mergeCells count="62"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Q25:Q34"/>
    <mergeCell ref="A35:A45"/>
    <mergeCell ref="O46:O52"/>
    <mergeCell ref="P46:P52"/>
    <mergeCell ref="Q46:Q52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abSelected="1" topLeftCell="A52" workbookViewId="0">
      <selection activeCell="D64" sqref="D64"/>
    </sheetView>
  </sheetViews>
  <sheetFormatPr defaultRowHeight="13.5"/>
  <cols>
    <col min="1" max="1" width="13.25" style="98" bestFit="1" customWidth="1"/>
    <col min="2" max="2" width="9.125" style="98" bestFit="1" customWidth="1"/>
    <col min="3" max="3" width="8.875" style="98" bestFit="1" customWidth="1"/>
    <col min="4" max="4" width="16.625" style="98" bestFit="1" customWidth="1"/>
    <col min="5" max="5" width="32.625" style="98" bestFit="1" customWidth="1"/>
    <col min="6" max="6" width="16.625" style="98" bestFit="1" customWidth="1"/>
    <col min="7" max="7" width="37.875" style="98" bestFit="1" customWidth="1"/>
    <col min="8" max="8" width="11.375" style="98" bestFit="1" customWidth="1"/>
    <col min="9" max="9" width="14" style="98" bestFit="1" customWidth="1"/>
    <col min="10" max="10" width="16.625" style="98" bestFit="1" customWidth="1"/>
    <col min="11" max="11" width="11.75" style="98" bestFit="1" customWidth="1"/>
    <col min="12" max="12" width="8.875" style="98" bestFit="1" customWidth="1"/>
    <col min="13" max="13" width="6.5" style="98" bestFit="1" customWidth="1"/>
    <col min="14" max="14" width="19.25" style="98" bestFit="1" customWidth="1"/>
    <col min="15" max="16" width="14" style="98" bestFit="1" customWidth="1"/>
    <col min="17" max="17" width="8.875" style="98" bestFit="1" customWidth="1"/>
    <col min="18" max="18" width="6.5" style="98" bestFit="1" customWidth="1"/>
    <col min="19" max="16384" width="9" style="98"/>
  </cols>
  <sheetData>
    <row r="1" spans="1:20" s="114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ht="18.75">
      <c r="A2" s="149">
        <v>43207</v>
      </c>
      <c r="B2" s="122">
        <v>830</v>
      </c>
      <c r="C2" s="137"/>
      <c r="D2" s="137" t="s">
        <v>487</v>
      </c>
      <c r="E2" s="152" t="s">
        <v>582</v>
      </c>
      <c r="F2" s="137" t="s">
        <v>496</v>
      </c>
      <c r="G2" s="115" t="s">
        <v>605</v>
      </c>
      <c r="H2" s="115"/>
      <c r="I2" s="115"/>
      <c r="J2" s="19" t="s">
        <v>600</v>
      </c>
      <c r="K2" s="19" t="s">
        <v>39</v>
      </c>
      <c r="L2" s="19" t="s">
        <v>570</v>
      </c>
      <c r="M2" s="19">
        <v>9.6</v>
      </c>
      <c r="N2" s="115">
        <v>4</v>
      </c>
      <c r="O2" s="137">
        <v>8796</v>
      </c>
      <c r="P2" s="137">
        <v>8930</v>
      </c>
      <c r="Q2" s="137">
        <f>P2-O2</f>
        <v>134</v>
      </c>
      <c r="R2" s="137"/>
    </row>
    <row r="3" spans="1:20" ht="18.75">
      <c r="A3" s="150"/>
      <c r="B3" s="123"/>
      <c r="C3" s="138"/>
      <c r="D3" s="138"/>
      <c r="E3" s="153"/>
      <c r="F3" s="138"/>
      <c r="G3" s="115" t="s">
        <v>575</v>
      </c>
      <c r="H3" s="115"/>
      <c r="I3" s="115"/>
      <c r="J3" s="19" t="s">
        <v>600</v>
      </c>
      <c r="K3" s="19" t="s">
        <v>39</v>
      </c>
      <c r="L3" s="19" t="s">
        <v>570</v>
      </c>
      <c r="M3" s="19">
        <v>9.6</v>
      </c>
      <c r="N3" s="115">
        <v>1</v>
      </c>
      <c r="O3" s="138"/>
      <c r="P3" s="138"/>
      <c r="Q3" s="138"/>
      <c r="R3" s="138"/>
    </row>
    <row r="4" spans="1:20" ht="18.75">
      <c r="A4" s="150"/>
      <c r="B4" s="123"/>
      <c r="C4" s="138"/>
      <c r="D4" s="138"/>
      <c r="E4" s="153"/>
      <c r="F4" s="138"/>
      <c r="G4" s="115" t="s">
        <v>576</v>
      </c>
      <c r="H4" s="115"/>
      <c r="I4" s="115"/>
      <c r="J4" s="19" t="s">
        <v>600</v>
      </c>
      <c r="K4" s="19" t="s">
        <v>39</v>
      </c>
      <c r="L4" s="19" t="s">
        <v>570</v>
      </c>
      <c r="M4" s="19">
        <v>9.6</v>
      </c>
      <c r="N4" s="115">
        <v>2</v>
      </c>
      <c r="O4" s="138"/>
      <c r="P4" s="138"/>
      <c r="Q4" s="138"/>
      <c r="R4" s="138"/>
    </row>
    <row r="5" spans="1:20" ht="18.75">
      <c r="A5" s="150"/>
      <c r="B5" s="124"/>
      <c r="C5" s="139"/>
      <c r="D5" s="139"/>
      <c r="E5" s="154"/>
      <c r="F5" s="139"/>
      <c r="G5" s="115" t="s">
        <v>628</v>
      </c>
      <c r="H5" s="115"/>
      <c r="I5" s="115"/>
      <c r="J5" s="19" t="s">
        <v>600</v>
      </c>
      <c r="K5" s="19" t="s">
        <v>39</v>
      </c>
      <c r="L5" s="19" t="s">
        <v>570</v>
      </c>
      <c r="M5" s="19">
        <v>9.6</v>
      </c>
      <c r="N5" s="115">
        <v>6</v>
      </c>
      <c r="O5" s="138"/>
      <c r="P5" s="138"/>
      <c r="Q5" s="138"/>
      <c r="R5" s="138"/>
    </row>
    <row r="6" spans="1:20" ht="18.75">
      <c r="A6" s="150"/>
      <c r="B6" s="52">
        <v>1200</v>
      </c>
      <c r="C6" s="115" t="s">
        <v>467</v>
      </c>
      <c r="D6" s="115" t="s">
        <v>487</v>
      </c>
      <c r="E6" s="115" t="s">
        <v>578</v>
      </c>
      <c r="F6" s="115" t="s">
        <v>496</v>
      </c>
      <c r="G6" s="115" t="s">
        <v>778</v>
      </c>
      <c r="H6" s="115"/>
      <c r="I6" s="115"/>
      <c r="J6" s="19" t="s">
        <v>600</v>
      </c>
      <c r="K6" s="19" t="s">
        <v>39</v>
      </c>
      <c r="L6" s="19" t="s">
        <v>570</v>
      </c>
      <c r="M6" s="19">
        <v>9.6</v>
      </c>
      <c r="N6" s="115">
        <v>14</v>
      </c>
      <c r="O6" s="138"/>
      <c r="P6" s="138"/>
      <c r="Q6" s="138"/>
      <c r="R6" s="138"/>
    </row>
    <row r="7" spans="1:20" ht="18.75">
      <c r="A7" s="150"/>
      <c r="B7" s="52">
        <v>1515</v>
      </c>
      <c r="C7" s="115" t="s">
        <v>467</v>
      </c>
      <c r="D7" s="115" t="s">
        <v>487</v>
      </c>
      <c r="E7" s="115" t="s">
        <v>578</v>
      </c>
      <c r="F7" s="115" t="s">
        <v>496</v>
      </c>
      <c r="G7" s="115" t="s">
        <v>778</v>
      </c>
      <c r="H7" s="115"/>
      <c r="I7" s="115"/>
      <c r="J7" s="19" t="s">
        <v>600</v>
      </c>
      <c r="K7" s="19" t="s">
        <v>39</v>
      </c>
      <c r="L7" s="19" t="s">
        <v>570</v>
      </c>
      <c r="M7" s="19">
        <v>9.6</v>
      </c>
      <c r="N7" s="115">
        <v>12</v>
      </c>
      <c r="O7" s="138"/>
      <c r="P7" s="138"/>
      <c r="Q7" s="138"/>
      <c r="R7" s="138"/>
    </row>
    <row r="8" spans="1:20" ht="18.75">
      <c r="A8" s="150"/>
      <c r="B8" s="52">
        <v>1638</v>
      </c>
      <c r="C8" s="115" t="s">
        <v>779</v>
      </c>
      <c r="D8" s="115" t="s">
        <v>454</v>
      </c>
      <c r="E8" s="115" t="s">
        <v>566</v>
      </c>
      <c r="F8" s="115" t="s">
        <v>496</v>
      </c>
      <c r="G8" s="115" t="s">
        <v>565</v>
      </c>
      <c r="H8" s="115"/>
      <c r="I8" s="115"/>
      <c r="J8" s="19" t="s">
        <v>600</v>
      </c>
      <c r="K8" s="19" t="s">
        <v>39</v>
      </c>
      <c r="L8" s="19" t="s">
        <v>570</v>
      </c>
      <c r="M8" s="19">
        <v>9.6</v>
      </c>
      <c r="N8" s="115">
        <v>14</v>
      </c>
      <c r="O8" s="138"/>
      <c r="P8" s="138"/>
      <c r="Q8" s="138"/>
      <c r="R8" s="138"/>
    </row>
    <row r="9" spans="1:20" ht="18.75">
      <c r="A9" s="150"/>
      <c r="B9" s="52">
        <v>1755</v>
      </c>
      <c r="C9" s="115" t="s">
        <v>779</v>
      </c>
      <c r="D9" s="115" t="s">
        <v>454</v>
      </c>
      <c r="E9" s="115" t="s">
        <v>566</v>
      </c>
      <c r="F9" s="115" t="s">
        <v>496</v>
      </c>
      <c r="G9" s="115" t="s">
        <v>565</v>
      </c>
      <c r="H9" s="115"/>
      <c r="I9" s="115"/>
      <c r="J9" s="19" t="s">
        <v>600</v>
      </c>
      <c r="K9" s="19" t="s">
        <v>39</v>
      </c>
      <c r="L9" s="19" t="s">
        <v>570</v>
      </c>
      <c r="M9" s="19">
        <v>9.6</v>
      </c>
      <c r="N9" s="115">
        <v>14</v>
      </c>
      <c r="O9" s="138"/>
      <c r="P9" s="138"/>
      <c r="Q9" s="138"/>
      <c r="R9" s="138"/>
    </row>
    <row r="10" spans="1:20" ht="18.75">
      <c r="A10" s="150"/>
      <c r="B10" s="52">
        <v>2046</v>
      </c>
      <c r="C10" s="115" t="s">
        <v>779</v>
      </c>
      <c r="D10" s="137" t="s">
        <v>454</v>
      </c>
      <c r="E10" s="115" t="s">
        <v>566</v>
      </c>
      <c r="F10" s="137" t="s">
        <v>496</v>
      </c>
      <c r="G10" s="137" t="s">
        <v>565</v>
      </c>
      <c r="H10" s="115"/>
      <c r="I10" s="115"/>
      <c r="J10" s="19" t="s">
        <v>600</v>
      </c>
      <c r="K10" s="19" t="s">
        <v>39</v>
      </c>
      <c r="L10" s="19" t="s">
        <v>570</v>
      </c>
      <c r="M10" s="19">
        <v>9.6</v>
      </c>
      <c r="N10" s="115">
        <v>13</v>
      </c>
      <c r="O10" s="138"/>
      <c r="P10" s="138"/>
      <c r="Q10" s="138"/>
      <c r="R10" s="138"/>
    </row>
    <row r="11" spans="1:20" ht="18.75">
      <c r="A11" s="150"/>
      <c r="B11" s="52">
        <v>2010</v>
      </c>
      <c r="C11" s="115" t="s">
        <v>461</v>
      </c>
      <c r="D11" s="139"/>
      <c r="E11" s="115" t="s">
        <v>568</v>
      </c>
      <c r="F11" s="139"/>
      <c r="G11" s="139"/>
      <c r="H11" s="115"/>
      <c r="I11" s="115"/>
      <c r="J11" s="19" t="s">
        <v>600</v>
      </c>
      <c r="K11" s="19" t="s">
        <v>39</v>
      </c>
      <c r="L11" s="19" t="s">
        <v>570</v>
      </c>
      <c r="M11" s="19">
        <v>9.6</v>
      </c>
      <c r="N11" s="115">
        <v>1</v>
      </c>
      <c r="O11" s="138"/>
      <c r="P11" s="138"/>
      <c r="Q11" s="138"/>
      <c r="R11" s="138"/>
    </row>
    <row r="12" spans="1:20" ht="18.75">
      <c r="A12" s="150"/>
      <c r="B12" s="52">
        <v>2211</v>
      </c>
      <c r="C12" s="115" t="s">
        <v>779</v>
      </c>
      <c r="D12" s="115" t="s">
        <v>454</v>
      </c>
      <c r="E12" s="115" t="s">
        <v>566</v>
      </c>
      <c r="F12" s="115" t="s">
        <v>496</v>
      </c>
      <c r="G12" s="115" t="s">
        <v>565</v>
      </c>
      <c r="H12" s="115"/>
      <c r="I12" s="115"/>
      <c r="J12" s="19" t="s">
        <v>600</v>
      </c>
      <c r="K12" s="19" t="s">
        <v>39</v>
      </c>
      <c r="L12" s="19" t="s">
        <v>570</v>
      </c>
      <c r="M12" s="19">
        <v>9.6</v>
      </c>
      <c r="N12" s="115">
        <v>14</v>
      </c>
      <c r="O12" s="138"/>
      <c r="P12" s="138"/>
      <c r="Q12" s="138"/>
      <c r="R12" s="138"/>
    </row>
    <row r="13" spans="1:20" ht="18.75">
      <c r="A13" s="150"/>
      <c r="B13" s="52">
        <v>2325</v>
      </c>
      <c r="C13" s="115" t="s">
        <v>779</v>
      </c>
      <c r="D13" s="115" t="s">
        <v>454</v>
      </c>
      <c r="E13" s="115" t="s">
        <v>566</v>
      </c>
      <c r="F13" s="115" t="s">
        <v>496</v>
      </c>
      <c r="G13" s="115" t="s">
        <v>565</v>
      </c>
      <c r="H13" s="115"/>
      <c r="I13" s="115"/>
      <c r="J13" s="19" t="s">
        <v>600</v>
      </c>
      <c r="K13" s="19" t="s">
        <v>39</v>
      </c>
      <c r="L13" s="19" t="s">
        <v>570</v>
      </c>
      <c r="M13" s="19">
        <v>9.6</v>
      </c>
      <c r="N13" s="115">
        <v>14</v>
      </c>
      <c r="O13" s="138"/>
      <c r="P13" s="138"/>
      <c r="Q13" s="138"/>
      <c r="R13" s="138"/>
    </row>
    <row r="14" spans="1:20" ht="18.75">
      <c r="A14" s="150"/>
      <c r="B14" s="52">
        <v>38</v>
      </c>
      <c r="C14" s="115" t="s">
        <v>779</v>
      </c>
      <c r="D14" s="115" t="s">
        <v>454</v>
      </c>
      <c r="E14" s="115" t="s">
        <v>566</v>
      </c>
      <c r="F14" s="115" t="s">
        <v>496</v>
      </c>
      <c r="G14" s="115" t="s">
        <v>565</v>
      </c>
      <c r="H14" s="115"/>
      <c r="I14" s="115"/>
      <c r="J14" s="19" t="s">
        <v>600</v>
      </c>
      <c r="K14" s="19" t="s">
        <v>39</v>
      </c>
      <c r="L14" s="19" t="s">
        <v>570</v>
      </c>
      <c r="M14" s="19">
        <v>9.6</v>
      </c>
      <c r="N14" s="115">
        <v>14</v>
      </c>
      <c r="O14" s="138"/>
      <c r="P14" s="138"/>
      <c r="Q14" s="138"/>
      <c r="R14" s="138"/>
    </row>
    <row r="15" spans="1:20" ht="18.75">
      <c r="A15" s="151"/>
      <c r="B15" s="52">
        <v>200</v>
      </c>
      <c r="C15" s="115" t="s">
        <v>779</v>
      </c>
      <c r="D15" s="115" t="s">
        <v>454</v>
      </c>
      <c r="E15" s="115" t="s">
        <v>566</v>
      </c>
      <c r="F15" s="115" t="s">
        <v>496</v>
      </c>
      <c r="G15" s="115" t="s">
        <v>565</v>
      </c>
      <c r="H15" s="115"/>
      <c r="I15" s="115"/>
      <c r="J15" s="19" t="s">
        <v>600</v>
      </c>
      <c r="K15" s="19" t="s">
        <v>39</v>
      </c>
      <c r="L15" s="19" t="s">
        <v>570</v>
      </c>
      <c r="M15" s="19">
        <v>9.6</v>
      </c>
      <c r="N15" s="115">
        <v>8</v>
      </c>
      <c r="O15" s="139"/>
      <c r="P15" s="139"/>
      <c r="Q15" s="139"/>
      <c r="R15" s="139"/>
    </row>
    <row r="16" spans="1:20" ht="18.75">
      <c r="A16" s="149">
        <v>43207</v>
      </c>
      <c r="B16" s="52">
        <v>840</v>
      </c>
      <c r="C16" s="115"/>
      <c r="D16" s="115" t="s">
        <v>496</v>
      </c>
      <c r="E16" s="115" t="s">
        <v>565</v>
      </c>
      <c r="F16" s="115" t="s">
        <v>487</v>
      </c>
      <c r="G16" s="115" t="s">
        <v>578</v>
      </c>
      <c r="H16" s="115"/>
      <c r="I16" s="115"/>
      <c r="J16" s="19" t="s">
        <v>600</v>
      </c>
      <c r="K16" s="115" t="s">
        <v>782</v>
      </c>
      <c r="L16" s="115" t="s">
        <v>492</v>
      </c>
      <c r="M16" s="19">
        <v>9.6</v>
      </c>
      <c r="N16" s="115">
        <v>10</v>
      </c>
      <c r="O16" s="137">
        <v>9809</v>
      </c>
      <c r="P16" s="137">
        <v>9832</v>
      </c>
      <c r="Q16" s="137">
        <f>P16-O16</f>
        <v>23</v>
      </c>
      <c r="R16" s="137"/>
    </row>
    <row r="17" spans="1:18" ht="18.75">
      <c r="A17" s="150"/>
      <c r="B17" s="52">
        <v>1111</v>
      </c>
      <c r="C17" s="115" t="s">
        <v>467</v>
      </c>
      <c r="D17" s="115" t="s">
        <v>487</v>
      </c>
      <c r="E17" s="115" t="s">
        <v>578</v>
      </c>
      <c r="F17" s="115" t="s">
        <v>496</v>
      </c>
      <c r="G17" s="115" t="s">
        <v>565</v>
      </c>
      <c r="H17" s="115"/>
      <c r="I17" s="115"/>
      <c r="J17" s="19" t="s">
        <v>600</v>
      </c>
      <c r="K17" s="115" t="s">
        <v>782</v>
      </c>
      <c r="L17" s="115" t="s">
        <v>492</v>
      </c>
      <c r="M17" s="19">
        <v>9.6</v>
      </c>
      <c r="N17" s="115">
        <v>13</v>
      </c>
      <c r="O17" s="138"/>
      <c r="P17" s="138"/>
      <c r="Q17" s="138"/>
      <c r="R17" s="138"/>
    </row>
    <row r="18" spans="1:18" ht="18.75">
      <c r="A18" s="150"/>
      <c r="B18" s="52">
        <v>1426</v>
      </c>
      <c r="C18" s="115" t="s">
        <v>467</v>
      </c>
      <c r="D18" s="115" t="s">
        <v>487</v>
      </c>
      <c r="E18" s="115" t="s">
        <v>578</v>
      </c>
      <c r="F18" s="115" t="s">
        <v>496</v>
      </c>
      <c r="G18" s="115" t="s">
        <v>565</v>
      </c>
      <c r="H18" s="115"/>
      <c r="I18" s="115"/>
      <c r="J18" s="19" t="s">
        <v>600</v>
      </c>
      <c r="K18" s="115" t="s">
        <v>782</v>
      </c>
      <c r="L18" s="115" t="s">
        <v>492</v>
      </c>
      <c r="M18" s="19">
        <v>9.6</v>
      </c>
      <c r="N18" s="115">
        <v>14</v>
      </c>
      <c r="O18" s="138"/>
      <c r="P18" s="138"/>
      <c r="Q18" s="138"/>
      <c r="R18" s="138"/>
    </row>
    <row r="19" spans="1:18" ht="18.75">
      <c r="A19" s="150"/>
      <c r="B19" s="52">
        <v>1635</v>
      </c>
      <c r="C19" s="115" t="s">
        <v>467</v>
      </c>
      <c r="D19" s="115" t="s">
        <v>487</v>
      </c>
      <c r="E19" s="115" t="s">
        <v>578</v>
      </c>
      <c r="F19" s="115" t="s">
        <v>496</v>
      </c>
      <c r="G19" s="115" t="s">
        <v>565</v>
      </c>
      <c r="H19" s="115"/>
      <c r="I19" s="115"/>
      <c r="J19" s="19" t="s">
        <v>600</v>
      </c>
      <c r="K19" s="115" t="s">
        <v>782</v>
      </c>
      <c r="L19" s="115" t="s">
        <v>492</v>
      </c>
      <c r="M19" s="19">
        <v>9.6</v>
      </c>
      <c r="N19" s="115">
        <v>13</v>
      </c>
      <c r="O19" s="138"/>
      <c r="P19" s="138"/>
      <c r="Q19" s="138"/>
      <c r="R19" s="138"/>
    </row>
    <row r="20" spans="1:18" ht="18.75">
      <c r="A20" s="150"/>
      <c r="B20" s="52">
        <v>1740</v>
      </c>
      <c r="C20" s="115" t="s">
        <v>467</v>
      </c>
      <c r="D20" s="115" t="s">
        <v>487</v>
      </c>
      <c r="E20" s="115" t="s">
        <v>578</v>
      </c>
      <c r="F20" s="115" t="s">
        <v>496</v>
      </c>
      <c r="G20" s="115" t="s">
        <v>565</v>
      </c>
      <c r="H20" s="115"/>
      <c r="I20" s="115"/>
      <c r="J20" s="19" t="s">
        <v>600</v>
      </c>
      <c r="K20" s="115" t="s">
        <v>782</v>
      </c>
      <c r="L20" s="115" t="s">
        <v>492</v>
      </c>
      <c r="M20" s="19">
        <v>9.6</v>
      </c>
      <c r="N20" s="115">
        <v>14</v>
      </c>
      <c r="O20" s="138"/>
      <c r="P20" s="138"/>
      <c r="Q20" s="138"/>
      <c r="R20" s="138"/>
    </row>
    <row r="21" spans="1:18" ht="18.75">
      <c r="A21" s="150"/>
      <c r="B21" s="52">
        <v>2200</v>
      </c>
      <c r="C21" s="115" t="s">
        <v>467</v>
      </c>
      <c r="D21" s="115" t="s">
        <v>487</v>
      </c>
      <c r="E21" s="115" t="s">
        <v>578</v>
      </c>
      <c r="F21" s="115" t="s">
        <v>496</v>
      </c>
      <c r="G21" s="115" t="s">
        <v>565</v>
      </c>
      <c r="H21" s="115"/>
      <c r="I21" s="115"/>
      <c r="J21" s="19" t="s">
        <v>600</v>
      </c>
      <c r="K21" s="115" t="s">
        <v>782</v>
      </c>
      <c r="L21" s="115" t="s">
        <v>492</v>
      </c>
      <c r="M21" s="19">
        <v>9.6</v>
      </c>
      <c r="N21" s="115">
        <v>12</v>
      </c>
      <c r="O21" s="138"/>
      <c r="P21" s="138"/>
      <c r="Q21" s="138"/>
      <c r="R21" s="138"/>
    </row>
    <row r="22" spans="1:18" ht="18.75">
      <c r="A22" s="150"/>
      <c r="B22" s="52">
        <v>2250</v>
      </c>
      <c r="C22" s="115"/>
      <c r="D22" s="137" t="s">
        <v>487</v>
      </c>
      <c r="E22" s="115" t="s">
        <v>578</v>
      </c>
      <c r="F22" s="137" t="s">
        <v>496</v>
      </c>
      <c r="G22" s="137" t="s">
        <v>565</v>
      </c>
      <c r="H22" s="115"/>
      <c r="I22" s="115"/>
      <c r="J22" s="19" t="s">
        <v>600</v>
      </c>
      <c r="K22" s="115" t="s">
        <v>782</v>
      </c>
      <c r="L22" s="115" t="s">
        <v>492</v>
      </c>
      <c r="M22" s="19">
        <v>9.6</v>
      </c>
      <c r="N22" s="115">
        <v>8</v>
      </c>
      <c r="O22" s="138"/>
      <c r="P22" s="138"/>
      <c r="Q22" s="138"/>
      <c r="R22" s="138"/>
    </row>
    <row r="23" spans="1:18" ht="18.75">
      <c r="A23" s="150"/>
      <c r="B23" s="52">
        <v>2300</v>
      </c>
      <c r="C23" s="115"/>
      <c r="D23" s="139"/>
      <c r="E23" s="115" t="s">
        <v>589</v>
      </c>
      <c r="F23" s="139"/>
      <c r="G23" s="139"/>
      <c r="H23" s="115"/>
      <c r="I23" s="115"/>
      <c r="J23" s="19" t="s">
        <v>600</v>
      </c>
      <c r="K23" s="115" t="s">
        <v>782</v>
      </c>
      <c r="L23" s="115" t="s">
        <v>492</v>
      </c>
      <c r="M23" s="19">
        <v>9.6</v>
      </c>
      <c r="N23" s="115">
        <v>3</v>
      </c>
      <c r="O23" s="138"/>
      <c r="P23" s="138"/>
      <c r="Q23" s="138"/>
      <c r="R23" s="138"/>
    </row>
    <row r="24" spans="1:18" ht="18.75">
      <c r="A24" s="151"/>
      <c r="B24" s="52">
        <v>2355</v>
      </c>
      <c r="C24" s="115" t="s">
        <v>467</v>
      </c>
      <c r="D24" s="115" t="s">
        <v>487</v>
      </c>
      <c r="E24" s="115" t="s">
        <v>578</v>
      </c>
      <c r="F24" s="115" t="s">
        <v>496</v>
      </c>
      <c r="G24" s="115" t="s">
        <v>565</v>
      </c>
      <c r="H24" s="115"/>
      <c r="I24" s="115"/>
      <c r="J24" s="19" t="s">
        <v>600</v>
      </c>
      <c r="K24" s="115" t="s">
        <v>782</v>
      </c>
      <c r="L24" s="115" t="s">
        <v>492</v>
      </c>
      <c r="M24" s="19">
        <v>9.6</v>
      </c>
      <c r="N24" s="115">
        <v>9</v>
      </c>
      <c r="O24" s="139"/>
      <c r="P24" s="139"/>
      <c r="Q24" s="139"/>
      <c r="R24" s="139"/>
    </row>
    <row r="25" spans="1:18" ht="18.75">
      <c r="A25" s="149">
        <v>43207</v>
      </c>
      <c r="B25" s="52">
        <v>900</v>
      </c>
      <c r="C25" s="115"/>
      <c r="D25" s="115" t="s">
        <v>496</v>
      </c>
      <c r="E25" s="115" t="s">
        <v>565</v>
      </c>
      <c r="F25" s="115" t="s">
        <v>454</v>
      </c>
      <c r="G25" s="115" t="s">
        <v>566</v>
      </c>
      <c r="H25" s="115"/>
      <c r="I25" s="115"/>
      <c r="J25" s="19" t="s">
        <v>600</v>
      </c>
      <c r="K25" s="19" t="s">
        <v>465</v>
      </c>
      <c r="L25" s="19" t="s">
        <v>466</v>
      </c>
      <c r="M25" s="19">
        <v>9.6</v>
      </c>
      <c r="N25" s="115">
        <v>14</v>
      </c>
      <c r="O25" s="137">
        <v>6321</v>
      </c>
      <c r="P25" s="137">
        <v>6520</v>
      </c>
      <c r="Q25" s="137">
        <f>P25-O25</f>
        <v>199</v>
      </c>
      <c r="R25" s="137"/>
    </row>
    <row r="26" spans="1:18" ht="18.75">
      <c r="A26" s="150"/>
      <c r="B26" s="52">
        <v>1033</v>
      </c>
      <c r="C26" s="115" t="s">
        <v>460</v>
      </c>
      <c r="D26" s="115" t="s">
        <v>454</v>
      </c>
      <c r="E26" s="115" t="s">
        <v>566</v>
      </c>
      <c r="F26" s="115" t="s">
        <v>496</v>
      </c>
      <c r="G26" s="115" t="s">
        <v>565</v>
      </c>
      <c r="H26" s="115"/>
      <c r="I26" s="115"/>
      <c r="J26" s="19" t="s">
        <v>600</v>
      </c>
      <c r="K26" s="19" t="s">
        <v>465</v>
      </c>
      <c r="L26" s="19" t="s">
        <v>466</v>
      </c>
      <c r="M26" s="19">
        <v>9.6</v>
      </c>
      <c r="N26" s="115">
        <v>11</v>
      </c>
      <c r="O26" s="138"/>
      <c r="P26" s="138"/>
      <c r="Q26" s="138"/>
      <c r="R26" s="138"/>
    </row>
    <row r="27" spans="1:18" ht="18.75">
      <c r="A27" s="150"/>
      <c r="B27" s="52">
        <v>1159</v>
      </c>
      <c r="C27" s="115" t="s">
        <v>460</v>
      </c>
      <c r="D27" s="115" t="s">
        <v>454</v>
      </c>
      <c r="E27" s="115" t="s">
        <v>566</v>
      </c>
      <c r="F27" s="115" t="s">
        <v>496</v>
      </c>
      <c r="G27" s="115" t="s">
        <v>565</v>
      </c>
      <c r="H27" s="115"/>
      <c r="I27" s="115"/>
      <c r="J27" s="19" t="s">
        <v>600</v>
      </c>
      <c r="K27" s="19" t="s">
        <v>465</v>
      </c>
      <c r="L27" s="19" t="s">
        <v>466</v>
      </c>
      <c r="M27" s="19">
        <v>9.6</v>
      </c>
      <c r="N27" s="115">
        <v>14</v>
      </c>
      <c r="O27" s="138"/>
      <c r="P27" s="138"/>
      <c r="Q27" s="138"/>
      <c r="R27" s="138"/>
    </row>
    <row r="28" spans="1:18" ht="18.75">
      <c r="A28" s="150"/>
      <c r="B28" s="52">
        <v>1405</v>
      </c>
      <c r="C28" s="115" t="s">
        <v>460</v>
      </c>
      <c r="D28" s="115" t="s">
        <v>454</v>
      </c>
      <c r="E28" s="115" t="s">
        <v>566</v>
      </c>
      <c r="F28" s="115" t="s">
        <v>496</v>
      </c>
      <c r="G28" s="115" t="s">
        <v>565</v>
      </c>
      <c r="H28" s="115"/>
      <c r="I28" s="115"/>
      <c r="J28" s="19" t="s">
        <v>600</v>
      </c>
      <c r="K28" s="19" t="s">
        <v>465</v>
      </c>
      <c r="L28" s="19" t="s">
        <v>466</v>
      </c>
      <c r="M28" s="19">
        <v>9.6</v>
      </c>
      <c r="N28" s="115">
        <v>14</v>
      </c>
      <c r="O28" s="138"/>
      <c r="P28" s="138"/>
      <c r="Q28" s="138"/>
      <c r="R28" s="138"/>
    </row>
    <row r="29" spans="1:18" ht="18.75">
      <c r="A29" s="150"/>
      <c r="B29" s="52">
        <v>1530</v>
      </c>
      <c r="C29" s="115" t="s">
        <v>460</v>
      </c>
      <c r="D29" s="115" t="s">
        <v>454</v>
      </c>
      <c r="E29" s="115" t="s">
        <v>566</v>
      </c>
      <c r="F29" s="115" t="s">
        <v>496</v>
      </c>
      <c r="G29" s="115" t="s">
        <v>565</v>
      </c>
      <c r="H29" s="115"/>
      <c r="I29" s="115"/>
      <c r="J29" s="19" t="s">
        <v>600</v>
      </c>
      <c r="K29" s="19" t="s">
        <v>465</v>
      </c>
      <c r="L29" s="19" t="s">
        <v>466</v>
      </c>
      <c r="M29" s="19">
        <v>9.6</v>
      </c>
      <c r="N29" s="115">
        <v>14</v>
      </c>
      <c r="O29" s="138"/>
      <c r="P29" s="138"/>
      <c r="Q29" s="138"/>
      <c r="R29" s="138"/>
    </row>
    <row r="30" spans="1:18" ht="18.75">
      <c r="A30" s="150"/>
      <c r="B30" s="52">
        <v>1706</v>
      </c>
      <c r="C30" s="115" t="s">
        <v>460</v>
      </c>
      <c r="D30" s="115" t="s">
        <v>454</v>
      </c>
      <c r="E30" s="115" t="s">
        <v>566</v>
      </c>
      <c r="F30" s="115" t="s">
        <v>496</v>
      </c>
      <c r="G30" s="115" t="s">
        <v>565</v>
      </c>
      <c r="H30" s="115"/>
      <c r="I30" s="115"/>
      <c r="J30" s="19" t="s">
        <v>600</v>
      </c>
      <c r="K30" s="19" t="s">
        <v>465</v>
      </c>
      <c r="L30" s="19" t="s">
        <v>466</v>
      </c>
      <c r="M30" s="19">
        <v>9.6</v>
      </c>
      <c r="N30" s="115">
        <v>14</v>
      </c>
      <c r="O30" s="138"/>
      <c r="P30" s="138"/>
      <c r="Q30" s="138"/>
      <c r="R30" s="138"/>
    </row>
    <row r="31" spans="1:18" ht="18.75">
      <c r="A31" s="150"/>
      <c r="B31" s="52">
        <v>2001</v>
      </c>
      <c r="C31" s="115" t="s">
        <v>460</v>
      </c>
      <c r="D31" s="115" t="s">
        <v>454</v>
      </c>
      <c r="E31" s="115" t="s">
        <v>566</v>
      </c>
      <c r="F31" s="115" t="s">
        <v>496</v>
      </c>
      <c r="G31" s="115" t="s">
        <v>565</v>
      </c>
      <c r="H31" s="115"/>
      <c r="I31" s="115"/>
      <c r="J31" s="19" t="s">
        <v>600</v>
      </c>
      <c r="K31" s="19" t="s">
        <v>465</v>
      </c>
      <c r="L31" s="19" t="s">
        <v>466</v>
      </c>
      <c r="M31" s="19">
        <v>9.6</v>
      </c>
      <c r="N31" s="115">
        <v>14</v>
      </c>
      <c r="O31" s="138"/>
      <c r="P31" s="138"/>
      <c r="Q31" s="138"/>
      <c r="R31" s="138"/>
    </row>
    <row r="32" spans="1:18" ht="18.75">
      <c r="A32" s="150"/>
      <c r="B32" s="52">
        <v>2117</v>
      </c>
      <c r="C32" s="115" t="s">
        <v>460</v>
      </c>
      <c r="D32" s="115" t="s">
        <v>454</v>
      </c>
      <c r="E32" s="115" t="s">
        <v>566</v>
      </c>
      <c r="F32" s="115" t="s">
        <v>496</v>
      </c>
      <c r="G32" s="115" t="s">
        <v>565</v>
      </c>
      <c r="H32" s="115"/>
      <c r="I32" s="115"/>
      <c r="J32" s="19" t="s">
        <v>600</v>
      </c>
      <c r="K32" s="19" t="s">
        <v>465</v>
      </c>
      <c r="L32" s="19" t="s">
        <v>466</v>
      </c>
      <c r="M32" s="19">
        <v>9.6</v>
      </c>
      <c r="N32" s="115">
        <v>14</v>
      </c>
      <c r="O32" s="138"/>
      <c r="P32" s="138"/>
      <c r="Q32" s="138"/>
      <c r="R32" s="138"/>
    </row>
    <row r="33" spans="1:18" ht="18.75">
      <c r="A33" s="150"/>
      <c r="B33" s="52">
        <v>2233</v>
      </c>
      <c r="C33" s="115" t="s">
        <v>460</v>
      </c>
      <c r="D33" s="115" t="s">
        <v>454</v>
      </c>
      <c r="E33" s="115" t="s">
        <v>566</v>
      </c>
      <c r="F33" s="115" t="s">
        <v>496</v>
      </c>
      <c r="G33" s="115" t="s">
        <v>565</v>
      </c>
      <c r="H33" s="115"/>
      <c r="I33" s="115"/>
      <c r="J33" s="19" t="s">
        <v>600</v>
      </c>
      <c r="K33" s="19" t="s">
        <v>465</v>
      </c>
      <c r="L33" s="19" t="s">
        <v>466</v>
      </c>
      <c r="M33" s="19">
        <v>9.6</v>
      </c>
      <c r="N33" s="115">
        <v>14</v>
      </c>
      <c r="O33" s="138"/>
      <c r="P33" s="138"/>
      <c r="Q33" s="138"/>
      <c r="R33" s="138"/>
    </row>
    <row r="34" spans="1:18" ht="18.75">
      <c r="A34" s="150"/>
      <c r="B34" s="52">
        <v>2350</v>
      </c>
      <c r="C34" s="115" t="s">
        <v>460</v>
      </c>
      <c r="D34" s="115" t="s">
        <v>454</v>
      </c>
      <c r="E34" s="115" t="s">
        <v>566</v>
      </c>
      <c r="F34" s="115" t="s">
        <v>496</v>
      </c>
      <c r="G34" s="115" t="s">
        <v>565</v>
      </c>
      <c r="H34" s="115"/>
      <c r="I34" s="115"/>
      <c r="J34" s="19" t="s">
        <v>600</v>
      </c>
      <c r="K34" s="19" t="s">
        <v>465</v>
      </c>
      <c r="L34" s="19" t="s">
        <v>466</v>
      </c>
      <c r="M34" s="19">
        <v>9.6</v>
      </c>
      <c r="N34" s="115">
        <v>14</v>
      </c>
      <c r="O34" s="138"/>
      <c r="P34" s="138"/>
      <c r="Q34" s="138"/>
      <c r="R34" s="138"/>
    </row>
    <row r="35" spans="1:18" ht="18.75">
      <c r="A35" s="151"/>
      <c r="B35" s="52">
        <v>125</v>
      </c>
      <c r="C35" s="115" t="s">
        <v>460</v>
      </c>
      <c r="D35" s="115" t="s">
        <v>454</v>
      </c>
      <c r="E35" s="115" t="s">
        <v>566</v>
      </c>
      <c r="F35" s="115" t="s">
        <v>496</v>
      </c>
      <c r="G35" s="115" t="s">
        <v>565</v>
      </c>
      <c r="H35" s="115"/>
      <c r="I35" s="115"/>
      <c r="J35" s="19" t="s">
        <v>600</v>
      </c>
      <c r="K35" s="19" t="s">
        <v>465</v>
      </c>
      <c r="L35" s="19" t="s">
        <v>466</v>
      </c>
      <c r="M35" s="19">
        <v>9.6</v>
      </c>
      <c r="N35" s="115">
        <v>14</v>
      </c>
      <c r="O35" s="139"/>
      <c r="P35" s="139"/>
      <c r="Q35" s="139"/>
      <c r="R35" s="139"/>
    </row>
    <row r="36" spans="1:18" ht="18.75">
      <c r="A36" s="149">
        <v>43207</v>
      </c>
      <c r="B36" s="52">
        <v>905</v>
      </c>
      <c r="C36" s="115"/>
      <c r="D36" s="115" t="s">
        <v>487</v>
      </c>
      <c r="E36" s="115" t="s">
        <v>582</v>
      </c>
      <c r="F36" s="115" t="s">
        <v>789</v>
      </c>
      <c r="G36" s="115" t="s">
        <v>598</v>
      </c>
      <c r="H36" s="115"/>
      <c r="I36" s="115"/>
      <c r="J36" s="19" t="s">
        <v>600</v>
      </c>
      <c r="K36" s="19" t="s">
        <v>473</v>
      </c>
      <c r="L36" s="19" t="s">
        <v>474</v>
      </c>
      <c r="M36" s="19">
        <v>9.6</v>
      </c>
      <c r="N36" s="115">
        <v>6</v>
      </c>
      <c r="O36" s="137">
        <v>7716</v>
      </c>
      <c r="P36" s="137">
        <v>7796</v>
      </c>
      <c r="Q36" s="137">
        <f>P36-O36</f>
        <v>80</v>
      </c>
      <c r="R36" s="137"/>
    </row>
    <row r="37" spans="1:18" ht="18.75">
      <c r="A37" s="150"/>
      <c r="B37" s="52">
        <v>1015</v>
      </c>
      <c r="C37" s="115"/>
      <c r="D37" s="115" t="s">
        <v>496</v>
      </c>
      <c r="E37" s="115" t="s">
        <v>599</v>
      </c>
      <c r="F37" s="115" t="s">
        <v>487</v>
      </c>
      <c r="G37" s="115" t="s">
        <v>582</v>
      </c>
      <c r="H37" s="115"/>
      <c r="I37" s="115"/>
      <c r="J37" s="19" t="s">
        <v>600</v>
      </c>
      <c r="K37" s="19" t="s">
        <v>473</v>
      </c>
      <c r="L37" s="19" t="s">
        <v>474</v>
      </c>
      <c r="M37" s="19">
        <v>9.6</v>
      </c>
      <c r="N37" s="115">
        <v>1</v>
      </c>
      <c r="O37" s="138"/>
      <c r="P37" s="138"/>
      <c r="Q37" s="138"/>
      <c r="R37" s="138"/>
    </row>
    <row r="38" spans="1:18" ht="18.75">
      <c r="A38" s="150"/>
      <c r="B38" s="52">
        <v>1350</v>
      </c>
      <c r="C38" s="115"/>
      <c r="D38" s="115" t="s">
        <v>487</v>
      </c>
      <c r="E38" s="115" t="s">
        <v>582</v>
      </c>
      <c r="F38" s="115" t="s">
        <v>496</v>
      </c>
      <c r="G38" s="115" t="s">
        <v>599</v>
      </c>
      <c r="H38" s="115"/>
      <c r="I38" s="115"/>
      <c r="J38" s="19" t="s">
        <v>600</v>
      </c>
      <c r="K38" s="19" t="s">
        <v>473</v>
      </c>
      <c r="L38" s="19" t="s">
        <v>474</v>
      </c>
      <c r="M38" s="19">
        <v>9.6</v>
      </c>
      <c r="N38" s="115">
        <v>1</v>
      </c>
      <c r="O38" s="138"/>
      <c r="P38" s="138"/>
      <c r="Q38" s="138"/>
      <c r="R38" s="138"/>
    </row>
    <row r="39" spans="1:18" ht="18.75">
      <c r="A39" s="150"/>
      <c r="B39" s="52">
        <v>1430</v>
      </c>
      <c r="C39" s="115"/>
      <c r="D39" s="115" t="s">
        <v>496</v>
      </c>
      <c r="E39" s="115" t="s">
        <v>599</v>
      </c>
      <c r="F39" s="115" t="s">
        <v>487</v>
      </c>
      <c r="G39" s="115" t="s">
        <v>582</v>
      </c>
      <c r="H39" s="115"/>
      <c r="I39" s="115"/>
      <c r="J39" s="19" t="s">
        <v>600</v>
      </c>
      <c r="K39" s="19" t="s">
        <v>473</v>
      </c>
      <c r="L39" s="19" t="s">
        <v>474</v>
      </c>
      <c r="M39" s="19">
        <v>9.6</v>
      </c>
      <c r="N39" s="115">
        <v>3</v>
      </c>
      <c r="O39" s="138"/>
      <c r="P39" s="138"/>
      <c r="Q39" s="138"/>
      <c r="R39" s="138"/>
    </row>
    <row r="40" spans="1:18" ht="18.75">
      <c r="A40" s="150"/>
      <c r="B40" s="52">
        <v>1525</v>
      </c>
      <c r="C40" s="115"/>
      <c r="D40" s="115" t="s">
        <v>489</v>
      </c>
      <c r="E40" s="115" t="s">
        <v>598</v>
      </c>
      <c r="F40" s="115" t="s">
        <v>487</v>
      </c>
      <c r="G40" s="115" t="s">
        <v>582</v>
      </c>
      <c r="H40" s="115"/>
      <c r="I40" s="115"/>
      <c r="J40" s="19" t="s">
        <v>600</v>
      </c>
      <c r="K40" s="19" t="s">
        <v>473</v>
      </c>
      <c r="L40" s="19" t="s">
        <v>474</v>
      </c>
      <c r="M40" s="19">
        <v>9.6</v>
      </c>
      <c r="N40" s="115">
        <v>3</v>
      </c>
      <c r="O40" s="138"/>
      <c r="P40" s="138"/>
      <c r="Q40" s="138"/>
      <c r="R40" s="138"/>
    </row>
    <row r="41" spans="1:18" ht="18.75">
      <c r="A41" s="150"/>
      <c r="B41" s="52">
        <v>1538</v>
      </c>
      <c r="C41" s="115"/>
      <c r="D41" s="115" t="s">
        <v>487</v>
      </c>
      <c r="E41" s="115" t="s">
        <v>582</v>
      </c>
      <c r="F41" s="115" t="s">
        <v>496</v>
      </c>
      <c r="G41" s="115" t="s">
        <v>790</v>
      </c>
      <c r="H41" s="115"/>
      <c r="I41" s="115"/>
      <c r="J41" s="19" t="s">
        <v>600</v>
      </c>
      <c r="K41" s="19" t="s">
        <v>473</v>
      </c>
      <c r="L41" s="19" t="s">
        <v>474</v>
      </c>
      <c r="M41" s="19">
        <v>9.6</v>
      </c>
      <c r="N41" s="115">
        <v>5</v>
      </c>
      <c r="O41" s="138"/>
      <c r="P41" s="138"/>
      <c r="Q41" s="138"/>
      <c r="R41" s="138"/>
    </row>
    <row r="42" spans="1:18" ht="18.75">
      <c r="A42" s="150"/>
      <c r="B42" s="52">
        <v>1711</v>
      </c>
      <c r="C42" s="115" t="s">
        <v>467</v>
      </c>
      <c r="D42" s="115" t="s">
        <v>487</v>
      </c>
      <c r="E42" s="115" t="s">
        <v>578</v>
      </c>
      <c r="F42" s="115" t="s">
        <v>496</v>
      </c>
      <c r="G42" s="115" t="s">
        <v>565</v>
      </c>
      <c r="H42" s="115"/>
      <c r="I42" s="115"/>
      <c r="J42" s="19" t="s">
        <v>600</v>
      </c>
      <c r="K42" s="19" t="s">
        <v>473</v>
      </c>
      <c r="L42" s="19" t="s">
        <v>474</v>
      </c>
      <c r="M42" s="19">
        <v>9.6</v>
      </c>
      <c r="N42" s="115">
        <v>13</v>
      </c>
      <c r="O42" s="138"/>
      <c r="P42" s="138"/>
      <c r="Q42" s="138"/>
      <c r="R42" s="138"/>
    </row>
    <row r="43" spans="1:18" ht="18.75">
      <c r="A43" s="150"/>
      <c r="B43" s="52">
        <v>2106</v>
      </c>
      <c r="C43" s="115" t="s">
        <v>467</v>
      </c>
      <c r="D43" s="115" t="s">
        <v>487</v>
      </c>
      <c r="E43" s="115" t="s">
        <v>578</v>
      </c>
      <c r="F43" s="115" t="s">
        <v>496</v>
      </c>
      <c r="G43" s="115" t="s">
        <v>565</v>
      </c>
      <c r="H43" s="115"/>
      <c r="I43" s="115"/>
      <c r="J43" s="19" t="s">
        <v>600</v>
      </c>
      <c r="K43" s="19" t="s">
        <v>473</v>
      </c>
      <c r="L43" s="19" t="s">
        <v>474</v>
      </c>
      <c r="M43" s="19">
        <v>9.6</v>
      </c>
      <c r="N43" s="115">
        <v>14</v>
      </c>
      <c r="O43" s="138"/>
      <c r="P43" s="138"/>
      <c r="Q43" s="138"/>
      <c r="R43" s="138"/>
    </row>
    <row r="44" spans="1:18" ht="18.75">
      <c r="A44" s="150"/>
      <c r="B44" s="52">
        <v>2250</v>
      </c>
      <c r="C44" s="115" t="s">
        <v>460</v>
      </c>
      <c r="D44" s="115" t="s">
        <v>454</v>
      </c>
      <c r="E44" s="115" t="s">
        <v>566</v>
      </c>
      <c r="F44" s="115" t="s">
        <v>496</v>
      </c>
      <c r="G44" s="115" t="s">
        <v>565</v>
      </c>
      <c r="H44" s="115"/>
      <c r="I44" s="115"/>
      <c r="J44" s="19" t="s">
        <v>600</v>
      </c>
      <c r="K44" s="19" t="s">
        <v>473</v>
      </c>
      <c r="L44" s="19" t="s">
        <v>474</v>
      </c>
      <c r="M44" s="19">
        <v>9.6</v>
      </c>
      <c r="N44" s="115">
        <v>14</v>
      </c>
      <c r="O44" s="138"/>
      <c r="P44" s="138"/>
      <c r="Q44" s="138"/>
      <c r="R44" s="138"/>
    </row>
    <row r="45" spans="1:18" ht="18.75">
      <c r="A45" s="150"/>
      <c r="B45" s="52">
        <v>6</v>
      </c>
      <c r="C45" s="115" t="s">
        <v>460</v>
      </c>
      <c r="D45" s="115" t="s">
        <v>454</v>
      </c>
      <c r="E45" s="115" t="s">
        <v>566</v>
      </c>
      <c r="F45" s="115" t="s">
        <v>496</v>
      </c>
      <c r="G45" s="115" t="s">
        <v>565</v>
      </c>
      <c r="H45" s="115"/>
      <c r="I45" s="115"/>
      <c r="J45" s="19" t="s">
        <v>600</v>
      </c>
      <c r="K45" s="19" t="s">
        <v>473</v>
      </c>
      <c r="L45" s="19" t="s">
        <v>474</v>
      </c>
      <c r="M45" s="19">
        <v>9.6</v>
      </c>
      <c r="N45" s="115">
        <v>14</v>
      </c>
      <c r="O45" s="138"/>
      <c r="P45" s="138"/>
      <c r="Q45" s="138"/>
      <c r="R45" s="138"/>
    </row>
    <row r="46" spans="1:18" ht="18.75">
      <c r="A46" s="151"/>
      <c r="B46" s="52">
        <v>137</v>
      </c>
      <c r="C46" s="115" t="s">
        <v>460</v>
      </c>
      <c r="D46" s="115" t="s">
        <v>454</v>
      </c>
      <c r="E46" s="115" t="s">
        <v>566</v>
      </c>
      <c r="F46" s="115" t="s">
        <v>496</v>
      </c>
      <c r="G46" s="115" t="s">
        <v>565</v>
      </c>
      <c r="H46" s="115"/>
      <c r="I46" s="115"/>
      <c r="J46" s="19" t="s">
        <v>600</v>
      </c>
      <c r="K46" s="19" t="s">
        <v>473</v>
      </c>
      <c r="L46" s="19" t="s">
        <v>474</v>
      </c>
      <c r="M46" s="19">
        <v>9.6</v>
      </c>
      <c r="N46" s="115">
        <v>14</v>
      </c>
      <c r="O46" s="139"/>
      <c r="P46" s="139"/>
      <c r="Q46" s="139"/>
      <c r="R46" s="139"/>
    </row>
    <row r="47" spans="1:18" ht="18.75">
      <c r="A47" s="149">
        <v>43207</v>
      </c>
      <c r="B47" s="122">
        <v>825</v>
      </c>
      <c r="C47" s="137"/>
      <c r="D47" s="137" t="s">
        <v>487</v>
      </c>
      <c r="E47" s="137" t="s">
        <v>582</v>
      </c>
      <c r="F47" s="137" t="s">
        <v>489</v>
      </c>
      <c r="G47" s="115" t="s">
        <v>583</v>
      </c>
      <c r="H47" s="115"/>
      <c r="I47" s="115"/>
      <c r="J47" s="116" t="s">
        <v>600</v>
      </c>
      <c r="K47" s="116" t="s">
        <v>483</v>
      </c>
      <c r="L47" s="116" t="s">
        <v>484</v>
      </c>
      <c r="M47" s="116">
        <v>9.6</v>
      </c>
      <c r="N47" s="115">
        <v>4</v>
      </c>
      <c r="O47" s="137">
        <v>6558</v>
      </c>
      <c r="P47" s="137">
        <v>6595</v>
      </c>
      <c r="Q47" s="137">
        <f>P47-O47</f>
        <v>37</v>
      </c>
      <c r="R47" s="137"/>
    </row>
    <row r="48" spans="1:18" ht="18.75">
      <c r="A48" s="150"/>
      <c r="B48" s="123"/>
      <c r="C48" s="138"/>
      <c r="D48" s="138"/>
      <c r="E48" s="138"/>
      <c r="F48" s="138"/>
      <c r="G48" s="115" t="s">
        <v>584</v>
      </c>
      <c r="H48" s="115"/>
      <c r="I48" s="115"/>
      <c r="J48" s="121"/>
      <c r="K48" s="121" t="s">
        <v>483</v>
      </c>
      <c r="L48" s="121" t="s">
        <v>484</v>
      </c>
      <c r="M48" s="121">
        <v>9.6</v>
      </c>
      <c r="N48" s="115">
        <v>2</v>
      </c>
      <c r="O48" s="138"/>
      <c r="P48" s="138"/>
      <c r="Q48" s="138"/>
      <c r="R48" s="138"/>
    </row>
    <row r="49" spans="1:18" ht="18.75">
      <c r="A49" s="150"/>
      <c r="B49" s="124"/>
      <c r="C49" s="139"/>
      <c r="D49" s="139"/>
      <c r="E49" s="139"/>
      <c r="F49" s="139"/>
      <c r="G49" s="115" t="s">
        <v>585</v>
      </c>
      <c r="H49" s="115"/>
      <c r="I49" s="115"/>
      <c r="J49" s="117"/>
      <c r="K49" s="117" t="s">
        <v>483</v>
      </c>
      <c r="L49" s="117" t="s">
        <v>484</v>
      </c>
      <c r="M49" s="117">
        <v>9.6</v>
      </c>
      <c r="N49" s="115">
        <v>2</v>
      </c>
      <c r="O49" s="138"/>
      <c r="P49" s="138"/>
      <c r="Q49" s="138"/>
      <c r="R49" s="138"/>
    </row>
    <row r="50" spans="1:18" ht="18.75">
      <c r="A50" s="150"/>
      <c r="B50" s="52">
        <v>910</v>
      </c>
      <c r="C50" s="115" t="s">
        <v>611</v>
      </c>
      <c r="D50" s="115" t="s">
        <v>489</v>
      </c>
      <c r="E50" s="115" t="s">
        <v>585</v>
      </c>
      <c r="F50" s="115" t="s">
        <v>496</v>
      </c>
      <c r="G50" s="115" t="s">
        <v>565</v>
      </c>
      <c r="H50" s="115"/>
      <c r="I50" s="115"/>
      <c r="J50" s="19" t="s">
        <v>600</v>
      </c>
      <c r="K50" s="19" t="s">
        <v>483</v>
      </c>
      <c r="L50" s="19" t="s">
        <v>484</v>
      </c>
      <c r="M50" s="19">
        <v>9.6</v>
      </c>
      <c r="N50" s="115">
        <v>5</v>
      </c>
      <c r="O50" s="138"/>
      <c r="P50" s="138"/>
      <c r="Q50" s="138"/>
      <c r="R50" s="138"/>
    </row>
    <row r="51" spans="1:18" ht="18.75">
      <c r="A51" s="150"/>
      <c r="B51" s="52">
        <v>1110</v>
      </c>
      <c r="C51" s="115" t="s">
        <v>611</v>
      </c>
      <c r="D51" s="115" t="s">
        <v>489</v>
      </c>
      <c r="E51" s="115" t="s">
        <v>585</v>
      </c>
      <c r="F51" s="115" t="s">
        <v>496</v>
      </c>
      <c r="G51" s="115" t="s">
        <v>565</v>
      </c>
      <c r="H51" s="115"/>
      <c r="I51" s="115"/>
      <c r="J51" s="19" t="s">
        <v>600</v>
      </c>
      <c r="K51" s="19" t="s">
        <v>483</v>
      </c>
      <c r="L51" s="19" t="s">
        <v>484</v>
      </c>
      <c r="M51" s="19">
        <v>9.6</v>
      </c>
      <c r="N51" s="115">
        <v>5</v>
      </c>
      <c r="O51" s="138"/>
      <c r="P51" s="138"/>
      <c r="Q51" s="138"/>
      <c r="R51" s="138"/>
    </row>
    <row r="52" spans="1:18" ht="18.75">
      <c r="A52" s="150"/>
      <c r="B52" s="52">
        <v>1215</v>
      </c>
      <c r="C52" s="115" t="s">
        <v>611</v>
      </c>
      <c r="D52" s="115" t="s">
        <v>489</v>
      </c>
      <c r="E52" s="115" t="s">
        <v>585</v>
      </c>
      <c r="F52" s="115" t="s">
        <v>496</v>
      </c>
      <c r="G52" s="115" t="s">
        <v>565</v>
      </c>
      <c r="H52" s="115"/>
      <c r="I52" s="115"/>
      <c r="J52" s="19" t="s">
        <v>600</v>
      </c>
      <c r="K52" s="19" t="s">
        <v>483</v>
      </c>
      <c r="L52" s="19" t="s">
        <v>484</v>
      </c>
      <c r="M52" s="19">
        <v>9.6</v>
      </c>
      <c r="N52" s="115">
        <v>5</v>
      </c>
      <c r="O52" s="138"/>
      <c r="P52" s="138"/>
      <c r="Q52" s="138"/>
      <c r="R52" s="138"/>
    </row>
    <row r="53" spans="1:18" ht="18.75">
      <c r="A53" s="150"/>
      <c r="B53" s="52">
        <v>1505</v>
      </c>
      <c r="C53" s="115" t="s">
        <v>611</v>
      </c>
      <c r="D53" s="115" t="s">
        <v>489</v>
      </c>
      <c r="E53" s="115" t="s">
        <v>585</v>
      </c>
      <c r="F53" s="115" t="s">
        <v>496</v>
      </c>
      <c r="G53" s="115" t="s">
        <v>565</v>
      </c>
      <c r="H53" s="115"/>
      <c r="I53" s="115"/>
      <c r="J53" s="19" t="s">
        <v>600</v>
      </c>
      <c r="K53" s="19" t="s">
        <v>483</v>
      </c>
      <c r="L53" s="19" t="s">
        <v>484</v>
      </c>
      <c r="M53" s="19">
        <v>9.6</v>
      </c>
      <c r="N53" s="115">
        <v>6</v>
      </c>
      <c r="O53" s="138"/>
      <c r="P53" s="138"/>
      <c r="Q53" s="138"/>
      <c r="R53" s="138"/>
    </row>
    <row r="54" spans="1:18" ht="18.75">
      <c r="A54" s="150"/>
      <c r="B54" s="52">
        <v>1615</v>
      </c>
      <c r="C54" s="115" t="s">
        <v>611</v>
      </c>
      <c r="D54" s="115" t="s">
        <v>489</v>
      </c>
      <c r="E54" s="115" t="s">
        <v>585</v>
      </c>
      <c r="F54" s="115" t="s">
        <v>496</v>
      </c>
      <c r="G54" s="115" t="s">
        <v>565</v>
      </c>
      <c r="H54" s="115"/>
      <c r="I54" s="115"/>
      <c r="J54" s="19" t="s">
        <v>600</v>
      </c>
      <c r="K54" s="19" t="s">
        <v>483</v>
      </c>
      <c r="L54" s="19" t="s">
        <v>484</v>
      </c>
      <c r="M54" s="19">
        <v>9.6</v>
      </c>
      <c r="N54" s="115">
        <v>4</v>
      </c>
      <c r="O54" s="138"/>
      <c r="P54" s="138"/>
      <c r="Q54" s="138"/>
      <c r="R54" s="138"/>
    </row>
    <row r="55" spans="1:18" ht="18.75">
      <c r="A55" s="150"/>
      <c r="B55" s="52">
        <v>1704</v>
      </c>
      <c r="C55" s="115" t="s">
        <v>611</v>
      </c>
      <c r="D55" s="115" t="s">
        <v>489</v>
      </c>
      <c r="E55" s="115" t="s">
        <v>585</v>
      </c>
      <c r="F55" s="115" t="s">
        <v>496</v>
      </c>
      <c r="G55" s="115" t="s">
        <v>565</v>
      </c>
      <c r="H55" s="115"/>
      <c r="I55" s="115"/>
      <c r="J55" s="19" t="s">
        <v>600</v>
      </c>
      <c r="K55" s="19" t="s">
        <v>483</v>
      </c>
      <c r="L55" s="19" t="s">
        <v>484</v>
      </c>
      <c r="M55" s="19">
        <v>9.6</v>
      </c>
      <c r="N55" s="115">
        <v>6</v>
      </c>
      <c r="O55" s="138"/>
      <c r="P55" s="138"/>
      <c r="Q55" s="138"/>
      <c r="R55" s="138"/>
    </row>
    <row r="56" spans="1:18" ht="18.75">
      <c r="A56" s="150"/>
      <c r="B56" s="52">
        <v>2100</v>
      </c>
      <c r="C56" s="115" t="s">
        <v>611</v>
      </c>
      <c r="D56" s="115" t="s">
        <v>489</v>
      </c>
      <c r="E56" s="115" t="s">
        <v>585</v>
      </c>
      <c r="F56" s="115" t="s">
        <v>496</v>
      </c>
      <c r="G56" s="115" t="s">
        <v>565</v>
      </c>
      <c r="H56" s="115"/>
      <c r="I56" s="115"/>
      <c r="J56" s="19" t="s">
        <v>600</v>
      </c>
      <c r="K56" s="19" t="s">
        <v>483</v>
      </c>
      <c r="L56" s="19" t="s">
        <v>484</v>
      </c>
      <c r="M56" s="19">
        <v>9.6</v>
      </c>
      <c r="N56" s="115">
        <v>9</v>
      </c>
      <c r="O56" s="138"/>
      <c r="P56" s="138"/>
      <c r="Q56" s="138"/>
      <c r="R56" s="138"/>
    </row>
    <row r="57" spans="1:18" ht="18.75">
      <c r="A57" s="150"/>
      <c r="B57" s="52">
        <v>2205</v>
      </c>
      <c r="C57" s="115" t="s">
        <v>611</v>
      </c>
      <c r="D57" s="115" t="s">
        <v>489</v>
      </c>
      <c r="E57" s="115" t="s">
        <v>585</v>
      </c>
      <c r="F57" s="115" t="s">
        <v>496</v>
      </c>
      <c r="G57" s="115" t="s">
        <v>565</v>
      </c>
      <c r="H57" s="115"/>
      <c r="I57" s="115"/>
      <c r="J57" s="19" t="s">
        <v>600</v>
      </c>
      <c r="K57" s="19" t="s">
        <v>483</v>
      </c>
      <c r="L57" s="19" t="s">
        <v>484</v>
      </c>
      <c r="M57" s="19">
        <v>9.6</v>
      </c>
      <c r="N57" s="115">
        <v>6</v>
      </c>
      <c r="O57" s="138"/>
      <c r="P57" s="138"/>
      <c r="Q57" s="138"/>
      <c r="R57" s="138"/>
    </row>
    <row r="58" spans="1:18" ht="18.75">
      <c r="A58" s="150"/>
      <c r="B58" s="122">
        <v>2300</v>
      </c>
      <c r="C58" s="115"/>
      <c r="D58" s="137" t="s">
        <v>489</v>
      </c>
      <c r="E58" s="115" t="s">
        <v>585</v>
      </c>
      <c r="F58" s="137" t="s">
        <v>496</v>
      </c>
      <c r="G58" s="137" t="s">
        <v>565</v>
      </c>
      <c r="H58" s="115"/>
      <c r="I58" s="115"/>
      <c r="J58" s="116" t="s">
        <v>600</v>
      </c>
      <c r="K58" s="116" t="s">
        <v>483</v>
      </c>
      <c r="L58" s="116" t="s">
        <v>484</v>
      </c>
      <c r="M58" s="116">
        <v>9.6</v>
      </c>
      <c r="N58" s="116">
        <v>4</v>
      </c>
      <c r="O58" s="138"/>
      <c r="P58" s="138"/>
      <c r="Q58" s="138"/>
      <c r="R58" s="138"/>
    </row>
    <row r="59" spans="1:18" ht="18.75">
      <c r="A59" s="150"/>
      <c r="B59" s="124"/>
      <c r="C59" s="115"/>
      <c r="D59" s="139"/>
      <c r="E59" s="115" t="s">
        <v>583</v>
      </c>
      <c r="F59" s="139"/>
      <c r="G59" s="139"/>
      <c r="H59" s="115"/>
      <c r="I59" s="115"/>
      <c r="J59" s="117"/>
      <c r="K59" s="117" t="s">
        <v>483</v>
      </c>
      <c r="L59" s="117" t="s">
        <v>484</v>
      </c>
      <c r="M59" s="117">
        <v>9.6</v>
      </c>
      <c r="N59" s="117"/>
      <c r="O59" s="138"/>
      <c r="P59" s="138"/>
      <c r="Q59" s="138"/>
      <c r="R59" s="138"/>
    </row>
    <row r="60" spans="1:18" ht="18.75">
      <c r="A60" s="151"/>
      <c r="B60" s="52">
        <v>2359</v>
      </c>
      <c r="C60" s="115" t="s">
        <v>611</v>
      </c>
      <c r="D60" s="115" t="s">
        <v>489</v>
      </c>
      <c r="E60" s="115" t="s">
        <v>585</v>
      </c>
      <c r="F60" s="115" t="s">
        <v>496</v>
      </c>
      <c r="G60" s="115" t="s">
        <v>565</v>
      </c>
      <c r="H60" s="115"/>
      <c r="I60" s="115"/>
      <c r="J60" s="19" t="s">
        <v>600</v>
      </c>
      <c r="K60" s="19" t="s">
        <v>483</v>
      </c>
      <c r="L60" s="19" t="s">
        <v>484</v>
      </c>
      <c r="M60" s="19">
        <v>9.6</v>
      </c>
      <c r="N60" s="115">
        <v>6</v>
      </c>
      <c r="O60" s="139"/>
      <c r="P60" s="139"/>
      <c r="Q60" s="139"/>
      <c r="R60" s="139"/>
    </row>
    <row r="61" spans="1:18" ht="18.75">
      <c r="A61" s="115"/>
      <c r="B61" s="52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</row>
    <row r="62" spans="1:18" ht="18.75">
      <c r="A62" s="115"/>
      <c r="B62" s="52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</row>
    <row r="63" spans="1:18" ht="18.75">
      <c r="A63" s="115"/>
      <c r="B63" s="52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</row>
    <row r="64" spans="1:18" ht="18.75">
      <c r="A64" s="115"/>
      <c r="B64" s="52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</row>
    <row r="65" spans="1:18" ht="18.75">
      <c r="A65" s="115"/>
      <c r="B65" s="52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</row>
    <row r="66" spans="1:18" ht="18.7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</row>
    <row r="67" spans="1:18" ht="18.7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</row>
    <row r="68" spans="1:18" ht="18.7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</row>
    <row r="69" spans="1:18" ht="18.7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</row>
    <row r="70" spans="1:18" ht="18.7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</row>
    <row r="71" spans="1:18" ht="18.7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</row>
    <row r="72" spans="1:18" ht="18.7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</row>
    <row r="73" spans="1:18" ht="18.7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</row>
    <row r="74" spans="1:18" ht="18.7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</row>
    <row r="75" spans="1:18" ht="18.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</row>
    <row r="76" spans="1:18" ht="18.7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</row>
    <row r="77" spans="1:18" ht="18.7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</row>
    <row r="78" spans="1:18" ht="18.7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</row>
    <row r="79" spans="1:18" ht="18.7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</row>
    <row r="80" spans="1:18" ht="18.7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</row>
    <row r="81" spans="1:18" ht="18.7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</row>
    <row r="82" spans="1:18" ht="18.7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</row>
    <row r="83" spans="1:18" ht="18.7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</row>
    <row r="84" spans="1:18" ht="18.7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</row>
    <row r="85" spans="1:18" ht="18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</row>
    <row r="86" spans="1:18" ht="18.7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</row>
    <row r="87" spans="1:18" ht="18.7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</row>
    <row r="88" spans="1:18" ht="18.7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</row>
    <row r="89" spans="1:18" ht="18.7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</row>
    <row r="90" spans="1:18" ht="18.7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</row>
    <row r="91" spans="1:18" ht="18.7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</row>
    <row r="92" spans="1:18" ht="18.7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</row>
    <row r="93" spans="1:18" ht="18.7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</row>
    <row r="94" spans="1:18" ht="18.7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</row>
    <row r="95" spans="1:18" ht="18.7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</row>
    <row r="96" spans="1:18" ht="18.7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</row>
    <row r="97" spans="1:18" ht="18.7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</row>
    <row r="98" spans="1:18" ht="18.7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</row>
    <row r="99" spans="1:18" ht="18.7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</row>
    <row r="100" spans="1:18" ht="18.7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</row>
    <row r="101" spans="1:18" ht="18.7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</row>
    <row r="102" spans="1:18" ht="18.7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</row>
    <row r="103" spans="1:18" ht="18.7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</row>
    <row r="104" spans="1:18" ht="18.7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</row>
    <row r="105" spans="1:18" ht="18.7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</row>
    <row r="106" spans="1:18" ht="18.7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</row>
    <row r="107" spans="1:18" ht="18.7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</row>
    <row r="108" spans="1:18" ht="18.7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</row>
    <row r="109" spans="1:18" ht="18.75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</row>
    <row r="110" spans="1:18" ht="18.75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</row>
    <row r="111" spans="1:18" ht="18.75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</row>
  </sheetData>
  <mergeCells count="54">
    <mergeCell ref="O2:O15"/>
    <mergeCell ref="P2:P15"/>
    <mergeCell ref="Q2:Q15"/>
    <mergeCell ref="R2:R15"/>
    <mergeCell ref="A2:A15"/>
    <mergeCell ref="D10:D11"/>
    <mergeCell ref="F10:F11"/>
    <mergeCell ref="G10:G11"/>
    <mergeCell ref="D22:D23"/>
    <mergeCell ref="F22:F23"/>
    <mergeCell ref="G22:G23"/>
    <mergeCell ref="B2:B5"/>
    <mergeCell ref="C2:C5"/>
    <mergeCell ref="D2:D5"/>
    <mergeCell ref="E2:E5"/>
    <mergeCell ref="F2:F5"/>
    <mergeCell ref="R36:R46"/>
    <mergeCell ref="A36:A46"/>
    <mergeCell ref="D58:D59"/>
    <mergeCell ref="F58:F59"/>
    <mergeCell ref="G58:G59"/>
    <mergeCell ref="B58:B59"/>
    <mergeCell ref="A47:A60"/>
    <mergeCell ref="A16:A24"/>
    <mergeCell ref="O16:O24"/>
    <mergeCell ref="P16:P24"/>
    <mergeCell ref="Q16:Q24"/>
    <mergeCell ref="R16:R24"/>
    <mergeCell ref="A25:A35"/>
    <mergeCell ref="O25:O35"/>
    <mergeCell ref="P25:P35"/>
    <mergeCell ref="Q25:Q35"/>
    <mergeCell ref="R25:R35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47:O60"/>
    <mergeCell ref="P47:P60"/>
    <mergeCell ref="Q47:Q60"/>
    <mergeCell ref="R47:R60"/>
    <mergeCell ref="K58:K59"/>
    <mergeCell ref="L58:L59"/>
    <mergeCell ref="M58:M59"/>
    <mergeCell ref="N58:N59"/>
    <mergeCell ref="J47:J49"/>
    <mergeCell ref="K47:K49"/>
    <mergeCell ref="L47:L49"/>
    <mergeCell ref="M47:M49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66"/>
  <sheetViews>
    <sheetView workbookViewId="0">
      <pane ySplit="1" topLeftCell="A222" activePane="bottomLeft" state="frozen"/>
      <selection activeCell="E77" activeCellId="1" sqref="C63 E77"/>
      <selection pane="bottomLeft" activeCell="T1" sqref="T1:AF1048576"/>
    </sheetView>
  </sheetViews>
  <sheetFormatPr defaultRowHeight="13.5"/>
  <cols>
    <col min="1" max="1" width="8.875" bestFit="1" customWidth="1"/>
    <col min="8" max="8" width="10.625" bestFit="1" customWidth="1"/>
    <col min="10" max="10" width="10.5" bestFit="1" customWidth="1"/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4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4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4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4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4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4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4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4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4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4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4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4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41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4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4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4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4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4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4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4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4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4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4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4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4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4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4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4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4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4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4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4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4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4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4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4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4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4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4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4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4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4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4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4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4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4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4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4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4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4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4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4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4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4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4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4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4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4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4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49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4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4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4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4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1" si="181">2.85*S218</f>
        <v>171</v>
      </c>
      <c r="W218" s="35">
        <f t="shared" ref="W218:W221" si="182">SUM(T218:V218)</f>
        <v>1091.826</v>
      </c>
      <c r="X218" s="30">
        <f t="shared" ref="X218:X221" si="183">A218+B218</f>
        <v>43203.307638888888</v>
      </c>
      <c r="Y218" s="30">
        <f t="shared" ref="Y218:Y221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4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4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4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4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33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1">
        <f t="shared" ref="T222" si="191">54.166*N222</f>
        <v>216.66399999999999</v>
      </c>
      <c r="U222" s="35">
        <v>866.66</v>
      </c>
      <c r="V222" s="34">
        <f t="shared" ref="V222" si="192">2.85*S222</f>
        <v>438.90000000000003</v>
      </c>
      <c r="W222" s="35">
        <f t="shared" ref="W222" si="193">SUM(T222:V222)</f>
        <v>1522.2240000000002</v>
      </c>
      <c r="X222" s="30">
        <f t="shared" ref="X222" si="194">A222+B222</f>
        <v>43204.316666666666</v>
      </c>
      <c r="Y222" s="30">
        <f t="shared" ref="Y222" si="195">D222+E222</f>
        <v>43205.138194444444</v>
      </c>
      <c r="Z222" s="31">
        <v>0.66666666666666663</v>
      </c>
      <c r="AA222" s="32">
        <f t="shared" ref="AA222" si="196">X222+Z222</f>
        <v>43204.98333333333</v>
      </c>
      <c r="AB222" s="54" t="str">
        <f t="shared" ref="AB222" si="197">TEXT(Y222-AA222,"[h]:mm")</f>
        <v>3:43</v>
      </c>
      <c r="AC222" s="10">
        <f t="shared" ref="AC222" si="198">MINUTE(AB222)</f>
        <v>43</v>
      </c>
      <c r="AD222" s="10">
        <f t="shared" ref="AD222" si="199">HOUR(AB222)</f>
        <v>3</v>
      </c>
      <c r="AE222" s="10">
        <f t="shared" ref="AE222" si="200">IF(AC222&lt;2,AD222,(IF(AND(AC222&gt;=2,AC222&lt;32),0.5,1)+AD222))</f>
        <v>4</v>
      </c>
      <c r="AF222" s="28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33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1">
        <f t="shared" ref="T223:T226" si="202">54.166*N223</f>
        <v>216.66399999999999</v>
      </c>
      <c r="U223" s="35">
        <v>866.66</v>
      </c>
      <c r="V223" s="34">
        <f t="shared" ref="V223:V226" si="203">2.85*S223</f>
        <v>584.25</v>
      </c>
      <c r="W223" s="35">
        <f t="shared" ref="W223:W226" si="204">SUM(T223:V223)</f>
        <v>1667.5740000000001</v>
      </c>
      <c r="X223" s="30">
        <f t="shared" ref="X223:X226" si="205">A223+B223</f>
        <v>43204.310416666667</v>
      </c>
      <c r="Y223" s="30">
        <f t="shared" ref="Y223:Y226" si="206">D223+E223</f>
        <v>43205.142361111109</v>
      </c>
      <c r="Z223" s="31">
        <v>0.66666666666666663</v>
      </c>
      <c r="AA223" s="32">
        <f t="shared" ref="AA223:AA226" si="207">X223+Z223</f>
        <v>43204.977083333331</v>
      </c>
      <c r="AB223" s="54" t="str">
        <f t="shared" ref="AB223:AB226" si="208">TEXT(Y223-AA223,"[h]:mm")</f>
        <v>3:58</v>
      </c>
      <c r="AC223" s="10">
        <f t="shared" ref="AC223:AC226" si="209">MINUTE(AB223)</f>
        <v>58</v>
      </c>
      <c r="AD223" s="10">
        <f t="shared" ref="AD223:AD226" si="210">HOUR(AB223)</f>
        <v>3</v>
      </c>
      <c r="AE223" s="10">
        <f t="shared" ref="AE223:AE226" si="211">IF(AC223&lt;2,AD223,(IF(AND(AC223&gt;=2,AC223&lt;32),0.5,1)+AD223))</f>
        <v>4</v>
      </c>
      <c r="AF223" s="28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33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1">
        <f t="shared" si="202"/>
        <v>81.248999999999995</v>
      </c>
      <c r="U224" s="35">
        <v>866.66</v>
      </c>
      <c r="V224" s="34">
        <f t="shared" si="203"/>
        <v>105.45</v>
      </c>
      <c r="W224" s="35">
        <f t="shared" si="204"/>
        <v>1053.3589999999999</v>
      </c>
      <c r="X224" s="30">
        <f t="shared" si="205"/>
        <v>43204.306944444441</v>
      </c>
      <c r="Y224" s="30">
        <f t="shared" si="206"/>
        <v>43205.021527777775</v>
      </c>
      <c r="Z224" s="31">
        <v>0.66666666666666663</v>
      </c>
      <c r="AA224" s="32">
        <f t="shared" si="207"/>
        <v>43204.973611111105</v>
      </c>
      <c r="AB224" s="54" t="str">
        <f t="shared" si="208"/>
        <v>1:09</v>
      </c>
      <c r="AC224" s="10">
        <f t="shared" si="209"/>
        <v>9</v>
      </c>
      <c r="AD224" s="10">
        <f t="shared" si="210"/>
        <v>1</v>
      </c>
      <c r="AE224" s="10">
        <f t="shared" si="211"/>
        <v>1.5</v>
      </c>
      <c r="AF224" s="28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33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1">
        <f t="shared" si="202"/>
        <v>27.082999999999998</v>
      </c>
      <c r="U225" s="35">
        <v>866.66</v>
      </c>
      <c r="V225" s="34">
        <f t="shared" si="203"/>
        <v>57</v>
      </c>
      <c r="W225" s="35">
        <f t="shared" si="204"/>
        <v>950.74299999999994</v>
      </c>
      <c r="X225" s="30">
        <f t="shared" si="205"/>
        <v>43204.319444444445</v>
      </c>
      <c r="Y225" s="30">
        <f t="shared" si="206"/>
        <v>43205.002083333333</v>
      </c>
      <c r="Z225" s="31">
        <v>0.66666666666666663</v>
      </c>
      <c r="AA225" s="32">
        <f t="shared" si="207"/>
        <v>43204.986111111109</v>
      </c>
      <c r="AB225" s="54" t="str">
        <f t="shared" si="208"/>
        <v>0:23</v>
      </c>
      <c r="AC225" s="10">
        <f t="shared" si="209"/>
        <v>23</v>
      </c>
      <c r="AD225" s="10">
        <f t="shared" si="210"/>
        <v>0</v>
      </c>
      <c r="AE225" s="10">
        <f t="shared" si="211"/>
        <v>0.5</v>
      </c>
      <c r="AF225" s="28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33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1">
        <f t="shared" si="202"/>
        <v>54.165999999999997</v>
      </c>
      <c r="U226" s="35">
        <v>866.66</v>
      </c>
      <c r="V226" s="34">
        <f t="shared" si="203"/>
        <v>54.15</v>
      </c>
      <c r="W226" s="35">
        <f t="shared" si="204"/>
        <v>974.976</v>
      </c>
      <c r="X226" s="30">
        <f t="shared" si="205"/>
        <v>43204.315972222219</v>
      </c>
      <c r="Y226" s="30">
        <f t="shared" si="206"/>
        <v>43205.008333333331</v>
      </c>
      <c r="Z226" s="31">
        <v>0.66666666666666663</v>
      </c>
      <c r="AA226" s="32">
        <f t="shared" si="207"/>
        <v>43204.982638888883</v>
      </c>
      <c r="AB226" s="54" t="str">
        <f t="shared" si="208"/>
        <v>0:37</v>
      </c>
      <c r="AC226" s="10">
        <f t="shared" si="209"/>
        <v>37</v>
      </c>
      <c r="AD226" s="10">
        <f t="shared" si="210"/>
        <v>0</v>
      </c>
      <c r="AE226" s="10">
        <f t="shared" si="211"/>
        <v>1</v>
      </c>
      <c r="AF226" s="28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33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1">
        <f t="shared" ref="T227" si="213">54.166*N227</f>
        <v>54.165999999999997</v>
      </c>
      <c r="U227" s="35">
        <v>866.66</v>
      </c>
      <c r="V227" s="34">
        <f t="shared" ref="V227" si="214">2.85*S227</f>
        <v>222.3</v>
      </c>
      <c r="W227" s="35">
        <f t="shared" ref="W227" si="215">SUM(T227:V227)</f>
        <v>1143.126</v>
      </c>
      <c r="X227" s="30">
        <f t="shared" ref="X227" si="216">A227+B227</f>
        <v>43205.3125</v>
      </c>
      <c r="Y227" s="30">
        <f t="shared" ref="Y227" si="217">D227+E227</f>
        <v>43206.018055555556</v>
      </c>
      <c r="Z227" s="31">
        <v>0.66666666666666663</v>
      </c>
      <c r="AA227" s="32">
        <f t="shared" ref="AA227" si="218">X227+Z227</f>
        <v>43205.979166666664</v>
      </c>
      <c r="AB227" s="54" t="str">
        <f t="shared" ref="AB227" si="219">TEXT(Y227-AA227,"[h]:mm")</f>
        <v>0:56</v>
      </c>
      <c r="AC227" s="10">
        <f t="shared" ref="AC227" si="220">MINUTE(AB227)</f>
        <v>56</v>
      </c>
      <c r="AD227" s="10">
        <f t="shared" ref="AD227" si="221">HOUR(AB227)</f>
        <v>0</v>
      </c>
      <c r="AE227" s="10">
        <f t="shared" ref="AE227" si="222">IF(AC227&lt;2,AD227,(IF(AND(AC227&gt;=2,AC227&lt;32),0.5,1)+AD227))</f>
        <v>1</v>
      </c>
      <c r="AF227" s="28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33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1">
        <f t="shared" ref="T228:T231" si="224">54.166*N228</f>
        <v>81.248999999999995</v>
      </c>
      <c r="U228" s="35">
        <v>866.66</v>
      </c>
      <c r="V228" s="34">
        <f t="shared" ref="V228:V231" si="225">2.85*S228</f>
        <v>62.7</v>
      </c>
      <c r="W228" s="35">
        <f t="shared" ref="W228:W231" si="226">SUM(T228:V228)</f>
        <v>1010.609</v>
      </c>
      <c r="X228" s="30">
        <f t="shared" ref="X228:X231" si="227">A228+B228</f>
        <v>43205.298611111109</v>
      </c>
      <c r="Y228" s="30">
        <f t="shared" ref="Y228:Y231" si="228">D228+E228</f>
        <v>43206.008333333331</v>
      </c>
      <c r="Z228" s="31">
        <v>0.66666666666666663</v>
      </c>
      <c r="AA228" s="32">
        <f t="shared" ref="AA228:AA231" si="229">X228+Z228</f>
        <v>43205.965277777774</v>
      </c>
      <c r="AB228" s="54" t="str">
        <f t="shared" ref="AB228:AB231" si="230">TEXT(Y228-AA228,"[h]:mm")</f>
        <v>1:02</v>
      </c>
      <c r="AC228" s="10">
        <f t="shared" ref="AC228:AC231" si="231">MINUTE(AB228)</f>
        <v>2</v>
      </c>
      <c r="AD228" s="10">
        <f t="shared" ref="AD228:AD231" si="232">HOUR(AB228)</f>
        <v>1</v>
      </c>
      <c r="AE228" s="10">
        <f t="shared" ref="AE228:AE231" si="233">IF(AC228&lt;2,AD228,(IF(AND(AC228&gt;=2,AC228&lt;32),0.5,1)+AD228))</f>
        <v>1.5</v>
      </c>
      <c r="AF228" s="28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33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1">
        <f t="shared" si="224"/>
        <v>54.165999999999997</v>
      </c>
      <c r="U229" s="35">
        <v>866.66</v>
      </c>
      <c r="V229" s="34">
        <f t="shared" si="225"/>
        <v>102.60000000000001</v>
      </c>
      <c r="W229" s="35">
        <f t="shared" si="226"/>
        <v>1023.426</v>
      </c>
      <c r="X229" s="30">
        <f t="shared" si="227"/>
        <v>43205.321527777778</v>
      </c>
      <c r="Y229" s="30">
        <f t="shared" si="228"/>
        <v>43206.015277777777</v>
      </c>
      <c r="Z229" s="31">
        <v>0.66666666666666663</v>
      </c>
      <c r="AA229" s="32">
        <f t="shared" si="229"/>
        <v>43205.988194444442</v>
      </c>
      <c r="AB229" s="54" t="str">
        <f t="shared" si="230"/>
        <v>0:39</v>
      </c>
      <c r="AC229" s="10">
        <f t="shared" si="231"/>
        <v>39</v>
      </c>
      <c r="AD229" s="10">
        <f t="shared" si="232"/>
        <v>0</v>
      </c>
      <c r="AE229" s="10">
        <f t="shared" si="233"/>
        <v>1</v>
      </c>
      <c r="AF229" s="28" t="str">
        <f t="shared" si="234"/>
        <v>1:00</v>
      </c>
    </row>
    <row r="230" spans="1:32" ht="14.25">
      <c r="A230" s="12">
        <v>43205</v>
      </c>
      <c r="B230" s="26">
        <v>0.3125</v>
      </c>
      <c r="C230" s="11" t="s">
        <v>65</v>
      </c>
      <c r="D230" s="13">
        <v>43206</v>
      </c>
      <c r="E230" s="27">
        <v>1.0416666666666666E-2</v>
      </c>
      <c r="F230" s="11" t="s">
        <v>65</v>
      </c>
      <c r="G230" s="11" t="s">
        <v>66</v>
      </c>
      <c r="H230" s="22" t="s">
        <v>743</v>
      </c>
      <c r="I230" s="15" t="s">
        <v>744</v>
      </c>
      <c r="J230" s="10" t="s">
        <v>600</v>
      </c>
      <c r="K230" s="10" t="s">
        <v>29</v>
      </c>
      <c r="L230" s="11" t="s">
        <v>22</v>
      </c>
      <c r="M230" s="11" t="s">
        <v>69</v>
      </c>
      <c r="N230" s="33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1">
        <f t="shared" si="224"/>
        <v>54.165999999999997</v>
      </c>
      <c r="U230" s="35">
        <v>866.66</v>
      </c>
      <c r="V230" s="34">
        <f t="shared" si="225"/>
        <v>162.45000000000002</v>
      </c>
      <c r="W230" s="35">
        <f t="shared" si="226"/>
        <v>1083.2760000000001</v>
      </c>
      <c r="X230" s="30">
        <f t="shared" si="227"/>
        <v>43205.3125</v>
      </c>
      <c r="Y230" s="30">
        <f t="shared" si="228"/>
        <v>43206.010416666664</v>
      </c>
      <c r="Z230" s="31">
        <v>0.66666666666666663</v>
      </c>
      <c r="AA230" s="32">
        <f t="shared" si="229"/>
        <v>43205.979166666664</v>
      </c>
      <c r="AB230" s="54" t="str">
        <f t="shared" si="230"/>
        <v>0:45</v>
      </c>
      <c r="AC230" s="10">
        <f t="shared" si="231"/>
        <v>45</v>
      </c>
      <c r="AD230" s="10">
        <f t="shared" si="232"/>
        <v>0</v>
      </c>
      <c r="AE230" s="10">
        <f t="shared" si="233"/>
        <v>1</v>
      </c>
      <c r="AF230" s="28" t="str">
        <f t="shared" si="234"/>
        <v>1:00</v>
      </c>
    </row>
    <row r="231" spans="1:32" ht="14.25">
      <c r="A231" s="12">
        <v>43205</v>
      </c>
      <c r="B231" s="26">
        <v>0.31805555555555554</v>
      </c>
      <c r="C231" s="11" t="s">
        <v>65</v>
      </c>
      <c r="D231" s="13">
        <v>43206</v>
      </c>
      <c r="E231" s="27">
        <v>2.361111111111111E-2</v>
      </c>
      <c r="F231" s="11" t="s">
        <v>65</v>
      </c>
      <c r="G231" s="11" t="s">
        <v>66</v>
      </c>
      <c r="H231" s="22" t="s">
        <v>745</v>
      </c>
      <c r="I231" s="15" t="s">
        <v>746</v>
      </c>
      <c r="J231" s="10" t="s">
        <v>600</v>
      </c>
      <c r="K231" s="10" t="s">
        <v>25</v>
      </c>
      <c r="L231" s="11" t="s">
        <v>23</v>
      </c>
      <c r="M231" s="11" t="s">
        <v>69</v>
      </c>
      <c r="N231" s="33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1">
        <f t="shared" si="224"/>
        <v>54.165999999999997</v>
      </c>
      <c r="U231" s="35">
        <v>866.66</v>
      </c>
      <c r="V231" s="34">
        <f t="shared" si="225"/>
        <v>538.65</v>
      </c>
      <c r="W231" s="35">
        <f t="shared" si="226"/>
        <v>1459.4760000000001</v>
      </c>
      <c r="X231" s="30">
        <f t="shared" si="227"/>
        <v>43205.318055555559</v>
      </c>
      <c r="Y231" s="30">
        <f t="shared" si="228"/>
        <v>43206.023611111108</v>
      </c>
      <c r="Z231" s="31">
        <v>0.66666666666666663</v>
      </c>
      <c r="AA231" s="32">
        <f t="shared" si="229"/>
        <v>43205.984722222223</v>
      </c>
      <c r="AB231" s="54" t="str">
        <f t="shared" si="230"/>
        <v>0:56</v>
      </c>
      <c r="AC231" s="10">
        <f t="shared" si="231"/>
        <v>56</v>
      </c>
      <c r="AD231" s="10">
        <f t="shared" si="232"/>
        <v>0</v>
      </c>
      <c r="AE231" s="10">
        <f t="shared" si="233"/>
        <v>1</v>
      </c>
      <c r="AF231" s="28" t="str">
        <f t="shared" si="234"/>
        <v>1:00</v>
      </c>
    </row>
    <row r="232" spans="1:32" ht="14.25">
      <c r="A232" s="12">
        <v>43206</v>
      </c>
      <c r="B232" s="26">
        <v>0.3125</v>
      </c>
      <c r="C232" s="11" t="s">
        <v>65</v>
      </c>
      <c r="D232" s="13">
        <v>43207</v>
      </c>
      <c r="E232" s="27">
        <v>2.7083333333333334E-2</v>
      </c>
      <c r="F232" s="11" t="s">
        <v>65</v>
      </c>
      <c r="G232" s="11" t="s">
        <v>66</v>
      </c>
      <c r="H232" s="22" t="s">
        <v>769</v>
      </c>
      <c r="I232" s="15" t="s">
        <v>770</v>
      </c>
      <c r="J232" s="10" t="s">
        <v>600</v>
      </c>
      <c r="K232" s="10" t="s">
        <v>27</v>
      </c>
      <c r="L232" s="11" t="s">
        <v>19</v>
      </c>
      <c r="M232" s="11" t="s">
        <v>69</v>
      </c>
      <c r="N232" s="33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1">
        <f t="shared" ref="T232" si="235">54.166*N232</f>
        <v>81.248999999999995</v>
      </c>
      <c r="U232" s="35">
        <v>866.66</v>
      </c>
      <c r="V232" s="34">
        <f t="shared" ref="V232" si="236">2.85*S232</f>
        <v>108.3</v>
      </c>
      <c r="W232" s="35">
        <f t="shared" ref="W232" si="237">SUM(T232:V232)</f>
        <v>1056.2090000000001</v>
      </c>
      <c r="X232" s="30">
        <f t="shared" ref="X232" si="238">A232+B232</f>
        <v>43206.3125</v>
      </c>
      <c r="Y232" s="30">
        <f t="shared" ref="Y232" si="239">D232+E232</f>
        <v>43207.027083333334</v>
      </c>
      <c r="Z232" s="31">
        <v>0.66666666666666663</v>
      </c>
      <c r="AA232" s="32">
        <f t="shared" ref="AA232" si="240">X232+Z232</f>
        <v>43206.979166666664</v>
      </c>
      <c r="AB232" s="54" t="str">
        <f t="shared" ref="AB232" si="241">TEXT(Y232-AA232,"[h]:mm")</f>
        <v>1:09</v>
      </c>
      <c r="AC232" s="10">
        <f t="shared" ref="AC232" si="242">MINUTE(AB232)</f>
        <v>9</v>
      </c>
      <c r="AD232" s="10">
        <f t="shared" ref="AD232" si="243">HOUR(AB232)</f>
        <v>1</v>
      </c>
      <c r="AE232" s="10">
        <f t="shared" ref="AE232" si="244">IF(AC232&lt;2,AD232,(IF(AND(AC232&gt;=2,AC232&lt;32),0.5,1)+AD232))</f>
        <v>1.5</v>
      </c>
      <c r="AF232" s="28" t="str">
        <f t="shared" ref="AF232" si="245">TEXT(AE232/24,"[h]:mm")</f>
        <v>1:30</v>
      </c>
    </row>
    <row r="233" spans="1:32" ht="14.25">
      <c r="A233" s="12">
        <v>43206</v>
      </c>
      <c r="B233" s="26">
        <v>0.31180555555555556</v>
      </c>
      <c r="C233" s="11" t="s">
        <v>65</v>
      </c>
      <c r="D233" s="12">
        <v>43206</v>
      </c>
      <c r="E233" s="27">
        <v>0.99375000000000002</v>
      </c>
      <c r="F233" s="11" t="s">
        <v>65</v>
      </c>
      <c r="G233" s="11" t="s">
        <v>66</v>
      </c>
      <c r="H233" s="22" t="s">
        <v>771</v>
      </c>
      <c r="I233" s="15" t="s">
        <v>772</v>
      </c>
      <c r="J233" s="10" t="s">
        <v>600</v>
      </c>
      <c r="K233" s="10" t="s">
        <v>28</v>
      </c>
      <c r="L233" s="11" t="s">
        <v>23</v>
      </c>
      <c r="M233" s="11" t="s">
        <v>69</v>
      </c>
      <c r="N233" s="33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1">
        <f t="shared" ref="T233:T236" si="246">54.166*N233</f>
        <v>27.082999999999998</v>
      </c>
      <c r="U233" s="35">
        <v>866.66</v>
      </c>
      <c r="V233" s="34">
        <f t="shared" ref="V233:V236" si="247">2.85*S233</f>
        <v>57</v>
      </c>
      <c r="W233" s="35">
        <f t="shared" ref="W233:W236" si="248">SUM(T233:V233)</f>
        <v>950.74299999999994</v>
      </c>
      <c r="X233" s="30">
        <f t="shared" ref="X233:X236" si="249">A233+B233</f>
        <v>43206.311805555553</v>
      </c>
      <c r="Y233" s="30">
        <f t="shared" ref="Y233:Y236" si="250">D233+E233</f>
        <v>43206.993750000001</v>
      </c>
      <c r="Z233" s="31">
        <v>0.66666666666666663</v>
      </c>
      <c r="AA233" s="32">
        <f t="shared" ref="AA233:AA236" si="251">X233+Z233</f>
        <v>43206.978472222218</v>
      </c>
      <c r="AB233" s="54" t="str">
        <f t="shared" ref="AB233:AB236" si="252">TEXT(Y233-AA233,"[h]:mm")</f>
        <v>0:22</v>
      </c>
      <c r="AC233" s="10">
        <f t="shared" ref="AC233:AC236" si="253">MINUTE(AB233)</f>
        <v>22</v>
      </c>
      <c r="AD233" s="10">
        <f t="shared" ref="AD233:AD236" si="254">HOUR(AB233)</f>
        <v>0</v>
      </c>
      <c r="AE233" s="10">
        <f t="shared" ref="AE233:AE236" si="255">IF(AC233&lt;2,AD233,(IF(AND(AC233&gt;=2,AC233&lt;32),0.5,1)+AD233))</f>
        <v>0.5</v>
      </c>
      <c r="AF233" s="28" t="str">
        <f t="shared" ref="AF233:AF236" si="256">TEXT(AE233/24,"[h]:mm")</f>
        <v>0:30</v>
      </c>
    </row>
    <row r="234" spans="1:32" ht="14.25">
      <c r="A234" s="12">
        <v>43206</v>
      </c>
      <c r="B234" s="26">
        <v>0.31527777777777777</v>
      </c>
      <c r="C234" s="11" t="s">
        <v>65</v>
      </c>
      <c r="D234" s="12">
        <v>43207</v>
      </c>
      <c r="E234" s="27">
        <v>6.9444444444444441E-3</v>
      </c>
      <c r="F234" s="11" t="s">
        <v>65</v>
      </c>
      <c r="G234" s="11" t="s">
        <v>66</v>
      </c>
      <c r="H234" s="22" t="s">
        <v>773</v>
      </c>
      <c r="I234" s="15" t="s">
        <v>774</v>
      </c>
      <c r="J234" s="10" t="s">
        <v>600</v>
      </c>
      <c r="K234" s="10" t="s">
        <v>24</v>
      </c>
      <c r="L234" s="11" t="s">
        <v>21</v>
      </c>
      <c r="M234" s="11" t="s">
        <v>69</v>
      </c>
      <c r="N234" s="33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1">
        <f t="shared" si="246"/>
        <v>54.165999999999997</v>
      </c>
      <c r="U234" s="35">
        <v>866.66</v>
      </c>
      <c r="V234" s="34">
        <f t="shared" si="247"/>
        <v>59.85</v>
      </c>
      <c r="W234" s="35">
        <f t="shared" si="248"/>
        <v>980.67600000000004</v>
      </c>
      <c r="X234" s="30">
        <f t="shared" si="249"/>
        <v>43206.31527777778</v>
      </c>
      <c r="Y234" s="30">
        <f t="shared" si="250"/>
        <v>43207.006944444445</v>
      </c>
      <c r="Z234" s="31">
        <v>0.66666666666666663</v>
      </c>
      <c r="AA234" s="32">
        <f t="shared" si="251"/>
        <v>43206.981944444444</v>
      </c>
      <c r="AB234" s="54" t="str">
        <f t="shared" si="252"/>
        <v>0:36</v>
      </c>
      <c r="AC234" s="10">
        <f t="shared" si="253"/>
        <v>36</v>
      </c>
      <c r="AD234" s="10">
        <f t="shared" si="254"/>
        <v>0</v>
      </c>
      <c r="AE234" s="10">
        <f t="shared" si="255"/>
        <v>1</v>
      </c>
      <c r="AF234" s="28" t="str">
        <f t="shared" si="256"/>
        <v>1:00</v>
      </c>
    </row>
    <row r="235" spans="1:32" ht="14.25">
      <c r="A235" s="12">
        <v>43206</v>
      </c>
      <c r="B235" s="26">
        <v>0.3125</v>
      </c>
      <c r="C235" s="11" t="s">
        <v>65</v>
      </c>
      <c r="D235" s="12">
        <v>43207</v>
      </c>
      <c r="E235" s="27">
        <v>1.2499999999999999E-2</v>
      </c>
      <c r="F235" s="11" t="s">
        <v>65</v>
      </c>
      <c r="G235" s="11" t="s">
        <v>66</v>
      </c>
      <c r="H235" s="22" t="s">
        <v>775</v>
      </c>
      <c r="I235" s="15" t="s">
        <v>776</v>
      </c>
      <c r="J235" s="10" t="s">
        <v>600</v>
      </c>
      <c r="K235" s="10" t="s">
        <v>29</v>
      </c>
      <c r="L235" s="11" t="s">
        <v>22</v>
      </c>
      <c r="M235" s="11" t="s">
        <v>69</v>
      </c>
      <c r="N235" s="33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1">
        <f t="shared" si="246"/>
        <v>54.165999999999997</v>
      </c>
      <c r="U235" s="35">
        <v>866.66</v>
      </c>
      <c r="V235" s="34">
        <f t="shared" si="247"/>
        <v>478.8</v>
      </c>
      <c r="W235" s="35">
        <f t="shared" si="248"/>
        <v>1399.626</v>
      </c>
      <c r="X235" s="30">
        <f t="shared" si="249"/>
        <v>43206.3125</v>
      </c>
      <c r="Y235" s="30">
        <f t="shared" si="250"/>
        <v>43207.012499999997</v>
      </c>
      <c r="Z235" s="31">
        <v>0.66666666666666663</v>
      </c>
      <c r="AA235" s="32">
        <f t="shared" si="251"/>
        <v>43206.979166666664</v>
      </c>
      <c r="AB235" s="54" t="str">
        <f t="shared" si="252"/>
        <v>0:48</v>
      </c>
      <c r="AC235" s="10">
        <f t="shared" si="253"/>
        <v>48</v>
      </c>
      <c r="AD235" s="10">
        <f t="shared" si="254"/>
        <v>0</v>
      </c>
      <c r="AE235" s="10">
        <f t="shared" si="255"/>
        <v>1</v>
      </c>
      <c r="AF235" s="28" t="str">
        <f t="shared" si="256"/>
        <v>1:00</v>
      </c>
    </row>
    <row r="236" spans="1:32" ht="14.25">
      <c r="A236" s="12">
        <v>43206</v>
      </c>
      <c r="B236" s="26">
        <v>0.31180555555555556</v>
      </c>
      <c r="C236" s="11" t="s">
        <v>65</v>
      </c>
      <c r="D236" s="12">
        <v>43207</v>
      </c>
      <c r="E236" s="27">
        <v>3.3333333333333333E-2</v>
      </c>
      <c r="F236" s="11" t="s">
        <v>65</v>
      </c>
      <c r="G236" s="11" t="s">
        <v>66</v>
      </c>
      <c r="H236" s="22" t="s">
        <v>795</v>
      </c>
      <c r="I236" s="15" t="s">
        <v>777</v>
      </c>
      <c r="J236" s="10" t="s">
        <v>600</v>
      </c>
      <c r="K236" s="10" t="s">
        <v>25</v>
      </c>
      <c r="L236" s="11" t="s">
        <v>26</v>
      </c>
      <c r="M236" s="11" t="s">
        <v>69</v>
      </c>
      <c r="N236" s="33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1">
        <f t="shared" si="246"/>
        <v>81.248999999999995</v>
      </c>
      <c r="U236" s="35">
        <v>866.66</v>
      </c>
      <c r="V236" s="34">
        <f t="shared" si="247"/>
        <v>193.8</v>
      </c>
      <c r="W236" s="35">
        <f t="shared" si="248"/>
        <v>1141.7090000000001</v>
      </c>
      <c r="X236" s="30">
        <f t="shared" si="249"/>
        <v>43206.311805555553</v>
      </c>
      <c r="Y236" s="30">
        <f t="shared" si="250"/>
        <v>43207.033333333333</v>
      </c>
      <c r="Z236" s="31">
        <v>0.66666666666666663</v>
      </c>
      <c r="AA236" s="32">
        <f t="shared" si="251"/>
        <v>43206.978472222218</v>
      </c>
      <c r="AB236" s="54" t="str">
        <f t="shared" si="252"/>
        <v>1:19</v>
      </c>
      <c r="AC236" s="10">
        <f t="shared" si="253"/>
        <v>19</v>
      </c>
      <c r="AD236" s="10">
        <f t="shared" si="254"/>
        <v>1</v>
      </c>
      <c r="AE236" s="10">
        <f t="shared" si="255"/>
        <v>1.5</v>
      </c>
      <c r="AF236" s="28" t="str">
        <f t="shared" si="256"/>
        <v>1:30</v>
      </c>
    </row>
    <row r="237" spans="1:32" ht="14.25">
      <c r="A237" s="12">
        <v>43207</v>
      </c>
      <c r="B237" s="26">
        <v>0.31041666666666667</v>
      </c>
      <c r="C237" s="11" t="s">
        <v>65</v>
      </c>
      <c r="D237" s="13">
        <v>43208</v>
      </c>
      <c r="E237" s="27">
        <v>5.9027777777777783E-2</v>
      </c>
      <c r="F237" s="11" t="s">
        <v>65</v>
      </c>
      <c r="G237" s="11" t="s">
        <v>66</v>
      </c>
      <c r="H237" s="22" t="s">
        <v>780</v>
      </c>
      <c r="I237" s="15" t="s">
        <v>781</v>
      </c>
      <c r="J237" s="10" t="s">
        <v>600</v>
      </c>
      <c r="K237" s="10" t="s">
        <v>27</v>
      </c>
      <c r="L237" s="11" t="s">
        <v>19</v>
      </c>
      <c r="M237" s="11" t="s">
        <v>69</v>
      </c>
      <c r="N237" s="33">
        <f t="shared" si="1"/>
        <v>2</v>
      </c>
      <c r="O237" s="11">
        <v>7</v>
      </c>
      <c r="P237" s="11">
        <v>10</v>
      </c>
      <c r="Q237" s="11">
        <v>8796</v>
      </c>
      <c r="R237" s="11">
        <v>8930</v>
      </c>
      <c r="S237" s="11">
        <f t="shared" si="15"/>
        <v>134</v>
      </c>
      <c r="T237" s="11">
        <f t="shared" ref="T237" si="257">54.166*N237</f>
        <v>108.33199999999999</v>
      </c>
      <c r="U237" s="35">
        <v>866.66</v>
      </c>
      <c r="V237" s="34">
        <f t="shared" ref="V237" si="258">2.85*S237</f>
        <v>381.90000000000003</v>
      </c>
      <c r="W237" s="35">
        <f t="shared" ref="W237" si="259">SUM(T237:V237)</f>
        <v>1356.8920000000001</v>
      </c>
      <c r="X237" s="30">
        <f t="shared" ref="X237" si="260">A237+B237</f>
        <v>43207.310416666667</v>
      </c>
      <c r="Y237" s="30">
        <f t="shared" ref="Y237" si="261">D237+E237</f>
        <v>43208.059027777781</v>
      </c>
      <c r="Z237" s="31">
        <v>0.66666666666666663</v>
      </c>
      <c r="AA237" s="32">
        <f t="shared" ref="AA237" si="262">X237+Z237</f>
        <v>43207.977083333331</v>
      </c>
      <c r="AB237" s="54" t="str">
        <f t="shared" ref="AB237" si="263">TEXT(Y237-AA237,"[h]:mm")</f>
        <v>1:58</v>
      </c>
      <c r="AC237" s="10">
        <f t="shared" ref="AC237" si="264">MINUTE(AB237)</f>
        <v>58</v>
      </c>
      <c r="AD237" s="10">
        <f t="shared" ref="AD237" si="265">HOUR(AB237)</f>
        <v>1</v>
      </c>
      <c r="AE237" s="10">
        <f t="shared" ref="AE237" si="266">IF(AC237&lt;2,AD237,(IF(AND(AC237&gt;=2,AC237&lt;32),0.5,1)+AD237))</f>
        <v>2</v>
      </c>
      <c r="AF237" s="28" t="str">
        <f t="shared" ref="AF237" si="267">TEXT(AE237/24,"[h]:mm")</f>
        <v>2:00</v>
      </c>
    </row>
    <row r="238" spans="1:32" ht="14.25">
      <c r="A238" s="12">
        <v>43207</v>
      </c>
      <c r="B238" s="26">
        <v>0.3215277777777778</v>
      </c>
      <c r="C238" s="11" t="s">
        <v>65</v>
      </c>
      <c r="D238" s="13">
        <v>43208</v>
      </c>
      <c r="E238" s="27">
        <v>2.6388888888888889E-2</v>
      </c>
      <c r="F238" s="11" t="s">
        <v>65</v>
      </c>
      <c r="G238" s="11" t="s">
        <v>66</v>
      </c>
      <c r="H238" s="22" t="s">
        <v>783</v>
      </c>
      <c r="I238" s="15" t="s">
        <v>784</v>
      </c>
      <c r="J238" s="10" t="s">
        <v>600</v>
      </c>
      <c r="K238" s="10" t="s">
        <v>785</v>
      </c>
      <c r="L238" s="11" t="s">
        <v>786</v>
      </c>
      <c r="M238" s="11" t="s">
        <v>69</v>
      </c>
      <c r="N238" s="33">
        <f t="shared" si="1"/>
        <v>1</v>
      </c>
      <c r="O238" s="11"/>
      <c r="P238" s="11">
        <v>8</v>
      </c>
      <c r="Q238" s="11">
        <v>9809</v>
      </c>
      <c r="R238" s="11">
        <v>9832</v>
      </c>
      <c r="S238" s="11">
        <f t="shared" si="15"/>
        <v>23</v>
      </c>
      <c r="T238" s="11">
        <f t="shared" ref="T238:T241" si="268">54.166*N238</f>
        <v>54.165999999999997</v>
      </c>
      <c r="U238" s="35">
        <v>866.66</v>
      </c>
      <c r="V238" s="34">
        <f t="shared" ref="V238:V241" si="269">2.85*S238</f>
        <v>65.55</v>
      </c>
      <c r="W238" s="35">
        <f t="shared" ref="W238:W241" si="270">SUM(T238:V238)</f>
        <v>986.37599999999998</v>
      </c>
      <c r="X238" s="30">
        <f t="shared" ref="X238:X241" si="271">A238+B238</f>
        <v>43207.321527777778</v>
      </c>
      <c r="Y238" s="30">
        <f t="shared" ref="Y238:Y241" si="272">D238+E238</f>
        <v>43208.026388888888</v>
      </c>
      <c r="Z238" s="31">
        <v>0.66666666666666663</v>
      </c>
      <c r="AA238" s="32">
        <f t="shared" ref="AA238:AA241" si="273">X238+Z238</f>
        <v>43207.988194444442</v>
      </c>
      <c r="AB238" s="54" t="str">
        <f t="shared" ref="AB238:AB241" si="274">TEXT(Y238-AA238,"[h]:mm")</f>
        <v>0:55</v>
      </c>
      <c r="AC238" s="10">
        <f t="shared" ref="AC238:AC241" si="275">MINUTE(AB238)</f>
        <v>55</v>
      </c>
      <c r="AD238" s="10">
        <f t="shared" ref="AD238:AD241" si="276">HOUR(AB238)</f>
        <v>0</v>
      </c>
      <c r="AE238" s="10">
        <f t="shared" ref="AE238:AE241" si="277">IF(AC238&lt;2,AD238,(IF(AND(AC238&gt;=2,AC238&lt;32),0.5,1)+AD238))</f>
        <v>1</v>
      </c>
      <c r="AF238" s="28" t="str">
        <f t="shared" ref="AF238:AF241" si="278">TEXT(AE238/24,"[h]:mm")</f>
        <v>1:00</v>
      </c>
    </row>
    <row r="239" spans="1:32" ht="14.25">
      <c r="A239" s="12">
        <v>43207</v>
      </c>
      <c r="B239" s="26">
        <v>0.31111111111111112</v>
      </c>
      <c r="C239" s="11" t="s">
        <v>65</v>
      </c>
      <c r="D239" s="13">
        <v>43208</v>
      </c>
      <c r="E239" s="27">
        <v>9.3055555555555558E-2</v>
      </c>
      <c r="F239" s="11" t="s">
        <v>65</v>
      </c>
      <c r="G239" s="11" t="s">
        <v>66</v>
      </c>
      <c r="H239" s="22" t="s">
        <v>787</v>
      </c>
      <c r="I239" s="15" t="s">
        <v>788</v>
      </c>
      <c r="J239" s="10" t="s">
        <v>600</v>
      </c>
      <c r="K239" s="10" t="s">
        <v>24</v>
      </c>
      <c r="L239" s="11" t="s">
        <v>21</v>
      </c>
      <c r="M239" s="11" t="s">
        <v>69</v>
      </c>
      <c r="N239" s="33">
        <f t="shared" si="1"/>
        <v>3</v>
      </c>
      <c r="O239" s="11">
        <v>11</v>
      </c>
      <c r="P239" s="11">
        <v>11</v>
      </c>
      <c r="Q239" s="11">
        <v>6321</v>
      </c>
      <c r="R239" s="11">
        <v>6520</v>
      </c>
      <c r="S239" s="11">
        <f t="shared" si="15"/>
        <v>199</v>
      </c>
      <c r="T239" s="11">
        <f t="shared" si="268"/>
        <v>162.49799999999999</v>
      </c>
      <c r="U239" s="35">
        <v>866.66</v>
      </c>
      <c r="V239" s="34">
        <f t="shared" si="269"/>
        <v>567.15</v>
      </c>
      <c r="W239" s="35">
        <f t="shared" si="270"/>
        <v>1596.308</v>
      </c>
      <c r="X239" s="30">
        <f t="shared" si="271"/>
        <v>43207.311111111114</v>
      </c>
      <c r="Y239" s="30">
        <f t="shared" si="272"/>
        <v>43208.093055555553</v>
      </c>
      <c r="Z239" s="31">
        <v>0.66666666666666663</v>
      </c>
      <c r="AA239" s="32">
        <f t="shared" si="273"/>
        <v>43207.977777777778</v>
      </c>
      <c r="AB239" s="54" t="str">
        <f t="shared" si="274"/>
        <v>2:46</v>
      </c>
      <c r="AC239" s="10">
        <f t="shared" si="275"/>
        <v>46</v>
      </c>
      <c r="AD239" s="10">
        <f t="shared" si="276"/>
        <v>2</v>
      </c>
      <c r="AE239" s="10">
        <f t="shared" si="277"/>
        <v>3</v>
      </c>
      <c r="AF239" s="28" t="str">
        <f t="shared" si="278"/>
        <v>3:00</v>
      </c>
    </row>
    <row r="240" spans="1:32" ht="14.25">
      <c r="A240" s="12">
        <v>43207</v>
      </c>
      <c r="B240" s="26">
        <v>0.3125</v>
      </c>
      <c r="C240" s="11" t="s">
        <v>65</v>
      </c>
      <c r="D240" s="13">
        <v>43208</v>
      </c>
      <c r="E240" s="27">
        <v>9.5138888888888884E-2</v>
      </c>
      <c r="F240" s="11" t="s">
        <v>65</v>
      </c>
      <c r="G240" s="11" t="s">
        <v>66</v>
      </c>
      <c r="H240" s="22" t="s">
        <v>791</v>
      </c>
      <c r="I240" s="15" t="s">
        <v>792</v>
      </c>
      <c r="J240" s="10" t="s">
        <v>600</v>
      </c>
      <c r="K240" s="10" t="s">
        <v>29</v>
      </c>
      <c r="L240" s="11" t="s">
        <v>22</v>
      </c>
      <c r="M240" s="11" t="s">
        <v>69</v>
      </c>
      <c r="N240" s="33">
        <f t="shared" si="1"/>
        <v>3</v>
      </c>
      <c r="O240" s="11">
        <v>3</v>
      </c>
      <c r="P240" s="11">
        <v>11</v>
      </c>
      <c r="Q240" s="11">
        <v>7716</v>
      </c>
      <c r="R240" s="11">
        <v>7796</v>
      </c>
      <c r="S240" s="11">
        <f t="shared" si="15"/>
        <v>80</v>
      </c>
      <c r="T240" s="11">
        <f t="shared" si="268"/>
        <v>162.49799999999999</v>
      </c>
      <c r="U240" s="35">
        <v>866.66</v>
      </c>
      <c r="V240" s="34">
        <f t="shared" si="269"/>
        <v>228</v>
      </c>
      <c r="W240" s="35">
        <f t="shared" si="270"/>
        <v>1257.1579999999999</v>
      </c>
      <c r="X240" s="30">
        <f t="shared" si="271"/>
        <v>43207.3125</v>
      </c>
      <c r="Y240" s="30">
        <f t="shared" si="272"/>
        <v>43208.095138888886</v>
      </c>
      <c r="Z240" s="31">
        <v>0.66666666666666663</v>
      </c>
      <c r="AA240" s="32">
        <f t="shared" si="273"/>
        <v>43207.979166666664</v>
      </c>
      <c r="AB240" s="54" t="str">
        <f t="shared" si="274"/>
        <v>2:47</v>
      </c>
      <c r="AC240" s="10">
        <f t="shared" si="275"/>
        <v>47</v>
      </c>
      <c r="AD240" s="10">
        <f t="shared" si="276"/>
        <v>2</v>
      </c>
      <c r="AE240" s="10">
        <f t="shared" si="277"/>
        <v>3</v>
      </c>
      <c r="AF240" s="28" t="str">
        <f t="shared" si="278"/>
        <v>3:00</v>
      </c>
    </row>
    <row r="241" spans="1:32" ht="14.25">
      <c r="A241" s="12">
        <v>43207</v>
      </c>
      <c r="B241" s="26">
        <v>0.30486111111111108</v>
      </c>
      <c r="C241" s="11" t="s">
        <v>65</v>
      </c>
      <c r="D241" s="13">
        <v>43208</v>
      </c>
      <c r="E241" s="27">
        <v>3.3333333333333333E-2</v>
      </c>
      <c r="F241" s="11" t="s">
        <v>65</v>
      </c>
      <c r="G241" s="11" t="s">
        <v>66</v>
      </c>
      <c r="H241" s="22" t="s">
        <v>793</v>
      </c>
      <c r="I241" s="15" t="s">
        <v>794</v>
      </c>
      <c r="J241" s="10" t="s">
        <v>600</v>
      </c>
      <c r="K241" s="10" t="s">
        <v>25</v>
      </c>
      <c r="L241" s="11" t="s">
        <v>26</v>
      </c>
      <c r="M241" s="11" t="s">
        <v>69</v>
      </c>
      <c r="N241" s="33">
        <f t="shared" si="1"/>
        <v>1.5</v>
      </c>
      <c r="O241" s="11"/>
      <c r="P241" s="11">
        <v>11</v>
      </c>
      <c r="Q241" s="11">
        <v>6558</v>
      </c>
      <c r="R241" s="11">
        <v>6595</v>
      </c>
      <c r="S241" s="11">
        <f t="shared" si="15"/>
        <v>37</v>
      </c>
      <c r="T241" s="11">
        <f t="shared" si="268"/>
        <v>81.248999999999995</v>
      </c>
      <c r="U241" s="35">
        <v>866.66</v>
      </c>
      <c r="V241" s="34">
        <f t="shared" si="269"/>
        <v>105.45</v>
      </c>
      <c r="W241" s="35">
        <f t="shared" si="270"/>
        <v>1053.3589999999999</v>
      </c>
      <c r="X241" s="30">
        <f t="shared" si="271"/>
        <v>43207.304861111108</v>
      </c>
      <c r="Y241" s="30">
        <f t="shared" si="272"/>
        <v>43208.033333333333</v>
      </c>
      <c r="Z241" s="31">
        <v>0.66666666666666663</v>
      </c>
      <c r="AA241" s="32">
        <f t="shared" si="273"/>
        <v>43207.971527777772</v>
      </c>
      <c r="AB241" s="54" t="str">
        <f t="shared" si="274"/>
        <v>1:29</v>
      </c>
      <c r="AC241" s="10">
        <f t="shared" si="275"/>
        <v>29</v>
      </c>
      <c r="AD241" s="10">
        <f t="shared" si="276"/>
        <v>1</v>
      </c>
      <c r="AE241" s="10">
        <f t="shared" si="277"/>
        <v>1.5</v>
      </c>
      <c r="AF241" s="28" t="str">
        <f t="shared" si="278"/>
        <v>1:30</v>
      </c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55"/>
  <sheetViews>
    <sheetView workbookViewId="0">
      <pane ySplit="1" topLeftCell="A791" activePane="bottomLeft" state="frozen"/>
      <selection pane="bottomLeft" activeCell="C810" sqref="C810"/>
    </sheetView>
  </sheetViews>
  <sheetFormatPr defaultRowHeight="12"/>
  <cols>
    <col min="1" max="1" width="13.25" style="48" bestFit="1" customWidth="1"/>
    <col min="2" max="2" width="11.375" style="48" bestFit="1" customWidth="1"/>
    <col min="3" max="3" width="8.875" style="48" bestFit="1" customWidth="1"/>
    <col min="4" max="4" width="16.625" style="48" bestFit="1" customWidth="1"/>
    <col min="5" max="5" width="27.25" style="48" bestFit="1" customWidth="1"/>
    <col min="6" max="6" width="16.625" style="48" bestFit="1" customWidth="1"/>
    <col min="7" max="7" width="24.75" style="48" bestFit="1" customWidth="1"/>
    <col min="8" max="8" width="11.375" style="48" bestFit="1" customWidth="1"/>
    <col min="9" max="9" width="14" style="48" bestFit="1" customWidth="1"/>
    <col min="10" max="10" width="16.625" style="48" bestFit="1" customWidth="1"/>
    <col min="11" max="11" width="13.125" style="48" bestFit="1" customWidth="1"/>
    <col min="12" max="12" width="8.875" style="48" bestFit="1" customWidth="1"/>
    <col min="13" max="13" width="6.5" style="48" bestFit="1" customWidth="1"/>
    <col min="14" max="14" width="19.25" style="48" bestFit="1" customWidth="1"/>
    <col min="15" max="16" width="14" style="48" bestFit="1" customWidth="1"/>
    <col min="17" max="17" width="8.875" style="48" bestFit="1" customWidth="1"/>
    <col min="18" max="18" width="6.5" style="48" bestFit="1" customWidth="1"/>
    <col min="19" max="16384" width="9" style="4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6" t="s">
        <v>17</v>
      </c>
      <c r="S1" s="47"/>
      <c r="T1" s="47"/>
    </row>
    <row r="2" spans="1:20">
      <c r="A2" s="176">
        <v>43191</v>
      </c>
      <c r="B2" s="173">
        <v>830</v>
      </c>
      <c r="C2" s="164"/>
      <c r="D2" s="164" t="s">
        <v>487</v>
      </c>
      <c r="E2" s="164" t="s">
        <v>488</v>
      </c>
      <c r="F2" s="164" t="s">
        <v>489</v>
      </c>
      <c r="G2" s="25" t="s">
        <v>490</v>
      </c>
      <c r="H2" s="164"/>
      <c r="I2" s="164"/>
      <c r="J2" s="25" t="s">
        <v>18</v>
      </c>
      <c r="K2" s="25" t="s">
        <v>491</v>
      </c>
      <c r="L2" s="25" t="s">
        <v>492</v>
      </c>
      <c r="M2" s="25">
        <v>9.6</v>
      </c>
      <c r="N2" s="164">
        <v>9</v>
      </c>
      <c r="O2" s="164">
        <v>7666</v>
      </c>
      <c r="P2" s="164">
        <v>7702</v>
      </c>
      <c r="Q2" s="164">
        <f>P2-O2</f>
        <v>36</v>
      </c>
      <c r="R2" s="164"/>
    </row>
    <row r="3" spans="1:20">
      <c r="A3" s="177"/>
      <c r="B3" s="175"/>
      <c r="C3" s="165"/>
      <c r="D3" s="165"/>
      <c r="E3" s="165"/>
      <c r="F3" s="165"/>
      <c r="G3" s="25" t="s">
        <v>493</v>
      </c>
      <c r="H3" s="165"/>
      <c r="I3" s="165"/>
      <c r="J3" s="25" t="s">
        <v>18</v>
      </c>
      <c r="K3" s="25" t="s">
        <v>491</v>
      </c>
      <c r="L3" s="25" t="s">
        <v>492</v>
      </c>
      <c r="M3" s="25">
        <v>9.6</v>
      </c>
      <c r="N3" s="165"/>
      <c r="O3" s="165"/>
      <c r="P3" s="165"/>
      <c r="Q3" s="165"/>
      <c r="R3" s="165"/>
    </row>
    <row r="4" spans="1:20">
      <c r="A4" s="177"/>
      <c r="B4" s="174"/>
      <c r="C4" s="166"/>
      <c r="D4" s="166"/>
      <c r="E4" s="166"/>
      <c r="F4" s="166"/>
      <c r="G4" s="25" t="s">
        <v>494</v>
      </c>
      <c r="H4" s="166"/>
      <c r="I4" s="166"/>
      <c r="J4" s="25" t="s">
        <v>18</v>
      </c>
      <c r="K4" s="25" t="s">
        <v>491</v>
      </c>
      <c r="L4" s="25" t="s">
        <v>492</v>
      </c>
      <c r="M4" s="25">
        <v>9.6</v>
      </c>
      <c r="N4" s="166"/>
      <c r="O4" s="165"/>
      <c r="P4" s="165"/>
      <c r="Q4" s="165"/>
      <c r="R4" s="165"/>
    </row>
    <row r="5" spans="1:20">
      <c r="A5" s="177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65"/>
      <c r="P5" s="165"/>
      <c r="Q5" s="165"/>
      <c r="R5" s="165"/>
    </row>
    <row r="6" spans="1:20">
      <c r="A6" s="177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65"/>
      <c r="P6" s="165"/>
      <c r="Q6" s="165"/>
      <c r="R6" s="165"/>
    </row>
    <row r="7" spans="1:20">
      <c r="A7" s="177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65"/>
      <c r="P7" s="165"/>
      <c r="Q7" s="165"/>
      <c r="R7" s="165"/>
    </row>
    <row r="8" spans="1:20">
      <c r="A8" s="177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65"/>
      <c r="P8" s="165"/>
      <c r="Q8" s="165"/>
      <c r="R8" s="165"/>
    </row>
    <row r="9" spans="1:20">
      <c r="A9" s="177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65"/>
      <c r="P9" s="165"/>
      <c r="Q9" s="165"/>
      <c r="R9" s="165"/>
    </row>
    <row r="10" spans="1:20">
      <c r="A10" s="177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65"/>
      <c r="P10" s="165"/>
      <c r="Q10" s="165"/>
      <c r="R10" s="165"/>
    </row>
    <row r="11" spans="1:20">
      <c r="A11" s="177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65"/>
      <c r="P11" s="165"/>
      <c r="Q11" s="165"/>
      <c r="R11" s="165"/>
    </row>
    <row r="12" spans="1:20">
      <c r="A12" s="177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65"/>
      <c r="P12" s="165"/>
      <c r="Q12" s="165"/>
      <c r="R12" s="165"/>
    </row>
    <row r="13" spans="1:20">
      <c r="A13" s="177"/>
      <c r="B13" s="24">
        <v>2250</v>
      </c>
      <c r="C13" s="25" t="s">
        <v>495</v>
      </c>
      <c r="D13" s="164" t="s">
        <v>489</v>
      </c>
      <c r="E13" s="25" t="s">
        <v>494</v>
      </c>
      <c r="F13" s="164" t="s">
        <v>496</v>
      </c>
      <c r="G13" s="164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64">
        <v>6</v>
      </c>
      <c r="O13" s="165"/>
      <c r="P13" s="165"/>
      <c r="Q13" s="165"/>
      <c r="R13" s="165"/>
    </row>
    <row r="14" spans="1:20">
      <c r="A14" s="177"/>
      <c r="B14" s="24">
        <v>2300</v>
      </c>
      <c r="C14" s="25"/>
      <c r="D14" s="166"/>
      <c r="E14" s="25" t="s">
        <v>493</v>
      </c>
      <c r="F14" s="166"/>
      <c r="G14" s="166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66"/>
      <c r="O14" s="165"/>
      <c r="P14" s="165"/>
      <c r="Q14" s="165"/>
      <c r="R14" s="165"/>
    </row>
    <row r="15" spans="1:20">
      <c r="A15" s="178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66"/>
      <c r="P15" s="166"/>
      <c r="Q15" s="166"/>
      <c r="R15" s="166"/>
    </row>
    <row r="16" spans="1:20">
      <c r="A16" s="176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64">
        <v>7613</v>
      </c>
      <c r="P16" s="164">
        <v>7761</v>
      </c>
      <c r="Q16" s="164">
        <f>P16-O16</f>
        <v>148</v>
      </c>
      <c r="R16" s="164"/>
    </row>
    <row r="17" spans="1:18">
      <c r="A17" s="177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65"/>
      <c r="P17" s="165"/>
      <c r="Q17" s="165"/>
      <c r="R17" s="165"/>
    </row>
    <row r="18" spans="1:18">
      <c r="A18" s="177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65"/>
      <c r="P18" s="165"/>
      <c r="Q18" s="165"/>
      <c r="R18" s="165"/>
    </row>
    <row r="19" spans="1:18">
      <c r="A19" s="177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65"/>
      <c r="P19" s="165"/>
      <c r="Q19" s="165"/>
      <c r="R19" s="165"/>
    </row>
    <row r="20" spans="1:18">
      <c r="A20" s="177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65"/>
      <c r="P20" s="165"/>
      <c r="Q20" s="165"/>
      <c r="R20" s="165"/>
    </row>
    <row r="21" spans="1:18">
      <c r="A21" s="177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65"/>
      <c r="P21" s="165"/>
      <c r="Q21" s="165"/>
      <c r="R21" s="165"/>
    </row>
    <row r="22" spans="1:18">
      <c r="A22" s="177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65"/>
      <c r="P22" s="165"/>
      <c r="Q22" s="165"/>
      <c r="R22" s="165"/>
    </row>
    <row r="23" spans="1:18">
      <c r="A23" s="177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65"/>
      <c r="P23" s="165"/>
      <c r="Q23" s="165"/>
      <c r="R23" s="165"/>
    </row>
    <row r="24" spans="1:18">
      <c r="A24" s="177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65"/>
      <c r="P24" s="165"/>
      <c r="Q24" s="165"/>
      <c r="R24" s="165"/>
    </row>
    <row r="25" spans="1:18">
      <c r="A25" s="178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66"/>
      <c r="P25" s="166"/>
      <c r="Q25" s="166"/>
      <c r="R25" s="166"/>
    </row>
    <row r="26" spans="1:18">
      <c r="A26" s="176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64">
        <v>5380</v>
      </c>
      <c r="P26" s="164">
        <v>5399</v>
      </c>
      <c r="Q26" s="164">
        <f>P26-O26</f>
        <v>19</v>
      </c>
      <c r="R26" s="164"/>
    </row>
    <row r="27" spans="1:18">
      <c r="A27" s="177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65"/>
      <c r="P27" s="165"/>
      <c r="Q27" s="165"/>
      <c r="R27" s="165"/>
    </row>
    <row r="28" spans="1:18">
      <c r="A28" s="177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65"/>
      <c r="P28" s="165"/>
      <c r="Q28" s="165"/>
      <c r="R28" s="165"/>
    </row>
    <row r="29" spans="1:18">
      <c r="A29" s="177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65"/>
      <c r="P29" s="165"/>
      <c r="Q29" s="165"/>
      <c r="R29" s="165"/>
    </row>
    <row r="30" spans="1:18">
      <c r="A30" s="177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65"/>
      <c r="P30" s="165"/>
      <c r="Q30" s="165"/>
      <c r="R30" s="165"/>
    </row>
    <row r="31" spans="1:18">
      <c r="A31" s="177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65"/>
      <c r="P31" s="165"/>
      <c r="Q31" s="165"/>
      <c r="R31" s="165"/>
    </row>
    <row r="32" spans="1:18">
      <c r="A32" s="178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66"/>
      <c r="P32" s="166"/>
      <c r="Q32" s="166"/>
      <c r="R32" s="166"/>
    </row>
    <row r="33" spans="1:18">
      <c r="A33" s="176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64">
        <v>6915</v>
      </c>
      <c r="P33" s="164">
        <v>6975</v>
      </c>
      <c r="Q33" s="164">
        <f>P33-O33</f>
        <v>60</v>
      </c>
      <c r="R33" s="164"/>
    </row>
    <row r="34" spans="1:18">
      <c r="A34" s="177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65"/>
      <c r="P34" s="165"/>
      <c r="Q34" s="165"/>
      <c r="R34" s="165"/>
    </row>
    <row r="35" spans="1:18">
      <c r="A35" s="177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65"/>
      <c r="P35" s="165"/>
      <c r="Q35" s="165"/>
      <c r="R35" s="165"/>
    </row>
    <row r="36" spans="1:18">
      <c r="A36" s="177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65"/>
      <c r="P36" s="165"/>
      <c r="Q36" s="165"/>
      <c r="R36" s="165"/>
    </row>
    <row r="37" spans="1:18">
      <c r="A37" s="177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65"/>
      <c r="P37" s="165"/>
      <c r="Q37" s="165"/>
      <c r="R37" s="165"/>
    </row>
    <row r="38" spans="1:18">
      <c r="A38" s="177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65"/>
      <c r="P38" s="165"/>
      <c r="Q38" s="165"/>
      <c r="R38" s="165"/>
    </row>
    <row r="39" spans="1:18">
      <c r="A39" s="177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65"/>
      <c r="P39" s="165"/>
      <c r="Q39" s="165"/>
      <c r="R39" s="165"/>
    </row>
    <row r="40" spans="1:18">
      <c r="A40" s="177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65"/>
      <c r="P40" s="165"/>
      <c r="Q40" s="165"/>
      <c r="R40" s="165"/>
    </row>
    <row r="41" spans="1:18">
      <c r="A41" s="177"/>
      <c r="B41" s="24">
        <v>2245</v>
      </c>
      <c r="C41" s="25"/>
      <c r="D41" s="164" t="s">
        <v>487</v>
      </c>
      <c r="E41" s="25" t="s">
        <v>506</v>
      </c>
      <c r="F41" s="164" t="s">
        <v>496</v>
      </c>
      <c r="G41" s="164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65"/>
      <c r="P41" s="165"/>
      <c r="Q41" s="165"/>
      <c r="R41" s="165"/>
    </row>
    <row r="42" spans="1:18">
      <c r="A42" s="178"/>
      <c r="B42" s="24">
        <v>2250</v>
      </c>
      <c r="C42" s="25"/>
      <c r="D42" s="166"/>
      <c r="E42" s="25" t="s">
        <v>515</v>
      </c>
      <c r="F42" s="166"/>
      <c r="G42" s="166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66"/>
      <c r="P42" s="166"/>
      <c r="Q42" s="166"/>
      <c r="R42" s="166"/>
    </row>
    <row r="43" spans="1:18">
      <c r="A43" s="176">
        <v>43191</v>
      </c>
      <c r="B43" s="173">
        <v>830</v>
      </c>
      <c r="C43" s="164"/>
      <c r="D43" s="164" t="s">
        <v>487</v>
      </c>
      <c r="E43" s="164" t="s">
        <v>488</v>
      </c>
      <c r="F43" s="164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64">
        <v>12</v>
      </c>
      <c r="O43" s="164">
        <v>5322</v>
      </c>
      <c r="P43" s="164">
        <v>5363</v>
      </c>
      <c r="Q43" s="164">
        <f>P43-O43</f>
        <v>41</v>
      </c>
      <c r="R43" s="164"/>
    </row>
    <row r="44" spans="1:18">
      <c r="A44" s="177"/>
      <c r="B44" s="175"/>
      <c r="C44" s="165"/>
      <c r="D44" s="165"/>
      <c r="E44" s="165"/>
      <c r="F44" s="165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65"/>
      <c r="O44" s="165"/>
      <c r="P44" s="165"/>
      <c r="Q44" s="165"/>
      <c r="R44" s="165"/>
    </row>
    <row r="45" spans="1:18">
      <c r="A45" s="177"/>
      <c r="B45" s="175"/>
      <c r="C45" s="165"/>
      <c r="D45" s="165"/>
      <c r="E45" s="165"/>
      <c r="F45" s="166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65"/>
      <c r="O45" s="165"/>
      <c r="P45" s="165"/>
      <c r="Q45" s="165"/>
      <c r="R45" s="165"/>
    </row>
    <row r="46" spans="1:18">
      <c r="A46" s="177"/>
      <c r="B46" s="174"/>
      <c r="C46" s="166"/>
      <c r="D46" s="166"/>
      <c r="E46" s="166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66"/>
      <c r="O46" s="165"/>
      <c r="P46" s="165"/>
      <c r="Q46" s="165"/>
      <c r="R46" s="165"/>
    </row>
    <row r="47" spans="1:18">
      <c r="A47" s="177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65"/>
      <c r="P47" s="165"/>
      <c r="Q47" s="165"/>
      <c r="R47" s="165"/>
    </row>
    <row r="48" spans="1:18">
      <c r="A48" s="177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65"/>
      <c r="P48" s="165"/>
      <c r="Q48" s="165"/>
      <c r="R48" s="165"/>
    </row>
    <row r="49" spans="1:18">
      <c r="A49" s="177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65"/>
      <c r="P49" s="165"/>
      <c r="Q49" s="165"/>
      <c r="R49" s="165"/>
    </row>
    <row r="50" spans="1:18">
      <c r="A50" s="177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65"/>
      <c r="P50" s="165"/>
      <c r="Q50" s="165"/>
      <c r="R50" s="165"/>
    </row>
    <row r="51" spans="1:18">
      <c r="A51" s="178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66"/>
      <c r="P51" s="166"/>
      <c r="Q51" s="166"/>
      <c r="R51" s="166"/>
    </row>
    <row r="52" spans="1:18" s="57" customFormat="1">
      <c r="A52" s="188">
        <v>43192</v>
      </c>
      <c r="B52" s="173">
        <v>840</v>
      </c>
      <c r="C52" s="164"/>
      <c r="D52" s="164" t="s">
        <v>487</v>
      </c>
      <c r="E52" s="164" t="s">
        <v>488</v>
      </c>
      <c r="F52" s="164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64">
        <v>14</v>
      </c>
      <c r="O52" s="164">
        <v>7702</v>
      </c>
      <c r="P52" s="164">
        <v>7731</v>
      </c>
      <c r="Q52" s="164">
        <f>P52-O52</f>
        <v>29</v>
      </c>
      <c r="R52" s="164"/>
    </row>
    <row r="53" spans="1:18" s="57" customFormat="1">
      <c r="A53" s="189"/>
      <c r="B53" s="175"/>
      <c r="C53" s="165"/>
      <c r="D53" s="165"/>
      <c r="E53" s="165"/>
      <c r="F53" s="165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65"/>
      <c r="O53" s="165"/>
      <c r="P53" s="165"/>
      <c r="Q53" s="165"/>
      <c r="R53" s="165"/>
    </row>
    <row r="54" spans="1:18" s="57" customFormat="1">
      <c r="A54" s="189"/>
      <c r="B54" s="174"/>
      <c r="C54" s="166"/>
      <c r="D54" s="166"/>
      <c r="E54" s="166"/>
      <c r="F54" s="166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66"/>
      <c r="O54" s="165"/>
      <c r="P54" s="165"/>
      <c r="Q54" s="165"/>
      <c r="R54" s="165"/>
    </row>
    <row r="55" spans="1:18" s="57" customFormat="1">
      <c r="A55" s="189"/>
      <c r="B55" s="51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65"/>
      <c r="P55" s="165"/>
      <c r="Q55" s="165"/>
      <c r="R55" s="165"/>
    </row>
    <row r="56" spans="1:18" s="57" customFormat="1">
      <c r="A56" s="189"/>
      <c r="B56" s="51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65"/>
      <c r="P56" s="165"/>
      <c r="Q56" s="165"/>
      <c r="R56" s="165"/>
    </row>
    <row r="57" spans="1:18" s="57" customFormat="1">
      <c r="A57" s="189"/>
      <c r="B57" s="51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65"/>
      <c r="P57" s="165"/>
      <c r="Q57" s="165"/>
      <c r="R57" s="165"/>
    </row>
    <row r="58" spans="1:18" s="57" customFormat="1">
      <c r="A58" s="189"/>
      <c r="B58" s="51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65"/>
      <c r="P58" s="165"/>
      <c r="Q58" s="165"/>
      <c r="R58" s="165"/>
    </row>
    <row r="59" spans="1:18" s="57" customFormat="1">
      <c r="A59" s="189"/>
      <c r="B59" s="51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65"/>
      <c r="P59" s="165"/>
      <c r="Q59" s="165"/>
      <c r="R59" s="165"/>
    </row>
    <row r="60" spans="1:18" s="57" customFormat="1">
      <c r="A60" s="189"/>
      <c r="B60" s="51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65"/>
      <c r="P60" s="165"/>
      <c r="Q60" s="165"/>
      <c r="R60" s="165"/>
    </row>
    <row r="61" spans="1:18" s="57" customFormat="1">
      <c r="A61" s="189"/>
      <c r="B61" s="51">
        <v>2240</v>
      </c>
      <c r="C61" s="25"/>
      <c r="D61" s="164" t="s">
        <v>487</v>
      </c>
      <c r="E61" s="25" t="s">
        <v>526</v>
      </c>
      <c r="F61" s="164" t="s">
        <v>496</v>
      </c>
      <c r="G61" s="164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64">
        <v>13</v>
      </c>
      <c r="O61" s="165"/>
      <c r="P61" s="165"/>
      <c r="Q61" s="165"/>
      <c r="R61" s="165"/>
    </row>
    <row r="62" spans="1:18" s="57" customFormat="1">
      <c r="A62" s="189"/>
      <c r="B62" s="51">
        <v>2250</v>
      </c>
      <c r="C62" s="25"/>
      <c r="D62" s="166"/>
      <c r="E62" s="25" t="s">
        <v>526</v>
      </c>
      <c r="F62" s="166"/>
      <c r="G62" s="166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66"/>
      <c r="O62" s="165"/>
      <c r="P62" s="165"/>
      <c r="Q62" s="165"/>
      <c r="R62" s="165"/>
    </row>
    <row r="63" spans="1:18" s="57" customFormat="1">
      <c r="A63" s="190"/>
      <c r="B63" s="51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66"/>
      <c r="P63" s="166"/>
      <c r="Q63" s="166"/>
      <c r="R63" s="166"/>
    </row>
    <row r="64" spans="1:18" s="57" customFormat="1">
      <c r="A64" s="176">
        <v>43192</v>
      </c>
      <c r="B64" s="51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64">
        <v>7761</v>
      </c>
      <c r="P64" s="164">
        <v>7827</v>
      </c>
      <c r="Q64" s="164">
        <f>P64-O64</f>
        <v>66</v>
      </c>
      <c r="R64" s="164"/>
    </row>
    <row r="65" spans="1:18" s="57" customFormat="1">
      <c r="A65" s="177"/>
      <c r="B65" s="51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65"/>
      <c r="P65" s="165"/>
      <c r="Q65" s="165"/>
      <c r="R65" s="165"/>
    </row>
    <row r="66" spans="1:18" s="57" customFormat="1">
      <c r="A66" s="177"/>
      <c r="B66" s="51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65"/>
      <c r="P66" s="165"/>
      <c r="Q66" s="165"/>
      <c r="R66" s="165"/>
    </row>
    <row r="67" spans="1:18" s="57" customFormat="1">
      <c r="A67" s="177"/>
      <c r="B67" s="51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65"/>
      <c r="P67" s="165"/>
      <c r="Q67" s="165"/>
      <c r="R67" s="165"/>
    </row>
    <row r="68" spans="1:18" s="57" customFormat="1">
      <c r="A68" s="177"/>
      <c r="B68" s="51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65"/>
      <c r="P68" s="165"/>
      <c r="Q68" s="165"/>
      <c r="R68" s="165"/>
    </row>
    <row r="69" spans="1:18" s="57" customFormat="1">
      <c r="A69" s="177"/>
      <c r="B69" s="51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65"/>
      <c r="P69" s="165"/>
      <c r="Q69" s="165"/>
      <c r="R69" s="165"/>
    </row>
    <row r="70" spans="1:18" s="57" customFormat="1">
      <c r="A70" s="177"/>
      <c r="B70" s="51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65"/>
      <c r="P70" s="165"/>
      <c r="Q70" s="165"/>
      <c r="R70" s="165"/>
    </row>
    <row r="71" spans="1:18" s="57" customFormat="1">
      <c r="A71" s="177"/>
      <c r="B71" s="51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65"/>
      <c r="P71" s="165"/>
      <c r="Q71" s="165"/>
      <c r="R71" s="165"/>
    </row>
    <row r="72" spans="1:18" s="57" customFormat="1">
      <c r="A72" s="178"/>
      <c r="B72" s="51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66"/>
      <c r="P72" s="166"/>
      <c r="Q72" s="166"/>
      <c r="R72" s="166"/>
    </row>
    <row r="73" spans="1:18" s="57" customFormat="1">
      <c r="A73" s="176">
        <v>43192</v>
      </c>
      <c r="B73" s="51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64">
        <v>5399</v>
      </c>
      <c r="P73" s="164">
        <v>5545</v>
      </c>
      <c r="Q73" s="164">
        <f>P73-O73</f>
        <v>146</v>
      </c>
      <c r="R73" s="164"/>
    </row>
    <row r="74" spans="1:18" s="57" customFormat="1">
      <c r="A74" s="177"/>
      <c r="B74" s="51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65"/>
      <c r="P74" s="165"/>
      <c r="Q74" s="165"/>
      <c r="R74" s="165"/>
    </row>
    <row r="75" spans="1:18" s="57" customFormat="1">
      <c r="A75" s="177"/>
      <c r="B75" s="173">
        <v>1320</v>
      </c>
      <c r="C75" s="164"/>
      <c r="D75" s="164" t="s">
        <v>487</v>
      </c>
      <c r="E75" s="164" t="s">
        <v>488</v>
      </c>
      <c r="F75" s="164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65"/>
      <c r="P75" s="165"/>
      <c r="Q75" s="165"/>
      <c r="R75" s="165"/>
    </row>
    <row r="76" spans="1:18" s="57" customFormat="1">
      <c r="A76" s="177"/>
      <c r="B76" s="174"/>
      <c r="C76" s="166"/>
      <c r="D76" s="166"/>
      <c r="E76" s="166"/>
      <c r="F76" s="166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65"/>
      <c r="P76" s="165"/>
      <c r="Q76" s="165"/>
      <c r="R76" s="165"/>
    </row>
    <row r="77" spans="1:18" s="57" customFormat="1">
      <c r="A77" s="177"/>
      <c r="B77" s="51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65"/>
      <c r="P77" s="165"/>
      <c r="Q77" s="165"/>
      <c r="R77" s="165"/>
    </row>
    <row r="78" spans="1:18" s="57" customFormat="1">
      <c r="A78" s="177"/>
      <c r="B78" s="173">
        <v>1525</v>
      </c>
      <c r="C78" s="164" t="s">
        <v>460</v>
      </c>
      <c r="D78" s="164" t="s">
        <v>454</v>
      </c>
      <c r="E78" s="164" t="s">
        <v>455</v>
      </c>
      <c r="F78" s="164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65"/>
      <c r="P78" s="165"/>
      <c r="Q78" s="165"/>
      <c r="R78" s="165"/>
    </row>
    <row r="79" spans="1:18" s="57" customFormat="1">
      <c r="A79" s="177"/>
      <c r="B79" s="174"/>
      <c r="C79" s="166"/>
      <c r="D79" s="166"/>
      <c r="E79" s="166"/>
      <c r="F79" s="166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65"/>
      <c r="P79" s="165"/>
      <c r="Q79" s="165"/>
      <c r="R79" s="165"/>
    </row>
    <row r="80" spans="1:18" s="57" customFormat="1">
      <c r="A80" s="177"/>
      <c r="B80" s="51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65"/>
      <c r="P80" s="165"/>
      <c r="Q80" s="165"/>
      <c r="R80" s="165"/>
    </row>
    <row r="81" spans="1:18" s="57" customFormat="1">
      <c r="A81" s="177"/>
      <c r="B81" s="51">
        <v>2010</v>
      </c>
      <c r="C81" s="25" t="s">
        <v>461</v>
      </c>
      <c r="D81" s="164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65"/>
      <c r="P81" s="165"/>
      <c r="Q81" s="165"/>
      <c r="R81" s="165"/>
    </row>
    <row r="82" spans="1:18" s="57" customFormat="1">
      <c r="A82" s="177"/>
      <c r="B82" s="51">
        <v>2028</v>
      </c>
      <c r="C82" s="25" t="s">
        <v>460</v>
      </c>
      <c r="D82" s="166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65"/>
      <c r="P82" s="165"/>
      <c r="Q82" s="165"/>
      <c r="R82" s="165"/>
    </row>
    <row r="83" spans="1:18" s="57" customFormat="1">
      <c r="A83" s="177"/>
      <c r="B83" s="51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65"/>
      <c r="P83" s="165"/>
      <c r="Q83" s="165"/>
      <c r="R83" s="165"/>
    </row>
    <row r="84" spans="1:18" s="57" customFormat="1">
      <c r="A84" s="178"/>
      <c r="B84" s="51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66"/>
      <c r="P84" s="166"/>
      <c r="Q84" s="166"/>
      <c r="R84" s="166"/>
    </row>
    <row r="85" spans="1:18" s="57" customFormat="1">
      <c r="A85" s="176">
        <v>43192</v>
      </c>
      <c r="B85" s="173">
        <v>815</v>
      </c>
      <c r="C85" s="164"/>
      <c r="D85" s="164" t="s">
        <v>487</v>
      </c>
      <c r="E85" s="164" t="s">
        <v>488</v>
      </c>
      <c r="F85" s="164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64">
        <v>14</v>
      </c>
      <c r="O85" s="164">
        <v>6975</v>
      </c>
      <c r="P85" s="164">
        <v>7011</v>
      </c>
      <c r="Q85" s="164">
        <f>P85-O85</f>
        <v>36</v>
      </c>
      <c r="R85" s="164"/>
    </row>
    <row r="86" spans="1:18" s="57" customFormat="1">
      <c r="A86" s="177"/>
      <c r="B86" s="175"/>
      <c r="C86" s="165"/>
      <c r="D86" s="165"/>
      <c r="E86" s="165"/>
      <c r="F86" s="165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65"/>
      <c r="O86" s="165"/>
      <c r="P86" s="165"/>
      <c r="Q86" s="165"/>
      <c r="R86" s="165"/>
    </row>
    <row r="87" spans="1:18" s="57" customFormat="1">
      <c r="A87" s="177"/>
      <c r="B87" s="174"/>
      <c r="C87" s="166"/>
      <c r="D87" s="166"/>
      <c r="E87" s="166"/>
      <c r="F87" s="166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66"/>
      <c r="O87" s="165"/>
      <c r="P87" s="165"/>
      <c r="Q87" s="165"/>
      <c r="R87" s="165"/>
    </row>
    <row r="88" spans="1:18" s="57" customFormat="1">
      <c r="A88" s="177"/>
      <c r="B88" s="51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65"/>
      <c r="P88" s="165"/>
      <c r="Q88" s="165"/>
      <c r="R88" s="165"/>
    </row>
    <row r="89" spans="1:18" s="57" customFormat="1">
      <c r="A89" s="177"/>
      <c r="B89" s="51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65"/>
      <c r="P89" s="165"/>
      <c r="Q89" s="165"/>
      <c r="R89" s="165"/>
    </row>
    <row r="90" spans="1:18" s="57" customFormat="1">
      <c r="A90" s="177"/>
      <c r="B90" s="51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65"/>
      <c r="P90" s="165"/>
      <c r="Q90" s="165"/>
      <c r="R90" s="165"/>
    </row>
    <row r="91" spans="1:18" s="57" customFormat="1">
      <c r="A91" s="177"/>
      <c r="B91" s="51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65"/>
      <c r="P91" s="165"/>
      <c r="Q91" s="165"/>
      <c r="R91" s="165"/>
    </row>
    <row r="92" spans="1:18" s="57" customFormat="1">
      <c r="A92" s="177"/>
      <c r="B92" s="51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65"/>
      <c r="P92" s="165"/>
      <c r="Q92" s="165"/>
      <c r="R92" s="165"/>
    </row>
    <row r="93" spans="1:18" s="57" customFormat="1">
      <c r="A93" s="177"/>
      <c r="B93" s="51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65"/>
      <c r="P93" s="165"/>
      <c r="Q93" s="165"/>
      <c r="R93" s="165"/>
    </row>
    <row r="94" spans="1:18" s="57" customFormat="1">
      <c r="A94" s="177"/>
      <c r="B94" s="51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65"/>
      <c r="P94" s="165"/>
      <c r="Q94" s="165"/>
      <c r="R94" s="165"/>
    </row>
    <row r="95" spans="1:18" s="57" customFormat="1">
      <c r="A95" s="177"/>
      <c r="B95" s="51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65"/>
      <c r="P95" s="165"/>
      <c r="Q95" s="165"/>
      <c r="R95" s="165"/>
    </row>
    <row r="96" spans="1:18" s="57" customFormat="1">
      <c r="A96" s="177"/>
      <c r="B96" s="51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65"/>
      <c r="P96" s="165"/>
      <c r="Q96" s="165"/>
      <c r="R96" s="165"/>
    </row>
    <row r="97" spans="1:18" s="57" customFormat="1">
      <c r="A97" s="177"/>
      <c r="B97" s="51">
        <v>2245</v>
      </c>
      <c r="C97" s="164"/>
      <c r="D97" s="25" t="s">
        <v>489</v>
      </c>
      <c r="E97" s="25" t="s">
        <v>494</v>
      </c>
      <c r="F97" s="164" t="s">
        <v>496</v>
      </c>
      <c r="G97" s="164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65"/>
      <c r="P97" s="165"/>
      <c r="Q97" s="165"/>
      <c r="R97" s="165"/>
    </row>
    <row r="98" spans="1:18" s="57" customFormat="1">
      <c r="A98" s="177"/>
      <c r="B98" s="51">
        <v>2300</v>
      </c>
      <c r="C98" s="165"/>
      <c r="D98" s="25" t="s">
        <v>489</v>
      </c>
      <c r="E98" s="25" t="s">
        <v>543</v>
      </c>
      <c r="F98" s="165"/>
      <c r="G98" s="165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65"/>
      <c r="P98" s="165"/>
      <c r="Q98" s="165"/>
      <c r="R98" s="165"/>
    </row>
    <row r="99" spans="1:18" s="57" customFormat="1">
      <c r="A99" s="177"/>
      <c r="B99" s="51">
        <v>2305</v>
      </c>
      <c r="C99" s="166"/>
      <c r="D99" s="25" t="s">
        <v>489</v>
      </c>
      <c r="E99" s="25" t="s">
        <v>543</v>
      </c>
      <c r="F99" s="166"/>
      <c r="G99" s="166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65"/>
      <c r="P99" s="165"/>
      <c r="Q99" s="165"/>
      <c r="R99" s="165"/>
    </row>
    <row r="100" spans="1:18" s="57" customFormat="1">
      <c r="A100" s="178"/>
      <c r="B100" s="51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66"/>
      <c r="P100" s="166"/>
      <c r="Q100" s="166"/>
      <c r="R100" s="166"/>
    </row>
    <row r="101" spans="1:18" s="57" customFormat="1">
      <c r="A101" s="176">
        <v>43192</v>
      </c>
      <c r="B101" s="58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59" t="s">
        <v>468</v>
      </c>
      <c r="O101" s="164">
        <v>5363</v>
      </c>
      <c r="P101" s="164">
        <v>5404</v>
      </c>
      <c r="Q101" s="164">
        <f>P101-O101</f>
        <v>41</v>
      </c>
      <c r="R101" s="164"/>
    </row>
    <row r="102" spans="1:18" s="57" customFormat="1">
      <c r="A102" s="177"/>
      <c r="B102" s="51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65"/>
      <c r="P102" s="165"/>
      <c r="Q102" s="165"/>
      <c r="R102" s="165"/>
    </row>
    <row r="103" spans="1:18" s="57" customFormat="1">
      <c r="A103" s="177"/>
      <c r="B103" s="51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65"/>
      <c r="P103" s="165"/>
      <c r="Q103" s="165"/>
      <c r="R103" s="165"/>
    </row>
    <row r="104" spans="1:18" s="57" customFormat="1">
      <c r="A104" s="177"/>
      <c r="B104" s="51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65"/>
      <c r="P104" s="165"/>
      <c r="Q104" s="165"/>
      <c r="R104" s="165"/>
    </row>
    <row r="105" spans="1:18" s="57" customFormat="1">
      <c r="A105" s="177"/>
      <c r="B105" s="51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65"/>
      <c r="P105" s="165"/>
      <c r="Q105" s="165"/>
      <c r="R105" s="165"/>
    </row>
    <row r="106" spans="1:18" s="57" customFormat="1">
      <c r="A106" s="177"/>
      <c r="B106" s="51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65"/>
      <c r="P106" s="165"/>
      <c r="Q106" s="165"/>
      <c r="R106" s="165"/>
    </row>
    <row r="107" spans="1:18" s="57" customFormat="1">
      <c r="A107" s="177"/>
      <c r="B107" s="51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65"/>
      <c r="P107" s="165"/>
      <c r="Q107" s="165"/>
      <c r="R107" s="165"/>
    </row>
    <row r="108" spans="1:18" s="57" customFormat="1">
      <c r="A108" s="178"/>
      <c r="B108" s="51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66"/>
      <c r="P108" s="166"/>
      <c r="Q108" s="166"/>
      <c r="R108" s="166"/>
    </row>
    <row r="109" spans="1:18" s="57" customFormat="1">
      <c r="A109" s="176">
        <v>43193</v>
      </c>
      <c r="B109" s="56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64">
        <v>7731</v>
      </c>
      <c r="P109" s="164">
        <v>7806</v>
      </c>
      <c r="Q109" s="164">
        <f>P109-O109</f>
        <v>75</v>
      </c>
      <c r="R109" s="164"/>
    </row>
    <row r="110" spans="1:18" s="57" customFormat="1">
      <c r="A110" s="177"/>
      <c r="B110" s="56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65"/>
      <c r="P110" s="165"/>
      <c r="Q110" s="165"/>
      <c r="R110" s="165"/>
    </row>
    <row r="111" spans="1:18" s="57" customFormat="1">
      <c r="A111" s="177"/>
      <c r="B111" s="56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65"/>
      <c r="P111" s="165"/>
      <c r="Q111" s="165"/>
      <c r="R111" s="165"/>
    </row>
    <row r="112" spans="1:18" s="57" customFormat="1">
      <c r="A112" s="177"/>
      <c r="B112" s="56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65"/>
      <c r="P112" s="165"/>
      <c r="Q112" s="165"/>
      <c r="R112" s="165"/>
    </row>
    <row r="113" spans="1:18" s="57" customFormat="1">
      <c r="A113" s="177"/>
      <c r="B113" s="56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65"/>
      <c r="P113" s="165"/>
      <c r="Q113" s="165"/>
      <c r="R113" s="165"/>
    </row>
    <row r="114" spans="1:18" s="57" customFormat="1">
      <c r="A114" s="177"/>
      <c r="B114" s="56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65"/>
      <c r="P114" s="165"/>
      <c r="Q114" s="165"/>
      <c r="R114" s="165"/>
    </row>
    <row r="115" spans="1:18" s="57" customFormat="1">
      <c r="A115" s="178"/>
      <c r="B115" s="56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66"/>
      <c r="P115" s="166"/>
      <c r="Q115" s="166"/>
      <c r="R115" s="166"/>
    </row>
    <row r="116" spans="1:18" s="57" customFormat="1">
      <c r="A116" s="176">
        <v>43193</v>
      </c>
      <c r="B116" s="173">
        <v>825</v>
      </c>
      <c r="C116" s="164"/>
      <c r="D116" s="164" t="s">
        <v>487</v>
      </c>
      <c r="E116" s="164" t="s">
        <v>488</v>
      </c>
      <c r="F116" s="164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64">
        <v>7827</v>
      </c>
      <c r="P116" s="164">
        <v>7869</v>
      </c>
      <c r="Q116" s="164">
        <f>P116-O116</f>
        <v>42</v>
      </c>
      <c r="R116" s="164"/>
    </row>
    <row r="117" spans="1:18" s="57" customFormat="1">
      <c r="A117" s="177"/>
      <c r="B117" s="175"/>
      <c r="C117" s="165"/>
      <c r="D117" s="165"/>
      <c r="E117" s="165"/>
      <c r="F117" s="165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65"/>
      <c r="P117" s="165"/>
      <c r="Q117" s="165"/>
      <c r="R117" s="165"/>
    </row>
    <row r="118" spans="1:18" s="57" customFormat="1">
      <c r="A118" s="177"/>
      <c r="B118" s="174"/>
      <c r="C118" s="166"/>
      <c r="D118" s="166"/>
      <c r="E118" s="166"/>
      <c r="F118" s="166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65"/>
      <c r="P118" s="165"/>
      <c r="Q118" s="165"/>
      <c r="R118" s="165"/>
    </row>
    <row r="119" spans="1:18" s="57" customFormat="1">
      <c r="A119" s="177"/>
      <c r="B119" s="56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65"/>
      <c r="P119" s="165"/>
      <c r="Q119" s="165"/>
      <c r="R119" s="165"/>
    </row>
    <row r="120" spans="1:18" s="57" customFormat="1">
      <c r="A120" s="177"/>
      <c r="B120" s="56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65"/>
      <c r="P120" s="165"/>
      <c r="Q120" s="165"/>
      <c r="R120" s="165"/>
    </row>
    <row r="121" spans="1:18" s="57" customFormat="1">
      <c r="A121" s="177"/>
      <c r="B121" s="56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65"/>
      <c r="P121" s="165"/>
      <c r="Q121" s="165"/>
      <c r="R121" s="165"/>
    </row>
    <row r="122" spans="1:18" s="57" customFormat="1">
      <c r="A122" s="177"/>
      <c r="B122" s="56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65"/>
      <c r="P122" s="165"/>
      <c r="Q122" s="165"/>
      <c r="R122" s="165"/>
    </row>
    <row r="123" spans="1:18" s="57" customFormat="1">
      <c r="A123" s="177"/>
      <c r="B123" s="56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65"/>
      <c r="P123" s="165"/>
      <c r="Q123" s="165"/>
      <c r="R123" s="165"/>
    </row>
    <row r="124" spans="1:18" s="57" customFormat="1">
      <c r="A124" s="177"/>
      <c r="B124" s="56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65"/>
      <c r="P124" s="165"/>
      <c r="Q124" s="165"/>
      <c r="R124" s="165"/>
    </row>
    <row r="125" spans="1:18" s="57" customFormat="1">
      <c r="A125" s="177"/>
      <c r="B125" s="56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65"/>
      <c r="P125" s="165"/>
      <c r="Q125" s="165"/>
      <c r="R125" s="165"/>
    </row>
    <row r="126" spans="1:18" s="57" customFormat="1">
      <c r="A126" s="177"/>
      <c r="B126" s="173">
        <v>2250</v>
      </c>
      <c r="C126" s="25"/>
      <c r="D126" s="164" t="s">
        <v>489</v>
      </c>
      <c r="E126" s="25" t="s">
        <v>494</v>
      </c>
      <c r="F126" s="164" t="s">
        <v>496</v>
      </c>
      <c r="G126" s="164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65"/>
      <c r="P126" s="165"/>
      <c r="Q126" s="165"/>
      <c r="R126" s="165"/>
    </row>
    <row r="127" spans="1:18" s="57" customFormat="1">
      <c r="A127" s="177"/>
      <c r="B127" s="174"/>
      <c r="C127" s="25"/>
      <c r="D127" s="166"/>
      <c r="E127" s="25" t="s">
        <v>490</v>
      </c>
      <c r="F127" s="166"/>
      <c r="G127" s="166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65"/>
      <c r="P127" s="165"/>
      <c r="Q127" s="165"/>
      <c r="R127" s="165"/>
    </row>
    <row r="128" spans="1:18" s="57" customFormat="1">
      <c r="A128" s="177"/>
      <c r="B128" s="56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65"/>
      <c r="P128" s="165"/>
      <c r="Q128" s="165"/>
      <c r="R128" s="165"/>
    </row>
    <row r="129" spans="1:18" s="57" customFormat="1">
      <c r="A129" s="178"/>
      <c r="B129" s="56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66"/>
      <c r="P129" s="166"/>
      <c r="Q129" s="166"/>
      <c r="R129" s="166"/>
    </row>
    <row r="130" spans="1:18" s="57" customFormat="1">
      <c r="A130" s="176">
        <v>43193</v>
      </c>
      <c r="B130" s="56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64">
        <v>5545</v>
      </c>
      <c r="P130" s="164">
        <v>5596</v>
      </c>
      <c r="Q130" s="164">
        <f>P130-O130</f>
        <v>51</v>
      </c>
      <c r="R130" s="164"/>
    </row>
    <row r="131" spans="1:18" s="57" customFormat="1">
      <c r="A131" s="177"/>
      <c r="B131" s="56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65"/>
      <c r="P131" s="165"/>
      <c r="Q131" s="165"/>
      <c r="R131" s="165"/>
    </row>
    <row r="132" spans="1:18" s="57" customFormat="1">
      <c r="A132" s="177"/>
      <c r="B132" s="56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65"/>
      <c r="P132" s="165"/>
      <c r="Q132" s="165"/>
      <c r="R132" s="165"/>
    </row>
    <row r="133" spans="1:18" s="57" customFormat="1">
      <c r="A133" s="177"/>
      <c r="B133" s="56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65"/>
      <c r="P133" s="165"/>
      <c r="Q133" s="165"/>
      <c r="R133" s="165"/>
    </row>
    <row r="134" spans="1:18" s="57" customFormat="1">
      <c r="A134" s="177"/>
      <c r="B134" s="56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65"/>
      <c r="P134" s="165"/>
      <c r="Q134" s="165"/>
      <c r="R134" s="165"/>
    </row>
    <row r="135" spans="1:18" s="57" customFormat="1">
      <c r="A135" s="178"/>
      <c r="B135" s="56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66"/>
      <c r="P135" s="166"/>
      <c r="Q135" s="166"/>
      <c r="R135" s="166"/>
    </row>
    <row r="136" spans="1:18" s="57" customFormat="1">
      <c r="A136" s="176">
        <v>43193</v>
      </c>
      <c r="B136" s="173">
        <v>820</v>
      </c>
      <c r="C136" s="164"/>
      <c r="D136" s="164" t="s">
        <v>487</v>
      </c>
      <c r="E136" s="164" t="s">
        <v>488</v>
      </c>
      <c r="F136" s="164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64">
        <v>14</v>
      </c>
      <c r="O136" s="164">
        <v>7012</v>
      </c>
      <c r="P136" s="164">
        <v>7036</v>
      </c>
      <c r="Q136" s="164">
        <f>P136-O136</f>
        <v>24</v>
      </c>
      <c r="R136" s="164"/>
    </row>
    <row r="137" spans="1:18" s="57" customFormat="1">
      <c r="A137" s="177"/>
      <c r="B137" s="175"/>
      <c r="C137" s="165"/>
      <c r="D137" s="165"/>
      <c r="E137" s="165"/>
      <c r="F137" s="165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65"/>
      <c r="O137" s="165"/>
      <c r="P137" s="165"/>
      <c r="Q137" s="165"/>
      <c r="R137" s="165"/>
    </row>
    <row r="138" spans="1:18" s="57" customFormat="1">
      <c r="A138" s="177"/>
      <c r="B138" s="175"/>
      <c r="C138" s="165"/>
      <c r="D138" s="165"/>
      <c r="E138" s="165"/>
      <c r="F138" s="165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65"/>
      <c r="O138" s="165"/>
      <c r="P138" s="165"/>
      <c r="Q138" s="165"/>
      <c r="R138" s="165"/>
    </row>
    <row r="139" spans="1:18" s="57" customFormat="1">
      <c r="A139" s="177"/>
      <c r="B139" s="174"/>
      <c r="C139" s="166"/>
      <c r="D139" s="166"/>
      <c r="E139" s="166"/>
      <c r="F139" s="166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66"/>
      <c r="O139" s="165"/>
      <c r="P139" s="165"/>
      <c r="Q139" s="165"/>
      <c r="R139" s="165"/>
    </row>
    <row r="140" spans="1:18" s="57" customFormat="1">
      <c r="A140" s="177"/>
      <c r="B140" s="56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65"/>
      <c r="P140" s="165"/>
      <c r="Q140" s="165"/>
      <c r="R140" s="165"/>
    </row>
    <row r="141" spans="1:18" s="57" customFormat="1">
      <c r="A141" s="177"/>
      <c r="B141" s="56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65"/>
      <c r="P141" s="165"/>
      <c r="Q141" s="165"/>
      <c r="R141" s="165"/>
    </row>
    <row r="142" spans="1:18" s="57" customFormat="1">
      <c r="A142" s="177"/>
      <c r="B142" s="56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65"/>
      <c r="P142" s="165"/>
      <c r="Q142" s="165"/>
      <c r="R142" s="165"/>
    </row>
    <row r="143" spans="1:18" s="57" customFormat="1">
      <c r="A143" s="177"/>
      <c r="B143" s="56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65"/>
      <c r="P143" s="165"/>
      <c r="Q143" s="165"/>
      <c r="R143" s="165"/>
    </row>
    <row r="144" spans="1:18" s="57" customFormat="1">
      <c r="A144" s="177"/>
      <c r="B144" s="56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65"/>
      <c r="P144" s="165"/>
      <c r="Q144" s="165"/>
      <c r="R144" s="165"/>
    </row>
    <row r="145" spans="1:18" s="57" customFormat="1">
      <c r="A145" s="177"/>
      <c r="B145" s="56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65"/>
      <c r="P145" s="165"/>
      <c r="Q145" s="165"/>
      <c r="R145" s="165"/>
    </row>
    <row r="146" spans="1:18" s="57" customFormat="1">
      <c r="A146" s="177"/>
      <c r="B146" s="56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65"/>
      <c r="P146" s="165"/>
      <c r="Q146" s="165"/>
      <c r="R146" s="165"/>
    </row>
    <row r="147" spans="1:18" s="57" customFormat="1">
      <c r="A147" s="178"/>
      <c r="B147" s="56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66"/>
      <c r="P147" s="166"/>
      <c r="Q147" s="166"/>
      <c r="R147" s="166"/>
    </row>
    <row r="148" spans="1:18" s="57" customFormat="1">
      <c r="A148" s="176">
        <v>43193</v>
      </c>
      <c r="B148" s="56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64">
        <v>5404</v>
      </c>
      <c r="P148" s="164">
        <v>5528</v>
      </c>
      <c r="Q148" s="164">
        <f>P148-O148</f>
        <v>124</v>
      </c>
      <c r="R148" s="164"/>
    </row>
    <row r="149" spans="1:18" s="57" customFormat="1">
      <c r="A149" s="177"/>
      <c r="B149" s="56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65"/>
      <c r="P149" s="165"/>
      <c r="Q149" s="165"/>
      <c r="R149" s="165"/>
    </row>
    <row r="150" spans="1:18" s="57" customFormat="1">
      <c r="A150" s="177"/>
      <c r="B150" s="56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65"/>
      <c r="P150" s="165"/>
      <c r="Q150" s="165"/>
      <c r="R150" s="165"/>
    </row>
    <row r="151" spans="1:18" s="57" customFormat="1">
      <c r="A151" s="177"/>
      <c r="B151" s="56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65"/>
      <c r="P151" s="165"/>
      <c r="Q151" s="165"/>
      <c r="R151" s="165"/>
    </row>
    <row r="152" spans="1:18" s="57" customFormat="1">
      <c r="A152" s="177"/>
      <c r="B152" s="56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65"/>
      <c r="P152" s="165"/>
      <c r="Q152" s="165"/>
      <c r="R152" s="165"/>
    </row>
    <row r="153" spans="1:18" s="57" customFormat="1">
      <c r="A153" s="177"/>
      <c r="B153" s="173">
        <v>1625</v>
      </c>
      <c r="C153" s="164"/>
      <c r="D153" s="164" t="s">
        <v>487</v>
      </c>
      <c r="E153" s="164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64">
        <v>11</v>
      </c>
      <c r="O153" s="165"/>
      <c r="P153" s="165"/>
      <c r="Q153" s="165"/>
      <c r="R153" s="165"/>
    </row>
    <row r="154" spans="1:18" s="57" customFormat="1">
      <c r="A154" s="177"/>
      <c r="B154" s="175"/>
      <c r="C154" s="165"/>
      <c r="D154" s="165"/>
      <c r="E154" s="165"/>
      <c r="F154" s="164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65"/>
      <c r="O154" s="165"/>
      <c r="P154" s="165"/>
      <c r="Q154" s="165"/>
      <c r="R154" s="165"/>
    </row>
    <row r="155" spans="1:18" s="57" customFormat="1">
      <c r="A155" s="177"/>
      <c r="B155" s="174"/>
      <c r="C155" s="166"/>
      <c r="D155" s="166"/>
      <c r="E155" s="166"/>
      <c r="F155" s="166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66"/>
      <c r="O155" s="165"/>
      <c r="P155" s="165"/>
      <c r="Q155" s="165"/>
      <c r="R155" s="165"/>
    </row>
    <row r="156" spans="1:18" s="57" customFormat="1">
      <c r="A156" s="177"/>
      <c r="B156" s="56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64">
        <v>10</v>
      </c>
      <c r="O156" s="165"/>
      <c r="P156" s="165"/>
      <c r="Q156" s="165"/>
      <c r="R156" s="165"/>
    </row>
    <row r="157" spans="1:18" s="57" customFormat="1">
      <c r="A157" s="177"/>
      <c r="B157" s="56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66"/>
      <c r="O157" s="165"/>
      <c r="P157" s="165"/>
      <c r="Q157" s="165"/>
      <c r="R157" s="165"/>
    </row>
    <row r="158" spans="1:18" s="57" customFormat="1">
      <c r="A158" s="177"/>
      <c r="B158" s="56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64">
        <v>12</v>
      </c>
      <c r="O158" s="165"/>
      <c r="P158" s="165"/>
      <c r="Q158" s="165"/>
      <c r="R158" s="165"/>
    </row>
    <row r="159" spans="1:18" s="57" customFormat="1">
      <c r="A159" s="177"/>
      <c r="B159" s="56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66"/>
      <c r="O159" s="165"/>
      <c r="P159" s="165"/>
      <c r="Q159" s="165"/>
      <c r="R159" s="165"/>
    </row>
    <row r="160" spans="1:18" s="57" customFormat="1">
      <c r="A160" s="178"/>
      <c r="B160" s="56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66"/>
      <c r="P160" s="166"/>
      <c r="Q160" s="166"/>
      <c r="R160" s="166"/>
    </row>
    <row r="161" spans="1:18">
      <c r="A161" s="176">
        <v>43194</v>
      </c>
      <c r="B161" s="61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64">
        <v>7806</v>
      </c>
      <c r="P161" s="164">
        <v>7958</v>
      </c>
      <c r="Q161" s="164">
        <f>P161-O161</f>
        <v>152</v>
      </c>
      <c r="R161" s="164"/>
    </row>
    <row r="162" spans="1:18">
      <c r="A162" s="177"/>
      <c r="B162" s="61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65"/>
      <c r="P162" s="165"/>
      <c r="Q162" s="165"/>
      <c r="R162" s="165"/>
    </row>
    <row r="163" spans="1:18">
      <c r="A163" s="177"/>
      <c r="B163" s="173">
        <v>1310</v>
      </c>
      <c r="C163" s="164"/>
      <c r="D163" s="164" t="s">
        <v>30</v>
      </c>
      <c r="E163" s="164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65"/>
      <c r="P163" s="165"/>
      <c r="Q163" s="165"/>
      <c r="R163" s="165"/>
    </row>
    <row r="164" spans="1:18">
      <c r="A164" s="177"/>
      <c r="B164" s="174"/>
      <c r="C164" s="166"/>
      <c r="D164" s="166"/>
      <c r="E164" s="166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65"/>
      <c r="P164" s="165"/>
      <c r="Q164" s="165"/>
      <c r="R164" s="165"/>
    </row>
    <row r="165" spans="1:18">
      <c r="A165" s="177"/>
      <c r="B165" s="61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65"/>
      <c r="P165" s="165"/>
      <c r="Q165" s="165"/>
      <c r="R165" s="165"/>
    </row>
    <row r="166" spans="1:18">
      <c r="A166" s="177"/>
      <c r="B166" s="61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65"/>
      <c r="P166" s="165"/>
      <c r="Q166" s="165"/>
      <c r="R166" s="165"/>
    </row>
    <row r="167" spans="1:18">
      <c r="A167" s="177"/>
      <c r="B167" s="173">
        <v>1718</v>
      </c>
      <c r="C167" s="164" t="s">
        <v>460</v>
      </c>
      <c r="D167" s="164" t="s">
        <v>454</v>
      </c>
      <c r="E167" s="164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65"/>
      <c r="P167" s="165"/>
      <c r="Q167" s="165"/>
      <c r="R167" s="165"/>
    </row>
    <row r="168" spans="1:18">
      <c r="A168" s="177"/>
      <c r="B168" s="174"/>
      <c r="C168" s="166"/>
      <c r="D168" s="166"/>
      <c r="E168" s="166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65"/>
      <c r="P168" s="165"/>
      <c r="Q168" s="165"/>
      <c r="R168" s="165"/>
    </row>
    <row r="169" spans="1:18">
      <c r="A169" s="177"/>
      <c r="B169" s="61">
        <v>2010</v>
      </c>
      <c r="C169" s="25" t="s">
        <v>461</v>
      </c>
      <c r="D169" s="164" t="s">
        <v>454</v>
      </c>
      <c r="E169" s="25" t="s">
        <v>568</v>
      </c>
      <c r="F169" s="164" t="s">
        <v>36</v>
      </c>
      <c r="G169" s="164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65"/>
      <c r="P169" s="165"/>
      <c r="Q169" s="165"/>
      <c r="R169" s="165"/>
    </row>
    <row r="170" spans="1:18">
      <c r="A170" s="177"/>
      <c r="B170" s="61">
        <v>2030</v>
      </c>
      <c r="C170" s="25" t="s">
        <v>460</v>
      </c>
      <c r="D170" s="166"/>
      <c r="E170" s="25" t="s">
        <v>566</v>
      </c>
      <c r="F170" s="166"/>
      <c r="G170" s="166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65"/>
      <c r="P170" s="165"/>
      <c r="Q170" s="165"/>
      <c r="R170" s="165"/>
    </row>
    <row r="171" spans="1:18">
      <c r="A171" s="177"/>
      <c r="B171" s="61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65"/>
      <c r="P171" s="165"/>
      <c r="Q171" s="165"/>
      <c r="R171" s="165"/>
    </row>
    <row r="172" spans="1:18">
      <c r="A172" s="178"/>
      <c r="B172" s="61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66"/>
      <c r="P172" s="166"/>
      <c r="Q172" s="166"/>
      <c r="R172" s="166"/>
    </row>
    <row r="173" spans="1:18">
      <c r="A173" s="176">
        <v>43194</v>
      </c>
      <c r="B173" s="173">
        <v>830</v>
      </c>
      <c r="C173" s="164"/>
      <c r="D173" s="164" t="s">
        <v>30</v>
      </c>
      <c r="E173" s="164" t="s">
        <v>569</v>
      </c>
      <c r="F173" s="164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64">
        <v>7869</v>
      </c>
      <c r="P173" s="164">
        <v>7890</v>
      </c>
      <c r="Q173" s="164">
        <f>P173-O173</f>
        <v>21</v>
      </c>
      <c r="R173" s="164"/>
    </row>
    <row r="174" spans="1:18">
      <c r="A174" s="177"/>
      <c r="B174" s="175"/>
      <c r="C174" s="165"/>
      <c r="D174" s="165"/>
      <c r="E174" s="165"/>
      <c r="F174" s="165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65"/>
      <c r="P174" s="165"/>
      <c r="Q174" s="165"/>
      <c r="R174" s="165"/>
    </row>
    <row r="175" spans="1:18">
      <c r="A175" s="177"/>
      <c r="B175" s="175"/>
      <c r="C175" s="165"/>
      <c r="D175" s="165"/>
      <c r="E175" s="165"/>
      <c r="F175" s="165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65"/>
      <c r="P175" s="165"/>
      <c r="Q175" s="165"/>
      <c r="R175" s="165"/>
    </row>
    <row r="176" spans="1:18">
      <c r="A176" s="177"/>
      <c r="B176" s="174"/>
      <c r="C176" s="166"/>
      <c r="D176" s="166"/>
      <c r="E176" s="166"/>
      <c r="F176" s="166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65"/>
      <c r="P176" s="165"/>
      <c r="Q176" s="165"/>
      <c r="R176" s="165"/>
    </row>
    <row r="177" spans="1:18">
      <c r="A177" s="177"/>
      <c r="B177" s="61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65"/>
      <c r="P177" s="165"/>
      <c r="Q177" s="165"/>
      <c r="R177" s="165"/>
    </row>
    <row r="178" spans="1:18">
      <c r="A178" s="177"/>
      <c r="B178" s="61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65"/>
      <c r="P178" s="165"/>
      <c r="Q178" s="165"/>
      <c r="R178" s="165"/>
    </row>
    <row r="179" spans="1:18">
      <c r="A179" s="177"/>
      <c r="B179" s="61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65"/>
      <c r="P179" s="165"/>
      <c r="Q179" s="165"/>
      <c r="R179" s="165"/>
    </row>
    <row r="180" spans="1:18">
      <c r="A180" s="177"/>
      <c r="B180" s="61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65"/>
      <c r="P180" s="165"/>
      <c r="Q180" s="165"/>
      <c r="R180" s="165"/>
    </row>
    <row r="181" spans="1:18">
      <c r="A181" s="177"/>
      <c r="B181" s="61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65"/>
      <c r="P181" s="165"/>
      <c r="Q181" s="165"/>
      <c r="R181" s="165"/>
    </row>
    <row r="182" spans="1:18">
      <c r="A182" s="178"/>
      <c r="B182" s="61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66"/>
      <c r="P182" s="166"/>
      <c r="Q182" s="166"/>
      <c r="R182" s="166"/>
    </row>
    <row r="183" spans="1:18">
      <c r="A183" s="176">
        <v>43194</v>
      </c>
      <c r="B183" s="173">
        <v>820</v>
      </c>
      <c r="C183" s="164"/>
      <c r="D183" s="164" t="s">
        <v>30</v>
      </c>
      <c r="E183" s="164" t="s">
        <v>582</v>
      </c>
      <c r="F183" s="164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64">
        <v>10</v>
      </c>
      <c r="O183" s="164">
        <v>5596</v>
      </c>
      <c r="P183" s="164">
        <v>5632</v>
      </c>
      <c r="Q183" s="164">
        <f>P183-O183</f>
        <v>36</v>
      </c>
      <c r="R183" s="164"/>
    </row>
    <row r="184" spans="1:18">
      <c r="A184" s="177"/>
      <c r="B184" s="175"/>
      <c r="C184" s="165"/>
      <c r="D184" s="165"/>
      <c r="E184" s="165"/>
      <c r="F184" s="165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65"/>
      <c r="O184" s="165"/>
      <c r="P184" s="165"/>
      <c r="Q184" s="165"/>
      <c r="R184" s="165"/>
    </row>
    <row r="185" spans="1:18">
      <c r="A185" s="177"/>
      <c r="B185" s="174"/>
      <c r="C185" s="166"/>
      <c r="D185" s="166"/>
      <c r="E185" s="166"/>
      <c r="F185" s="166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66"/>
      <c r="O185" s="165"/>
      <c r="P185" s="165"/>
      <c r="Q185" s="165"/>
      <c r="R185" s="165"/>
    </row>
    <row r="186" spans="1:18">
      <c r="A186" s="177"/>
      <c r="B186" s="61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65"/>
      <c r="P186" s="165"/>
      <c r="Q186" s="165"/>
      <c r="R186" s="165"/>
    </row>
    <row r="187" spans="1:18">
      <c r="A187" s="177"/>
      <c r="B187" s="61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65"/>
      <c r="P187" s="165"/>
      <c r="Q187" s="165"/>
      <c r="R187" s="165"/>
    </row>
    <row r="188" spans="1:18">
      <c r="A188" s="177"/>
      <c r="B188" s="61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65"/>
      <c r="P188" s="165"/>
      <c r="Q188" s="165"/>
      <c r="R188" s="165"/>
    </row>
    <row r="189" spans="1:18">
      <c r="A189" s="177"/>
      <c r="B189" s="61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65"/>
      <c r="P189" s="165"/>
      <c r="Q189" s="165"/>
      <c r="R189" s="165"/>
    </row>
    <row r="190" spans="1:18">
      <c r="A190" s="177"/>
      <c r="B190" s="61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65"/>
      <c r="P190" s="165"/>
      <c r="Q190" s="165"/>
      <c r="R190" s="165"/>
    </row>
    <row r="191" spans="1:18">
      <c r="A191" s="177"/>
      <c r="B191" s="61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65"/>
      <c r="P191" s="165"/>
      <c r="Q191" s="165"/>
      <c r="R191" s="165"/>
    </row>
    <row r="192" spans="1:18">
      <c r="A192" s="177"/>
      <c r="B192" s="61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65"/>
      <c r="P192" s="165"/>
      <c r="Q192" s="165"/>
      <c r="R192" s="165"/>
    </row>
    <row r="193" spans="1:18">
      <c r="A193" s="177"/>
      <c r="B193" s="61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65"/>
      <c r="P193" s="165"/>
      <c r="Q193" s="165"/>
      <c r="R193" s="165"/>
    </row>
    <row r="194" spans="1:18">
      <c r="A194" s="177"/>
      <c r="B194" s="61">
        <v>2258</v>
      </c>
      <c r="C194" s="164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65"/>
      <c r="P194" s="165"/>
      <c r="Q194" s="165"/>
      <c r="R194" s="165"/>
    </row>
    <row r="195" spans="1:18">
      <c r="A195" s="178"/>
      <c r="B195" s="61">
        <v>2350</v>
      </c>
      <c r="C195" s="166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66"/>
      <c r="P195" s="166"/>
      <c r="Q195" s="166"/>
      <c r="R195" s="166"/>
    </row>
    <row r="196" spans="1:18">
      <c r="A196" s="176">
        <v>43194</v>
      </c>
      <c r="B196" s="61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64">
        <v>7036</v>
      </c>
      <c r="P196" s="164">
        <v>7057</v>
      </c>
      <c r="Q196" s="164">
        <f>P196-O196</f>
        <v>21</v>
      </c>
      <c r="R196" s="164"/>
    </row>
    <row r="197" spans="1:18">
      <c r="A197" s="177"/>
      <c r="B197" s="61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65"/>
      <c r="P197" s="165"/>
      <c r="Q197" s="165"/>
      <c r="R197" s="165"/>
    </row>
    <row r="198" spans="1:18">
      <c r="A198" s="177"/>
      <c r="B198" s="61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65"/>
      <c r="P198" s="165"/>
      <c r="Q198" s="165"/>
      <c r="R198" s="165"/>
    </row>
    <row r="199" spans="1:18">
      <c r="A199" s="177"/>
      <c r="B199" s="61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65"/>
      <c r="P199" s="165"/>
      <c r="Q199" s="165"/>
      <c r="R199" s="165"/>
    </row>
    <row r="200" spans="1:18">
      <c r="A200" s="177"/>
      <c r="B200" s="61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65"/>
      <c r="P200" s="165"/>
      <c r="Q200" s="165"/>
      <c r="R200" s="165"/>
    </row>
    <row r="201" spans="1:18">
      <c r="A201" s="177"/>
      <c r="B201" s="61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65"/>
      <c r="P201" s="165"/>
      <c r="Q201" s="165"/>
      <c r="R201" s="165"/>
    </row>
    <row r="202" spans="1:18">
      <c r="A202" s="177"/>
      <c r="B202" s="61">
        <v>2245</v>
      </c>
      <c r="C202" s="25"/>
      <c r="D202" s="25" t="s">
        <v>30</v>
      </c>
      <c r="E202" s="25" t="s">
        <v>578</v>
      </c>
      <c r="F202" s="164" t="s">
        <v>36</v>
      </c>
      <c r="G202" s="164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65"/>
      <c r="P202" s="165"/>
      <c r="Q202" s="165"/>
      <c r="R202" s="165"/>
    </row>
    <row r="203" spans="1:18">
      <c r="A203" s="178"/>
      <c r="B203" s="61">
        <v>2255</v>
      </c>
      <c r="C203" s="25"/>
      <c r="D203" s="25" t="s">
        <v>30</v>
      </c>
      <c r="E203" s="25" t="s">
        <v>589</v>
      </c>
      <c r="F203" s="166"/>
      <c r="G203" s="166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66"/>
      <c r="P203" s="166"/>
      <c r="Q203" s="166"/>
      <c r="R203" s="166"/>
    </row>
    <row r="204" spans="1:18" ht="16.5">
      <c r="A204" s="176">
        <v>43194</v>
      </c>
      <c r="B204" s="61">
        <v>840</v>
      </c>
      <c r="C204" s="25"/>
      <c r="D204" s="25" t="s">
        <v>30</v>
      </c>
      <c r="E204" s="25" t="s">
        <v>581</v>
      </c>
      <c r="F204" s="25" t="s">
        <v>32</v>
      </c>
      <c r="G204" s="66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64">
        <v>5528</v>
      </c>
      <c r="P204" s="164">
        <v>5582</v>
      </c>
      <c r="Q204" s="164">
        <f>P204-O204</f>
        <v>54</v>
      </c>
      <c r="R204" s="164"/>
    </row>
    <row r="205" spans="1:18" ht="16.5">
      <c r="A205" s="177"/>
      <c r="B205" s="61">
        <v>910</v>
      </c>
      <c r="C205" s="25"/>
      <c r="D205" s="25" t="s">
        <v>32</v>
      </c>
      <c r="E205" s="66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65"/>
      <c r="P205" s="165"/>
      <c r="Q205" s="165"/>
      <c r="R205" s="165"/>
    </row>
    <row r="206" spans="1:18">
      <c r="A206" s="177"/>
      <c r="B206" s="173">
        <v>1400</v>
      </c>
      <c r="C206" s="164"/>
      <c r="D206" s="164" t="s">
        <v>30</v>
      </c>
      <c r="E206" s="164" t="s">
        <v>581</v>
      </c>
      <c r="F206" s="164" t="s">
        <v>36</v>
      </c>
      <c r="G206" s="59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64">
        <v>10</v>
      </c>
      <c r="O206" s="165"/>
      <c r="P206" s="165"/>
      <c r="Q206" s="165"/>
      <c r="R206" s="165"/>
    </row>
    <row r="207" spans="1:18">
      <c r="A207" s="177"/>
      <c r="B207" s="175"/>
      <c r="C207" s="165"/>
      <c r="D207" s="165"/>
      <c r="E207" s="165"/>
      <c r="F207" s="166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65"/>
      <c r="O207" s="165"/>
      <c r="P207" s="165"/>
      <c r="Q207" s="165"/>
      <c r="R207" s="165"/>
    </row>
    <row r="208" spans="1:18" ht="16.5">
      <c r="A208" s="177"/>
      <c r="B208" s="174"/>
      <c r="C208" s="166"/>
      <c r="D208" s="166"/>
      <c r="E208" s="166"/>
      <c r="F208" s="25" t="s">
        <v>32</v>
      </c>
      <c r="G208" s="66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66"/>
      <c r="O208" s="165"/>
      <c r="P208" s="165"/>
      <c r="Q208" s="165"/>
      <c r="R208" s="165"/>
    </row>
    <row r="209" spans="1:18" ht="16.5">
      <c r="A209" s="177"/>
      <c r="B209" s="61">
        <v>1515</v>
      </c>
      <c r="C209" s="25"/>
      <c r="D209" s="25" t="s">
        <v>32</v>
      </c>
      <c r="E209" s="66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65"/>
      <c r="P209" s="165"/>
      <c r="Q209" s="165"/>
      <c r="R209" s="165"/>
    </row>
    <row r="210" spans="1:18">
      <c r="A210" s="177"/>
      <c r="B210" s="61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65"/>
      <c r="P210" s="165"/>
      <c r="Q210" s="165"/>
      <c r="R210" s="165"/>
    </row>
    <row r="211" spans="1:18">
      <c r="A211" s="177"/>
      <c r="B211" s="61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65"/>
      <c r="P211" s="165"/>
      <c r="Q211" s="165"/>
      <c r="R211" s="165"/>
    </row>
    <row r="212" spans="1:18">
      <c r="A212" s="178"/>
      <c r="B212" s="61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66"/>
      <c r="P212" s="166"/>
      <c r="Q212" s="166"/>
      <c r="R212" s="166"/>
    </row>
    <row r="213" spans="1:18" s="57" customFormat="1">
      <c r="A213" s="176">
        <v>43195</v>
      </c>
      <c r="B213" s="173">
        <v>900</v>
      </c>
      <c r="C213" s="164"/>
      <c r="D213" s="164" t="s">
        <v>30</v>
      </c>
      <c r="E213" s="164" t="s">
        <v>582</v>
      </c>
      <c r="F213" s="164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64">
        <v>7958</v>
      </c>
      <c r="P213" s="164">
        <v>7973</v>
      </c>
      <c r="Q213" s="164">
        <f>P213-O213</f>
        <v>15</v>
      </c>
      <c r="R213" s="164"/>
    </row>
    <row r="214" spans="1:18" s="57" customFormat="1">
      <c r="A214" s="177"/>
      <c r="B214" s="175"/>
      <c r="C214" s="165"/>
      <c r="D214" s="165"/>
      <c r="E214" s="165"/>
      <c r="F214" s="165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65"/>
      <c r="P214" s="165"/>
      <c r="Q214" s="165"/>
      <c r="R214" s="165"/>
    </row>
    <row r="215" spans="1:18" s="57" customFormat="1">
      <c r="A215" s="177"/>
      <c r="B215" s="174"/>
      <c r="C215" s="166"/>
      <c r="D215" s="166"/>
      <c r="E215" s="166"/>
      <c r="F215" s="166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65"/>
      <c r="P215" s="165"/>
      <c r="Q215" s="165"/>
      <c r="R215" s="165"/>
    </row>
    <row r="216" spans="1:18" s="57" customFormat="1">
      <c r="A216" s="177"/>
      <c r="B216" s="61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65"/>
      <c r="P216" s="165"/>
      <c r="Q216" s="165"/>
      <c r="R216" s="165"/>
    </row>
    <row r="217" spans="1:18" s="57" customFormat="1">
      <c r="A217" s="177"/>
      <c r="B217" s="61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65"/>
      <c r="P217" s="165"/>
      <c r="Q217" s="165"/>
      <c r="R217" s="165"/>
    </row>
    <row r="218" spans="1:18" s="57" customFormat="1">
      <c r="A218" s="177"/>
      <c r="B218" s="61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65"/>
      <c r="P218" s="165"/>
      <c r="Q218" s="165"/>
      <c r="R218" s="165"/>
    </row>
    <row r="219" spans="1:18" s="57" customFormat="1">
      <c r="A219" s="177"/>
      <c r="B219" s="61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65"/>
      <c r="P219" s="165"/>
      <c r="Q219" s="165"/>
      <c r="R219" s="165"/>
    </row>
    <row r="220" spans="1:18" s="57" customFormat="1">
      <c r="A220" s="177"/>
      <c r="B220" s="61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65"/>
      <c r="P220" s="165"/>
      <c r="Q220" s="165"/>
      <c r="R220" s="165"/>
    </row>
    <row r="221" spans="1:18" s="57" customFormat="1">
      <c r="A221" s="178"/>
      <c r="B221" s="61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66"/>
      <c r="P221" s="166"/>
      <c r="Q221" s="166"/>
      <c r="R221" s="166"/>
    </row>
    <row r="222" spans="1:18" s="57" customFormat="1">
      <c r="A222" s="176">
        <v>43195</v>
      </c>
      <c r="B222" s="61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64">
        <v>7890</v>
      </c>
      <c r="P222" s="164">
        <v>7904</v>
      </c>
      <c r="Q222" s="164">
        <f>P222-O222</f>
        <v>14</v>
      </c>
      <c r="R222" s="164"/>
    </row>
    <row r="223" spans="1:18" s="57" customFormat="1">
      <c r="A223" s="177"/>
      <c r="B223" s="61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65"/>
      <c r="P223" s="165"/>
      <c r="Q223" s="165"/>
      <c r="R223" s="165"/>
    </row>
    <row r="224" spans="1:18" s="57" customFormat="1">
      <c r="A224" s="177"/>
      <c r="B224" s="61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65"/>
      <c r="P224" s="165"/>
      <c r="Q224" s="165"/>
      <c r="R224" s="165"/>
    </row>
    <row r="225" spans="1:18" s="57" customFormat="1">
      <c r="A225" s="177"/>
      <c r="B225" s="61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65"/>
      <c r="P225" s="165"/>
      <c r="Q225" s="165"/>
      <c r="R225" s="165"/>
    </row>
    <row r="226" spans="1:18" s="57" customFormat="1">
      <c r="A226" s="178"/>
      <c r="B226" s="61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66"/>
      <c r="P226" s="166"/>
      <c r="Q226" s="166"/>
      <c r="R226" s="166"/>
    </row>
    <row r="227" spans="1:18" s="57" customFormat="1">
      <c r="A227" s="176">
        <v>43195</v>
      </c>
      <c r="B227" s="173">
        <v>840</v>
      </c>
      <c r="C227" s="164"/>
      <c r="D227" s="164" t="s">
        <v>30</v>
      </c>
      <c r="E227" s="164" t="s">
        <v>581</v>
      </c>
      <c r="F227" s="164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64">
        <v>14</v>
      </c>
      <c r="O227" s="164">
        <v>5632</v>
      </c>
      <c r="P227" s="164">
        <v>5649</v>
      </c>
      <c r="Q227" s="164">
        <f>P227-O227</f>
        <v>17</v>
      </c>
      <c r="R227" s="164"/>
    </row>
    <row r="228" spans="1:18" s="57" customFormat="1">
      <c r="A228" s="177"/>
      <c r="B228" s="175"/>
      <c r="C228" s="165"/>
      <c r="D228" s="165"/>
      <c r="E228" s="165"/>
      <c r="F228" s="165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65"/>
      <c r="O228" s="165"/>
      <c r="P228" s="165"/>
      <c r="Q228" s="165"/>
      <c r="R228" s="165"/>
    </row>
    <row r="229" spans="1:18" s="57" customFormat="1">
      <c r="A229" s="177"/>
      <c r="B229" s="175"/>
      <c r="C229" s="165"/>
      <c r="D229" s="165"/>
      <c r="E229" s="165"/>
      <c r="F229" s="165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65"/>
      <c r="O229" s="165"/>
      <c r="P229" s="165"/>
      <c r="Q229" s="165"/>
      <c r="R229" s="165"/>
    </row>
    <row r="230" spans="1:18" s="57" customFormat="1">
      <c r="A230" s="177"/>
      <c r="B230" s="174"/>
      <c r="C230" s="166"/>
      <c r="D230" s="166"/>
      <c r="E230" s="166"/>
      <c r="F230" s="166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66"/>
      <c r="O230" s="165"/>
      <c r="P230" s="165"/>
      <c r="Q230" s="165"/>
      <c r="R230" s="165"/>
    </row>
    <row r="231" spans="1:18" s="57" customFormat="1">
      <c r="A231" s="177"/>
      <c r="B231" s="61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65"/>
      <c r="P231" s="165"/>
      <c r="Q231" s="165"/>
      <c r="R231" s="165"/>
    </row>
    <row r="232" spans="1:18" s="57" customFormat="1">
      <c r="A232" s="177"/>
      <c r="B232" s="61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65"/>
      <c r="P232" s="165"/>
      <c r="Q232" s="165"/>
      <c r="R232" s="165"/>
    </row>
    <row r="233" spans="1:18" s="57" customFormat="1">
      <c r="A233" s="177"/>
      <c r="B233" s="61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65"/>
      <c r="P233" s="165"/>
      <c r="Q233" s="165"/>
      <c r="R233" s="165"/>
    </row>
    <row r="234" spans="1:18" s="57" customFormat="1">
      <c r="A234" s="177"/>
      <c r="B234" s="61">
        <v>2245</v>
      </c>
      <c r="C234" s="25"/>
      <c r="D234" s="164" t="s">
        <v>30</v>
      </c>
      <c r="E234" s="25" t="s">
        <v>578</v>
      </c>
      <c r="F234" s="164" t="s">
        <v>36</v>
      </c>
      <c r="G234" s="164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65"/>
      <c r="P234" s="165"/>
      <c r="Q234" s="165"/>
      <c r="R234" s="165"/>
    </row>
    <row r="235" spans="1:18" s="57" customFormat="1">
      <c r="A235" s="178"/>
      <c r="B235" s="61">
        <v>2300</v>
      </c>
      <c r="C235" s="25"/>
      <c r="D235" s="166"/>
      <c r="E235" s="25" t="s">
        <v>589</v>
      </c>
      <c r="F235" s="166"/>
      <c r="G235" s="166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66"/>
      <c r="P235" s="166"/>
      <c r="Q235" s="166"/>
      <c r="R235" s="166"/>
    </row>
    <row r="236" spans="1:18" s="57" customFormat="1">
      <c r="A236" s="176">
        <v>43195</v>
      </c>
      <c r="B236" s="61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64">
        <v>7057</v>
      </c>
      <c r="P236" s="164">
        <v>7204</v>
      </c>
      <c r="Q236" s="164">
        <f>P236-O236</f>
        <v>147</v>
      </c>
      <c r="R236" s="164"/>
    </row>
    <row r="237" spans="1:18" s="57" customFormat="1">
      <c r="A237" s="177"/>
      <c r="B237" s="61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65"/>
      <c r="P237" s="165"/>
      <c r="Q237" s="165"/>
      <c r="R237" s="165"/>
    </row>
    <row r="238" spans="1:18" s="57" customFormat="1">
      <c r="A238" s="177"/>
      <c r="B238" s="61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65"/>
      <c r="P238" s="165"/>
      <c r="Q238" s="165"/>
      <c r="R238" s="165"/>
    </row>
    <row r="239" spans="1:18" s="57" customFormat="1">
      <c r="A239" s="177"/>
      <c r="B239" s="61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65"/>
      <c r="P239" s="165"/>
      <c r="Q239" s="165"/>
      <c r="R239" s="165"/>
    </row>
    <row r="240" spans="1:18" s="57" customFormat="1">
      <c r="A240" s="177"/>
      <c r="B240" s="61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65"/>
      <c r="P240" s="165"/>
      <c r="Q240" s="165"/>
      <c r="R240" s="165"/>
    </row>
    <row r="241" spans="1:18" s="57" customFormat="1">
      <c r="A241" s="177"/>
      <c r="B241" s="61">
        <v>1713</v>
      </c>
      <c r="C241" s="25" t="s">
        <v>460</v>
      </c>
      <c r="D241" s="164" t="s">
        <v>454</v>
      </c>
      <c r="E241" s="25" t="s">
        <v>566</v>
      </c>
      <c r="F241" s="164" t="s">
        <v>36</v>
      </c>
      <c r="G241" s="164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65"/>
      <c r="P241" s="165"/>
      <c r="Q241" s="165"/>
      <c r="R241" s="165"/>
    </row>
    <row r="242" spans="1:18" s="57" customFormat="1">
      <c r="A242" s="177"/>
      <c r="B242" s="61">
        <v>2010</v>
      </c>
      <c r="C242" s="25" t="s">
        <v>461</v>
      </c>
      <c r="D242" s="166"/>
      <c r="E242" s="25" t="s">
        <v>568</v>
      </c>
      <c r="F242" s="166"/>
      <c r="G242" s="166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65"/>
      <c r="P242" s="165"/>
      <c r="Q242" s="165"/>
      <c r="R242" s="165"/>
    </row>
    <row r="243" spans="1:18" s="57" customFormat="1">
      <c r="A243" s="177"/>
      <c r="B243" s="61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65"/>
      <c r="P243" s="165"/>
      <c r="Q243" s="165"/>
      <c r="R243" s="165"/>
    </row>
    <row r="244" spans="1:18" s="57" customFormat="1">
      <c r="A244" s="177"/>
      <c r="B244" s="61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65"/>
      <c r="P244" s="165"/>
      <c r="Q244" s="165"/>
      <c r="R244" s="165"/>
    </row>
    <row r="245" spans="1:18" s="57" customFormat="1">
      <c r="A245" s="178"/>
      <c r="B245" s="61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66"/>
      <c r="P245" s="166"/>
      <c r="Q245" s="166"/>
      <c r="R245" s="166"/>
    </row>
    <row r="246" spans="1:18" s="57" customFormat="1">
      <c r="A246" s="176">
        <v>43195</v>
      </c>
      <c r="B246" s="173">
        <v>910</v>
      </c>
      <c r="C246" s="164"/>
      <c r="D246" s="164" t="s">
        <v>30</v>
      </c>
      <c r="E246" s="164" t="s">
        <v>582</v>
      </c>
      <c r="F246" s="164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64">
        <v>5582</v>
      </c>
      <c r="P246" s="164">
        <v>5622</v>
      </c>
      <c r="Q246" s="164">
        <f>P246-O246</f>
        <v>40</v>
      </c>
      <c r="R246" s="164"/>
    </row>
    <row r="247" spans="1:18" s="57" customFormat="1">
      <c r="A247" s="177"/>
      <c r="B247" s="175"/>
      <c r="C247" s="165"/>
      <c r="D247" s="165"/>
      <c r="E247" s="165"/>
      <c r="F247" s="165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65"/>
      <c r="P247" s="165"/>
      <c r="Q247" s="165"/>
      <c r="R247" s="165"/>
    </row>
    <row r="248" spans="1:18" s="57" customFormat="1">
      <c r="A248" s="177"/>
      <c r="B248" s="174"/>
      <c r="C248" s="166"/>
      <c r="D248" s="166"/>
      <c r="E248" s="166"/>
      <c r="F248" s="166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65"/>
      <c r="P248" s="165"/>
      <c r="Q248" s="165"/>
      <c r="R248" s="165"/>
    </row>
    <row r="249" spans="1:18" s="57" customFormat="1">
      <c r="A249" s="177"/>
      <c r="B249" s="61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65"/>
      <c r="P249" s="165"/>
      <c r="Q249" s="165"/>
      <c r="R249" s="165"/>
    </row>
    <row r="250" spans="1:18" s="57" customFormat="1">
      <c r="A250" s="177"/>
      <c r="B250" s="61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65"/>
      <c r="P250" s="165"/>
      <c r="Q250" s="165"/>
      <c r="R250" s="165"/>
    </row>
    <row r="251" spans="1:18" s="57" customFormat="1">
      <c r="A251" s="177"/>
      <c r="B251" s="61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65"/>
      <c r="P251" s="165"/>
      <c r="Q251" s="165"/>
      <c r="R251" s="165"/>
    </row>
    <row r="252" spans="1:18" s="57" customFormat="1">
      <c r="A252" s="177"/>
      <c r="B252" s="61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65"/>
      <c r="P252" s="165"/>
      <c r="Q252" s="165"/>
      <c r="R252" s="165"/>
    </row>
    <row r="253" spans="1:18" s="57" customFormat="1">
      <c r="A253" s="177"/>
      <c r="B253" s="61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65"/>
      <c r="P253" s="165"/>
      <c r="Q253" s="165"/>
      <c r="R253" s="165"/>
    </row>
    <row r="254" spans="1:18" s="57" customFormat="1">
      <c r="A254" s="177"/>
      <c r="B254" s="61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65"/>
      <c r="P254" s="165"/>
      <c r="Q254" s="165"/>
      <c r="R254" s="165"/>
    </row>
    <row r="255" spans="1:18" s="57" customFormat="1">
      <c r="A255" s="177"/>
      <c r="B255" s="61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65"/>
      <c r="P255" s="165"/>
      <c r="Q255" s="165"/>
      <c r="R255" s="165"/>
    </row>
    <row r="256" spans="1:18" s="57" customFormat="1">
      <c r="A256" s="177"/>
      <c r="B256" s="61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65"/>
      <c r="P256" s="165"/>
      <c r="Q256" s="165"/>
      <c r="R256" s="165"/>
    </row>
    <row r="257" spans="1:18" s="57" customFormat="1">
      <c r="A257" s="177"/>
      <c r="B257" s="173">
        <v>2300</v>
      </c>
      <c r="C257" s="25"/>
      <c r="D257" s="164" t="s">
        <v>32</v>
      </c>
      <c r="E257" s="25" t="s">
        <v>585</v>
      </c>
      <c r="F257" s="164" t="s">
        <v>36</v>
      </c>
      <c r="G257" s="164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64">
        <v>4</v>
      </c>
      <c r="O257" s="165"/>
      <c r="P257" s="165"/>
      <c r="Q257" s="165"/>
      <c r="R257" s="165"/>
    </row>
    <row r="258" spans="1:18" s="57" customFormat="1">
      <c r="A258" s="177"/>
      <c r="B258" s="175"/>
      <c r="C258" s="25"/>
      <c r="D258" s="165"/>
      <c r="E258" s="25" t="s">
        <v>583</v>
      </c>
      <c r="F258" s="165"/>
      <c r="G258" s="165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65"/>
      <c r="O258" s="165"/>
      <c r="P258" s="165"/>
      <c r="Q258" s="165"/>
      <c r="R258" s="165"/>
    </row>
    <row r="259" spans="1:18" s="57" customFormat="1">
      <c r="A259" s="177"/>
      <c r="B259" s="174"/>
      <c r="C259" s="25"/>
      <c r="D259" s="166"/>
      <c r="E259" s="25" t="s">
        <v>584</v>
      </c>
      <c r="F259" s="166"/>
      <c r="G259" s="166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66"/>
      <c r="O259" s="165"/>
      <c r="P259" s="165"/>
      <c r="Q259" s="165"/>
      <c r="R259" s="165"/>
    </row>
    <row r="260" spans="1:18" s="57" customFormat="1">
      <c r="A260" s="178"/>
      <c r="B260" s="61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66"/>
      <c r="P260" s="166"/>
      <c r="Q260" s="166"/>
      <c r="R260" s="166"/>
    </row>
    <row r="261" spans="1:18" s="57" customFormat="1">
      <c r="A261" s="176">
        <v>43196</v>
      </c>
      <c r="B261" s="173">
        <v>820</v>
      </c>
      <c r="C261" s="164"/>
      <c r="D261" s="164" t="s">
        <v>30</v>
      </c>
      <c r="E261" s="164" t="s">
        <v>582</v>
      </c>
      <c r="F261" s="164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64">
        <v>7973</v>
      </c>
      <c r="P261" s="164">
        <v>8009</v>
      </c>
      <c r="Q261" s="164">
        <f>P261-O261</f>
        <v>36</v>
      </c>
      <c r="R261" s="164"/>
    </row>
    <row r="262" spans="1:18" s="57" customFormat="1">
      <c r="A262" s="177"/>
      <c r="B262" s="175"/>
      <c r="C262" s="165"/>
      <c r="D262" s="165"/>
      <c r="E262" s="165"/>
      <c r="F262" s="165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65"/>
      <c r="P262" s="165"/>
      <c r="Q262" s="165"/>
      <c r="R262" s="165"/>
    </row>
    <row r="263" spans="1:18" s="57" customFormat="1">
      <c r="A263" s="177"/>
      <c r="B263" s="174"/>
      <c r="C263" s="166"/>
      <c r="D263" s="166"/>
      <c r="E263" s="166"/>
      <c r="F263" s="166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65"/>
      <c r="P263" s="165"/>
      <c r="Q263" s="165"/>
      <c r="R263" s="165"/>
    </row>
    <row r="264" spans="1:18" s="57" customFormat="1">
      <c r="A264" s="177"/>
      <c r="B264" s="65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65"/>
      <c r="P264" s="165"/>
      <c r="Q264" s="165"/>
      <c r="R264" s="165"/>
    </row>
    <row r="265" spans="1:18" s="57" customFormat="1">
      <c r="A265" s="177"/>
      <c r="B265" s="65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65"/>
      <c r="P265" s="165"/>
      <c r="Q265" s="165"/>
      <c r="R265" s="165"/>
    </row>
    <row r="266" spans="1:18" s="57" customFormat="1">
      <c r="A266" s="177"/>
      <c r="B266" s="65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65"/>
      <c r="P266" s="165"/>
      <c r="Q266" s="165"/>
      <c r="R266" s="165"/>
    </row>
    <row r="267" spans="1:18" s="57" customFormat="1">
      <c r="A267" s="177"/>
      <c r="B267" s="65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65"/>
      <c r="P267" s="165"/>
      <c r="Q267" s="165"/>
      <c r="R267" s="165"/>
    </row>
    <row r="268" spans="1:18" s="57" customFormat="1">
      <c r="A268" s="177"/>
      <c r="B268" s="65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65"/>
      <c r="P268" s="165"/>
      <c r="Q268" s="165"/>
      <c r="R268" s="165"/>
    </row>
    <row r="269" spans="1:18" s="57" customFormat="1">
      <c r="A269" s="177"/>
      <c r="B269" s="65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65"/>
      <c r="P269" s="165"/>
      <c r="Q269" s="165"/>
      <c r="R269" s="165"/>
    </row>
    <row r="270" spans="1:18" s="57" customFormat="1">
      <c r="A270" s="177"/>
      <c r="B270" s="65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65"/>
      <c r="P270" s="165"/>
      <c r="Q270" s="165"/>
      <c r="R270" s="165"/>
    </row>
    <row r="271" spans="1:18" s="57" customFormat="1">
      <c r="A271" s="177"/>
      <c r="B271" s="65">
        <v>2210</v>
      </c>
      <c r="C271" s="164" t="s">
        <v>40</v>
      </c>
      <c r="D271" s="164" t="s">
        <v>32</v>
      </c>
      <c r="E271" s="25" t="s">
        <v>585</v>
      </c>
      <c r="F271" s="164" t="s">
        <v>36</v>
      </c>
      <c r="G271" s="164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65"/>
      <c r="P271" s="165"/>
      <c r="Q271" s="165"/>
      <c r="R271" s="165"/>
    </row>
    <row r="272" spans="1:18" s="57" customFormat="1">
      <c r="A272" s="177"/>
      <c r="B272" s="65">
        <v>2300</v>
      </c>
      <c r="C272" s="165"/>
      <c r="D272" s="165"/>
      <c r="E272" s="25" t="s">
        <v>583</v>
      </c>
      <c r="F272" s="165"/>
      <c r="G272" s="165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65"/>
      <c r="P272" s="165"/>
      <c r="Q272" s="165"/>
      <c r="R272" s="165"/>
    </row>
    <row r="273" spans="1:18" s="57" customFormat="1">
      <c r="A273" s="177"/>
      <c r="B273" s="65">
        <v>2310</v>
      </c>
      <c r="C273" s="166"/>
      <c r="D273" s="166"/>
      <c r="E273" s="25" t="s">
        <v>584</v>
      </c>
      <c r="F273" s="166"/>
      <c r="G273" s="166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65"/>
      <c r="P273" s="165"/>
      <c r="Q273" s="165"/>
      <c r="R273" s="165"/>
    </row>
    <row r="274" spans="1:18" s="57" customFormat="1">
      <c r="A274" s="178"/>
      <c r="B274" s="65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66"/>
      <c r="P274" s="166"/>
      <c r="Q274" s="166"/>
      <c r="R274" s="166"/>
    </row>
    <row r="275" spans="1:18" s="57" customFormat="1">
      <c r="A275" s="176">
        <v>43196</v>
      </c>
      <c r="B275" s="65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64">
        <v>7904</v>
      </c>
      <c r="P275" s="164">
        <v>8051</v>
      </c>
      <c r="Q275" s="164">
        <f>P275-O275</f>
        <v>147</v>
      </c>
      <c r="R275" s="164"/>
    </row>
    <row r="276" spans="1:18" s="57" customFormat="1">
      <c r="A276" s="177"/>
      <c r="B276" s="65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65"/>
      <c r="P276" s="165"/>
      <c r="Q276" s="165"/>
      <c r="R276" s="165"/>
    </row>
    <row r="277" spans="1:18" s="57" customFormat="1">
      <c r="A277" s="177"/>
      <c r="B277" s="173">
        <v>1310</v>
      </c>
      <c r="C277" s="164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65"/>
      <c r="P277" s="165"/>
      <c r="Q277" s="165"/>
      <c r="R277" s="165"/>
    </row>
    <row r="278" spans="1:18" s="57" customFormat="1">
      <c r="A278" s="177"/>
      <c r="B278" s="174"/>
      <c r="C278" s="166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65"/>
      <c r="P278" s="165"/>
      <c r="Q278" s="165"/>
      <c r="R278" s="165"/>
    </row>
    <row r="279" spans="1:18" s="57" customFormat="1">
      <c r="A279" s="177"/>
      <c r="B279" s="65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65"/>
      <c r="P279" s="165"/>
      <c r="Q279" s="165"/>
      <c r="R279" s="165"/>
    </row>
    <row r="280" spans="1:18" s="57" customFormat="1">
      <c r="A280" s="177"/>
      <c r="B280" s="65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65"/>
      <c r="P280" s="165"/>
      <c r="Q280" s="165"/>
      <c r="R280" s="165"/>
    </row>
    <row r="281" spans="1:18" s="57" customFormat="1">
      <c r="A281" s="177"/>
      <c r="B281" s="173">
        <v>1647</v>
      </c>
      <c r="C281" s="164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65"/>
      <c r="P281" s="165"/>
      <c r="Q281" s="165"/>
      <c r="R281" s="165"/>
    </row>
    <row r="282" spans="1:18" s="57" customFormat="1">
      <c r="A282" s="177"/>
      <c r="B282" s="174"/>
      <c r="C282" s="166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65"/>
      <c r="P282" s="165"/>
      <c r="Q282" s="165"/>
      <c r="R282" s="165"/>
    </row>
    <row r="283" spans="1:18" s="57" customFormat="1">
      <c r="A283" s="177"/>
      <c r="B283" s="65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65"/>
      <c r="P283" s="165"/>
      <c r="Q283" s="165"/>
      <c r="R283" s="165"/>
    </row>
    <row r="284" spans="1:18" s="57" customFormat="1">
      <c r="A284" s="177"/>
      <c r="B284" s="65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65"/>
      <c r="P284" s="165"/>
      <c r="Q284" s="165"/>
      <c r="R284" s="165"/>
    </row>
    <row r="285" spans="1:18" s="57" customFormat="1">
      <c r="A285" s="177"/>
      <c r="B285" s="65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65"/>
      <c r="P285" s="165"/>
      <c r="Q285" s="165"/>
      <c r="R285" s="165"/>
    </row>
    <row r="286" spans="1:18" s="57" customFormat="1">
      <c r="A286" s="178"/>
      <c r="B286" s="65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66"/>
      <c r="P286" s="166"/>
      <c r="Q286" s="166"/>
      <c r="R286" s="166"/>
    </row>
    <row r="287" spans="1:18" s="57" customFormat="1">
      <c r="A287" s="176">
        <v>43196</v>
      </c>
      <c r="B287" s="65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64">
        <v>5649</v>
      </c>
      <c r="P287" s="164">
        <v>5684</v>
      </c>
      <c r="Q287" s="164">
        <f>P287-O287</f>
        <v>35</v>
      </c>
      <c r="R287" s="164"/>
    </row>
    <row r="288" spans="1:18" s="57" customFormat="1">
      <c r="A288" s="177"/>
      <c r="B288" s="65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65"/>
      <c r="P288" s="165"/>
      <c r="Q288" s="165"/>
      <c r="R288" s="165"/>
    </row>
    <row r="289" spans="1:18" s="57" customFormat="1">
      <c r="A289" s="177"/>
      <c r="B289" s="65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65"/>
      <c r="P289" s="165"/>
      <c r="Q289" s="165"/>
      <c r="R289" s="165"/>
    </row>
    <row r="290" spans="1:18" s="57" customFormat="1">
      <c r="A290" s="177"/>
      <c r="B290" s="65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65"/>
      <c r="P290" s="165"/>
      <c r="Q290" s="165"/>
      <c r="R290" s="165"/>
    </row>
    <row r="291" spans="1:18" s="57" customFormat="1">
      <c r="A291" s="177"/>
      <c r="B291" s="65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65"/>
      <c r="P291" s="165"/>
      <c r="Q291" s="165"/>
      <c r="R291" s="165"/>
    </row>
    <row r="292" spans="1:18" s="57" customFormat="1">
      <c r="A292" s="178"/>
      <c r="B292" s="65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66"/>
      <c r="P292" s="166"/>
      <c r="Q292" s="166"/>
      <c r="R292" s="166"/>
    </row>
    <row r="293" spans="1:18" s="57" customFormat="1">
      <c r="A293" s="176">
        <v>43196</v>
      </c>
      <c r="B293" s="65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64">
        <v>7204</v>
      </c>
      <c r="P293" s="164">
        <v>7220</v>
      </c>
      <c r="Q293" s="164">
        <f>P293-O293</f>
        <v>16</v>
      </c>
      <c r="R293" s="164"/>
    </row>
    <row r="294" spans="1:18" s="57" customFormat="1">
      <c r="A294" s="177"/>
      <c r="B294" s="65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65"/>
      <c r="P294" s="165"/>
      <c r="Q294" s="165"/>
      <c r="R294" s="165"/>
    </row>
    <row r="295" spans="1:18" s="57" customFormat="1">
      <c r="A295" s="177"/>
      <c r="B295" s="65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65"/>
      <c r="P295" s="165"/>
      <c r="Q295" s="165"/>
      <c r="R295" s="165"/>
    </row>
    <row r="296" spans="1:18" s="57" customFormat="1">
      <c r="A296" s="177"/>
      <c r="B296" s="65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65"/>
      <c r="P296" s="165"/>
      <c r="Q296" s="165"/>
      <c r="R296" s="165"/>
    </row>
    <row r="297" spans="1:18" s="57" customFormat="1">
      <c r="A297" s="177"/>
      <c r="B297" s="65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65"/>
      <c r="P297" s="165"/>
      <c r="Q297" s="165"/>
      <c r="R297" s="165"/>
    </row>
    <row r="298" spans="1:18" s="57" customFormat="1">
      <c r="A298" s="177"/>
      <c r="B298" s="65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65"/>
      <c r="P298" s="165"/>
      <c r="Q298" s="165"/>
      <c r="R298" s="165"/>
    </row>
    <row r="299" spans="1:18" s="57" customFormat="1">
      <c r="A299" s="178"/>
      <c r="B299" s="65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66"/>
      <c r="P299" s="166"/>
      <c r="Q299" s="166"/>
      <c r="R299" s="166"/>
    </row>
    <row r="300" spans="1:18" s="57" customFormat="1">
      <c r="A300" s="176">
        <v>43196</v>
      </c>
      <c r="B300" s="173">
        <v>825</v>
      </c>
      <c r="C300" s="164"/>
      <c r="D300" s="164" t="s">
        <v>30</v>
      </c>
      <c r="E300" s="164" t="s">
        <v>582</v>
      </c>
      <c r="F300" s="164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64">
        <v>13</v>
      </c>
      <c r="O300" s="164">
        <v>5622</v>
      </c>
      <c r="P300" s="164">
        <v>5641</v>
      </c>
      <c r="Q300" s="164">
        <f>P300-O300</f>
        <v>19</v>
      </c>
      <c r="R300" s="164"/>
    </row>
    <row r="301" spans="1:18" s="57" customFormat="1">
      <c r="A301" s="177"/>
      <c r="B301" s="175"/>
      <c r="C301" s="165"/>
      <c r="D301" s="165"/>
      <c r="E301" s="165"/>
      <c r="F301" s="165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65"/>
      <c r="O301" s="165"/>
      <c r="P301" s="165"/>
      <c r="Q301" s="165"/>
      <c r="R301" s="165"/>
    </row>
    <row r="302" spans="1:18" s="57" customFormat="1">
      <c r="A302" s="177"/>
      <c r="B302" s="174"/>
      <c r="C302" s="166"/>
      <c r="D302" s="166"/>
      <c r="E302" s="166"/>
      <c r="F302" s="166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66"/>
      <c r="O302" s="165"/>
      <c r="P302" s="165"/>
      <c r="Q302" s="165"/>
      <c r="R302" s="165"/>
    </row>
    <row r="303" spans="1:18" s="57" customFormat="1">
      <c r="A303" s="177"/>
      <c r="B303" s="65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65"/>
      <c r="P303" s="165"/>
      <c r="Q303" s="165"/>
      <c r="R303" s="165"/>
    </row>
    <row r="304" spans="1:18" s="57" customFormat="1">
      <c r="A304" s="177"/>
      <c r="B304" s="65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65"/>
      <c r="P304" s="165"/>
      <c r="Q304" s="165"/>
      <c r="R304" s="165"/>
    </row>
    <row r="305" spans="1:18" s="57" customFormat="1">
      <c r="A305" s="177"/>
      <c r="B305" s="65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65"/>
      <c r="P305" s="165"/>
      <c r="Q305" s="165"/>
      <c r="R305" s="165"/>
    </row>
    <row r="306" spans="1:18" s="57" customFormat="1">
      <c r="A306" s="177"/>
      <c r="B306" s="65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65"/>
      <c r="P306" s="165"/>
      <c r="Q306" s="165"/>
      <c r="R306" s="165"/>
    </row>
    <row r="307" spans="1:18" s="57" customFormat="1">
      <c r="A307" s="177"/>
      <c r="B307" s="173">
        <v>2305</v>
      </c>
      <c r="C307" s="25"/>
      <c r="D307" s="164" t="s">
        <v>30</v>
      </c>
      <c r="E307" s="25" t="s">
        <v>623</v>
      </c>
      <c r="F307" s="164" t="s">
        <v>36</v>
      </c>
      <c r="G307" s="164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64">
        <v>12</v>
      </c>
      <c r="O307" s="165"/>
      <c r="P307" s="165"/>
      <c r="Q307" s="165"/>
      <c r="R307" s="165"/>
    </row>
    <row r="308" spans="1:18" s="57" customFormat="1">
      <c r="A308" s="178"/>
      <c r="B308" s="174"/>
      <c r="C308" s="25"/>
      <c r="D308" s="166"/>
      <c r="E308" s="25" t="s">
        <v>578</v>
      </c>
      <c r="F308" s="166"/>
      <c r="G308" s="166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66"/>
      <c r="O308" s="166"/>
      <c r="P308" s="166"/>
      <c r="Q308" s="166"/>
      <c r="R308" s="166"/>
    </row>
    <row r="309" spans="1:18" s="57" customFormat="1">
      <c r="A309" s="176">
        <v>43197</v>
      </c>
      <c r="B309" s="173">
        <v>820</v>
      </c>
      <c r="C309" s="164"/>
      <c r="D309" s="164" t="s">
        <v>30</v>
      </c>
      <c r="E309" s="164" t="s">
        <v>582</v>
      </c>
      <c r="F309" s="164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64">
        <v>8009</v>
      </c>
      <c r="P309" s="164">
        <v>8047</v>
      </c>
      <c r="Q309" s="164">
        <f>P309-O309</f>
        <v>38</v>
      </c>
      <c r="R309" s="164"/>
    </row>
    <row r="310" spans="1:18" s="57" customFormat="1">
      <c r="A310" s="177"/>
      <c r="B310" s="175"/>
      <c r="C310" s="165"/>
      <c r="D310" s="165"/>
      <c r="E310" s="165"/>
      <c r="F310" s="165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65"/>
      <c r="P310" s="165"/>
      <c r="Q310" s="165"/>
      <c r="R310" s="165"/>
    </row>
    <row r="311" spans="1:18" s="57" customFormat="1">
      <c r="A311" s="177"/>
      <c r="B311" s="175"/>
      <c r="C311" s="165"/>
      <c r="D311" s="165"/>
      <c r="E311" s="165"/>
      <c r="F311" s="165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65"/>
      <c r="P311" s="165"/>
      <c r="Q311" s="165"/>
      <c r="R311" s="165"/>
    </row>
    <row r="312" spans="1:18" s="57" customFormat="1">
      <c r="A312" s="177"/>
      <c r="B312" s="174"/>
      <c r="C312" s="166"/>
      <c r="D312" s="166"/>
      <c r="E312" s="166"/>
      <c r="F312" s="166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65"/>
      <c r="P312" s="165"/>
      <c r="Q312" s="165"/>
      <c r="R312" s="165"/>
    </row>
    <row r="313" spans="1:18" s="57" customFormat="1">
      <c r="A313" s="177"/>
      <c r="B313" s="70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65"/>
      <c r="P313" s="165"/>
      <c r="Q313" s="165"/>
      <c r="R313" s="165"/>
    </row>
    <row r="314" spans="1:18" s="57" customFormat="1">
      <c r="A314" s="177"/>
      <c r="B314" s="70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65"/>
      <c r="P314" s="165"/>
      <c r="Q314" s="165"/>
      <c r="R314" s="165"/>
    </row>
    <row r="315" spans="1:18" s="57" customFormat="1">
      <c r="A315" s="177"/>
      <c r="B315" s="70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65"/>
      <c r="P315" s="165"/>
      <c r="Q315" s="165"/>
      <c r="R315" s="165"/>
    </row>
    <row r="316" spans="1:18" s="57" customFormat="1">
      <c r="A316" s="177"/>
      <c r="B316" s="70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65"/>
      <c r="P316" s="165"/>
      <c r="Q316" s="165"/>
      <c r="R316" s="165"/>
    </row>
    <row r="317" spans="1:18" s="57" customFormat="1">
      <c r="A317" s="178"/>
      <c r="B317" s="70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66"/>
      <c r="P317" s="166"/>
      <c r="Q317" s="166"/>
      <c r="R317" s="166"/>
    </row>
    <row r="318" spans="1:18" s="57" customFormat="1">
      <c r="A318" s="176">
        <v>43197</v>
      </c>
      <c r="B318" s="70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64">
        <v>8051</v>
      </c>
      <c r="P318" s="164">
        <v>8108</v>
      </c>
      <c r="Q318" s="164">
        <f>P318-O318</f>
        <v>57</v>
      </c>
      <c r="R318" s="164"/>
    </row>
    <row r="319" spans="1:18" s="57" customFormat="1">
      <c r="A319" s="177"/>
      <c r="B319" s="70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65"/>
      <c r="P319" s="165"/>
      <c r="Q319" s="165"/>
      <c r="R319" s="165"/>
    </row>
    <row r="320" spans="1:18" s="57" customFormat="1">
      <c r="A320" s="177"/>
      <c r="B320" s="70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65"/>
      <c r="P320" s="165"/>
      <c r="Q320" s="165"/>
      <c r="R320" s="165"/>
    </row>
    <row r="321" spans="1:18" s="57" customFormat="1">
      <c r="A321" s="177"/>
      <c r="B321" s="70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65"/>
      <c r="P321" s="165"/>
      <c r="Q321" s="165"/>
      <c r="R321" s="165"/>
    </row>
    <row r="322" spans="1:18" s="57" customFormat="1">
      <c r="A322" s="177"/>
      <c r="B322" s="70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65"/>
      <c r="P322" s="165"/>
      <c r="Q322" s="165"/>
      <c r="R322" s="165"/>
    </row>
    <row r="323" spans="1:18" s="57" customFormat="1">
      <c r="A323" s="177"/>
      <c r="B323" s="70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65"/>
      <c r="P323" s="165"/>
      <c r="Q323" s="165"/>
      <c r="R323" s="165"/>
    </row>
    <row r="324" spans="1:18" s="57" customFormat="1">
      <c r="A324" s="177"/>
      <c r="B324" s="70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65"/>
      <c r="P324" s="165"/>
      <c r="Q324" s="165"/>
      <c r="R324" s="165"/>
    </row>
    <row r="325" spans="1:18" s="57" customFormat="1">
      <c r="A325" s="177"/>
      <c r="B325" s="70">
        <v>2010</v>
      </c>
      <c r="C325" s="25" t="s">
        <v>461</v>
      </c>
      <c r="D325" s="164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65"/>
      <c r="P325" s="165"/>
      <c r="Q325" s="165"/>
      <c r="R325" s="165"/>
    </row>
    <row r="326" spans="1:18" s="57" customFormat="1">
      <c r="A326" s="177"/>
      <c r="B326" s="70">
        <v>2040</v>
      </c>
      <c r="C326" s="25" t="s">
        <v>460</v>
      </c>
      <c r="D326" s="166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65"/>
      <c r="P326" s="165"/>
      <c r="Q326" s="165"/>
      <c r="R326" s="165"/>
    </row>
    <row r="327" spans="1:18" s="57" customFormat="1">
      <c r="A327" s="178"/>
      <c r="B327" s="70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66"/>
      <c r="P327" s="166"/>
      <c r="Q327" s="166"/>
      <c r="R327" s="166"/>
    </row>
    <row r="328" spans="1:18" s="57" customFormat="1">
      <c r="A328" s="176">
        <v>43197</v>
      </c>
      <c r="B328" s="70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64">
        <v>5684</v>
      </c>
      <c r="P328" s="164">
        <v>5829</v>
      </c>
      <c r="Q328" s="164">
        <f>P328-O328</f>
        <v>145</v>
      </c>
      <c r="R328" s="164"/>
    </row>
    <row r="329" spans="1:18" s="57" customFormat="1">
      <c r="A329" s="177"/>
      <c r="B329" s="70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65"/>
      <c r="P329" s="165"/>
      <c r="Q329" s="165"/>
      <c r="R329" s="165"/>
    </row>
    <row r="330" spans="1:18" s="57" customFormat="1">
      <c r="A330" s="177"/>
      <c r="B330" s="173">
        <v>1310</v>
      </c>
      <c r="C330" s="164"/>
      <c r="D330" s="164" t="s">
        <v>30</v>
      </c>
      <c r="E330" s="164" t="s">
        <v>582</v>
      </c>
      <c r="F330" s="164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65"/>
      <c r="P330" s="165"/>
      <c r="Q330" s="165"/>
      <c r="R330" s="165"/>
    </row>
    <row r="331" spans="1:18" s="57" customFormat="1">
      <c r="A331" s="177"/>
      <c r="B331" s="174"/>
      <c r="C331" s="166"/>
      <c r="D331" s="166"/>
      <c r="E331" s="166"/>
      <c r="F331" s="166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65"/>
      <c r="P331" s="165"/>
      <c r="Q331" s="165"/>
      <c r="R331" s="165"/>
    </row>
    <row r="332" spans="1:18" s="57" customFormat="1">
      <c r="A332" s="177"/>
      <c r="B332" s="70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65"/>
      <c r="P332" s="165"/>
      <c r="Q332" s="165"/>
      <c r="R332" s="165"/>
    </row>
    <row r="333" spans="1:18" s="57" customFormat="1">
      <c r="A333" s="177"/>
      <c r="B333" s="70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65"/>
      <c r="P333" s="165"/>
      <c r="Q333" s="165"/>
      <c r="R333" s="165"/>
    </row>
    <row r="334" spans="1:18" s="57" customFormat="1">
      <c r="A334" s="177"/>
      <c r="B334" s="70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65"/>
      <c r="P334" s="165"/>
      <c r="Q334" s="165"/>
      <c r="R334" s="165"/>
    </row>
    <row r="335" spans="1:18" s="57" customFormat="1">
      <c r="A335" s="177"/>
      <c r="B335" s="70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65"/>
      <c r="P335" s="165"/>
      <c r="Q335" s="165"/>
      <c r="R335" s="165"/>
    </row>
    <row r="336" spans="1:18" s="57" customFormat="1">
      <c r="A336" s="177"/>
      <c r="B336" s="70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65"/>
      <c r="P336" s="165"/>
      <c r="Q336" s="165"/>
      <c r="R336" s="165"/>
    </row>
    <row r="337" spans="1:18" s="57" customFormat="1">
      <c r="A337" s="178"/>
      <c r="B337" s="70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66"/>
      <c r="P337" s="166"/>
      <c r="Q337" s="166"/>
      <c r="R337" s="166"/>
    </row>
    <row r="338" spans="1:18" s="57" customFormat="1">
      <c r="A338" s="176">
        <v>43197</v>
      </c>
      <c r="B338" s="173">
        <v>822</v>
      </c>
      <c r="C338" s="164"/>
      <c r="D338" s="164" t="s">
        <v>30</v>
      </c>
      <c r="E338" s="164" t="s">
        <v>582</v>
      </c>
      <c r="F338" s="164" t="s">
        <v>32</v>
      </c>
      <c r="G338" s="25" t="s">
        <v>583</v>
      </c>
      <c r="H338" s="25"/>
      <c r="I338" s="25"/>
      <c r="J338" s="164" t="s">
        <v>600</v>
      </c>
      <c r="K338" s="164" t="s">
        <v>473</v>
      </c>
      <c r="L338" s="164" t="s">
        <v>474</v>
      </c>
      <c r="M338" s="25">
        <v>9.6</v>
      </c>
      <c r="N338" s="25">
        <v>3</v>
      </c>
      <c r="O338" s="164">
        <v>7221</v>
      </c>
      <c r="P338" s="164">
        <v>7259</v>
      </c>
      <c r="Q338" s="164">
        <f>P338-O338</f>
        <v>38</v>
      </c>
      <c r="R338" s="164"/>
    </row>
    <row r="339" spans="1:18" s="57" customFormat="1">
      <c r="A339" s="177"/>
      <c r="B339" s="175"/>
      <c r="C339" s="165"/>
      <c r="D339" s="165"/>
      <c r="E339" s="165"/>
      <c r="F339" s="165"/>
      <c r="G339" s="25" t="s">
        <v>584</v>
      </c>
      <c r="H339" s="25"/>
      <c r="I339" s="25"/>
      <c r="J339" s="165"/>
      <c r="K339" s="165"/>
      <c r="L339" s="165"/>
      <c r="M339" s="25">
        <v>9.6</v>
      </c>
      <c r="N339" s="25">
        <v>2</v>
      </c>
      <c r="O339" s="165"/>
      <c r="P339" s="165"/>
      <c r="Q339" s="165"/>
      <c r="R339" s="165"/>
    </row>
    <row r="340" spans="1:18" s="57" customFormat="1">
      <c r="A340" s="177"/>
      <c r="B340" s="174"/>
      <c r="C340" s="166"/>
      <c r="D340" s="166"/>
      <c r="E340" s="166"/>
      <c r="F340" s="166"/>
      <c r="G340" s="25" t="s">
        <v>585</v>
      </c>
      <c r="H340" s="25"/>
      <c r="I340" s="25"/>
      <c r="J340" s="166"/>
      <c r="K340" s="166"/>
      <c r="L340" s="166"/>
      <c r="M340" s="25">
        <v>9.6</v>
      </c>
      <c r="N340" s="25">
        <v>2</v>
      </c>
      <c r="O340" s="165"/>
      <c r="P340" s="165"/>
      <c r="Q340" s="165"/>
      <c r="R340" s="165"/>
    </row>
    <row r="341" spans="1:18" s="57" customFormat="1">
      <c r="A341" s="177"/>
      <c r="B341" s="70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65"/>
      <c r="P341" s="165"/>
      <c r="Q341" s="165"/>
      <c r="R341" s="165"/>
    </row>
    <row r="342" spans="1:18" s="57" customFormat="1">
      <c r="A342" s="177"/>
      <c r="B342" s="70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59">
        <v>5</v>
      </c>
      <c r="O342" s="165"/>
      <c r="P342" s="165"/>
      <c r="Q342" s="165"/>
      <c r="R342" s="165"/>
    </row>
    <row r="343" spans="1:18" s="57" customFormat="1">
      <c r="A343" s="177"/>
      <c r="B343" s="70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65"/>
      <c r="P343" s="165"/>
      <c r="Q343" s="165"/>
      <c r="R343" s="165"/>
    </row>
    <row r="344" spans="1:18" s="57" customFormat="1">
      <c r="A344" s="177"/>
      <c r="B344" s="70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65"/>
      <c r="P344" s="165"/>
      <c r="Q344" s="165"/>
      <c r="R344" s="165"/>
    </row>
    <row r="345" spans="1:18" s="57" customFormat="1">
      <c r="A345" s="177"/>
      <c r="B345" s="70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65"/>
      <c r="P345" s="165"/>
      <c r="Q345" s="165"/>
      <c r="R345" s="165"/>
    </row>
    <row r="346" spans="1:18" s="57" customFormat="1">
      <c r="A346" s="177"/>
      <c r="B346" s="70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65"/>
      <c r="P346" s="165"/>
      <c r="Q346" s="165"/>
      <c r="R346" s="165"/>
    </row>
    <row r="347" spans="1:18" s="57" customFormat="1">
      <c r="A347" s="177"/>
      <c r="B347" s="70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65"/>
      <c r="P347" s="165"/>
      <c r="Q347" s="165"/>
      <c r="R347" s="165"/>
    </row>
    <row r="348" spans="1:18" s="57" customFormat="1">
      <c r="A348" s="177"/>
      <c r="B348" s="70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65"/>
      <c r="P348" s="165"/>
      <c r="Q348" s="165"/>
      <c r="R348" s="165"/>
    </row>
    <row r="349" spans="1:18" s="57" customFormat="1">
      <c r="A349" s="177"/>
      <c r="B349" s="70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65"/>
      <c r="P349" s="165"/>
      <c r="Q349" s="165"/>
      <c r="R349" s="165"/>
    </row>
    <row r="350" spans="1:18" s="57" customFormat="1">
      <c r="A350" s="177"/>
      <c r="B350" s="70">
        <v>2250</v>
      </c>
      <c r="C350" s="25"/>
      <c r="D350" s="164" t="s">
        <v>32</v>
      </c>
      <c r="E350" s="25" t="s">
        <v>585</v>
      </c>
      <c r="F350" s="164" t="s">
        <v>36</v>
      </c>
      <c r="G350" s="164" t="s">
        <v>565</v>
      </c>
      <c r="H350" s="25"/>
      <c r="I350" s="25"/>
      <c r="J350" s="164" t="s">
        <v>600</v>
      </c>
      <c r="K350" s="164" t="s">
        <v>473</v>
      </c>
      <c r="L350" s="164" t="s">
        <v>474</v>
      </c>
      <c r="M350" s="164">
        <v>9.6</v>
      </c>
      <c r="N350" s="25">
        <v>2</v>
      </c>
      <c r="O350" s="165"/>
      <c r="P350" s="165"/>
      <c r="Q350" s="165"/>
      <c r="R350" s="165"/>
    </row>
    <row r="351" spans="1:18" s="57" customFormat="1">
      <c r="A351" s="177"/>
      <c r="B351" s="70">
        <v>2300</v>
      </c>
      <c r="C351" s="25"/>
      <c r="D351" s="166"/>
      <c r="E351" s="25" t="s">
        <v>583</v>
      </c>
      <c r="F351" s="166"/>
      <c r="G351" s="166"/>
      <c r="H351" s="25"/>
      <c r="I351" s="25"/>
      <c r="J351" s="166"/>
      <c r="K351" s="166"/>
      <c r="L351" s="166"/>
      <c r="M351" s="166"/>
      <c r="N351" s="25">
        <v>2</v>
      </c>
      <c r="O351" s="165"/>
      <c r="P351" s="165"/>
      <c r="Q351" s="165"/>
      <c r="R351" s="165"/>
    </row>
    <row r="352" spans="1:18" s="57" customFormat="1">
      <c r="A352" s="178"/>
      <c r="B352" s="70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66"/>
      <c r="P352" s="166"/>
      <c r="Q352" s="166"/>
      <c r="R352" s="166"/>
    </row>
    <row r="353" spans="1:18" s="57" customFormat="1">
      <c r="A353" s="176">
        <v>43197</v>
      </c>
      <c r="B353" s="70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59" t="s">
        <v>468</v>
      </c>
      <c r="O353" s="164">
        <v>5641</v>
      </c>
      <c r="P353" s="164">
        <v>5658</v>
      </c>
      <c r="Q353" s="164">
        <f>P353-O353</f>
        <v>17</v>
      </c>
      <c r="R353" s="164"/>
    </row>
    <row r="354" spans="1:18" s="57" customFormat="1">
      <c r="A354" s="177"/>
      <c r="B354" s="70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65"/>
      <c r="P354" s="165"/>
      <c r="Q354" s="165"/>
      <c r="R354" s="165"/>
    </row>
    <row r="355" spans="1:18" s="57" customFormat="1">
      <c r="A355" s="177"/>
      <c r="B355" s="70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65"/>
      <c r="P355" s="165"/>
      <c r="Q355" s="165"/>
      <c r="R355" s="165"/>
    </row>
    <row r="356" spans="1:18" s="57" customFormat="1">
      <c r="A356" s="177"/>
      <c r="B356" s="70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65"/>
      <c r="P356" s="165"/>
      <c r="Q356" s="165"/>
      <c r="R356" s="165"/>
    </row>
    <row r="357" spans="1:18" s="57" customFormat="1">
      <c r="A357" s="177"/>
      <c r="B357" s="70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65"/>
      <c r="P357" s="165"/>
      <c r="Q357" s="165"/>
      <c r="R357" s="165"/>
    </row>
    <row r="358" spans="1:18" s="57" customFormat="1">
      <c r="A358" s="178"/>
      <c r="B358" s="70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66"/>
      <c r="P358" s="166"/>
      <c r="Q358" s="166"/>
      <c r="R358" s="166"/>
    </row>
    <row r="359" spans="1:18" s="57" customFormat="1">
      <c r="A359" s="176">
        <v>43198</v>
      </c>
      <c r="B359" s="70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64">
        <v>8047</v>
      </c>
      <c r="P359" s="164">
        <v>8066</v>
      </c>
      <c r="Q359" s="164">
        <f>P359-O359</f>
        <v>19</v>
      </c>
      <c r="R359" s="164"/>
    </row>
    <row r="360" spans="1:18" s="57" customFormat="1">
      <c r="A360" s="177"/>
      <c r="B360" s="70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65"/>
      <c r="P360" s="165"/>
      <c r="Q360" s="165"/>
      <c r="R360" s="165"/>
    </row>
    <row r="361" spans="1:18" s="57" customFormat="1">
      <c r="A361" s="177"/>
      <c r="B361" s="70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65"/>
      <c r="P361" s="165"/>
      <c r="Q361" s="165"/>
      <c r="R361" s="165"/>
    </row>
    <row r="362" spans="1:18" s="57" customFormat="1">
      <c r="A362" s="177"/>
      <c r="B362" s="70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65"/>
      <c r="P362" s="165"/>
      <c r="Q362" s="165"/>
      <c r="R362" s="165"/>
    </row>
    <row r="363" spans="1:18" s="57" customFormat="1">
      <c r="A363" s="177"/>
      <c r="B363" s="70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65"/>
      <c r="P363" s="165"/>
      <c r="Q363" s="165"/>
      <c r="R363" s="165"/>
    </row>
    <row r="364" spans="1:18" s="57" customFormat="1">
      <c r="A364" s="177"/>
      <c r="B364" s="70">
        <v>1645</v>
      </c>
      <c r="C364" s="164"/>
      <c r="D364" s="164" t="s">
        <v>32</v>
      </c>
      <c r="E364" s="25" t="s">
        <v>583</v>
      </c>
      <c r="F364" s="164" t="s">
        <v>30</v>
      </c>
      <c r="G364" s="164" t="s">
        <v>582</v>
      </c>
      <c r="H364" s="164"/>
      <c r="I364" s="164"/>
      <c r="J364" s="164" t="s">
        <v>600</v>
      </c>
      <c r="K364" s="164" t="s">
        <v>39</v>
      </c>
      <c r="L364" s="164" t="s">
        <v>570</v>
      </c>
      <c r="M364" s="164">
        <v>9.6</v>
      </c>
      <c r="N364" s="25">
        <v>1</v>
      </c>
      <c r="O364" s="165"/>
      <c r="P364" s="165"/>
      <c r="Q364" s="165"/>
      <c r="R364" s="165"/>
    </row>
    <row r="365" spans="1:18" s="57" customFormat="1">
      <c r="A365" s="177"/>
      <c r="B365" s="70">
        <v>1650</v>
      </c>
      <c r="C365" s="166"/>
      <c r="D365" s="166"/>
      <c r="E365" s="25" t="s">
        <v>585</v>
      </c>
      <c r="F365" s="166"/>
      <c r="G365" s="166"/>
      <c r="H365" s="166"/>
      <c r="I365" s="166"/>
      <c r="J365" s="166"/>
      <c r="K365" s="166"/>
      <c r="L365" s="166"/>
      <c r="M365" s="166"/>
      <c r="N365" s="25">
        <v>1</v>
      </c>
      <c r="O365" s="165"/>
      <c r="P365" s="165"/>
      <c r="Q365" s="165"/>
      <c r="R365" s="165"/>
    </row>
    <row r="366" spans="1:18" s="57" customFormat="1">
      <c r="A366" s="177"/>
      <c r="B366" s="70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65"/>
      <c r="P366" s="165"/>
      <c r="Q366" s="165"/>
      <c r="R366" s="165"/>
    </row>
    <row r="367" spans="1:18" s="57" customFormat="1">
      <c r="A367" s="177"/>
      <c r="B367" s="70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65"/>
      <c r="P367" s="165"/>
      <c r="Q367" s="165"/>
      <c r="R367" s="165"/>
    </row>
    <row r="368" spans="1:18" s="57" customFormat="1">
      <c r="A368" s="178"/>
      <c r="B368" s="70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66"/>
      <c r="P368" s="166"/>
      <c r="Q368" s="166"/>
      <c r="R368" s="166"/>
    </row>
    <row r="369" spans="1:18" s="57" customFormat="1">
      <c r="A369" s="176">
        <v>43198</v>
      </c>
      <c r="B369" s="173">
        <v>820</v>
      </c>
      <c r="C369" s="164"/>
      <c r="D369" s="164" t="s">
        <v>30</v>
      </c>
      <c r="E369" s="164" t="s">
        <v>582</v>
      </c>
      <c r="F369" s="164" t="s">
        <v>32</v>
      </c>
      <c r="G369" s="25" t="s">
        <v>583</v>
      </c>
      <c r="H369" s="164"/>
      <c r="I369" s="164"/>
      <c r="J369" s="164" t="s">
        <v>600</v>
      </c>
      <c r="K369" s="164" t="s">
        <v>457</v>
      </c>
      <c r="L369" s="164" t="s">
        <v>458</v>
      </c>
      <c r="M369" s="164">
        <v>9.6</v>
      </c>
      <c r="N369" s="25">
        <v>3</v>
      </c>
      <c r="O369" s="164">
        <v>8108</v>
      </c>
      <c r="P369" s="164">
        <v>8144</v>
      </c>
      <c r="Q369" s="164">
        <f>P369-O369</f>
        <v>36</v>
      </c>
      <c r="R369" s="164"/>
    </row>
    <row r="370" spans="1:18" s="57" customFormat="1">
      <c r="A370" s="177"/>
      <c r="B370" s="175"/>
      <c r="C370" s="165"/>
      <c r="D370" s="165"/>
      <c r="E370" s="165"/>
      <c r="F370" s="165"/>
      <c r="G370" s="25" t="s">
        <v>584</v>
      </c>
      <c r="H370" s="165"/>
      <c r="I370" s="165"/>
      <c r="J370" s="165"/>
      <c r="K370" s="165"/>
      <c r="L370" s="165"/>
      <c r="M370" s="165"/>
      <c r="N370" s="25">
        <v>2</v>
      </c>
      <c r="O370" s="165"/>
      <c r="P370" s="165"/>
      <c r="Q370" s="165"/>
      <c r="R370" s="165"/>
    </row>
    <row r="371" spans="1:18" s="57" customFormat="1">
      <c r="A371" s="177"/>
      <c r="B371" s="174"/>
      <c r="C371" s="166"/>
      <c r="D371" s="166"/>
      <c r="E371" s="166"/>
      <c r="F371" s="166"/>
      <c r="G371" s="25" t="s">
        <v>585</v>
      </c>
      <c r="H371" s="166"/>
      <c r="I371" s="166"/>
      <c r="J371" s="166"/>
      <c r="K371" s="166"/>
      <c r="L371" s="166"/>
      <c r="M371" s="166"/>
      <c r="N371" s="25">
        <v>1</v>
      </c>
      <c r="O371" s="165"/>
      <c r="P371" s="165"/>
      <c r="Q371" s="165"/>
      <c r="R371" s="165"/>
    </row>
    <row r="372" spans="1:18" s="57" customFormat="1">
      <c r="A372" s="177"/>
      <c r="B372" s="70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65"/>
      <c r="P372" s="165"/>
      <c r="Q372" s="165"/>
      <c r="R372" s="165"/>
    </row>
    <row r="373" spans="1:18" s="57" customFormat="1">
      <c r="A373" s="177"/>
      <c r="B373" s="70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65"/>
      <c r="P373" s="165"/>
      <c r="Q373" s="165"/>
      <c r="R373" s="165"/>
    </row>
    <row r="374" spans="1:18" s="57" customFormat="1">
      <c r="A374" s="177"/>
      <c r="B374" s="70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65"/>
      <c r="P374" s="165"/>
      <c r="Q374" s="165"/>
      <c r="R374" s="165"/>
    </row>
    <row r="375" spans="1:18" s="57" customFormat="1">
      <c r="A375" s="177"/>
      <c r="B375" s="70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65"/>
      <c r="P375" s="165"/>
      <c r="Q375" s="165"/>
      <c r="R375" s="165"/>
    </row>
    <row r="376" spans="1:18" s="57" customFormat="1">
      <c r="A376" s="177"/>
      <c r="B376" s="70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65"/>
      <c r="P376" s="165"/>
      <c r="Q376" s="165"/>
      <c r="R376" s="165"/>
    </row>
    <row r="377" spans="1:18" s="57" customFormat="1">
      <c r="A377" s="177"/>
      <c r="B377" s="70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65"/>
      <c r="P377" s="165"/>
      <c r="Q377" s="165"/>
      <c r="R377" s="165"/>
    </row>
    <row r="378" spans="1:18" s="57" customFormat="1">
      <c r="A378" s="177"/>
      <c r="B378" s="70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65"/>
      <c r="P378" s="165"/>
      <c r="Q378" s="165"/>
      <c r="R378" s="165"/>
    </row>
    <row r="379" spans="1:18" s="57" customFormat="1">
      <c r="A379" s="177"/>
      <c r="B379" s="70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65"/>
      <c r="P379" s="165"/>
      <c r="Q379" s="165"/>
      <c r="R379" s="165"/>
    </row>
    <row r="380" spans="1:18" s="57" customFormat="1">
      <c r="A380" s="177"/>
      <c r="B380" s="70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65"/>
      <c r="P380" s="165"/>
      <c r="Q380" s="165"/>
      <c r="R380" s="165"/>
    </row>
    <row r="381" spans="1:18" s="57" customFormat="1">
      <c r="A381" s="177"/>
      <c r="B381" s="58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65"/>
      <c r="P381" s="165"/>
      <c r="Q381" s="165"/>
      <c r="R381" s="165"/>
    </row>
    <row r="382" spans="1:18" s="57" customFormat="1">
      <c r="A382" s="177"/>
      <c r="B382" s="71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65"/>
      <c r="P382" s="165"/>
      <c r="Q382" s="165"/>
      <c r="R382" s="165"/>
    </row>
    <row r="383" spans="1:18" s="57" customFormat="1">
      <c r="A383" s="177"/>
      <c r="B383" s="70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65"/>
      <c r="P383" s="165"/>
      <c r="Q383" s="165"/>
      <c r="R383" s="165"/>
    </row>
    <row r="384" spans="1:18" s="57" customFormat="1">
      <c r="A384" s="178"/>
      <c r="B384" s="70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66"/>
      <c r="P384" s="166"/>
      <c r="Q384" s="166"/>
      <c r="R384" s="166"/>
    </row>
    <row r="385" spans="1:18" s="57" customFormat="1">
      <c r="A385" s="188">
        <v>43198</v>
      </c>
      <c r="B385" s="70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64">
        <v>5829</v>
      </c>
      <c r="P385" s="164">
        <v>5944</v>
      </c>
      <c r="Q385" s="164">
        <f>P385-O385</f>
        <v>115</v>
      </c>
      <c r="R385" s="164"/>
    </row>
    <row r="386" spans="1:18" s="57" customFormat="1">
      <c r="A386" s="189"/>
      <c r="B386" s="70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65"/>
      <c r="P386" s="165"/>
      <c r="Q386" s="165"/>
      <c r="R386" s="165"/>
    </row>
    <row r="387" spans="1:18" s="57" customFormat="1">
      <c r="A387" s="189"/>
      <c r="B387" s="70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65"/>
      <c r="P387" s="165"/>
      <c r="Q387" s="165"/>
      <c r="R387" s="165"/>
    </row>
    <row r="388" spans="1:18" s="57" customFormat="1">
      <c r="A388" s="189"/>
      <c r="B388" s="70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65"/>
      <c r="P388" s="165"/>
      <c r="Q388" s="165"/>
      <c r="R388" s="165"/>
    </row>
    <row r="389" spans="1:18" s="57" customFormat="1">
      <c r="A389" s="189"/>
      <c r="B389" s="70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65"/>
      <c r="P389" s="165"/>
      <c r="Q389" s="165"/>
      <c r="R389" s="165"/>
    </row>
    <row r="390" spans="1:18" s="57" customFormat="1">
      <c r="A390" s="189"/>
      <c r="B390" s="70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65"/>
      <c r="P390" s="165"/>
      <c r="Q390" s="165"/>
      <c r="R390" s="165"/>
    </row>
    <row r="391" spans="1:18" s="57" customFormat="1">
      <c r="A391" s="189"/>
      <c r="B391" s="70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65"/>
      <c r="P391" s="165"/>
      <c r="Q391" s="165"/>
      <c r="R391" s="165"/>
    </row>
    <row r="392" spans="1:18" s="57" customFormat="1">
      <c r="A392" s="189"/>
      <c r="B392" s="70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65"/>
      <c r="P392" s="165"/>
      <c r="Q392" s="165"/>
      <c r="R392" s="165"/>
    </row>
    <row r="393" spans="1:18" s="57" customFormat="1">
      <c r="A393" s="189"/>
      <c r="B393" s="70">
        <v>2010</v>
      </c>
      <c r="C393" s="164" t="s">
        <v>460</v>
      </c>
      <c r="D393" s="164" t="s">
        <v>454</v>
      </c>
      <c r="E393" s="25" t="s">
        <v>568</v>
      </c>
      <c r="F393" s="164" t="s">
        <v>36</v>
      </c>
      <c r="G393" s="164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65"/>
      <c r="P393" s="165"/>
      <c r="Q393" s="165"/>
      <c r="R393" s="165"/>
    </row>
    <row r="394" spans="1:18" s="57" customFormat="1">
      <c r="A394" s="189"/>
      <c r="B394" s="70">
        <v>2039</v>
      </c>
      <c r="C394" s="166"/>
      <c r="D394" s="166"/>
      <c r="E394" s="25" t="s">
        <v>566</v>
      </c>
      <c r="F394" s="166"/>
      <c r="G394" s="166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65"/>
      <c r="P394" s="165"/>
      <c r="Q394" s="165"/>
      <c r="R394" s="165"/>
    </row>
    <row r="395" spans="1:18" s="57" customFormat="1">
      <c r="A395" s="189"/>
      <c r="B395" s="70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65"/>
      <c r="P395" s="165"/>
      <c r="Q395" s="165"/>
      <c r="R395" s="165"/>
    </row>
    <row r="396" spans="1:18" s="57" customFormat="1">
      <c r="A396" s="189"/>
      <c r="B396" s="70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65"/>
      <c r="P396" s="165"/>
      <c r="Q396" s="165"/>
      <c r="R396" s="165"/>
    </row>
    <row r="397" spans="1:18" s="57" customFormat="1">
      <c r="A397" s="190"/>
      <c r="B397" s="70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66"/>
      <c r="P397" s="166"/>
      <c r="Q397" s="166"/>
      <c r="R397" s="166"/>
    </row>
    <row r="398" spans="1:18" s="57" customFormat="1">
      <c r="A398" s="176">
        <v>43198</v>
      </c>
      <c r="B398" s="173">
        <v>815</v>
      </c>
      <c r="C398" s="164"/>
      <c r="D398" s="164" t="s">
        <v>30</v>
      </c>
      <c r="E398" s="164" t="s">
        <v>582</v>
      </c>
      <c r="F398" s="164" t="s">
        <v>36</v>
      </c>
      <c r="G398" s="25" t="s">
        <v>605</v>
      </c>
      <c r="H398" s="182"/>
      <c r="I398" s="183"/>
      <c r="J398" s="164" t="s">
        <v>600</v>
      </c>
      <c r="K398" s="164" t="s">
        <v>473</v>
      </c>
      <c r="L398" s="164" t="s">
        <v>474</v>
      </c>
      <c r="M398" s="164">
        <v>9.6</v>
      </c>
      <c r="N398" s="25">
        <v>3</v>
      </c>
      <c r="O398" s="164">
        <v>7259</v>
      </c>
      <c r="P398" s="164">
        <v>7281</v>
      </c>
      <c r="Q398" s="164">
        <f>P398-O398</f>
        <v>22</v>
      </c>
      <c r="R398" s="164"/>
    </row>
    <row r="399" spans="1:18" s="57" customFormat="1">
      <c r="A399" s="177"/>
      <c r="B399" s="175"/>
      <c r="C399" s="165"/>
      <c r="D399" s="165"/>
      <c r="E399" s="165"/>
      <c r="F399" s="165"/>
      <c r="G399" s="25" t="s">
        <v>575</v>
      </c>
      <c r="H399" s="184"/>
      <c r="I399" s="185"/>
      <c r="J399" s="165"/>
      <c r="K399" s="165"/>
      <c r="L399" s="165"/>
      <c r="M399" s="165"/>
      <c r="N399" s="25">
        <v>2</v>
      </c>
      <c r="O399" s="165"/>
      <c r="P399" s="165"/>
      <c r="Q399" s="165"/>
      <c r="R399" s="165"/>
    </row>
    <row r="400" spans="1:18" s="57" customFormat="1">
      <c r="A400" s="177"/>
      <c r="B400" s="175"/>
      <c r="C400" s="165"/>
      <c r="D400" s="165"/>
      <c r="E400" s="165"/>
      <c r="F400" s="165"/>
      <c r="G400" s="25" t="s">
        <v>658</v>
      </c>
      <c r="H400" s="184"/>
      <c r="I400" s="185"/>
      <c r="J400" s="165"/>
      <c r="K400" s="165"/>
      <c r="L400" s="165"/>
      <c r="M400" s="165"/>
      <c r="N400" s="25">
        <v>2</v>
      </c>
      <c r="O400" s="165"/>
      <c r="P400" s="165"/>
      <c r="Q400" s="165"/>
      <c r="R400" s="165"/>
    </row>
    <row r="401" spans="1:18" s="57" customFormat="1">
      <c r="A401" s="177"/>
      <c r="B401" s="174"/>
      <c r="C401" s="166"/>
      <c r="D401" s="166"/>
      <c r="E401" s="166"/>
      <c r="F401" s="166"/>
      <c r="G401" s="25" t="s">
        <v>628</v>
      </c>
      <c r="H401" s="186"/>
      <c r="I401" s="187"/>
      <c r="J401" s="166"/>
      <c r="K401" s="166"/>
      <c r="L401" s="166"/>
      <c r="M401" s="166"/>
      <c r="N401" s="25">
        <v>7</v>
      </c>
      <c r="O401" s="165"/>
      <c r="P401" s="165"/>
      <c r="Q401" s="165"/>
      <c r="R401" s="165"/>
    </row>
    <row r="402" spans="1:18" s="57" customFormat="1">
      <c r="A402" s="177"/>
      <c r="B402" s="70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65"/>
      <c r="P402" s="165"/>
      <c r="Q402" s="165"/>
      <c r="R402" s="165"/>
    </row>
    <row r="403" spans="1:18" s="57" customFormat="1">
      <c r="A403" s="177"/>
      <c r="B403" s="70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65"/>
      <c r="P403" s="165"/>
      <c r="Q403" s="165"/>
      <c r="R403" s="165"/>
    </row>
    <row r="404" spans="1:18" s="57" customFormat="1">
      <c r="A404" s="177"/>
      <c r="B404" s="70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65"/>
      <c r="P404" s="165"/>
      <c r="Q404" s="165"/>
      <c r="R404" s="165"/>
    </row>
    <row r="405" spans="1:18" s="57" customFormat="1">
      <c r="A405" s="177"/>
      <c r="B405" s="70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65"/>
      <c r="P405" s="165"/>
      <c r="Q405" s="165"/>
      <c r="R405" s="165"/>
    </row>
    <row r="406" spans="1:18" s="57" customFormat="1">
      <c r="A406" s="177"/>
      <c r="B406" s="70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65"/>
      <c r="P406" s="165"/>
      <c r="Q406" s="165"/>
      <c r="R406" s="165"/>
    </row>
    <row r="407" spans="1:18" s="57" customFormat="1">
      <c r="A407" s="177"/>
      <c r="B407" s="70">
        <v>2245</v>
      </c>
      <c r="C407" s="25"/>
      <c r="D407" s="25" t="s">
        <v>30</v>
      </c>
      <c r="E407" s="25" t="s">
        <v>578</v>
      </c>
      <c r="F407" s="164" t="s">
        <v>36</v>
      </c>
      <c r="G407" s="164" t="s">
        <v>565</v>
      </c>
      <c r="H407" s="182"/>
      <c r="I407" s="183"/>
      <c r="J407" s="164" t="s">
        <v>600</v>
      </c>
      <c r="K407" s="164" t="s">
        <v>473</v>
      </c>
      <c r="L407" s="164" t="s">
        <v>474</v>
      </c>
      <c r="M407" s="164">
        <v>9.6</v>
      </c>
      <c r="N407" s="25">
        <v>4</v>
      </c>
      <c r="O407" s="165"/>
      <c r="P407" s="165"/>
      <c r="Q407" s="165"/>
      <c r="R407" s="165"/>
    </row>
    <row r="408" spans="1:18" s="57" customFormat="1">
      <c r="A408" s="178"/>
      <c r="B408" s="70">
        <v>2255</v>
      </c>
      <c r="C408" s="25"/>
      <c r="D408" s="25" t="s">
        <v>30</v>
      </c>
      <c r="E408" s="25" t="s">
        <v>589</v>
      </c>
      <c r="F408" s="166"/>
      <c r="G408" s="166"/>
      <c r="H408" s="186"/>
      <c r="I408" s="187"/>
      <c r="J408" s="166"/>
      <c r="K408" s="166"/>
      <c r="L408" s="166"/>
      <c r="M408" s="166"/>
      <c r="N408" s="25">
        <v>3</v>
      </c>
      <c r="O408" s="166"/>
      <c r="P408" s="166"/>
      <c r="Q408" s="166"/>
      <c r="R408" s="166"/>
    </row>
    <row r="409" spans="1:18" s="57" customFormat="1">
      <c r="A409" s="176">
        <v>43198</v>
      </c>
      <c r="B409" s="70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64">
        <v>5658</v>
      </c>
      <c r="P409" s="164">
        <v>5826</v>
      </c>
      <c r="Q409" s="164">
        <f>P409-O409</f>
        <v>168</v>
      </c>
      <c r="R409" s="164"/>
    </row>
    <row r="410" spans="1:18" s="57" customFormat="1">
      <c r="A410" s="177"/>
      <c r="B410" s="70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65"/>
      <c r="P410" s="165"/>
      <c r="Q410" s="165"/>
      <c r="R410" s="165"/>
    </row>
    <row r="411" spans="1:18" s="57" customFormat="1">
      <c r="A411" s="177"/>
      <c r="B411" s="70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65"/>
      <c r="P411" s="165"/>
      <c r="Q411" s="165"/>
      <c r="R411" s="165"/>
    </row>
    <row r="412" spans="1:18" s="57" customFormat="1">
      <c r="A412" s="177"/>
      <c r="B412" s="70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65"/>
      <c r="P412" s="165"/>
      <c r="Q412" s="165"/>
      <c r="R412" s="165"/>
    </row>
    <row r="413" spans="1:18" s="57" customFormat="1">
      <c r="A413" s="177"/>
      <c r="B413" s="70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65"/>
      <c r="P413" s="165"/>
      <c r="Q413" s="165"/>
      <c r="R413" s="165"/>
    </row>
    <row r="414" spans="1:18" s="57" customFormat="1">
      <c r="A414" s="177"/>
      <c r="B414" s="70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65"/>
      <c r="P414" s="165"/>
      <c r="Q414" s="165"/>
      <c r="R414" s="165"/>
    </row>
    <row r="415" spans="1:18" s="57" customFormat="1">
      <c r="A415" s="177"/>
      <c r="B415" s="70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65"/>
      <c r="P415" s="165"/>
      <c r="Q415" s="165"/>
      <c r="R415" s="165"/>
    </row>
    <row r="416" spans="1:18" s="57" customFormat="1">
      <c r="A416" s="177"/>
      <c r="B416" s="70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65"/>
      <c r="P416" s="165"/>
      <c r="Q416" s="165"/>
      <c r="R416" s="165"/>
    </row>
    <row r="417" spans="1:18" s="57" customFormat="1">
      <c r="A417" s="178"/>
      <c r="B417" s="70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66"/>
      <c r="P417" s="166"/>
      <c r="Q417" s="166"/>
      <c r="R417" s="166"/>
    </row>
    <row r="418" spans="1:18" s="57" customFormat="1">
      <c r="A418" s="176">
        <v>43199</v>
      </c>
      <c r="B418" s="73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64">
        <v>8066</v>
      </c>
      <c r="P418" s="164">
        <v>8226</v>
      </c>
      <c r="Q418" s="164">
        <f>P418-O418</f>
        <v>160</v>
      </c>
      <c r="R418" s="164"/>
    </row>
    <row r="419" spans="1:18" s="57" customFormat="1">
      <c r="A419" s="177"/>
      <c r="B419" s="73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65"/>
      <c r="P419" s="165"/>
      <c r="Q419" s="165"/>
      <c r="R419" s="165"/>
    </row>
    <row r="420" spans="1:18" s="57" customFormat="1">
      <c r="A420" s="177"/>
      <c r="B420" s="73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65"/>
      <c r="P420" s="165"/>
      <c r="Q420" s="165"/>
      <c r="R420" s="165"/>
    </row>
    <row r="421" spans="1:18" s="57" customFormat="1">
      <c r="A421" s="177"/>
      <c r="B421" s="73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65"/>
      <c r="P421" s="165"/>
      <c r="Q421" s="165"/>
      <c r="R421" s="165"/>
    </row>
    <row r="422" spans="1:18" s="57" customFormat="1">
      <c r="A422" s="177"/>
      <c r="B422" s="73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65"/>
      <c r="P422" s="165"/>
      <c r="Q422" s="165"/>
      <c r="R422" s="165"/>
    </row>
    <row r="423" spans="1:18" s="57" customFormat="1">
      <c r="A423" s="177"/>
      <c r="B423" s="173">
        <v>1659</v>
      </c>
      <c r="C423" s="164" t="s">
        <v>460</v>
      </c>
      <c r="D423" s="164" t="s">
        <v>454</v>
      </c>
      <c r="E423" s="25" t="s">
        <v>566</v>
      </c>
      <c r="F423" s="164" t="s">
        <v>36</v>
      </c>
      <c r="G423" s="164" t="s">
        <v>565</v>
      </c>
      <c r="H423" s="182"/>
      <c r="I423" s="183"/>
      <c r="J423" s="164" t="s">
        <v>600</v>
      </c>
      <c r="K423" s="164" t="s">
        <v>39</v>
      </c>
      <c r="L423" s="164" t="s">
        <v>570</v>
      </c>
      <c r="M423" s="164">
        <v>9.6</v>
      </c>
      <c r="N423" s="164">
        <v>14</v>
      </c>
      <c r="O423" s="165"/>
      <c r="P423" s="165"/>
      <c r="Q423" s="165"/>
      <c r="R423" s="165"/>
    </row>
    <row r="424" spans="1:18" s="57" customFormat="1">
      <c r="A424" s="177"/>
      <c r="B424" s="174"/>
      <c r="C424" s="166"/>
      <c r="D424" s="166"/>
      <c r="E424" s="25" t="s">
        <v>568</v>
      </c>
      <c r="F424" s="166"/>
      <c r="G424" s="166"/>
      <c r="H424" s="186"/>
      <c r="I424" s="187"/>
      <c r="J424" s="166"/>
      <c r="K424" s="166"/>
      <c r="L424" s="166"/>
      <c r="M424" s="166"/>
      <c r="N424" s="166"/>
      <c r="O424" s="165"/>
      <c r="P424" s="165"/>
      <c r="Q424" s="165"/>
      <c r="R424" s="165"/>
    </row>
    <row r="425" spans="1:18" s="57" customFormat="1">
      <c r="A425" s="177"/>
      <c r="B425" s="73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65"/>
      <c r="P425" s="165"/>
      <c r="Q425" s="165"/>
      <c r="R425" s="165"/>
    </row>
    <row r="426" spans="1:18" s="57" customFormat="1">
      <c r="A426" s="177"/>
      <c r="B426" s="73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65"/>
      <c r="P426" s="165"/>
      <c r="Q426" s="165"/>
      <c r="R426" s="165"/>
    </row>
    <row r="427" spans="1:18" s="57" customFormat="1">
      <c r="A427" s="178"/>
      <c r="B427" s="73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66"/>
      <c r="P427" s="166"/>
      <c r="Q427" s="166"/>
      <c r="R427" s="166"/>
    </row>
    <row r="428" spans="1:18" s="57" customFormat="1">
      <c r="A428" s="176">
        <v>43199</v>
      </c>
      <c r="B428" s="73">
        <v>820</v>
      </c>
      <c r="C428" s="164"/>
      <c r="D428" s="164" t="s">
        <v>30</v>
      </c>
      <c r="E428" s="164" t="s">
        <v>582</v>
      </c>
      <c r="F428" s="164" t="s">
        <v>36</v>
      </c>
      <c r="G428" s="25" t="s">
        <v>605</v>
      </c>
      <c r="H428" s="164"/>
      <c r="I428" s="164"/>
      <c r="J428" s="164" t="s">
        <v>600</v>
      </c>
      <c r="K428" s="164" t="s">
        <v>457</v>
      </c>
      <c r="L428" s="164" t="s">
        <v>458</v>
      </c>
      <c r="M428" s="164">
        <v>9.6</v>
      </c>
      <c r="N428" s="25">
        <v>2</v>
      </c>
      <c r="O428" s="164">
        <v>8144</v>
      </c>
      <c r="P428" s="164">
        <v>8166</v>
      </c>
      <c r="Q428" s="164">
        <f>P428-O428</f>
        <v>22</v>
      </c>
      <c r="R428" s="164"/>
    </row>
    <row r="429" spans="1:18" s="57" customFormat="1">
      <c r="A429" s="177"/>
      <c r="B429" s="73">
        <v>830</v>
      </c>
      <c r="C429" s="165"/>
      <c r="D429" s="165"/>
      <c r="E429" s="165"/>
      <c r="F429" s="165"/>
      <c r="G429" s="25" t="s">
        <v>575</v>
      </c>
      <c r="H429" s="165"/>
      <c r="I429" s="165"/>
      <c r="J429" s="165"/>
      <c r="K429" s="165"/>
      <c r="L429" s="165"/>
      <c r="M429" s="165"/>
      <c r="N429" s="25">
        <v>2</v>
      </c>
      <c r="O429" s="165"/>
      <c r="P429" s="165"/>
      <c r="Q429" s="165"/>
      <c r="R429" s="165"/>
    </row>
    <row r="430" spans="1:18" s="57" customFormat="1">
      <c r="A430" s="177"/>
      <c r="B430" s="73">
        <v>840</v>
      </c>
      <c r="C430" s="165"/>
      <c r="D430" s="165"/>
      <c r="E430" s="165"/>
      <c r="F430" s="165"/>
      <c r="G430" s="25" t="s">
        <v>574</v>
      </c>
      <c r="H430" s="165"/>
      <c r="I430" s="165"/>
      <c r="J430" s="165"/>
      <c r="K430" s="165"/>
      <c r="L430" s="165"/>
      <c r="M430" s="165"/>
      <c r="N430" s="25">
        <v>2</v>
      </c>
      <c r="O430" s="165"/>
      <c r="P430" s="165"/>
      <c r="Q430" s="165"/>
      <c r="R430" s="165"/>
    </row>
    <row r="431" spans="1:18" s="57" customFormat="1">
      <c r="A431" s="177"/>
      <c r="B431" s="73">
        <v>850</v>
      </c>
      <c r="C431" s="166"/>
      <c r="D431" s="166"/>
      <c r="E431" s="166"/>
      <c r="F431" s="166"/>
      <c r="G431" s="25" t="s">
        <v>577</v>
      </c>
      <c r="H431" s="166"/>
      <c r="I431" s="166"/>
      <c r="J431" s="166"/>
      <c r="K431" s="166"/>
      <c r="L431" s="166"/>
      <c r="M431" s="166"/>
      <c r="N431" s="25">
        <v>3</v>
      </c>
      <c r="O431" s="165"/>
      <c r="P431" s="165"/>
      <c r="Q431" s="165"/>
      <c r="R431" s="165"/>
    </row>
    <row r="432" spans="1:18" s="57" customFormat="1">
      <c r="A432" s="177"/>
      <c r="B432" s="73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65"/>
      <c r="P432" s="165"/>
      <c r="Q432" s="165"/>
      <c r="R432" s="165"/>
    </row>
    <row r="433" spans="1:18" s="57" customFormat="1">
      <c r="A433" s="177"/>
      <c r="B433" s="73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65"/>
      <c r="P433" s="165"/>
      <c r="Q433" s="165"/>
      <c r="R433" s="165"/>
    </row>
    <row r="434" spans="1:18" s="57" customFormat="1">
      <c r="A434" s="177"/>
      <c r="B434" s="73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65"/>
      <c r="P434" s="165"/>
      <c r="Q434" s="165"/>
      <c r="R434" s="165"/>
    </row>
    <row r="435" spans="1:18" s="57" customFormat="1">
      <c r="A435" s="177"/>
      <c r="B435" s="73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65"/>
      <c r="P435" s="165"/>
      <c r="Q435" s="165"/>
      <c r="R435" s="165"/>
    </row>
    <row r="436" spans="1:18" s="57" customFormat="1">
      <c r="A436" s="177"/>
      <c r="B436" s="73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65"/>
      <c r="P436" s="165"/>
      <c r="Q436" s="165"/>
      <c r="R436" s="165"/>
    </row>
    <row r="437" spans="1:18" s="57" customFormat="1">
      <c r="A437" s="177"/>
      <c r="B437" s="73">
        <v>2245</v>
      </c>
      <c r="C437" s="25"/>
      <c r="D437" s="164" t="s">
        <v>30</v>
      </c>
      <c r="E437" s="25" t="s">
        <v>578</v>
      </c>
      <c r="F437" s="164" t="s">
        <v>36</v>
      </c>
      <c r="G437" s="164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65"/>
      <c r="P437" s="165"/>
      <c r="Q437" s="165"/>
      <c r="R437" s="165"/>
    </row>
    <row r="438" spans="1:18" s="57" customFormat="1">
      <c r="A438" s="178"/>
      <c r="B438" s="73">
        <v>2250</v>
      </c>
      <c r="C438" s="25"/>
      <c r="D438" s="166"/>
      <c r="E438" s="25" t="s">
        <v>589</v>
      </c>
      <c r="F438" s="166"/>
      <c r="G438" s="166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66"/>
      <c r="P438" s="166"/>
      <c r="Q438" s="166"/>
      <c r="R438" s="166"/>
    </row>
    <row r="439" spans="1:18" s="57" customFormat="1">
      <c r="A439" s="176">
        <v>43199</v>
      </c>
      <c r="B439" s="173">
        <v>830</v>
      </c>
      <c r="C439" s="164"/>
      <c r="D439" s="164" t="s">
        <v>30</v>
      </c>
      <c r="E439" s="164" t="s">
        <v>582</v>
      </c>
      <c r="F439" s="164" t="s">
        <v>32</v>
      </c>
      <c r="G439" s="25" t="s">
        <v>583</v>
      </c>
      <c r="H439" s="182"/>
      <c r="I439" s="183"/>
      <c r="J439" s="164" t="s">
        <v>600</v>
      </c>
      <c r="K439" s="164" t="s">
        <v>465</v>
      </c>
      <c r="L439" s="164" t="s">
        <v>38</v>
      </c>
      <c r="M439" s="164">
        <v>9.6</v>
      </c>
      <c r="N439" s="164">
        <v>9</v>
      </c>
      <c r="O439" s="164">
        <v>5944</v>
      </c>
      <c r="P439" s="164">
        <v>5979</v>
      </c>
      <c r="Q439" s="164">
        <f>P439-O439</f>
        <v>35</v>
      </c>
      <c r="R439" s="164"/>
    </row>
    <row r="440" spans="1:18" s="57" customFormat="1">
      <c r="A440" s="177"/>
      <c r="B440" s="175"/>
      <c r="C440" s="165"/>
      <c r="D440" s="165"/>
      <c r="E440" s="165"/>
      <c r="F440" s="165"/>
      <c r="G440" s="25" t="s">
        <v>584</v>
      </c>
      <c r="H440" s="184"/>
      <c r="I440" s="185"/>
      <c r="J440" s="165"/>
      <c r="K440" s="165"/>
      <c r="L440" s="165"/>
      <c r="M440" s="165"/>
      <c r="N440" s="165"/>
      <c r="O440" s="165"/>
      <c r="P440" s="165"/>
      <c r="Q440" s="165"/>
      <c r="R440" s="165"/>
    </row>
    <row r="441" spans="1:18" s="57" customFormat="1">
      <c r="A441" s="177"/>
      <c r="B441" s="174"/>
      <c r="C441" s="166"/>
      <c r="D441" s="166"/>
      <c r="E441" s="166"/>
      <c r="F441" s="166"/>
      <c r="G441" s="25" t="s">
        <v>585</v>
      </c>
      <c r="H441" s="186"/>
      <c r="I441" s="187"/>
      <c r="J441" s="166"/>
      <c r="K441" s="166"/>
      <c r="L441" s="166"/>
      <c r="M441" s="166"/>
      <c r="N441" s="166"/>
      <c r="O441" s="165"/>
      <c r="P441" s="165"/>
      <c r="Q441" s="165"/>
      <c r="R441" s="165"/>
    </row>
    <row r="442" spans="1:18" s="57" customFormat="1">
      <c r="A442" s="177"/>
      <c r="B442" s="73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65"/>
      <c r="P442" s="165"/>
      <c r="Q442" s="165"/>
      <c r="R442" s="165"/>
    </row>
    <row r="443" spans="1:18" s="57" customFormat="1">
      <c r="A443" s="177"/>
      <c r="B443" s="73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65"/>
      <c r="P443" s="165"/>
      <c r="Q443" s="165"/>
      <c r="R443" s="165"/>
    </row>
    <row r="444" spans="1:18" s="57" customFormat="1">
      <c r="A444" s="177"/>
      <c r="B444" s="73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65"/>
      <c r="P444" s="165"/>
      <c r="Q444" s="165"/>
      <c r="R444" s="165"/>
    </row>
    <row r="445" spans="1:18" s="57" customFormat="1">
      <c r="A445" s="177"/>
      <c r="B445" s="73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65"/>
      <c r="P445" s="165"/>
      <c r="Q445" s="165"/>
      <c r="R445" s="165"/>
    </row>
    <row r="446" spans="1:18" s="57" customFormat="1">
      <c r="A446" s="177"/>
      <c r="B446" s="73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65"/>
      <c r="P446" s="165"/>
      <c r="Q446" s="165"/>
      <c r="R446" s="165"/>
    </row>
    <row r="447" spans="1:18" s="57" customFormat="1">
      <c r="A447" s="177"/>
      <c r="B447" s="73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65"/>
      <c r="P447" s="165"/>
      <c r="Q447" s="165"/>
      <c r="R447" s="165"/>
    </row>
    <row r="448" spans="1:18" s="57" customFormat="1">
      <c r="A448" s="177"/>
      <c r="B448" s="73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65"/>
      <c r="P448" s="165"/>
      <c r="Q448" s="165"/>
      <c r="R448" s="165"/>
    </row>
    <row r="449" spans="1:18" s="57" customFormat="1">
      <c r="A449" s="177"/>
      <c r="B449" s="73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65"/>
      <c r="P449" s="165"/>
      <c r="Q449" s="165"/>
      <c r="R449" s="165"/>
    </row>
    <row r="450" spans="1:18" s="57" customFormat="1">
      <c r="A450" s="177"/>
      <c r="B450" s="73">
        <v>2250</v>
      </c>
      <c r="C450" s="25"/>
      <c r="D450" s="164" t="s">
        <v>32</v>
      </c>
      <c r="E450" s="25" t="s">
        <v>585</v>
      </c>
      <c r="F450" s="164" t="s">
        <v>36</v>
      </c>
      <c r="G450" s="164" t="s">
        <v>565</v>
      </c>
      <c r="H450" s="182"/>
      <c r="I450" s="183"/>
      <c r="J450" s="164" t="s">
        <v>600</v>
      </c>
      <c r="K450" s="164" t="s">
        <v>465</v>
      </c>
      <c r="L450" s="164" t="s">
        <v>38</v>
      </c>
      <c r="M450" s="164">
        <v>9.6</v>
      </c>
      <c r="N450" s="25">
        <v>2</v>
      </c>
      <c r="O450" s="165"/>
      <c r="P450" s="165"/>
      <c r="Q450" s="165"/>
      <c r="R450" s="165"/>
    </row>
    <row r="451" spans="1:18" s="57" customFormat="1">
      <c r="A451" s="177"/>
      <c r="B451" s="73">
        <v>2258</v>
      </c>
      <c r="C451" s="25"/>
      <c r="D451" s="165"/>
      <c r="E451" s="25" t="s">
        <v>583</v>
      </c>
      <c r="F451" s="165"/>
      <c r="G451" s="165"/>
      <c r="H451" s="184"/>
      <c r="I451" s="185"/>
      <c r="J451" s="165"/>
      <c r="K451" s="165"/>
      <c r="L451" s="165"/>
      <c r="M451" s="165"/>
      <c r="N451" s="25">
        <v>1</v>
      </c>
      <c r="O451" s="165"/>
      <c r="P451" s="165"/>
      <c r="Q451" s="165"/>
      <c r="R451" s="165"/>
    </row>
    <row r="452" spans="1:18" s="57" customFormat="1">
      <c r="A452" s="177"/>
      <c r="B452" s="73">
        <v>2308</v>
      </c>
      <c r="C452" s="25"/>
      <c r="D452" s="166"/>
      <c r="E452" s="25" t="s">
        <v>584</v>
      </c>
      <c r="F452" s="166"/>
      <c r="G452" s="166"/>
      <c r="H452" s="186"/>
      <c r="I452" s="187"/>
      <c r="J452" s="166"/>
      <c r="K452" s="166"/>
      <c r="L452" s="166"/>
      <c r="M452" s="166"/>
      <c r="N452" s="25">
        <v>3</v>
      </c>
      <c r="O452" s="165"/>
      <c r="P452" s="165"/>
      <c r="Q452" s="165"/>
      <c r="R452" s="165"/>
    </row>
    <row r="453" spans="1:18" s="57" customFormat="1">
      <c r="A453" s="178"/>
      <c r="B453" s="73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66"/>
      <c r="P453" s="166"/>
      <c r="Q453" s="166"/>
      <c r="R453" s="166"/>
    </row>
    <row r="454" spans="1:18" s="57" customFormat="1">
      <c r="A454" s="176">
        <v>43199</v>
      </c>
      <c r="B454" s="73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64">
        <v>7281</v>
      </c>
      <c r="P454" s="164">
        <v>7303</v>
      </c>
      <c r="Q454" s="164">
        <f>P454-O454</f>
        <v>22</v>
      </c>
      <c r="R454" s="164"/>
    </row>
    <row r="455" spans="1:18" s="57" customFormat="1">
      <c r="A455" s="177"/>
      <c r="B455" s="73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65"/>
      <c r="P455" s="165"/>
      <c r="Q455" s="165"/>
      <c r="R455" s="165"/>
    </row>
    <row r="456" spans="1:18" s="57" customFormat="1">
      <c r="A456" s="177"/>
      <c r="B456" s="73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65"/>
      <c r="P456" s="165"/>
      <c r="Q456" s="165"/>
      <c r="R456" s="165"/>
    </row>
    <row r="457" spans="1:18" s="57" customFormat="1">
      <c r="A457" s="177"/>
      <c r="B457" s="173">
        <v>1503</v>
      </c>
      <c r="C457" s="164"/>
      <c r="D457" s="164" t="s">
        <v>30</v>
      </c>
      <c r="E457" s="164" t="s">
        <v>582</v>
      </c>
      <c r="F457" s="164" t="s">
        <v>36</v>
      </c>
      <c r="G457" s="25" t="s">
        <v>620</v>
      </c>
      <c r="H457" s="25"/>
      <c r="I457" s="25"/>
      <c r="J457" s="164" t="s">
        <v>600</v>
      </c>
      <c r="K457" s="164" t="s">
        <v>473</v>
      </c>
      <c r="L457" s="164" t="s">
        <v>474</v>
      </c>
      <c r="M457" s="164">
        <v>9.6</v>
      </c>
      <c r="N457" s="25">
        <v>3</v>
      </c>
      <c r="O457" s="165"/>
      <c r="P457" s="165"/>
      <c r="Q457" s="165"/>
      <c r="R457" s="165"/>
    </row>
    <row r="458" spans="1:18" s="57" customFormat="1">
      <c r="A458" s="177"/>
      <c r="B458" s="174"/>
      <c r="C458" s="166"/>
      <c r="D458" s="166"/>
      <c r="E458" s="166"/>
      <c r="F458" s="166"/>
      <c r="G458" s="25" t="s">
        <v>599</v>
      </c>
      <c r="H458" s="25"/>
      <c r="I458" s="25"/>
      <c r="J458" s="166"/>
      <c r="K458" s="166"/>
      <c r="L458" s="166"/>
      <c r="M458" s="166"/>
      <c r="N458" s="25">
        <v>3</v>
      </c>
      <c r="O458" s="165"/>
      <c r="P458" s="165"/>
      <c r="Q458" s="165"/>
      <c r="R458" s="165"/>
    </row>
    <row r="459" spans="1:18" s="57" customFormat="1">
      <c r="A459" s="177"/>
      <c r="B459" s="73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65"/>
      <c r="P459" s="165"/>
      <c r="Q459" s="165"/>
      <c r="R459" s="165"/>
    </row>
    <row r="460" spans="1:18" s="57" customFormat="1">
      <c r="A460" s="177"/>
      <c r="B460" s="73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65"/>
      <c r="P460" s="165"/>
      <c r="Q460" s="165"/>
      <c r="R460" s="165"/>
    </row>
    <row r="461" spans="1:18" s="57" customFormat="1">
      <c r="A461" s="177"/>
      <c r="B461" s="73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65"/>
      <c r="P461" s="165"/>
      <c r="Q461" s="165"/>
      <c r="R461" s="165"/>
    </row>
    <row r="462" spans="1:18" s="57" customFormat="1">
      <c r="A462" s="177"/>
      <c r="B462" s="73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65"/>
      <c r="P462" s="165"/>
      <c r="Q462" s="165"/>
      <c r="R462" s="165"/>
    </row>
    <row r="463" spans="1:18" s="57" customFormat="1">
      <c r="A463" s="178"/>
      <c r="B463" s="73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66"/>
      <c r="P463" s="166"/>
      <c r="Q463" s="166"/>
      <c r="R463" s="166"/>
    </row>
    <row r="464" spans="1:18" s="57" customFormat="1">
      <c r="A464" s="176">
        <v>43199</v>
      </c>
      <c r="B464" s="73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64">
        <v>5826</v>
      </c>
      <c r="P464" s="164">
        <v>5951</v>
      </c>
      <c r="Q464" s="164">
        <f>P464-O464</f>
        <v>125</v>
      </c>
      <c r="R464" s="164"/>
    </row>
    <row r="465" spans="1:18" s="57" customFormat="1">
      <c r="A465" s="177"/>
      <c r="B465" s="73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65"/>
      <c r="P465" s="165"/>
      <c r="Q465" s="165"/>
      <c r="R465" s="165"/>
    </row>
    <row r="466" spans="1:18" s="57" customFormat="1">
      <c r="A466" s="177"/>
      <c r="B466" s="73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65"/>
      <c r="P466" s="165"/>
      <c r="Q466" s="165"/>
      <c r="R466" s="165"/>
    </row>
    <row r="467" spans="1:18" s="57" customFormat="1">
      <c r="A467" s="177"/>
      <c r="B467" s="73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65"/>
      <c r="P467" s="165"/>
      <c r="Q467" s="165"/>
      <c r="R467" s="165"/>
    </row>
    <row r="468" spans="1:18" s="57" customFormat="1">
      <c r="A468" s="177"/>
      <c r="B468" s="73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65"/>
      <c r="P468" s="165"/>
      <c r="Q468" s="165"/>
      <c r="R468" s="165"/>
    </row>
    <row r="469" spans="1:18" s="57" customFormat="1">
      <c r="A469" s="177"/>
      <c r="B469" s="73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65"/>
      <c r="P469" s="165"/>
      <c r="Q469" s="165"/>
      <c r="R469" s="165"/>
    </row>
    <row r="470" spans="1:18" s="57" customFormat="1">
      <c r="A470" s="177"/>
      <c r="B470" s="73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65"/>
      <c r="P470" s="165"/>
      <c r="Q470" s="165"/>
      <c r="R470" s="165"/>
    </row>
    <row r="471" spans="1:18" s="57" customFormat="1">
      <c r="A471" s="177"/>
      <c r="B471" s="73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65"/>
      <c r="P471" s="165"/>
      <c r="Q471" s="165"/>
      <c r="R471" s="165"/>
    </row>
    <row r="472" spans="1:18" s="57" customFormat="1">
      <c r="A472" s="178"/>
      <c r="B472" s="73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66"/>
      <c r="P472" s="166"/>
      <c r="Q472" s="166"/>
      <c r="R472" s="166"/>
    </row>
    <row r="473" spans="1:18" s="57" customFormat="1">
      <c r="A473" s="176">
        <v>43200</v>
      </c>
      <c r="B473" s="75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64">
        <v>8226</v>
      </c>
      <c r="P473" s="164">
        <v>8335</v>
      </c>
      <c r="Q473" s="164">
        <f>P473-O473</f>
        <v>109</v>
      </c>
      <c r="R473" s="164"/>
    </row>
    <row r="474" spans="1:18" s="57" customFormat="1">
      <c r="A474" s="177"/>
      <c r="B474" s="75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65"/>
      <c r="P474" s="165"/>
      <c r="Q474" s="165"/>
      <c r="R474" s="165"/>
    </row>
    <row r="475" spans="1:18" s="57" customFormat="1">
      <c r="A475" s="177"/>
      <c r="B475" s="75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65"/>
      <c r="P475" s="165"/>
      <c r="Q475" s="165"/>
      <c r="R475" s="165"/>
    </row>
    <row r="476" spans="1:18" s="57" customFormat="1">
      <c r="A476" s="177"/>
      <c r="B476" s="75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65"/>
      <c r="P476" s="165"/>
      <c r="Q476" s="165"/>
      <c r="R476" s="165"/>
    </row>
    <row r="477" spans="1:18" s="57" customFormat="1">
      <c r="A477" s="177"/>
      <c r="B477" s="75">
        <v>2010</v>
      </c>
      <c r="C477" s="25" t="s">
        <v>461</v>
      </c>
      <c r="D477" s="164" t="s">
        <v>454</v>
      </c>
      <c r="E477" s="25" t="s">
        <v>568</v>
      </c>
      <c r="F477" s="164" t="s">
        <v>496</v>
      </c>
      <c r="G477" s="164" t="s">
        <v>565</v>
      </c>
      <c r="H477" s="182"/>
      <c r="I477" s="183"/>
      <c r="J477" s="164" t="s">
        <v>600</v>
      </c>
      <c r="K477" s="164" t="s">
        <v>39</v>
      </c>
      <c r="L477" s="164" t="s">
        <v>570</v>
      </c>
      <c r="M477" s="164">
        <v>9.6</v>
      </c>
      <c r="N477" s="25">
        <v>1</v>
      </c>
      <c r="O477" s="165"/>
      <c r="P477" s="165"/>
      <c r="Q477" s="165"/>
      <c r="R477" s="165"/>
    </row>
    <row r="478" spans="1:18" s="57" customFormat="1">
      <c r="A478" s="177"/>
      <c r="B478" s="75">
        <v>2035</v>
      </c>
      <c r="C478" s="25" t="s">
        <v>460</v>
      </c>
      <c r="D478" s="166"/>
      <c r="E478" s="25" t="s">
        <v>566</v>
      </c>
      <c r="F478" s="166"/>
      <c r="G478" s="166"/>
      <c r="H478" s="186"/>
      <c r="I478" s="187"/>
      <c r="J478" s="166"/>
      <c r="K478" s="166"/>
      <c r="L478" s="166"/>
      <c r="M478" s="166"/>
      <c r="N478" s="25">
        <v>13</v>
      </c>
      <c r="O478" s="165"/>
      <c r="P478" s="165"/>
      <c r="Q478" s="165"/>
      <c r="R478" s="165"/>
    </row>
    <row r="479" spans="1:18" s="57" customFormat="1">
      <c r="A479" s="177"/>
      <c r="B479" s="75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65"/>
      <c r="P479" s="165"/>
      <c r="Q479" s="165"/>
      <c r="R479" s="165"/>
    </row>
    <row r="480" spans="1:18" s="57" customFormat="1">
      <c r="A480" s="178"/>
      <c r="B480" s="75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66"/>
      <c r="P480" s="166"/>
      <c r="Q480" s="166"/>
      <c r="R480" s="166"/>
    </row>
    <row r="481" spans="1:18" s="57" customFormat="1">
      <c r="A481" s="176">
        <v>43200</v>
      </c>
      <c r="B481" s="75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64">
        <v>8166</v>
      </c>
      <c r="P481" s="164">
        <v>8317</v>
      </c>
      <c r="Q481" s="164">
        <f>P481-O481</f>
        <v>151</v>
      </c>
      <c r="R481" s="164"/>
    </row>
    <row r="482" spans="1:18" s="57" customFormat="1">
      <c r="A482" s="177"/>
      <c r="B482" s="75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65"/>
      <c r="P482" s="165"/>
      <c r="Q482" s="165"/>
      <c r="R482" s="165"/>
    </row>
    <row r="483" spans="1:18" s="57" customFormat="1">
      <c r="A483" s="177"/>
      <c r="B483" s="75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65"/>
      <c r="P483" s="165"/>
      <c r="Q483" s="165"/>
      <c r="R483" s="165"/>
    </row>
    <row r="484" spans="1:18" s="57" customFormat="1">
      <c r="A484" s="177"/>
      <c r="B484" s="75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65"/>
      <c r="P484" s="165"/>
      <c r="Q484" s="165"/>
      <c r="R484" s="165"/>
    </row>
    <row r="485" spans="1:18" s="57" customFormat="1">
      <c r="A485" s="177"/>
      <c r="B485" s="75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65"/>
      <c r="P485" s="165"/>
      <c r="Q485" s="165"/>
      <c r="R485" s="165"/>
    </row>
    <row r="486" spans="1:18" s="57" customFormat="1">
      <c r="A486" s="177"/>
      <c r="B486" s="75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65"/>
      <c r="P486" s="165"/>
      <c r="Q486" s="165"/>
      <c r="R486" s="165"/>
    </row>
    <row r="487" spans="1:18" s="57" customFormat="1">
      <c r="A487" s="177"/>
      <c r="B487" s="75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65"/>
      <c r="P487" s="165"/>
      <c r="Q487" s="165"/>
      <c r="R487" s="165"/>
    </row>
    <row r="488" spans="1:18" s="57" customFormat="1">
      <c r="A488" s="177"/>
      <c r="B488" s="75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65"/>
      <c r="P488" s="165"/>
      <c r="Q488" s="165"/>
      <c r="R488" s="165"/>
    </row>
    <row r="489" spans="1:18" s="57" customFormat="1">
      <c r="A489" s="178"/>
      <c r="B489" s="75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66"/>
      <c r="P489" s="166"/>
      <c r="Q489" s="166"/>
      <c r="R489" s="166"/>
    </row>
    <row r="490" spans="1:18" s="57" customFormat="1">
      <c r="A490" s="176">
        <v>43200</v>
      </c>
      <c r="B490" s="173">
        <v>820</v>
      </c>
      <c r="C490" s="164"/>
      <c r="D490" s="164" t="s">
        <v>487</v>
      </c>
      <c r="E490" s="164" t="s">
        <v>582</v>
      </c>
      <c r="F490" s="164" t="s">
        <v>496</v>
      </c>
      <c r="G490" s="25" t="s">
        <v>605</v>
      </c>
      <c r="H490" s="25"/>
      <c r="I490" s="25"/>
      <c r="J490" s="164" t="s">
        <v>600</v>
      </c>
      <c r="K490" s="164" t="s">
        <v>465</v>
      </c>
      <c r="L490" s="164" t="s">
        <v>492</v>
      </c>
      <c r="M490" s="164">
        <v>9.6</v>
      </c>
      <c r="N490" s="164">
        <v>14</v>
      </c>
      <c r="O490" s="164">
        <v>5979</v>
      </c>
      <c r="P490" s="164">
        <v>6023</v>
      </c>
      <c r="Q490" s="164">
        <f>P490-O490</f>
        <v>44</v>
      </c>
      <c r="R490" s="164"/>
    </row>
    <row r="491" spans="1:18" s="57" customFormat="1">
      <c r="A491" s="177"/>
      <c r="B491" s="175"/>
      <c r="C491" s="165"/>
      <c r="D491" s="165"/>
      <c r="E491" s="165"/>
      <c r="F491" s="165"/>
      <c r="G491" s="25" t="s">
        <v>575</v>
      </c>
      <c r="H491" s="25"/>
      <c r="I491" s="25"/>
      <c r="J491" s="165"/>
      <c r="K491" s="165"/>
      <c r="L491" s="165"/>
      <c r="M491" s="165"/>
      <c r="N491" s="165"/>
      <c r="O491" s="165"/>
      <c r="P491" s="165"/>
      <c r="Q491" s="165"/>
      <c r="R491" s="165"/>
    </row>
    <row r="492" spans="1:18" s="57" customFormat="1">
      <c r="A492" s="177"/>
      <c r="B492" s="175"/>
      <c r="C492" s="165"/>
      <c r="D492" s="165"/>
      <c r="E492" s="165"/>
      <c r="F492" s="165"/>
      <c r="G492" s="25" t="s">
        <v>576</v>
      </c>
      <c r="H492" s="25"/>
      <c r="I492" s="25"/>
      <c r="J492" s="165"/>
      <c r="K492" s="165"/>
      <c r="L492" s="165"/>
      <c r="M492" s="165"/>
      <c r="N492" s="165"/>
      <c r="O492" s="165"/>
      <c r="P492" s="165"/>
      <c r="Q492" s="165"/>
      <c r="R492" s="165"/>
    </row>
    <row r="493" spans="1:18" s="57" customFormat="1">
      <c r="A493" s="177"/>
      <c r="B493" s="174"/>
      <c r="C493" s="166"/>
      <c r="D493" s="166"/>
      <c r="E493" s="166"/>
      <c r="F493" s="166"/>
      <c r="G493" s="25" t="s">
        <v>577</v>
      </c>
      <c r="H493" s="25"/>
      <c r="I493" s="25"/>
      <c r="J493" s="166"/>
      <c r="K493" s="166"/>
      <c r="L493" s="166"/>
      <c r="M493" s="166"/>
      <c r="N493" s="166"/>
      <c r="O493" s="165"/>
      <c r="P493" s="165"/>
      <c r="Q493" s="165"/>
      <c r="R493" s="165"/>
    </row>
    <row r="494" spans="1:18" s="57" customFormat="1">
      <c r="A494" s="177"/>
      <c r="B494" s="75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65"/>
      <c r="P494" s="165"/>
      <c r="Q494" s="165"/>
      <c r="R494" s="165"/>
    </row>
    <row r="495" spans="1:18" s="57" customFormat="1">
      <c r="A495" s="177"/>
      <c r="B495" s="75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65"/>
      <c r="P495" s="165"/>
      <c r="Q495" s="165"/>
      <c r="R495" s="165"/>
    </row>
    <row r="496" spans="1:18" s="57" customFormat="1">
      <c r="A496" s="177"/>
      <c r="B496" s="75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65"/>
      <c r="P496" s="165"/>
      <c r="Q496" s="165"/>
      <c r="R496" s="165"/>
    </row>
    <row r="497" spans="1:18" s="57" customFormat="1">
      <c r="A497" s="177"/>
      <c r="B497" s="75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65"/>
      <c r="P497" s="165"/>
      <c r="Q497" s="165"/>
      <c r="R497" s="165"/>
    </row>
    <row r="498" spans="1:18" s="57" customFormat="1">
      <c r="A498" s="177"/>
      <c r="B498" s="75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65"/>
      <c r="P498" s="165"/>
      <c r="Q498" s="165"/>
      <c r="R498" s="165"/>
    </row>
    <row r="499" spans="1:18" s="57" customFormat="1">
      <c r="A499" s="177"/>
      <c r="B499" s="75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65"/>
      <c r="P499" s="165"/>
      <c r="Q499" s="165"/>
      <c r="R499" s="165"/>
    </row>
    <row r="500" spans="1:18" s="57" customFormat="1">
      <c r="A500" s="177"/>
      <c r="B500" s="75">
        <v>2245</v>
      </c>
      <c r="C500" s="25"/>
      <c r="D500" s="164" t="s">
        <v>487</v>
      </c>
      <c r="E500" s="25" t="s">
        <v>578</v>
      </c>
      <c r="F500" s="164" t="s">
        <v>496</v>
      </c>
      <c r="G500" s="164" t="s">
        <v>565</v>
      </c>
      <c r="H500" s="182"/>
      <c r="I500" s="183"/>
      <c r="J500" s="164" t="s">
        <v>600</v>
      </c>
      <c r="K500" s="164" t="s">
        <v>465</v>
      </c>
      <c r="L500" s="164" t="s">
        <v>492</v>
      </c>
      <c r="M500" s="164">
        <v>9.6</v>
      </c>
      <c r="N500" s="25">
        <v>8</v>
      </c>
      <c r="O500" s="165"/>
      <c r="P500" s="165"/>
      <c r="Q500" s="165"/>
      <c r="R500" s="165"/>
    </row>
    <row r="501" spans="1:18" s="57" customFormat="1">
      <c r="A501" s="177"/>
      <c r="B501" s="75">
        <v>2300</v>
      </c>
      <c r="C501" s="25"/>
      <c r="D501" s="166"/>
      <c r="E501" s="25" t="s">
        <v>589</v>
      </c>
      <c r="F501" s="166"/>
      <c r="G501" s="166"/>
      <c r="H501" s="186"/>
      <c r="I501" s="187"/>
      <c r="J501" s="166"/>
      <c r="K501" s="166"/>
      <c r="L501" s="166"/>
      <c r="M501" s="166"/>
      <c r="N501" s="25">
        <v>3</v>
      </c>
      <c r="O501" s="165"/>
      <c r="P501" s="165"/>
      <c r="Q501" s="165"/>
      <c r="R501" s="165"/>
    </row>
    <row r="502" spans="1:18" s="57" customFormat="1">
      <c r="A502" s="178"/>
      <c r="B502" s="75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66"/>
      <c r="P502" s="166"/>
      <c r="Q502" s="166"/>
      <c r="R502" s="166"/>
    </row>
    <row r="503" spans="1:18" s="57" customFormat="1">
      <c r="A503" s="176">
        <v>43200</v>
      </c>
      <c r="B503" s="75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64">
        <v>7303</v>
      </c>
      <c r="P503" s="164">
        <v>7327</v>
      </c>
      <c r="Q503" s="164">
        <f>P503-O503</f>
        <v>24</v>
      </c>
      <c r="R503" s="164"/>
    </row>
    <row r="504" spans="1:18" s="57" customFormat="1">
      <c r="A504" s="177"/>
      <c r="B504" s="75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65"/>
      <c r="P504" s="165"/>
      <c r="Q504" s="165"/>
      <c r="R504" s="165"/>
    </row>
    <row r="505" spans="1:18" s="57" customFormat="1">
      <c r="A505" s="177"/>
      <c r="B505" s="75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65"/>
      <c r="P505" s="165"/>
      <c r="Q505" s="165"/>
      <c r="R505" s="165"/>
    </row>
    <row r="506" spans="1:18" s="57" customFormat="1">
      <c r="A506" s="177"/>
      <c r="B506" s="75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65"/>
      <c r="P506" s="165"/>
      <c r="Q506" s="165"/>
      <c r="R506" s="165"/>
    </row>
    <row r="507" spans="1:18" s="57" customFormat="1">
      <c r="A507" s="177"/>
      <c r="B507" s="75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65"/>
      <c r="P507" s="165"/>
      <c r="Q507" s="165"/>
      <c r="R507" s="165"/>
    </row>
    <row r="508" spans="1:18" s="57" customFormat="1">
      <c r="A508" s="177"/>
      <c r="B508" s="75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65"/>
      <c r="P508" s="165"/>
      <c r="Q508" s="165"/>
      <c r="R508" s="165"/>
    </row>
    <row r="509" spans="1:18" s="57" customFormat="1">
      <c r="A509" s="177"/>
      <c r="B509" s="75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65"/>
      <c r="P509" s="165"/>
      <c r="Q509" s="165"/>
      <c r="R509" s="165"/>
    </row>
    <row r="510" spans="1:18" s="57" customFormat="1">
      <c r="A510" s="177"/>
      <c r="B510" s="75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65"/>
      <c r="P510" s="165"/>
      <c r="Q510" s="165"/>
      <c r="R510" s="165"/>
    </row>
    <row r="511" spans="1:18" s="57" customFormat="1">
      <c r="A511" s="177"/>
      <c r="B511" s="75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65"/>
      <c r="P511" s="165"/>
      <c r="Q511" s="165"/>
      <c r="R511" s="165"/>
    </row>
    <row r="512" spans="1:18" s="57" customFormat="1">
      <c r="A512" s="178"/>
      <c r="B512" s="75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66"/>
      <c r="P512" s="166"/>
      <c r="Q512" s="166"/>
      <c r="R512" s="166"/>
    </row>
    <row r="513" spans="1:18" s="57" customFormat="1">
      <c r="A513" s="176">
        <v>43200</v>
      </c>
      <c r="B513" s="173">
        <v>820</v>
      </c>
      <c r="C513" s="164"/>
      <c r="D513" s="164" t="s">
        <v>487</v>
      </c>
      <c r="E513" s="164" t="s">
        <v>582</v>
      </c>
      <c r="F513" s="164" t="s">
        <v>489</v>
      </c>
      <c r="G513" s="25" t="s">
        <v>583</v>
      </c>
      <c r="H513" s="25"/>
      <c r="I513" s="25"/>
      <c r="J513" s="164" t="s">
        <v>600</v>
      </c>
      <c r="K513" s="164" t="s">
        <v>483</v>
      </c>
      <c r="L513" s="164" t="s">
        <v>484</v>
      </c>
      <c r="M513" s="164">
        <v>9.6</v>
      </c>
      <c r="N513" s="25">
        <v>2</v>
      </c>
      <c r="O513" s="164">
        <v>5951</v>
      </c>
      <c r="P513" s="164">
        <v>6004</v>
      </c>
      <c r="Q513" s="164">
        <f>P513-O513</f>
        <v>53</v>
      </c>
      <c r="R513" s="164"/>
    </row>
    <row r="514" spans="1:18" s="57" customFormat="1">
      <c r="A514" s="177"/>
      <c r="B514" s="175"/>
      <c r="C514" s="165"/>
      <c r="D514" s="165"/>
      <c r="E514" s="165"/>
      <c r="F514" s="165"/>
      <c r="G514" s="25" t="s">
        <v>584</v>
      </c>
      <c r="H514" s="25"/>
      <c r="I514" s="25"/>
      <c r="J514" s="165"/>
      <c r="K514" s="165"/>
      <c r="L514" s="165"/>
      <c r="M514" s="165">
        <v>9.6</v>
      </c>
      <c r="N514" s="25">
        <v>2</v>
      </c>
      <c r="O514" s="165"/>
      <c r="P514" s="165"/>
      <c r="Q514" s="165"/>
      <c r="R514" s="165"/>
    </row>
    <row r="515" spans="1:18" s="57" customFormat="1">
      <c r="A515" s="177"/>
      <c r="B515" s="174"/>
      <c r="C515" s="166"/>
      <c r="D515" s="166"/>
      <c r="E515" s="166"/>
      <c r="F515" s="166"/>
      <c r="G515" s="25" t="s">
        <v>585</v>
      </c>
      <c r="H515" s="25"/>
      <c r="I515" s="25"/>
      <c r="J515" s="166"/>
      <c r="K515" s="166"/>
      <c r="L515" s="166"/>
      <c r="M515" s="166">
        <v>9.6</v>
      </c>
      <c r="N515" s="25">
        <v>2</v>
      </c>
      <c r="O515" s="165"/>
      <c r="P515" s="165"/>
      <c r="Q515" s="165"/>
      <c r="R515" s="165"/>
    </row>
    <row r="516" spans="1:18" s="57" customFormat="1">
      <c r="A516" s="177"/>
      <c r="B516" s="75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65"/>
      <c r="P516" s="165"/>
      <c r="Q516" s="165"/>
      <c r="R516" s="165"/>
    </row>
    <row r="517" spans="1:18" s="57" customFormat="1">
      <c r="A517" s="177"/>
      <c r="B517" s="75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65"/>
      <c r="P517" s="165"/>
      <c r="Q517" s="165"/>
      <c r="R517" s="165"/>
    </row>
    <row r="518" spans="1:18" s="57" customFormat="1">
      <c r="A518" s="177"/>
      <c r="B518" s="75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65"/>
      <c r="P518" s="165"/>
      <c r="Q518" s="165"/>
      <c r="R518" s="165"/>
    </row>
    <row r="519" spans="1:18" s="57" customFormat="1">
      <c r="A519" s="177"/>
      <c r="B519" s="75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65"/>
      <c r="P519" s="165"/>
      <c r="Q519" s="165"/>
      <c r="R519" s="165"/>
    </row>
    <row r="520" spans="1:18" s="57" customFormat="1">
      <c r="A520" s="177"/>
      <c r="B520" s="75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65"/>
      <c r="P520" s="165"/>
      <c r="Q520" s="165"/>
      <c r="R520" s="165"/>
    </row>
    <row r="521" spans="1:18" s="57" customFormat="1">
      <c r="A521" s="177"/>
      <c r="B521" s="75">
        <v>1640</v>
      </c>
      <c r="C521" s="164"/>
      <c r="D521" s="25" t="s">
        <v>489</v>
      </c>
      <c r="E521" s="25" t="s">
        <v>583</v>
      </c>
      <c r="F521" s="164" t="s">
        <v>487</v>
      </c>
      <c r="G521" s="164" t="s">
        <v>582</v>
      </c>
      <c r="H521" s="182"/>
      <c r="I521" s="183"/>
      <c r="J521" s="164" t="s">
        <v>600</v>
      </c>
      <c r="K521" s="164" t="s">
        <v>483</v>
      </c>
      <c r="L521" s="164" t="s">
        <v>484</v>
      </c>
      <c r="M521" s="164">
        <v>9.6</v>
      </c>
      <c r="N521" s="25">
        <v>1</v>
      </c>
      <c r="O521" s="165"/>
      <c r="P521" s="165"/>
      <c r="Q521" s="165"/>
      <c r="R521" s="165"/>
    </row>
    <row r="522" spans="1:18" s="57" customFormat="1">
      <c r="A522" s="177"/>
      <c r="B522" s="75">
        <v>1650</v>
      </c>
      <c r="C522" s="166"/>
      <c r="D522" s="25" t="s">
        <v>489</v>
      </c>
      <c r="E522" s="25" t="s">
        <v>585</v>
      </c>
      <c r="F522" s="166"/>
      <c r="G522" s="166"/>
      <c r="H522" s="186"/>
      <c r="I522" s="187"/>
      <c r="J522" s="166" t="s">
        <v>600</v>
      </c>
      <c r="K522" s="166" t="s">
        <v>483</v>
      </c>
      <c r="L522" s="166" t="s">
        <v>484</v>
      </c>
      <c r="M522" s="166">
        <v>9.6</v>
      </c>
      <c r="N522" s="25">
        <v>1</v>
      </c>
      <c r="O522" s="165"/>
      <c r="P522" s="165"/>
      <c r="Q522" s="165"/>
      <c r="R522" s="165"/>
    </row>
    <row r="523" spans="1:18" s="57" customFormat="1">
      <c r="A523" s="177"/>
      <c r="B523" s="75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65"/>
      <c r="P523" s="165"/>
      <c r="Q523" s="165"/>
      <c r="R523" s="165"/>
    </row>
    <row r="524" spans="1:18" s="57" customFormat="1">
      <c r="A524" s="177"/>
      <c r="B524" s="75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65"/>
      <c r="P524" s="165"/>
      <c r="Q524" s="165"/>
      <c r="R524" s="165"/>
    </row>
    <row r="525" spans="1:18" s="57" customFormat="1">
      <c r="A525" s="177"/>
      <c r="B525" s="75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65"/>
      <c r="P525" s="165"/>
      <c r="Q525" s="165"/>
      <c r="R525" s="165"/>
    </row>
    <row r="526" spans="1:18" s="57" customFormat="1">
      <c r="A526" s="177"/>
      <c r="B526" s="173">
        <v>2300</v>
      </c>
      <c r="C526" s="164"/>
      <c r="D526" s="164" t="s">
        <v>489</v>
      </c>
      <c r="E526" s="25" t="s">
        <v>585</v>
      </c>
      <c r="F526" s="164" t="s">
        <v>496</v>
      </c>
      <c r="G526" s="164" t="s">
        <v>565</v>
      </c>
      <c r="H526" s="182"/>
      <c r="I526" s="183"/>
      <c r="J526" s="164" t="s">
        <v>600</v>
      </c>
      <c r="K526" s="164" t="s">
        <v>483</v>
      </c>
      <c r="L526" s="164" t="s">
        <v>484</v>
      </c>
      <c r="M526" s="164">
        <v>9.6</v>
      </c>
      <c r="N526" s="164">
        <v>6</v>
      </c>
      <c r="O526" s="165"/>
      <c r="P526" s="165"/>
      <c r="Q526" s="165"/>
      <c r="R526" s="165"/>
    </row>
    <row r="527" spans="1:18" s="57" customFormat="1">
      <c r="A527" s="177"/>
      <c r="B527" s="175"/>
      <c r="C527" s="165"/>
      <c r="D527" s="165"/>
      <c r="E527" s="25" t="s">
        <v>583</v>
      </c>
      <c r="F527" s="165"/>
      <c r="G527" s="165"/>
      <c r="H527" s="184"/>
      <c r="I527" s="185"/>
      <c r="J527" s="165"/>
      <c r="K527" s="165"/>
      <c r="L527" s="165"/>
      <c r="M527" s="165"/>
      <c r="N527" s="165"/>
      <c r="O527" s="165"/>
      <c r="P527" s="165"/>
      <c r="Q527" s="165"/>
      <c r="R527" s="165"/>
    </row>
    <row r="528" spans="1:18" s="57" customFormat="1">
      <c r="A528" s="177"/>
      <c r="B528" s="174"/>
      <c r="C528" s="166"/>
      <c r="D528" s="166"/>
      <c r="E528" s="25" t="s">
        <v>584</v>
      </c>
      <c r="F528" s="166"/>
      <c r="G528" s="166"/>
      <c r="H528" s="186"/>
      <c r="I528" s="187"/>
      <c r="J528" s="166"/>
      <c r="K528" s="166"/>
      <c r="L528" s="166"/>
      <c r="M528" s="166"/>
      <c r="N528" s="166"/>
      <c r="O528" s="165"/>
      <c r="P528" s="165"/>
      <c r="Q528" s="165"/>
      <c r="R528" s="165"/>
    </row>
    <row r="529" spans="1:18" s="57" customFormat="1">
      <c r="A529" s="178"/>
      <c r="B529" s="75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66"/>
      <c r="P529" s="166"/>
      <c r="Q529" s="166"/>
      <c r="R529" s="166"/>
    </row>
    <row r="530" spans="1:18" s="57" customFormat="1">
      <c r="A530" s="176">
        <v>43201</v>
      </c>
      <c r="B530" s="173">
        <v>828</v>
      </c>
      <c r="C530" s="164"/>
      <c r="D530" s="164" t="s">
        <v>487</v>
      </c>
      <c r="E530" s="164" t="s">
        <v>582</v>
      </c>
      <c r="F530" s="164" t="s">
        <v>489</v>
      </c>
      <c r="G530" s="25" t="s">
        <v>583</v>
      </c>
      <c r="H530" s="25"/>
      <c r="I530" s="25"/>
      <c r="J530" s="164" t="s">
        <v>600</v>
      </c>
      <c r="K530" s="164" t="s">
        <v>39</v>
      </c>
      <c r="L530" s="164" t="s">
        <v>570</v>
      </c>
      <c r="M530" s="164">
        <v>9.6</v>
      </c>
      <c r="N530" s="25">
        <v>2</v>
      </c>
      <c r="O530" s="164">
        <v>8335</v>
      </c>
      <c r="P530" s="164">
        <v>8372</v>
      </c>
      <c r="Q530" s="164">
        <f>P530-O530</f>
        <v>37</v>
      </c>
      <c r="R530" s="164"/>
    </row>
    <row r="531" spans="1:18" s="57" customFormat="1">
      <c r="A531" s="177"/>
      <c r="B531" s="175"/>
      <c r="C531" s="165"/>
      <c r="D531" s="165"/>
      <c r="E531" s="165"/>
      <c r="F531" s="165"/>
      <c r="G531" s="25" t="s">
        <v>584</v>
      </c>
      <c r="H531" s="25"/>
      <c r="I531" s="25"/>
      <c r="J531" s="165"/>
      <c r="K531" s="165" t="s">
        <v>39</v>
      </c>
      <c r="L531" s="165" t="s">
        <v>570</v>
      </c>
      <c r="M531" s="165"/>
      <c r="N531" s="25">
        <v>2</v>
      </c>
      <c r="O531" s="165"/>
      <c r="P531" s="165"/>
      <c r="Q531" s="165"/>
      <c r="R531" s="165"/>
    </row>
    <row r="532" spans="1:18" s="57" customFormat="1">
      <c r="A532" s="177"/>
      <c r="B532" s="174"/>
      <c r="C532" s="166"/>
      <c r="D532" s="166"/>
      <c r="E532" s="166"/>
      <c r="F532" s="166"/>
      <c r="G532" s="25" t="s">
        <v>585</v>
      </c>
      <c r="H532" s="25"/>
      <c r="I532" s="25"/>
      <c r="J532" s="166"/>
      <c r="K532" s="166" t="s">
        <v>39</v>
      </c>
      <c r="L532" s="166" t="s">
        <v>570</v>
      </c>
      <c r="M532" s="166"/>
      <c r="N532" s="25">
        <v>2</v>
      </c>
      <c r="O532" s="165"/>
      <c r="P532" s="165"/>
      <c r="Q532" s="165"/>
      <c r="R532" s="165"/>
    </row>
    <row r="533" spans="1:18" s="57" customFormat="1">
      <c r="A533" s="177"/>
      <c r="B533" s="77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65"/>
      <c r="P533" s="165"/>
      <c r="Q533" s="165"/>
      <c r="R533" s="165"/>
    </row>
    <row r="534" spans="1:18" s="57" customFormat="1">
      <c r="A534" s="177"/>
      <c r="B534" s="77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65"/>
      <c r="P534" s="165"/>
      <c r="Q534" s="165"/>
      <c r="R534" s="165"/>
    </row>
    <row r="535" spans="1:18" s="57" customFormat="1">
      <c r="A535" s="177"/>
      <c r="B535" s="77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65"/>
      <c r="P535" s="165"/>
      <c r="Q535" s="165"/>
      <c r="R535" s="165"/>
    </row>
    <row r="536" spans="1:18" s="57" customFormat="1">
      <c r="A536" s="177"/>
      <c r="B536" s="77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65"/>
      <c r="P536" s="165"/>
      <c r="Q536" s="165"/>
      <c r="R536" s="165"/>
    </row>
    <row r="537" spans="1:18" s="57" customFormat="1">
      <c r="A537" s="177"/>
      <c r="B537" s="77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65"/>
      <c r="P537" s="165"/>
      <c r="Q537" s="165"/>
      <c r="R537" s="165"/>
    </row>
    <row r="538" spans="1:18" s="57" customFormat="1">
      <c r="A538" s="177"/>
      <c r="B538" s="77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65"/>
      <c r="P538" s="165"/>
      <c r="Q538" s="165"/>
      <c r="R538" s="165"/>
    </row>
    <row r="539" spans="1:18" s="57" customFormat="1">
      <c r="A539" s="177"/>
      <c r="B539" s="77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65"/>
      <c r="P539" s="165"/>
      <c r="Q539" s="165"/>
      <c r="R539" s="165"/>
    </row>
    <row r="540" spans="1:18" s="57" customFormat="1">
      <c r="A540" s="177"/>
      <c r="B540" s="77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65"/>
      <c r="P540" s="165"/>
      <c r="Q540" s="165"/>
      <c r="R540" s="165"/>
    </row>
    <row r="541" spans="1:18" s="57" customFormat="1">
      <c r="A541" s="177"/>
      <c r="B541" s="77">
        <v>2250</v>
      </c>
      <c r="C541" s="25"/>
      <c r="D541" s="164" t="s">
        <v>489</v>
      </c>
      <c r="E541" s="25" t="s">
        <v>585</v>
      </c>
      <c r="F541" s="164" t="s">
        <v>496</v>
      </c>
      <c r="G541" s="164" t="s">
        <v>565</v>
      </c>
      <c r="H541" s="25"/>
      <c r="I541" s="25"/>
      <c r="J541" s="164" t="s">
        <v>600</v>
      </c>
      <c r="K541" s="164" t="s">
        <v>39</v>
      </c>
      <c r="L541" s="164" t="s">
        <v>570</v>
      </c>
      <c r="M541" s="164">
        <v>9.6</v>
      </c>
      <c r="N541" s="25">
        <v>5</v>
      </c>
      <c r="O541" s="165"/>
      <c r="P541" s="165"/>
      <c r="Q541" s="165"/>
      <c r="R541" s="165"/>
    </row>
    <row r="542" spans="1:18" s="57" customFormat="1">
      <c r="A542" s="177"/>
      <c r="B542" s="77">
        <v>2300</v>
      </c>
      <c r="C542" s="25"/>
      <c r="D542" s="165"/>
      <c r="E542" s="25" t="s">
        <v>584</v>
      </c>
      <c r="F542" s="165"/>
      <c r="G542" s="165" t="s">
        <v>565</v>
      </c>
      <c r="H542" s="25"/>
      <c r="I542" s="25"/>
      <c r="J542" s="165"/>
      <c r="K542" s="165" t="s">
        <v>39</v>
      </c>
      <c r="L542" s="165" t="s">
        <v>570</v>
      </c>
      <c r="M542" s="165">
        <v>9.6</v>
      </c>
      <c r="N542" s="25">
        <v>1</v>
      </c>
      <c r="O542" s="165"/>
      <c r="P542" s="165"/>
      <c r="Q542" s="165"/>
      <c r="R542" s="165"/>
    </row>
    <row r="543" spans="1:18" s="57" customFormat="1">
      <c r="A543" s="177"/>
      <c r="B543" s="77">
        <v>2305</v>
      </c>
      <c r="C543" s="25"/>
      <c r="D543" s="166"/>
      <c r="E543" s="25" t="s">
        <v>583</v>
      </c>
      <c r="F543" s="166"/>
      <c r="G543" s="166" t="s">
        <v>565</v>
      </c>
      <c r="H543" s="25"/>
      <c r="I543" s="25"/>
      <c r="J543" s="166"/>
      <c r="K543" s="166" t="s">
        <v>39</v>
      </c>
      <c r="L543" s="166" t="s">
        <v>570</v>
      </c>
      <c r="M543" s="166">
        <v>9.6</v>
      </c>
      <c r="N543" s="25">
        <v>4</v>
      </c>
      <c r="O543" s="165"/>
      <c r="P543" s="165"/>
      <c r="Q543" s="165"/>
      <c r="R543" s="165"/>
    </row>
    <row r="544" spans="1:18" s="57" customFormat="1">
      <c r="A544" s="178"/>
      <c r="B544" s="77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66"/>
      <c r="P544" s="166"/>
      <c r="Q544" s="166"/>
      <c r="R544" s="166"/>
    </row>
    <row r="545" spans="1:18" s="57" customFormat="1">
      <c r="A545" s="176">
        <v>43201</v>
      </c>
      <c r="B545" s="77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64">
        <v>8317</v>
      </c>
      <c r="P545" s="164">
        <v>8408</v>
      </c>
      <c r="Q545" s="164">
        <f>P545-O545</f>
        <v>91</v>
      </c>
      <c r="R545" s="164"/>
    </row>
    <row r="546" spans="1:18" s="57" customFormat="1">
      <c r="A546" s="177"/>
      <c r="B546" s="77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65"/>
      <c r="P546" s="165"/>
      <c r="Q546" s="165"/>
      <c r="R546" s="165"/>
    </row>
    <row r="547" spans="1:18" s="57" customFormat="1">
      <c r="A547" s="177"/>
      <c r="B547" s="77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65"/>
      <c r="P547" s="165"/>
      <c r="Q547" s="165"/>
      <c r="R547" s="165"/>
    </row>
    <row r="548" spans="1:18" s="57" customFormat="1">
      <c r="A548" s="177"/>
      <c r="B548" s="77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65"/>
      <c r="P548" s="165"/>
      <c r="Q548" s="165"/>
      <c r="R548" s="165"/>
    </row>
    <row r="549" spans="1:18" s="57" customFormat="1">
      <c r="A549" s="177"/>
      <c r="B549" s="77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65"/>
      <c r="P549" s="165"/>
      <c r="Q549" s="165"/>
      <c r="R549" s="165"/>
    </row>
    <row r="550" spans="1:18" s="57" customFormat="1">
      <c r="A550" s="177"/>
      <c r="B550" s="77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65"/>
      <c r="P550" s="165"/>
      <c r="Q550" s="165"/>
      <c r="R550" s="165"/>
    </row>
    <row r="551" spans="1:18" s="57" customFormat="1">
      <c r="A551" s="177"/>
      <c r="B551" s="77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65"/>
      <c r="P551" s="165"/>
      <c r="Q551" s="165"/>
      <c r="R551" s="165"/>
    </row>
    <row r="552" spans="1:18" s="57" customFormat="1">
      <c r="A552" s="177"/>
      <c r="B552" s="77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65"/>
      <c r="P552" s="165"/>
      <c r="Q552" s="165"/>
      <c r="R552" s="165"/>
    </row>
    <row r="553" spans="1:18" s="57" customFormat="1">
      <c r="A553" s="177"/>
      <c r="B553" s="77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65"/>
      <c r="P553" s="165"/>
      <c r="Q553" s="165"/>
      <c r="R553" s="165"/>
    </row>
    <row r="554" spans="1:18" s="57" customFormat="1">
      <c r="A554" s="178"/>
      <c r="B554" s="77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66"/>
      <c r="P554" s="166"/>
      <c r="Q554" s="166"/>
      <c r="R554" s="166"/>
    </row>
    <row r="555" spans="1:18" s="57" customFormat="1">
      <c r="A555" s="176">
        <v>43201</v>
      </c>
      <c r="B555" s="77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64">
        <v>6023</v>
      </c>
      <c r="P555" s="164">
        <v>6185</v>
      </c>
      <c r="Q555" s="164">
        <f>P555-O555</f>
        <v>162</v>
      </c>
      <c r="R555" s="164"/>
    </row>
    <row r="556" spans="1:18" s="57" customFormat="1">
      <c r="A556" s="177"/>
      <c r="B556" s="77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65"/>
      <c r="P556" s="165"/>
      <c r="Q556" s="165"/>
      <c r="R556" s="165"/>
    </row>
    <row r="557" spans="1:18" s="57" customFormat="1">
      <c r="A557" s="177"/>
      <c r="B557" s="77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65"/>
      <c r="P557" s="165"/>
      <c r="Q557" s="165"/>
      <c r="R557" s="165"/>
    </row>
    <row r="558" spans="1:18" s="57" customFormat="1">
      <c r="A558" s="177"/>
      <c r="B558" s="77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65"/>
      <c r="P558" s="165"/>
      <c r="Q558" s="165"/>
      <c r="R558" s="165"/>
    </row>
    <row r="559" spans="1:18" s="57" customFormat="1">
      <c r="A559" s="177"/>
      <c r="B559" s="77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65"/>
      <c r="P559" s="165"/>
      <c r="Q559" s="165"/>
      <c r="R559" s="165"/>
    </row>
    <row r="560" spans="1:18" s="57" customFormat="1">
      <c r="A560" s="177"/>
      <c r="B560" s="77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65"/>
      <c r="P560" s="165"/>
      <c r="Q560" s="165"/>
      <c r="R560" s="165"/>
    </row>
    <row r="561" spans="1:18" s="57" customFormat="1">
      <c r="A561" s="177"/>
      <c r="B561" s="173">
        <v>1658</v>
      </c>
      <c r="C561" s="25" t="s">
        <v>460</v>
      </c>
      <c r="D561" s="164" t="s">
        <v>454</v>
      </c>
      <c r="E561" s="164" t="s">
        <v>566</v>
      </c>
      <c r="F561" s="25" t="s">
        <v>496</v>
      </c>
      <c r="G561" s="25" t="s">
        <v>565</v>
      </c>
      <c r="H561" s="25"/>
      <c r="I561" s="25"/>
      <c r="J561" s="164" t="s">
        <v>600</v>
      </c>
      <c r="K561" s="164" t="s">
        <v>465</v>
      </c>
      <c r="L561" s="164" t="s">
        <v>466</v>
      </c>
      <c r="M561" s="164">
        <v>9.6</v>
      </c>
      <c r="N561" s="164">
        <v>14</v>
      </c>
      <c r="O561" s="165"/>
      <c r="P561" s="165"/>
      <c r="Q561" s="165"/>
      <c r="R561" s="165"/>
    </row>
    <row r="562" spans="1:18" s="57" customFormat="1">
      <c r="A562" s="177"/>
      <c r="B562" s="174"/>
      <c r="C562" s="25"/>
      <c r="D562" s="166"/>
      <c r="E562" s="166"/>
      <c r="F562" s="25" t="s">
        <v>487</v>
      </c>
      <c r="G562" s="25" t="s">
        <v>582</v>
      </c>
      <c r="H562" s="25"/>
      <c r="I562" s="25"/>
      <c r="J562" s="166"/>
      <c r="K562" s="166" t="s">
        <v>465</v>
      </c>
      <c r="L562" s="166" t="s">
        <v>466</v>
      </c>
      <c r="M562" s="166">
        <v>9.6</v>
      </c>
      <c r="N562" s="166"/>
      <c r="O562" s="165"/>
      <c r="P562" s="165"/>
      <c r="Q562" s="165"/>
      <c r="R562" s="165"/>
    </row>
    <row r="563" spans="1:18" s="57" customFormat="1">
      <c r="A563" s="177"/>
      <c r="B563" s="77">
        <v>2010</v>
      </c>
      <c r="C563" s="25" t="s">
        <v>461</v>
      </c>
      <c r="D563" s="164" t="s">
        <v>454</v>
      </c>
      <c r="E563" s="25" t="s">
        <v>568</v>
      </c>
      <c r="F563" s="164" t="s">
        <v>496</v>
      </c>
      <c r="G563" s="164" t="s">
        <v>565</v>
      </c>
      <c r="H563" s="25"/>
      <c r="I563" s="25"/>
      <c r="J563" s="164" t="s">
        <v>600</v>
      </c>
      <c r="K563" s="164" t="s">
        <v>465</v>
      </c>
      <c r="L563" s="164" t="s">
        <v>466</v>
      </c>
      <c r="M563" s="164">
        <v>9.6</v>
      </c>
      <c r="N563" s="25">
        <v>1</v>
      </c>
      <c r="O563" s="165"/>
      <c r="P563" s="165"/>
      <c r="Q563" s="165"/>
      <c r="R563" s="165"/>
    </row>
    <row r="564" spans="1:18" s="57" customFormat="1">
      <c r="A564" s="177"/>
      <c r="B564" s="77">
        <v>2039</v>
      </c>
      <c r="C564" s="25" t="s">
        <v>460</v>
      </c>
      <c r="D564" s="166"/>
      <c r="E564" s="25" t="s">
        <v>566</v>
      </c>
      <c r="F564" s="166"/>
      <c r="G564" s="166"/>
      <c r="H564" s="25"/>
      <c r="I564" s="25"/>
      <c r="J564" s="166"/>
      <c r="K564" s="166" t="s">
        <v>465</v>
      </c>
      <c r="L564" s="166" t="s">
        <v>466</v>
      </c>
      <c r="M564" s="166">
        <v>9.6</v>
      </c>
      <c r="N564" s="25">
        <v>13</v>
      </c>
      <c r="O564" s="165"/>
      <c r="P564" s="165"/>
      <c r="Q564" s="165"/>
      <c r="R564" s="165"/>
    </row>
    <row r="565" spans="1:18" s="57" customFormat="1">
      <c r="A565" s="177"/>
      <c r="B565" s="77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65"/>
      <c r="P565" s="165"/>
      <c r="Q565" s="165"/>
      <c r="R565" s="165"/>
    </row>
    <row r="566" spans="1:18" s="57" customFormat="1">
      <c r="A566" s="178"/>
      <c r="B566" s="77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66"/>
      <c r="P566" s="166"/>
      <c r="Q566" s="166"/>
      <c r="R566" s="166"/>
    </row>
    <row r="567" spans="1:18" s="57" customFormat="1">
      <c r="A567" s="176">
        <v>43201</v>
      </c>
      <c r="B567" s="77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64">
        <v>7327</v>
      </c>
      <c r="P567" s="164">
        <v>7349</v>
      </c>
      <c r="Q567" s="164">
        <f>P567-O567</f>
        <v>22</v>
      </c>
      <c r="R567" s="164"/>
    </row>
    <row r="568" spans="1:18" s="57" customFormat="1">
      <c r="A568" s="177"/>
      <c r="B568" s="77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65"/>
      <c r="P568" s="165"/>
      <c r="Q568" s="165"/>
      <c r="R568" s="165"/>
    </row>
    <row r="569" spans="1:18" s="57" customFormat="1">
      <c r="A569" s="177"/>
      <c r="B569" s="77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65"/>
      <c r="P569" s="165"/>
      <c r="Q569" s="165"/>
      <c r="R569" s="165"/>
    </row>
    <row r="570" spans="1:18" s="57" customFormat="1">
      <c r="A570" s="177"/>
      <c r="B570" s="77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65"/>
      <c r="P570" s="165"/>
      <c r="Q570" s="165"/>
      <c r="R570" s="165"/>
    </row>
    <row r="571" spans="1:18" s="57" customFormat="1">
      <c r="A571" s="177"/>
      <c r="B571" s="77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65"/>
      <c r="P571" s="165"/>
      <c r="Q571" s="165"/>
      <c r="R571" s="165"/>
    </row>
    <row r="572" spans="1:18" s="57" customFormat="1">
      <c r="A572" s="177"/>
      <c r="B572" s="77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65"/>
      <c r="P572" s="165"/>
      <c r="Q572" s="165"/>
      <c r="R572" s="165"/>
    </row>
    <row r="573" spans="1:18" s="57" customFormat="1">
      <c r="A573" s="177"/>
      <c r="B573" s="77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65"/>
      <c r="P573" s="165"/>
      <c r="Q573" s="165"/>
      <c r="R573" s="165"/>
    </row>
    <row r="574" spans="1:18" s="57" customFormat="1">
      <c r="A574" s="177"/>
      <c r="B574" s="77">
        <v>2245</v>
      </c>
      <c r="C574" s="25"/>
      <c r="D574" s="164" t="s">
        <v>487</v>
      </c>
      <c r="E574" s="25" t="s">
        <v>578</v>
      </c>
      <c r="F574" s="164" t="s">
        <v>496</v>
      </c>
      <c r="G574" s="164" t="s">
        <v>565</v>
      </c>
      <c r="H574" s="25"/>
      <c r="I574" s="25"/>
      <c r="J574" s="164" t="s">
        <v>600</v>
      </c>
      <c r="K574" s="164" t="s">
        <v>473</v>
      </c>
      <c r="L574" s="164" t="s">
        <v>492</v>
      </c>
      <c r="M574" s="164">
        <v>9.6</v>
      </c>
      <c r="N574" s="25">
        <v>6</v>
      </c>
      <c r="O574" s="165"/>
      <c r="P574" s="165"/>
      <c r="Q574" s="165"/>
      <c r="R574" s="165"/>
    </row>
    <row r="575" spans="1:18" s="57" customFormat="1">
      <c r="A575" s="178"/>
      <c r="B575" s="77">
        <v>2300</v>
      </c>
      <c r="C575" s="25"/>
      <c r="D575" s="166"/>
      <c r="E575" s="25" t="s">
        <v>589</v>
      </c>
      <c r="F575" s="166"/>
      <c r="G575" s="166"/>
      <c r="H575" s="25"/>
      <c r="I575" s="25"/>
      <c r="J575" s="166"/>
      <c r="K575" s="166" t="s">
        <v>473</v>
      </c>
      <c r="L575" s="166" t="s">
        <v>492</v>
      </c>
      <c r="M575" s="166">
        <v>9.6</v>
      </c>
      <c r="N575" s="25">
        <v>3</v>
      </c>
      <c r="O575" s="166"/>
      <c r="P575" s="166"/>
      <c r="Q575" s="166"/>
      <c r="R575" s="166"/>
    </row>
    <row r="576" spans="1:18" s="57" customFormat="1">
      <c r="A576" s="176">
        <v>43201</v>
      </c>
      <c r="B576" s="173">
        <v>825</v>
      </c>
      <c r="C576" s="164"/>
      <c r="D576" s="164" t="s">
        <v>487</v>
      </c>
      <c r="E576" s="164" t="s">
        <v>582</v>
      </c>
      <c r="F576" s="164" t="s">
        <v>496</v>
      </c>
      <c r="G576" s="25" t="s">
        <v>605</v>
      </c>
      <c r="H576" s="25"/>
      <c r="I576" s="25"/>
      <c r="J576" s="164" t="s">
        <v>600</v>
      </c>
      <c r="K576" s="164" t="s">
        <v>483</v>
      </c>
      <c r="L576" s="164" t="s">
        <v>484</v>
      </c>
      <c r="M576" s="164">
        <v>9.6</v>
      </c>
      <c r="N576" s="164">
        <v>14</v>
      </c>
      <c r="O576" s="164">
        <v>6004</v>
      </c>
      <c r="P576" s="164">
        <v>6063</v>
      </c>
      <c r="Q576" s="164">
        <f>P576-O576</f>
        <v>59</v>
      </c>
      <c r="R576" s="164"/>
    </row>
    <row r="577" spans="1:18" s="57" customFormat="1">
      <c r="A577" s="177"/>
      <c r="B577" s="175"/>
      <c r="C577" s="165"/>
      <c r="D577" s="165"/>
      <c r="E577" s="165"/>
      <c r="F577" s="165"/>
      <c r="G577" s="25" t="s">
        <v>575</v>
      </c>
      <c r="H577" s="25"/>
      <c r="I577" s="25"/>
      <c r="J577" s="165"/>
      <c r="K577" s="165" t="s">
        <v>483</v>
      </c>
      <c r="L577" s="165" t="s">
        <v>484</v>
      </c>
      <c r="M577" s="165">
        <v>9.6</v>
      </c>
      <c r="N577" s="165"/>
      <c r="O577" s="165"/>
      <c r="P577" s="165"/>
      <c r="Q577" s="165"/>
      <c r="R577" s="165"/>
    </row>
    <row r="578" spans="1:18" s="57" customFormat="1">
      <c r="A578" s="177"/>
      <c r="B578" s="175"/>
      <c r="C578" s="165"/>
      <c r="D578" s="165"/>
      <c r="E578" s="165"/>
      <c r="F578" s="165"/>
      <c r="G578" s="25" t="s">
        <v>577</v>
      </c>
      <c r="H578" s="25"/>
      <c r="I578" s="25"/>
      <c r="J578" s="165"/>
      <c r="K578" s="165" t="s">
        <v>483</v>
      </c>
      <c r="L578" s="165" t="s">
        <v>484</v>
      </c>
      <c r="M578" s="165">
        <v>9.6</v>
      </c>
      <c r="N578" s="165"/>
      <c r="O578" s="165"/>
      <c r="P578" s="165"/>
      <c r="Q578" s="165"/>
      <c r="R578" s="165"/>
    </row>
    <row r="579" spans="1:18" s="57" customFormat="1">
      <c r="A579" s="177"/>
      <c r="B579" s="174"/>
      <c r="C579" s="166"/>
      <c r="D579" s="166"/>
      <c r="E579" s="166"/>
      <c r="F579" s="166"/>
      <c r="G579" s="25" t="s">
        <v>693</v>
      </c>
      <c r="H579" s="25"/>
      <c r="I579" s="25"/>
      <c r="J579" s="166"/>
      <c r="K579" s="166" t="s">
        <v>483</v>
      </c>
      <c r="L579" s="166" t="s">
        <v>484</v>
      </c>
      <c r="M579" s="166">
        <v>9.6</v>
      </c>
      <c r="N579" s="166"/>
      <c r="O579" s="165"/>
      <c r="P579" s="165"/>
      <c r="Q579" s="165"/>
      <c r="R579" s="165"/>
    </row>
    <row r="580" spans="1:18" s="57" customFormat="1">
      <c r="A580" s="177"/>
      <c r="B580" s="77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65"/>
      <c r="P580" s="165"/>
      <c r="Q580" s="165"/>
      <c r="R580" s="165"/>
    </row>
    <row r="581" spans="1:18" s="57" customFormat="1">
      <c r="A581" s="177"/>
      <c r="B581" s="77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65"/>
      <c r="P581" s="165"/>
      <c r="Q581" s="165"/>
      <c r="R581" s="165"/>
    </row>
    <row r="582" spans="1:18" s="57" customFormat="1">
      <c r="A582" s="177"/>
      <c r="B582" s="77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65"/>
      <c r="P582" s="165"/>
      <c r="Q582" s="165"/>
      <c r="R582" s="165"/>
    </row>
    <row r="583" spans="1:18" s="57" customFormat="1">
      <c r="A583" s="177"/>
      <c r="B583" s="77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65"/>
      <c r="P583" s="165"/>
      <c r="Q583" s="165"/>
      <c r="R583" s="165"/>
    </row>
    <row r="584" spans="1:18" s="57" customFormat="1">
      <c r="A584" s="177"/>
      <c r="B584" s="77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65"/>
      <c r="P584" s="165"/>
      <c r="Q584" s="165"/>
      <c r="R584" s="165"/>
    </row>
    <row r="585" spans="1:18" s="57" customFormat="1">
      <c r="A585" s="177"/>
      <c r="B585" s="77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65"/>
      <c r="P585" s="165"/>
      <c r="Q585" s="165"/>
      <c r="R585" s="165"/>
    </row>
    <row r="586" spans="1:18" s="57" customFormat="1">
      <c r="A586" s="178"/>
      <c r="B586" s="77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66"/>
      <c r="P586" s="166"/>
      <c r="Q586" s="166"/>
      <c r="R586" s="166"/>
    </row>
    <row r="587" spans="1:18" s="57" customFormat="1">
      <c r="A587" s="176">
        <v>43202</v>
      </c>
      <c r="B587" s="173">
        <v>830</v>
      </c>
      <c r="C587" s="164"/>
      <c r="D587" s="164" t="s">
        <v>487</v>
      </c>
      <c r="E587" s="164" t="s">
        <v>582</v>
      </c>
      <c r="F587" s="164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64">
        <v>8372</v>
      </c>
      <c r="P587" s="164">
        <v>8415</v>
      </c>
      <c r="Q587" s="164">
        <f>P587-O587</f>
        <v>43</v>
      </c>
      <c r="R587" s="164"/>
    </row>
    <row r="588" spans="1:18" s="57" customFormat="1">
      <c r="A588" s="177"/>
      <c r="B588" s="175"/>
      <c r="C588" s="165"/>
      <c r="D588" s="165"/>
      <c r="E588" s="165"/>
      <c r="F588" s="165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65"/>
      <c r="P588" s="165"/>
      <c r="Q588" s="165"/>
      <c r="R588" s="165"/>
    </row>
    <row r="589" spans="1:18" s="57" customFormat="1">
      <c r="A589" s="177"/>
      <c r="B589" s="174"/>
      <c r="C589" s="166"/>
      <c r="D589" s="166"/>
      <c r="E589" s="166"/>
      <c r="F589" s="166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65"/>
      <c r="P589" s="165"/>
      <c r="Q589" s="165"/>
      <c r="R589" s="165"/>
    </row>
    <row r="590" spans="1:18" s="57" customFormat="1">
      <c r="A590" s="177"/>
      <c r="B590" s="79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65"/>
      <c r="P590" s="165"/>
      <c r="Q590" s="165"/>
      <c r="R590" s="165"/>
    </row>
    <row r="591" spans="1:18" s="57" customFormat="1">
      <c r="A591" s="177"/>
      <c r="B591" s="79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65"/>
      <c r="P591" s="165"/>
      <c r="Q591" s="165"/>
      <c r="R591" s="165"/>
    </row>
    <row r="592" spans="1:18" s="57" customFormat="1">
      <c r="A592" s="177"/>
      <c r="B592" s="79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65"/>
      <c r="P592" s="165"/>
      <c r="Q592" s="165"/>
      <c r="R592" s="165"/>
    </row>
    <row r="593" spans="1:18" s="57" customFormat="1">
      <c r="A593" s="177"/>
      <c r="B593" s="79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65"/>
      <c r="P593" s="165"/>
      <c r="Q593" s="165"/>
      <c r="R593" s="165"/>
    </row>
    <row r="594" spans="1:18" s="57" customFormat="1">
      <c r="A594" s="177"/>
      <c r="B594" s="79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65"/>
      <c r="P594" s="165"/>
      <c r="Q594" s="165"/>
      <c r="R594" s="165"/>
    </row>
    <row r="595" spans="1:18" s="57" customFormat="1">
      <c r="A595" s="177"/>
      <c r="B595" s="79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65"/>
      <c r="P595" s="165"/>
      <c r="Q595" s="165"/>
      <c r="R595" s="165"/>
    </row>
    <row r="596" spans="1:18" s="57" customFormat="1">
      <c r="A596" s="178"/>
      <c r="B596" s="79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66"/>
      <c r="P596" s="166"/>
      <c r="Q596" s="166"/>
      <c r="R596" s="166"/>
    </row>
    <row r="597" spans="1:18" s="57" customFormat="1">
      <c r="A597" s="176">
        <v>43202</v>
      </c>
      <c r="B597" s="79">
        <v>900</v>
      </c>
      <c r="C597" s="164"/>
      <c r="D597" s="164" t="s">
        <v>487</v>
      </c>
      <c r="E597" s="164" t="s">
        <v>582</v>
      </c>
      <c r="F597" s="164" t="s">
        <v>489</v>
      </c>
      <c r="G597" s="25" t="s">
        <v>583</v>
      </c>
      <c r="H597" s="25"/>
      <c r="I597" s="25"/>
      <c r="J597" s="164" t="s">
        <v>600</v>
      </c>
      <c r="K597" s="164" t="s">
        <v>457</v>
      </c>
      <c r="L597" s="164" t="s">
        <v>458</v>
      </c>
      <c r="M597" s="164">
        <v>9.6</v>
      </c>
      <c r="N597" s="25">
        <v>3</v>
      </c>
      <c r="O597" s="164">
        <v>8408</v>
      </c>
      <c r="P597" s="164">
        <v>8446</v>
      </c>
      <c r="Q597" s="164">
        <f>P597-O597</f>
        <v>38</v>
      </c>
      <c r="R597" s="164"/>
    </row>
    <row r="598" spans="1:18" s="57" customFormat="1">
      <c r="A598" s="165"/>
      <c r="B598" s="79">
        <v>906</v>
      </c>
      <c r="C598" s="165"/>
      <c r="D598" s="165"/>
      <c r="E598" s="165"/>
      <c r="F598" s="165"/>
      <c r="G598" s="25" t="s">
        <v>584</v>
      </c>
      <c r="H598" s="25"/>
      <c r="I598" s="25"/>
      <c r="J598" s="165"/>
      <c r="K598" s="165" t="s">
        <v>457</v>
      </c>
      <c r="L598" s="165" t="s">
        <v>458</v>
      </c>
      <c r="M598" s="165">
        <v>9.6</v>
      </c>
      <c r="N598" s="25">
        <v>3</v>
      </c>
      <c r="O598" s="165"/>
      <c r="P598" s="165"/>
      <c r="Q598" s="165"/>
      <c r="R598" s="165"/>
    </row>
    <row r="599" spans="1:18" s="57" customFormat="1">
      <c r="A599" s="165"/>
      <c r="B599" s="79">
        <v>916</v>
      </c>
      <c r="C599" s="166"/>
      <c r="D599" s="166"/>
      <c r="E599" s="166"/>
      <c r="F599" s="166"/>
      <c r="G599" s="25" t="s">
        <v>585</v>
      </c>
      <c r="H599" s="25"/>
      <c r="I599" s="25"/>
      <c r="J599" s="166"/>
      <c r="K599" s="166" t="s">
        <v>457</v>
      </c>
      <c r="L599" s="166" t="s">
        <v>458</v>
      </c>
      <c r="M599" s="166">
        <v>9.6</v>
      </c>
      <c r="N599" s="25">
        <v>2</v>
      </c>
      <c r="O599" s="165"/>
      <c r="P599" s="165"/>
      <c r="Q599" s="165"/>
      <c r="R599" s="165"/>
    </row>
    <row r="600" spans="1:18" s="57" customFormat="1">
      <c r="A600" s="165"/>
      <c r="B600" s="79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65"/>
      <c r="P600" s="165"/>
      <c r="Q600" s="165"/>
      <c r="R600" s="165"/>
    </row>
    <row r="601" spans="1:18" s="57" customFormat="1">
      <c r="A601" s="165"/>
      <c r="B601" s="79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65"/>
      <c r="P601" s="165"/>
      <c r="Q601" s="165"/>
      <c r="R601" s="165"/>
    </row>
    <row r="602" spans="1:18" s="57" customFormat="1">
      <c r="A602" s="165"/>
      <c r="B602" s="79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65"/>
      <c r="P602" s="165"/>
      <c r="Q602" s="165"/>
      <c r="R602" s="165"/>
    </row>
    <row r="603" spans="1:18" s="57" customFormat="1">
      <c r="A603" s="165"/>
      <c r="B603" s="79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65"/>
      <c r="P603" s="165"/>
      <c r="Q603" s="165"/>
      <c r="R603" s="165"/>
    </row>
    <row r="604" spans="1:18" s="57" customFormat="1">
      <c r="A604" s="165"/>
      <c r="B604" s="79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65"/>
      <c r="P604" s="165"/>
      <c r="Q604" s="165"/>
      <c r="R604" s="165"/>
    </row>
    <row r="605" spans="1:18" s="57" customFormat="1">
      <c r="A605" s="165"/>
      <c r="B605" s="79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65"/>
      <c r="P605" s="165"/>
      <c r="Q605" s="165"/>
      <c r="R605" s="165"/>
    </row>
    <row r="606" spans="1:18" s="57" customFormat="1">
      <c r="A606" s="165"/>
      <c r="B606" s="79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65"/>
      <c r="P606" s="165"/>
      <c r="Q606" s="165"/>
      <c r="R606" s="165"/>
    </row>
    <row r="607" spans="1:18" s="57" customFormat="1">
      <c r="A607" s="165"/>
      <c r="B607" s="79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65"/>
      <c r="P607" s="165"/>
      <c r="Q607" s="165"/>
      <c r="R607" s="165"/>
    </row>
    <row r="608" spans="1:18" s="57" customFormat="1">
      <c r="A608" s="165"/>
      <c r="B608" s="79">
        <v>2300</v>
      </c>
      <c r="C608" s="164" t="s">
        <v>611</v>
      </c>
      <c r="D608" s="164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65"/>
      <c r="P608" s="165"/>
      <c r="Q608" s="165"/>
      <c r="R608" s="165"/>
    </row>
    <row r="609" spans="1:18" s="57" customFormat="1">
      <c r="A609" s="165"/>
      <c r="B609" s="79">
        <v>2302</v>
      </c>
      <c r="C609" s="165"/>
      <c r="D609" s="165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65"/>
      <c r="P609" s="165"/>
      <c r="Q609" s="165"/>
      <c r="R609" s="165"/>
    </row>
    <row r="610" spans="1:18" s="57" customFormat="1">
      <c r="A610" s="165"/>
      <c r="B610" s="79">
        <v>2310</v>
      </c>
      <c r="C610" s="166"/>
      <c r="D610" s="166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65"/>
      <c r="P610" s="165"/>
      <c r="Q610" s="165"/>
      <c r="R610" s="165"/>
    </row>
    <row r="611" spans="1:18" s="57" customFormat="1">
      <c r="A611" s="166"/>
      <c r="B611" s="79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66"/>
      <c r="P611" s="166"/>
      <c r="Q611" s="166"/>
      <c r="R611" s="166"/>
    </row>
    <row r="612" spans="1:18" s="57" customFormat="1">
      <c r="A612" s="176">
        <v>43202</v>
      </c>
      <c r="B612" s="79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64">
        <v>6185</v>
      </c>
      <c r="P612" s="164">
        <v>6206</v>
      </c>
      <c r="Q612" s="164">
        <f>P612-O612</f>
        <v>21</v>
      </c>
      <c r="R612" s="164"/>
    </row>
    <row r="613" spans="1:18" s="57" customFormat="1">
      <c r="A613" s="177"/>
      <c r="B613" s="173">
        <v>920</v>
      </c>
      <c r="C613" s="164"/>
      <c r="D613" s="164" t="s">
        <v>487</v>
      </c>
      <c r="E613" s="164" t="s">
        <v>582</v>
      </c>
      <c r="F613" s="164" t="s">
        <v>487</v>
      </c>
      <c r="G613" s="25" t="s">
        <v>589</v>
      </c>
      <c r="H613" s="25"/>
      <c r="I613" s="25"/>
      <c r="J613" s="164" t="s">
        <v>600</v>
      </c>
      <c r="K613" s="164" t="s">
        <v>465</v>
      </c>
      <c r="L613" s="164" t="s">
        <v>466</v>
      </c>
      <c r="M613" s="164">
        <v>9.6</v>
      </c>
      <c r="N613" s="25">
        <v>10</v>
      </c>
      <c r="O613" s="165"/>
      <c r="P613" s="165"/>
      <c r="Q613" s="165"/>
      <c r="R613" s="165"/>
    </row>
    <row r="614" spans="1:18" s="57" customFormat="1">
      <c r="A614" s="177"/>
      <c r="B614" s="175"/>
      <c r="C614" s="165"/>
      <c r="D614" s="165"/>
      <c r="E614" s="165"/>
      <c r="F614" s="165"/>
      <c r="G614" s="25" t="s">
        <v>663</v>
      </c>
      <c r="H614" s="25"/>
      <c r="I614" s="25"/>
      <c r="J614" s="165"/>
      <c r="K614" s="165"/>
      <c r="L614" s="165"/>
      <c r="M614" s="165"/>
      <c r="N614" s="25"/>
      <c r="O614" s="165"/>
      <c r="P614" s="165"/>
      <c r="Q614" s="165"/>
      <c r="R614" s="165"/>
    </row>
    <row r="615" spans="1:18" s="57" customFormat="1">
      <c r="A615" s="177"/>
      <c r="B615" s="174"/>
      <c r="C615" s="166"/>
      <c r="D615" s="166"/>
      <c r="E615" s="166"/>
      <c r="F615" s="166"/>
      <c r="G615" s="25" t="s">
        <v>578</v>
      </c>
      <c r="H615" s="25"/>
      <c r="I615" s="25"/>
      <c r="J615" s="166"/>
      <c r="K615" s="166"/>
      <c r="L615" s="166"/>
      <c r="M615" s="166"/>
      <c r="N615" s="25"/>
      <c r="O615" s="165"/>
      <c r="P615" s="165"/>
      <c r="Q615" s="165"/>
      <c r="R615" s="165"/>
    </row>
    <row r="616" spans="1:18" s="57" customFormat="1">
      <c r="A616" s="177"/>
      <c r="B616" s="79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65"/>
      <c r="P616" s="165"/>
      <c r="Q616" s="165"/>
      <c r="R616" s="165"/>
    </row>
    <row r="617" spans="1:18" s="57" customFormat="1">
      <c r="A617" s="177"/>
      <c r="B617" s="79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65"/>
      <c r="P617" s="165"/>
      <c r="Q617" s="165"/>
      <c r="R617" s="165"/>
    </row>
    <row r="618" spans="1:18" s="57" customFormat="1">
      <c r="A618" s="177"/>
      <c r="B618" s="79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65"/>
      <c r="P618" s="165"/>
      <c r="Q618" s="165"/>
      <c r="R618" s="165"/>
    </row>
    <row r="619" spans="1:18" s="57" customFormat="1">
      <c r="A619" s="177"/>
      <c r="B619" s="79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65"/>
      <c r="P619" s="165"/>
      <c r="Q619" s="165"/>
      <c r="R619" s="165"/>
    </row>
    <row r="620" spans="1:18" s="57" customFormat="1">
      <c r="A620" s="177"/>
      <c r="B620" s="79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65"/>
      <c r="P620" s="165"/>
      <c r="Q620" s="165"/>
      <c r="R620" s="165"/>
    </row>
    <row r="621" spans="1:18" s="57" customFormat="1">
      <c r="A621" s="177"/>
      <c r="B621" s="79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65"/>
      <c r="P621" s="165"/>
      <c r="Q621" s="165"/>
      <c r="R621" s="165"/>
    </row>
    <row r="622" spans="1:18" s="57" customFormat="1">
      <c r="A622" s="177"/>
      <c r="B622" s="79">
        <v>2245</v>
      </c>
      <c r="C622" s="25"/>
      <c r="D622" s="164" t="s">
        <v>487</v>
      </c>
      <c r="E622" s="25" t="s">
        <v>578</v>
      </c>
      <c r="F622" s="164" t="s">
        <v>496</v>
      </c>
      <c r="G622" s="164" t="s">
        <v>565</v>
      </c>
      <c r="H622" s="25"/>
      <c r="I622" s="25"/>
      <c r="J622" s="164" t="s">
        <v>600</v>
      </c>
      <c r="K622" s="164" t="s">
        <v>465</v>
      </c>
      <c r="L622" s="164" t="s">
        <v>466</v>
      </c>
      <c r="M622" s="164">
        <v>9.6</v>
      </c>
      <c r="N622" s="25">
        <v>6</v>
      </c>
      <c r="O622" s="165"/>
      <c r="P622" s="165"/>
      <c r="Q622" s="165"/>
      <c r="R622" s="165"/>
    </row>
    <row r="623" spans="1:18" s="57" customFormat="1">
      <c r="A623" s="178"/>
      <c r="B623" s="79">
        <v>2300</v>
      </c>
      <c r="C623" s="25"/>
      <c r="D623" s="166"/>
      <c r="E623" s="25" t="s">
        <v>698</v>
      </c>
      <c r="F623" s="166"/>
      <c r="G623" s="166"/>
      <c r="H623" s="25"/>
      <c r="I623" s="25"/>
      <c r="J623" s="166"/>
      <c r="K623" s="166"/>
      <c r="L623" s="166"/>
      <c r="M623" s="166"/>
      <c r="N623" s="25">
        <v>3</v>
      </c>
      <c r="O623" s="166"/>
      <c r="P623" s="166"/>
      <c r="Q623" s="166"/>
      <c r="R623" s="166"/>
    </row>
    <row r="624" spans="1:18" s="57" customFormat="1">
      <c r="A624" s="176">
        <v>43202</v>
      </c>
      <c r="B624" s="79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64">
        <v>7349</v>
      </c>
      <c r="P624" s="164">
        <v>7422</v>
      </c>
      <c r="Q624" s="164">
        <f>P624-O624</f>
        <v>73</v>
      </c>
      <c r="R624" s="164"/>
    </row>
    <row r="625" spans="1:18" s="57" customFormat="1">
      <c r="A625" s="177"/>
      <c r="B625" s="79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65"/>
      <c r="P625" s="165"/>
      <c r="Q625" s="165"/>
      <c r="R625" s="165"/>
    </row>
    <row r="626" spans="1:18" s="57" customFormat="1">
      <c r="A626" s="177"/>
      <c r="B626" s="79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65"/>
      <c r="P626" s="165"/>
      <c r="Q626" s="165"/>
      <c r="R626" s="165"/>
    </row>
    <row r="627" spans="1:18" s="57" customFormat="1">
      <c r="A627" s="177"/>
      <c r="B627" s="79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65"/>
      <c r="P627" s="165"/>
      <c r="Q627" s="165"/>
      <c r="R627" s="165"/>
    </row>
    <row r="628" spans="1:18" s="57" customFormat="1">
      <c r="A628" s="177"/>
      <c r="B628" s="79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65"/>
      <c r="P628" s="165"/>
      <c r="Q628" s="165"/>
      <c r="R628" s="165"/>
    </row>
    <row r="629" spans="1:18" s="57" customFormat="1">
      <c r="A629" s="177"/>
      <c r="B629" s="79">
        <v>2047</v>
      </c>
      <c r="C629" s="164" t="s">
        <v>460</v>
      </c>
      <c r="D629" s="164" t="s">
        <v>454</v>
      </c>
      <c r="E629" s="25" t="s">
        <v>566</v>
      </c>
      <c r="F629" s="164" t="s">
        <v>496</v>
      </c>
      <c r="G629" s="164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64">
        <v>7</v>
      </c>
      <c r="O629" s="165"/>
      <c r="P629" s="165"/>
      <c r="Q629" s="165"/>
      <c r="R629" s="165"/>
    </row>
    <row r="630" spans="1:18" s="57" customFormat="1">
      <c r="A630" s="177"/>
      <c r="B630" s="79">
        <v>2010</v>
      </c>
      <c r="C630" s="166"/>
      <c r="D630" s="166"/>
      <c r="E630" s="25" t="s">
        <v>568</v>
      </c>
      <c r="F630" s="166"/>
      <c r="G630" s="166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66"/>
      <c r="O630" s="165"/>
      <c r="P630" s="165"/>
      <c r="Q630" s="165"/>
      <c r="R630" s="165"/>
    </row>
    <row r="631" spans="1:18" s="57" customFormat="1">
      <c r="A631" s="178"/>
      <c r="B631" s="79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66"/>
      <c r="P631" s="166"/>
      <c r="Q631" s="166"/>
      <c r="R631" s="166"/>
    </row>
    <row r="632" spans="1:18" s="57" customFormat="1">
      <c r="A632" s="176">
        <v>43202</v>
      </c>
      <c r="B632" s="79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64">
        <v>6063</v>
      </c>
      <c r="P632" s="164">
        <v>6207</v>
      </c>
      <c r="Q632" s="164">
        <f>P632-O632</f>
        <v>144</v>
      </c>
      <c r="R632" s="164"/>
    </row>
    <row r="633" spans="1:18" s="57" customFormat="1">
      <c r="A633" s="177"/>
      <c r="B633" s="79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65"/>
      <c r="P633" s="165"/>
      <c r="Q633" s="165"/>
      <c r="R633" s="165"/>
    </row>
    <row r="634" spans="1:18" s="57" customFormat="1">
      <c r="A634" s="177"/>
      <c r="B634" s="79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65"/>
      <c r="P634" s="165"/>
      <c r="Q634" s="165"/>
      <c r="R634" s="165"/>
    </row>
    <row r="635" spans="1:18" s="57" customFormat="1">
      <c r="A635" s="177"/>
      <c r="B635" s="79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65"/>
      <c r="P635" s="165"/>
      <c r="Q635" s="165"/>
      <c r="R635" s="165"/>
    </row>
    <row r="636" spans="1:18" s="57" customFormat="1">
      <c r="A636" s="177"/>
      <c r="B636" s="79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65"/>
      <c r="P636" s="165"/>
      <c r="Q636" s="165"/>
      <c r="R636" s="165"/>
    </row>
    <row r="637" spans="1:18" s="57" customFormat="1">
      <c r="A637" s="177"/>
      <c r="B637" s="79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65"/>
      <c r="P637" s="165"/>
      <c r="Q637" s="165"/>
      <c r="R637" s="165"/>
    </row>
    <row r="638" spans="1:18" s="83" customFormat="1">
      <c r="A638" s="178"/>
      <c r="B638" s="58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66"/>
      <c r="P638" s="166"/>
      <c r="Q638" s="166"/>
      <c r="R638" s="166"/>
    </row>
    <row r="639" spans="1:18" s="84" customFormat="1">
      <c r="A639" s="176">
        <v>43203</v>
      </c>
      <c r="B639" s="58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64">
        <v>8415</v>
      </c>
      <c r="P639" s="164">
        <v>8526</v>
      </c>
      <c r="Q639" s="164">
        <f>P639-O639</f>
        <v>111</v>
      </c>
      <c r="R639" s="164"/>
    </row>
    <row r="640" spans="1:18" s="84" customFormat="1">
      <c r="A640" s="177"/>
      <c r="B640" s="58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65"/>
      <c r="P640" s="165"/>
      <c r="Q640" s="165"/>
      <c r="R640" s="165"/>
    </row>
    <row r="641" spans="1:18" s="84" customFormat="1">
      <c r="A641" s="177"/>
      <c r="B641" s="58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65"/>
      <c r="P641" s="165"/>
      <c r="Q641" s="165"/>
      <c r="R641" s="165"/>
    </row>
    <row r="642" spans="1:18" s="84" customFormat="1">
      <c r="A642" s="177"/>
      <c r="B642" s="58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65"/>
      <c r="P642" s="165"/>
      <c r="Q642" s="165"/>
      <c r="R642" s="165"/>
    </row>
    <row r="643" spans="1:18" s="84" customFormat="1">
      <c r="A643" s="177"/>
      <c r="B643" s="58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65"/>
      <c r="P643" s="165"/>
      <c r="Q643" s="165"/>
      <c r="R643" s="165"/>
    </row>
    <row r="644" spans="1:18" s="84" customFormat="1">
      <c r="A644" s="177"/>
      <c r="B644" s="58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65"/>
      <c r="P644" s="165"/>
      <c r="Q644" s="165"/>
      <c r="R644" s="165"/>
    </row>
    <row r="645" spans="1:18" s="84" customFormat="1">
      <c r="A645" s="178"/>
      <c r="B645" s="58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66"/>
      <c r="P645" s="166"/>
      <c r="Q645" s="166"/>
      <c r="R645" s="166"/>
    </row>
    <row r="646" spans="1:18" s="84" customFormat="1">
      <c r="A646" s="176">
        <v>43203</v>
      </c>
      <c r="B646" s="173">
        <v>845</v>
      </c>
      <c r="C646" s="164"/>
      <c r="D646" s="164" t="s">
        <v>487</v>
      </c>
      <c r="E646" s="164" t="s">
        <v>582</v>
      </c>
      <c r="F646" s="164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64">
        <v>8448</v>
      </c>
      <c r="P646" s="164">
        <v>8508</v>
      </c>
      <c r="Q646" s="164">
        <f>P646-O646</f>
        <v>60</v>
      </c>
      <c r="R646" s="164"/>
    </row>
    <row r="647" spans="1:18" s="84" customFormat="1">
      <c r="A647" s="177"/>
      <c r="B647" s="175"/>
      <c r="C647" s="165"/>
      <c r="D647" s="165"/>
      <c r="E647" s="165"/>
      <c r="F647" s="165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65"/>
      <c r="P647" s="165"/>
      <c r="Q647" s="165"/>
      <c r="R647" s="165"/>
    </row>
    <row r="648" spans="1:18" s="84" customFormat="1">
      <c r="A648" s="177"/>
      <c r="B648" s="175"/>
      <c r="C648" s="165"/>
      <c r="D648" s="165"/>
      <c r="E648" s="165"/>
      <c r="F648" s="165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65"/>
      <c r="P648" s="165"/>
      <c r="Q648" s="165"/>
      <c r="R648" s="165"/>
    </row>
    <row r="649" spans="1:18" s="84" customFormat="1">
      <c r="A649" s="177"/>
      <c r="B649" s="174"/>
      <c r="C649" s="166"/>
      <c r="D649" s="166"/>
      <c r="E649" s="166"/>
      <c r="F649" s="166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65"/>
      <c r="P649" s="165"/>
      <c r="Q649" s="165"/>
      <c r="R649" s="165"/>
    </row>
    <row r="650" spans="1:18" s="84" customFormat="1">
      <c r="A650" s="177"/>
      <c r="B650" s="58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65"/>
      <c r="P650" s="165"/>
      <c r="Q650" s="165"/>
      <c r="R650" s="165"/>
    </row>
    <row r="651" spans="1:18" s="84" customFormat="1">
      <c r="A651" s="177"/>
      <c r="B651" s="58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65"/>
      <c r="P651" s="165"/>
      <c r="Q651" s="165"/>
      <c r="R651" s="165"/>
    </row>
    <row r="652" spans="1:18" s="84" customFormat="1">
      <c r="A652" s="177"/>
      <c r="B652" s="58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65"/>
      <c r="P652" s="165"/>
      <c r="Q652" s="165"/>
      <c r="R652" s="165"/>
    </row>
    <row r="653" spans="1:18" s="84" customFormat="1">
      <c r="A653" s="177"/>
      <c r="B653" s="58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65"/>
      <c r="P653" s="165"/>
      <c r="Q653" s="165"/>
      <c r="R653" s="165"/>
    </row>
    <row r="654" spans="1:18" s="84" customFormat="1">
      <c r="A654" s="177"/>
      <c r="B654" s="58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65"/>
      <c r="P654" s="165"/>
      <c r="Q654" s="165"/>
      <c r="R654" s="165"/>
    </row>
    <row r="655" spans="1:18" s="84" customFormat="1">
      <c r="A655" s="177"/>
      <c r="B655" s="58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65"/>
      <c r="P655" s="165"/>
      <c r="Q655" s="165"/>
      <c r="R655" s="165"/>
    </row>
    <row r="656" spans="1:18" s="84" customFormat="1">
      <c r="A656" s="177"/>
      <c r="B656" s="58">
        <v>2250</v>
      </c>
      <c r="C656" s="25"/>
      <c r="D656" s="164" t="s">
        <v>487</v>
      </c>
      <c r="E656" s="25" t="s">
        <v>578</v>
      </c>
      <c r="F656" s="164" t="s">
        <v>496</v>
      </c>
      <c r="G656" s="164" t="s">
        <v>565</v>
      </c>
      <c r="H656" s="25"/>
      <c r="I656" s="25"/>
      <c r="J656" s="164" t="s">
        <v>600</v>
      </c>
      <c r="K656" s="164" t="s">
        <v>457</v>
      </c>
      <c r="L656" s="164" t="s">
        <v>458</v>
      </c>
      <c r="M656" s="164">
        <v>9.6</v>
      </c>
      <c r="N656" s="25">
        <v>5</v>
      </c>
      <c r="O656" s="165"/>
      <c r="P656" s="165"/>
      <c r="Q656" s="165"/>
      <c r="R656" s="165"/>
    </row>
    <row r="657" spans="1:18" s="84" customFormat="1">
      <c r="A657" s="178"/>
      <c r="B657" s="58">
        <v>2255</v>
      </c>
      <c r="C657" s="25"/>
      <c r="D657" s="166"/>
      <c r="E657" s="25" t="s">
        <v>589</v>
      </c>
      <c r="F657" s="166"/>
      <c r="G657" s="166"/>
      <c r="H657" s="25"/>
      <c r="I657" s="25"/>
      <c r="J657" s="166"/>
      <c r="K657" s="166" t="s">
        <v>457</v>
      </c>
      <c r="L657" s="166" t="s">
        <v>458</v>
      </c>
      <c r="M657" s="166">
        <v>9.6</v>
      </c>
      <c r="N657" s="25">
        <v>4</v>
      </c>
      <c r="O657" s="166"/>
      <c r="P657" s="166"/>
      <c r="Q657" s="166"/>
      <c r="R657" s="166"/>
    </row>
    <row r="658" spans="1:18" s="84" customFormat="1">
      <c r="A658" s="179">
        <v>43203</v>
      </c>
      <c r="B658" s="173">
        <v>820</v>
      </c>
      <c r="C658" s="173"/>
      <c r="D658" s="173" t="s">
        <v>487</v>
      </c>
      <c r="E658" s="173" t="s">
        <v>582</v>
      </c>
      <c r="F658" s="173" t="s">
        <v>489</v>
      </c>
      <c r="G658" s="25" t="s">
        <v>583</v>
      </c>
      <c r="H658" s="25"/>
      <c r="I658" s="25"/>
      <c r="J658" s="164" t="s">
        <v>600</v>
      </c>
      <c r="K658" s="164" t="s">
        <v>465</v>
      </c>
      <c r="L658" s="164" t="s">
        <v>466</v>
      </c>
      <c r="M658" s="164">
        <v>9.6</v>
      </c>
      <c r="N658" s="164">
        <v>8</v>
      </c>
      <c r="O658" s="164">
        <v>6206</v>
      </c>
      <c r="P658" s="164">
        <v>6244</v>
      </c>
      <c r="Q658" s="164">
        <f>P658-O658</f>
        <v>38</v>
      </c>
      <c r="R658" s="164"/>
    </row>
    <row r="659" spans="1:18" s="84" customFormat="1">
      <c r="A659" s="180"/>
      <c r="B659" s="175"/>
      <c r="C659" s="175"/>
      <c r="D659" s="175"/>
      <c r="E659" s="175"/>
      <c r="F659" s="175"/>
      <c r="G659" s="25" t="s">
        <v>584</v>
      </c>
      <c r="H659" s="25"/>
      <c r="I659" s="25"/>
      <c r="J659" s="165"/>
      <c r="K659" s="165" t="s">
        <v>465</v>
      </c>
      <c r="L659" s="165" t="s">
        <v>466</v>
      </c>
      <c r="M659" s="165">
        <v>9.6</v>
      </c>
      <c r="N659" s="165"/>
      <c r="O659" s="165"/>
      <c r="P659" s="165"/>
      <c r="Q659" s="165"/>
      <c r="R659" s="165"/>
    </row>
    <row r="660" spans="1:18" s="84" customFormat="1">
      <c r="A660" s="180"/>
      <c r="B660" s="174"/>
      <c r="C660" s="174"/>
      <c r="D660" s="174"/>
      <c r="E660" s="174"/>
      <c r="F660" s="174"/>
      <c r="G660" s="25" t="s">
        <v>585</v>
      </c>
      <c r="H660" s="25"/>
      <c r="I660" s="25"/>
      <c r="J660" s="166"/>
      <c r="K660" s="166" t="s">
        <v>465</v>
      </c>
      <c r="L660" s="166" t="s">
        <v>466</v>
      </c>
      <c r="M660" s="166">
        <v>9.6</v>
      </c>
      <c r="N660" s="166"/>
      <c r="O660" s="165"/>
      <c r="P660" s="165"/>
      <c r="Q660" s="165"/>
      <c r="R660" s="165"/>
    </row>
    <row r="661" spans="1:18" s="84" customFormat="1">
      <c r="A661" s="180"/>
      <c r="B661" s="58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65"/>
      <c r="P661" s="165"/>
      <c r="Q661" s="165"/>
      <c r="R661" s="165"/>
    </row>
    <row r="662" spans="1:18" s="84" customFormat="1">
      <c r="A662" s="180"/>
      <c r="B662" s="58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65"/>
      <c r="P662" s="165"/>
      <c r="Q662" s="165"/>
      <c r="R662" s="165"/>
    </row>
    <row r="663" spans="1:18" s="84" customFormat="1">
      <c r="A663" s="180"/>
      <c r="B663" s="58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65"/>
      <c r="P663" s="165"/>
      <c r="Q663" s="165"/>
      <c r="R663" s="165"/>
    </row>
    <row r="664" spans="1:18" s="84" customFormat="1">
      <c r="A664" s="180"/>
      <c r="B664" s="58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65"/>
      <c r="P664" s="165"/>
      <c r="Q664" s="165"/>
      <c r="R664" s="165"/>
    </row>
    <row r="665" spans="1:18" s="84" customFormat="1">
      <c r="A665" s="180"/>
      <c r="B665" s="58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65"/>
      <c r="P665" s="165"/>
      <c r="Q665" s="165"/>
      <c r="R665" s="165"/>
    </row>
    <row r="666" spans="1:18" s="84" customFormat="1">
      <c r="A666" s="180"/>
      <c r="B666" s="58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65"/>
      <c r="P666" s="165"/>
      <c r="Q666" s="165"/>
      <c r="R666" s="165"/>
    </row>
    <row r="667" spans="1:18" s="84" customFormat="1">
      <c r="A667" s="180"/>
      <c r="B667" s="58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65"/>
      <c r="P667" s="165"/>
      <c r="Q667" s="165"/>
      <c r="R667" s="165"/>
    </row>
    <row r="668" spans="1:18" s="84" customFormat="1">
      <c r="A668" s="180"/>
      <c r="B668" s="58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65"/>
      <c r="P668" s="165"/>
      <c r="Q668" s="165"/>
      <c r="R668" s="165"/>
    </row>
    <row r="669" spans="1:18" s="84" customFormat="1">
      <c r="A669" s="180"/>
      <c r="B669" s="58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65"/>
      <c r="P669" s="165"/>
      <c r="Q669" s="165"/>
      <c r="R669" s="165"/>
    </row>
    <row r="670" spans="1:18" s="84" customFormat="1">
      <c r="A670" s="180"/>
      <c r="B670" s="58">
        <v>2245</v>
      </c>
      <c r="C670" s="25"/>
      <c r="D670" s="164" t="s">
        <v>489</v>
      </c>
      <c r="E670" s="25" t="s">
        <v>585</v>
      </c>
      <c r="F670" s="164" t="s">
        <v>496</v>
      </c>
      <c r="G670" s="164" t="s">
        <v>565</v>
      </c>
      <c r="H670" s="25"/>
      <c r="I670" s="25"/>
      <c r="J670" s="164" t="s">
        <v>600</v>
      </c>
      <c r="K670" s="164" t="s">
        <v>465</v>
      </c>
      <c r="L670" s="164" t="s">
        <v>466</v>
      </c>
      <c r="M670" s="164">
        <v>9.6</v>
      </c>
      <c r="N670" s="25">
        <v>3</v>
      </c>
      <c r="O670" s="165"/>
      <c r="P670" s="165"/>
      <c r="Q670" s="165"/>
      <c r="R670" s="165"/>
    </row>
    <row r="671" spans="1:18" s="84" customFormat="1">
      <c r="A671" s="180"/>
      <c r="B671" s="58">
        <v>2255</v>
      </c>
      <c r="C671" s="25"/>
      <c r="D671" s="166"/>
      <c r="E671" s="25" t="s">
        <v>583</v>
      </c>
      <c r="F671" s="166"/>
      <c r="G671" s="166"/>
      <c r="H671" s="25"/>
      <c r="I671" s="25"/>
      <c r="J671" s="166"/>
      <c r="K671" s="166"/>
      <c r="L671" s="166"/>
      <c r="M671" s="166"/>
      <c r="N671" s="25">
        <v>1</v>
      </c>
      <c r="O671" s="165"/>
      <c r="P671" s="165"/>
      <c r="Q671" s="165"/>
      <c r="R671" s="165"/>
    </row>
    <row r="672" spans="1:18" s="84" customFormat="1">
      <c r="A672" s="181"/>
      <c r="B672" s="58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66"/>
      <c r="P672" s="166"/>
      <c r="Q672" s="166"/>
      <c r="R672" s="166"/>
    </row>
    <row r="673" spans="1:18" s="84" customFormat="1">
      <c r="A673" s="176">
        <v>43203</v>
      </c>
      <c r="B673" s="58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64">
        <v>7422</v>
      </c>
      <c r="P673" s="164">
        <v>7489</v>
      </c>
      <c r="Q673" s="164">
        <f>P673-O673</f>
        <v>67</v>
      </c>
      <c r="R673" s="164"/>
    </row>
    <row r="674" spans="1:18" s="84" customFormat="1">
      <c r="A674" s="177"/>
      <c r="B674" s="58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65"/>
      <c r="P674" s="165"/>
      <c r="Q674" s="165"/>
      <c r="R674" s="165"/>
    </row>
    <row r="675" spans="1:18" s="84" customFormat="1">
      <c r="A675" s="177"/>
      <c r="B675" s="58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65"/>
      <c r="P675" s="165"/>
      <c r="Q675" s="165"/>
      <c r="R675" s="165"/>
    </row>
    <row r="676" spans="1:18" s="84" customFormat="1">
      <c r="A676" s="177"/>
      <c r="B676" s="58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65"/>
      <c r="P676" s="165"/>
      <c r="Q676" s="165"/>
      <c r="R676" s="165"/>
    </row>
    <row r="677" spans="1:18" s="84" customFormat="1">
      <c r="A677" s="177"/>
      <c r="B677" s="58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65"/>
      <c r="P677" s="165"/>
      <c r="Q677" s="165"/>
      <c r="R677" s="165"/>
    </row>
    <row r="678" spans="1:18" s="84" customFormat="1">
      <c r="A678" s="177"/>
      <c r="B678" s="58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65"/>
      <c r="P678" s="165"/>
      <c r="Q678" s="165"/>
      <c r="R678" s="165"/>
    </row>
    <row r="679" spans="1:18" s="84" customFormat="1">
      <c r="A679" s="177"/>
      <c r="B679" s="58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65"/>
      <c r="P679" s="165"/>
      <c r="Q679" s="165"/>
      <c r="R679" s="165"/>
    </row>
    <row r="680" spans="1:18" s="84" customFormat="1">
      <c r="A680" s="178"/>
      <c r="B680" s="58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66"/>
      <c r="P680" s="166"/>
      <c r="Q680" s="166"/>
      <c r="R680" s="166"/>
    </row>
    <row r="681" spans="1:18" s="84" customFormat="1">
      <c r="A681" s="176">
        <v>43203</v>
      </c>
      <c r="B681" s="58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59" t="s">
        <v>719</v>
      </c>
      <c r="O681" s="164">
        <v>6207</v>
      </c>
      <c r="P681" s="164">
        <v>6282</v>
      </c>
      <c r="Q681" s="164">
        <f>P681-O681</f>
        <v>75</v>
      </c>
      <c r="R681" s="164"/>
    </row>
    <row r="682" spans="1:18" s="84" customFormat="1">
      <c r="A682" s="177"/>
      <c r="B682" s="58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65"/>
      <c r="P682" s="165"/>
      <c r="Q682" s="165"/>
      <c r="R682" s="165"/>
    </row>
    <row r="683" spans="1:18" s="84" customFormat="1">
      <c r="A683" s="177"/>
      <c r="B683" s="58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65"/>
      <c r="P683" s="165"/>
      <c r="Q683" s="165"/>
      <c r="R683" s="165"/>
    </row>
    <row r="684" spans="1:18" s="84" customFormat="1">
      <c r="A684" s="177"/>
      <c r="B684" s="58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65"/>
      <c r="P684" s="165"/>
      <c r="Q684" s="165"/>
      <c r="R684" s="165"/>
    </row>
    <row r="685" spans="1:18" s="84" customFormat="1">
      <c r="A685" s="177"/>
      <c r="B685" s="58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65"/>
      <c r="P685" s="165"/>
      <c r="Q685" s="165"/>
      <c r="R685" s="165"/>
    </row>
    <row r="686" spans="1:18" s="84" customFormat="1">
      <c r="A686" s="177"/>
      <c r="B686" s="58">
        <v>2010</v>
      </c>
      <c r="C686" s="25" t="s">
        <v>461</v>
      </c>
      <c r="D686" s="164" t="s">
        <v>454</v>
      </c>
      <c r="E686" s="59" t="s">
        <v>568</v>
      </c>
      <c r="F686" s="164" t="s">
        <v>496</v>
      </c>
      <c r="G686" s="164" t="s">
        <v>565</v>
      </c>
      <c r="H686" s="25"/>
      <c r="I686" s="25"/>
      <c r="J686" s="164" t="s">
        <v>600</v>
      </c>
      <c r="K686" s="164" t="s">
        <v>483</v>
      </c>
      <c r="L686" s="164" t="s">
        <v>492</v>
      </c>
      <c r="M686" s="164">
        <v>9.6</v>
      </c>
      <c r="N686" s="25">
        <v>1</v>
      </c>
      <c r="O686" s="165"/>
      <c r="P686" s="165"/>
      <c r="Q686" s="165"/>
      <c r="R686" s="165"/>
    </row>
    <row r="687" spans="1:18" s="84" customFormat="1">
      <c r="A687" s="177"/>
      <c r="B687" s="58">
        <v>2035</v>
      </c>
      <c r="C687" s="25" t="s">
        <v>460</v>
      </c>
      <c r="D687" s="166"/>
      <c r="E687" s="25" t="s">
        <v>566</v>
      </c>
      <c r="F687" s="166"/>
      <c r="G687" s="166"/>
      <c r="H687" s="25"/>
      <c r="I687" s="25"/>
      <c r="J687" s="166"/>
      <c r="K687" s="166" t="s">
        <v>483</v>
      </c>
      <c r="L687" s="166" t="s">
        <v>492</v>
      </c>
      <c r="M687" s="166">
        <v>9.6</v>
      </c>
      <c r="N687" s="25">
        <v>13</v>
      </c>
      <c r="O687" s="165"/>
      <c r="P687" s="165"/>
      <c r="Q687" s="165"/>
      <c r="R687" s="165"/>
    </row>
    <row r="688" spans="1:18" s="84" customFormat="1">
      <c r="A688" s="177"/>
      <c r="B688" s="58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65"/>
      <c r="P688" s="165"/>
      <c r="Q688" s="165"/>
      <c r="R688" s="165"/>
    </row>
    <row r="689" spans="1:18" s="84" customFormat="1">
      <c r="A689" s="178"/>
      <c r="B689" s="58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66"/>
      <c r="P689" s="166"/>
      <c r="Q689" s="166"/>
      <c r="R689" s="166"/>
    </row>
    <row r="690" spans="1:18" s="84" customFormat="1">
      <c r="A690" s="176">
        <v>43204</v>
      </c>
      <c r="B690" s="173">
        <v>855</v>
      </c>
      <c r="C690" s="164"/>
      <c r="D690" s="164" t="s">
        <v>487</v>
      </c>
      <c r="E690" s="164" t="s">
        <v>582</v>
      </c>
      <c r="F690" s="164" t="s">
        <v>487</v>
      </c>
      <c r="G690" s="25" t="s">
        <v>589</v>
      </c>
      <c r="H690" s="25"/>
      <c r="I690" s="25"/>
      <c r="J690" s="164" t="s">
        <v>600</v>
      </c>
      <c r="K690" s="164" t="s">
        <v>39</v>
      </c>
      <c r="L690" s="164" t="s">
        <v>570</v>
      </c>
      <c r="M690" s="164">
        <v>9.6</v>
      </c>
      <c r="N690" s="25">
        <v>10</v>
      </c>
      <c r="O690" s="164">
        <v>8526</v>
      </c>
      <c r="P690" s="164">
        <v>8680</v>
      </c>
      <c r="Q690" s="164">
        <f>P690-O690</f>
        <v>154</v>
      </c>
      <c r="R690" s="164"/>
    </row>
    <row r="691" spans="1:18" s="84" customFormat="1">
      <c r="A691" s="177"/>
      <c r="B691" s="174"/>
      <c r="C691" s="166"/>
      <c r="D691" s="166"/>
      <c r="E691" s="166"/>
      <c r="F691" s="166"/>
      <c r="G691" s="25" t="s">
        <v>722</v>
      </c>
      <c r="H691" s="25"/>
      <c r="I691" s="25"/>
      <c r="J691" s="166"/>
      <c r="K691" s="166"/>
      <c r="L691" s="166"/>
      <c r="M691" s="166"/>
      <c r="N691" s="25">
        <v>4</v>
      </c>
      <c r="O691" s="165"/>
      <c r="P691" s="165"/>
      <c r="Q691" s="165"/>
      <c r="R691" s="165"/>
    </row>
    <row r="692" spans="1:18" s="84" customFormat="1">
      <c r="A692" s="177"/>
      <c r="B692" s="58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65"/>
      <c r="P692" s="165"/>
      <c r="Q692" s="165"/>
      <c r="R692" s="165"/>
    </row>
    <row r="693" spans="1:18" s="84" customFormat="1">
      <c r="A693" s="177"/>
      <c r="B693" s="58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65"/>
      <c r="P693" s="165"/>
      <c r="Q693" s="165"/>
      <c r="R693" s="165"/>
    </row>
    <row r="694" spans="1:18" s="84" customFormat="1">
      <c r="A694" s="177"/>
      <c r="B694" s="58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65"/>
      <c r="P694" s="165"/>
      <c r="Q694" s="165"/>
      <c r="R694" s="165"/>
    </row>
    <row r="695" spans="1:18" s="84" customFormat="1">
      <c r="A695" s="177"/>
      <c r="B695" s="173">
        <v>1810</v>
      </c>
      <c r="C695" s="164"/>
      <c r="D695" s="164" t="s">
        <v>487</v>
      </c>
      <c r="E695" s="164" t="s">
        <v>582</v>
      </c>
      <c r="F695" s="164" t="s">
        <v>489</v>
      </c>
      <c r="G695" s="25" t="s">
        <v>585</v>
      </c>
      <c r="H695" s="25"/>
      <c r="I695" s="25"/>
      <c r="J695" s="164" t="s">
        <v>600</v>
      </c>
      <c r="K695" s="164" t="s">
        <v>39</v>
      </c>
      <c r="L695" s="164" t="s">
        <v>570</v>
      </c>
      <c r="M695" s="164">
        <v>9.6</v>
      </c>
      <c r="N695" s="164">
        <v>3</v>
      </c>
      <c r="O695" s="165"/>
      <c r="P695" s="165"/>
      <c r="Q695" s="165"/>
      <c r="R695" s="165"/>
    </row>
    <row r="696" spans="1:18" s="84" customFormat="1">
      <c r="A696" s="177"/>
      <c r="B696" s="174"/>
      <c r="C696" s="166"/>
      <c r="D696" s="166"/>
      <c r="E696" s="166"/>
      <c r="F696" s="166"/>
      <c r="G696" s="25" t="s">
        <v>583</v>
      </c>
      <c r="H696" s="25"/>
      <c r="I696" s="25"/>
      <c r="J696" s="166"/>
      <c r="K696" s="166"/>
      <c r="L696" s="166"/>
      <c r="M696" s="166"/>
      <c r="N696" s="166"/>
      <c r="O696" s="165"/>
      <c r="P696" s="165"/>
      <c r="Q696" s="165"/>
      <c r="R696" s="165"/>
    </row>
    <row r="697" spans="1:18" s="84" customFormat="1">
      <c r="A697" s="177"/>
      <c r="B697" s="58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65"/>
      <c r="P697" s="165"/>
      <c r="Q697" s="165"/>
      <c r="R697" s="165"/>
    </row>
    <row r="698" spans="1:18" s="84" customFormat="1">
      <c r="A698" s="177"/>
      <c r="B698" s="58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65"/>
      <c r="P698" s="165"/>
      <c r="Q698" s="165"/>
      <c r="R698" s="165"/>
    </row>
    <row r="699" spans="1:18" s="84" customFormat="1">
      <c r="A699" s="177"/>
      <c r="B699" s="58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65"/>
      <c r="P699" s="165"/>
      <c r="Q699" s="165"/>
      <c r="R699" s="165"/>
    </row>
    <row r="700" spans="1:18" s="84" customFormat="1">
      <c r="A700" s="177"/>
      <c r="B700" s="58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59" t="s">
        <v>571</v>
      </c>
      <c r="O700" s="165"/>
      <c r="P700" s="165"/>
      <c r="Q700" s="165"/>
      <c r="R700" s="165"/>
    </row>
    <row r="701" spans="1:18" s="84" customFormat="1">
      <c r="A701" s="177"/>
      <c r="B701" s="58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65"/>
      <c r="P701" s="165"/>
      <c r="Q701" s="165"/>
      <c r="R701" s="165"/>
    </row>
    <row r="702" spans="1:18" s="84" customFormat="1">
      <c r="A702" s="178"/>
      <c r="B702" s="58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66"/>
      <c r="P702" s="166"/>
      <c r="Q702" s="166"/>
      <c r="R702" s="166"/>
    </row>
    <row r="703" spans="1:18" s="84" customFormat="1">
      <c r="A703" s="176">
        <v>43204</v>
      </c>
      <c r="B703" s="58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64">
        <v>8508</v>
      </c>
      <c r="P703" s="164">
        <v>8713</v>
      </c>
      <c r="Q703" s="164">
        <f>P703-O703</f>
        <v>205</v>
      </c>
      <c r="R703" s="164"/>
    </row>
    <row r="704" spans="1:18" s="84" customFormat="1">
      <c r="A704" s="177"/>
      <c r="B704" s="58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65"/>
      <c r="P704" s="165"/>
      <c r="Q704" s="165"/>
      <c r="R704" s="165"/>
    </row>
    <row r="705" spans="1:18" s="84" customFormat="1">
      <c r="A705" s="177"/>
      <c r="B705" s="58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65"/>
      <c r="P705" s="165"/>
      <c r="Q705" s="165"/>
      <c r="R705" s="165"/>
    </row>
    <row r="706" spans="1:18" s="84" customFormat="1">
      <c r="A706" s="177"/>
      <c r="B706" s="58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65"/>
      <c r="P706" s="165"/>
      <c r="Q706" s="165"/>
      <c r="R706" s="165"/>
    </row>
    <row r="707" spans="1:18" s="84" customFormat="1">
      <c r="A707" s="177"/>
      <c r="B707" s="58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65"/>
      <c r="P707" s="165"/>
      <c r="Q707" s="165"/>
      <c r="R707" s="165"/>
    </row>
    <row r="708" spans="1:18" s="84" customFormat="1">
      <c r="A708" s="177"/>
      <c r="B708" s="58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65"/>
      <c r="P708" s="165"/>
      <c r="Q708" s="165"/>
      <c r="R708" s="165"/>
    </row>
    <row r="709" spans="1:18" s="57" customFormat="1">
      <c r="A709" s="177"/>
      <c r="B709" s="58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99"/>
      <c r="I709" s="99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65"/>
      <c r="P709" s="165"/>
      <c r="Q709" s="165"/>
      <c r="R709" s="165"/>
    </row>
    <row r="710" spans="1:18" s="84" customFormat="1">
      <c r="A710" s="177"/>
      <c r="B710" s="58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65"/>
      <c r="P710" s="165"/>
      <c r="Q710" s="165"/>
      <c r="R710" s="165"/>
    </row>
    <row r="711" spans="1:18" s="84" customFormat="1">
      <c r="A711" s="177"/>
      <c r="B711" s="58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65"/>
      <c r="P711" s="165"/>
      <c r="Q711" s="165"/>
      <c r="R711" s="165"/>
    </row>
    <row r="712" spans="1:18" s="84" customFormat="1">
      <c r="A712" s="177"/>
      <c r="B712" s="58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65"/>
      <c r="P712" s="165"/>
      <c r="Q712" s="165"/>
      <c r="R712" s="165"/>
    </row>
    <row r="713" spans="1:18" s="84" customFormat="1">
      <c r="A713" s="177"/>
      <c r="B713" s="58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65"/>
      <c r="P713" s="165"/>
      <c r="Q713" s="165"/>
      <c r="R713" s="165"/>
    </row>
    <row r="714" spans="1:18" s="84" customFormat="1">
      <c r="A714" s="178"/>
      <c r="B714" s="58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66"/>
      <c r="P714" s="166"/>
      <c r="Q714" s="166"/>
      <c r="R714" s="166"/>
    </row>
    <row r="715" spans="1:18" s="84" customFormat="1">
      <c r="A715" s="176">
        <v>43204</v>
      </c>
      <c r="B715" s="173">
        <v>830</v>
      </c>
      <c r="C715" s="164"/>
      <c r="D715" s="164" t="s">
        <v>487</v>
      </c>
      <c r="E715" s="164" t="s">
        <v>582</v>
      </c>
      <c r="F715" s="25" t="s">
        <v>489</v>
      </c>
      <c r="G715" s="25" t="s">
        <v>583</v>
      </c>
      <c r="H715" s="25"/>
      <c r="I715" s="25"/>
      <c r="J715" s="164" t="s">
        <v>600</v>
      </c>
      <c r="K715" s="164" t="s">
        <v>473</v>
      </c>
      <c r="L715" s="164" t="s">
        <v>474</v>
      </c>
      <c r="M715" s="164">
        <v>9.6</v>
      </c>
      <c r="N715" s="25">
        <v>5</v>
      </c>
      <c r="O715" s="164">
        <v>7490</v>
      </c>
      <c r="P715" s="164">
        <v>7527</v>
      </c>
      <c r="Q715" s="164">
        <f>P715-O715</f>
        <v>37</v>
      </c>
      <c r="R715" s="164"/>
    </row>
    <row r="716" spans="1:18" s="84" customFormat="1">
      <c r="A716" s="177"/>
      <c r="B716" s="175"/>
      <c r="C716" s="165"/>
      <c r="D716" s="165"/>
      <c r="E716" s="165"/>
      <c r="F716" s="25"/>
      <c r="G716" s="25" t="s">
        <v>584</v>
      </c>
      <c r="H716" s="25"/>
      <c r="I716" s="25"/>
      <c r="J716" s="165"/>
      <c r="K716" s="165" t="s">
        <v>473</v>
      </c>
      <c r="L716" s="165" t="s">
        <v>474</v>
      </c>
      <c r="M716" s="165">
        <v>9.6</v>
      </c>
      <c r="N716" s="25">
        <v>2</v>
      </c>
      <c r="O716" s="165"/>
      <c r="P716" s="165"/>
      <c r="Q716" s="165"/>
      <c r="R716" s="165"/>
    </row>
    <row r="717" spans="1:18" s="84" customFormat="1">
      <c r="A717" s="177"/>
      <c r="B717" s="174"/>
      <c r="C717" s="166"/>
      <c r="D717" s="166"/>
      <c r="E717" s="166"/>
      <c r="F717" s="25"/>
      <c r="G717" s="25" t="s">
        <v>585</v>
      </c>
      <c r="H717" s="25"/>
      <c r="I717" s="25"/>
      <c r="J717" s="166"/>
      <c r="K717" s="166" t="s">
        <v>473</v>
      </c>
      <c r="L717" s="166" t="s">
        <v>474</v>
      </c>
      <c r="M717" s="166">
        <v>9.6</v>
      </c>
      <c r="N717" s="25">
        <v>3</v>
      </c>
      <c r="O717" s="165"/>
      <c r="P717" s="165"/>
      <c r="Q717" s="165"/>
      <c r="R717" s="165"/>
    </row>
    <row r="718" spans="1:18" s="84" customFormat="1">
      <c r="A718" s="177"/>
      <c r="B718" s="58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65"/>
      <c r="P718" s="165"/>
      <c r="Q718" s="165"/>
      <c r="R718" s="165"/>
    </row>
    <row r="719" spans="1:18" s="84" customFormat="1">
      <c r="A719" s="177"/>
      <c r="B719" s="58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65"/>
      <c r="P719" s="165"/>
      <c r="Q719" s="165"/>
      <c r="R719" s="165"/>
    </row>
    <row r="720" spans="1:18" s="84" customFormat="1">
      <c r="A720" s="177"/>
      <c r="B720" s="58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65"/>
      <c r="P720" s="165"/>
      <c r="Q720" s="165"/>
      <c r="R720" s="165"/>
    </row>
    <row r="721" spans="1:18" s="84" customFormat="1">
      <c r="A721" s="177"/>
      <c r="B721" s="58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65"/>
      <c r="P721" s="165"/>
      <c r="Q721" s="165"/>
      <c r="R721" s="165"/>
    </row>
    <row r="722" spans="1:18" s="84" customFormat="1">
      <c r="A722" s="177"/>
      <c r="B722" s="58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65"/>
      <c r="P722" s="165"/>
      <c r="Q722" s="165"/>
      <c r="R722" s="165"/>
    </row>
    <row r="723" spans="1:18" s="84" customFormat="1">
      <c r="A723" s="177"/>
      <c r="B723" s="58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65"/>
      <c r="P723" s="165"/>
      <c r="Q723" s="165"/>
      <c r="R723" s="165"/>
    </row>
    <row r="724" spans="1:18" s="84" customFormat="1">
      <c r="A724" s="177"/>
      <c r="B724" s="58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65"/>
      <c r="P724" s="165"/>
      <c r="Q724" s="165"/>
      <c r="R724" s="165"/>
    </row>
    <row r="725" spans="1:18" s="84" customFormat="1">
      <c r="A725" s="177"/>
      <c r="B725" s="58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65"/>
      <c r="P725" s="165"/>
      <c r="Q725" s="165"/>
      <c r="R725" s="165"/>
    </row>
    <row r="726" spans="1:18" s="84" customFormat="1">
      <c r="A726" s="177"/>
      <c r="B726" s="58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65"/>
      <c r="P726" s="165"/>
      <c r="Q726" s="165"/>
      <c r="R726" s="165"/>
    </row>
    <row r="727" spans="1:18" s="84" customFormat="1">
      <c r="A727" s="177"/>
      <c r="B727" s="58">
        <v>2250</v>
      </c>
      <c r="C727" s="164"/>
      <c r="D727" s="164" t="s">
        <v>489</v>
      </c>
      <c r="E727" s="25" t="s">
        <v>585</v>
      </c>
      <c r="F727" s="164" t="s">
        <v>496</v>
      </c>
      <c r="G727" s="164" t="s">
        <v>565</v>
      </c>
      <c r="H727" s="25"/>
      <c r="I727" s="25"/>
      <c r="J727" s="164" t="s">
        <v>600</v>
      </c>
      <c r="K727" s="164" t="s">
        <v>473</v>
      </c>
      <c r="L727" s="164" t="s">
        <v>474</v>
      </c>
      <c r="M727" s="164">
        <v>9.6</v>
      </c>
      <c r="N727" s="25">
        <v>4</v>
      </c>
      <c r="O727" s="165"/>
      <c r="P727" s="165"/>
      <c r="Q727" s="165"/>
      <c r="R727" s="165"/>
    </row>
    <row r="728" spans="1:18" s="84" customFormat="1">
      <c r="A728" s="177"/>
      <c r="B728" s="58">
        <v>2257</v>
      </c>
      <c r="C728" s="165"/>
      <c r="D728" s="165"/>
      <c r="E728" s="25" t="s">
        <v>583</v>
      </c>
      <c r="F728" s="165"/>
      <c r="G728" s="165"/>
      <c r="H728" s="25"/>
      <c r="I728" s="25"/>
      <c r="J728" s="165"/>
      <c r="K728" s="165" t="s">
        <v>473</v>
      </c>
      <c r="L728" s="165" t="s">
        <v>474</v>
      </c>
      <c r="M728" s="165">
        <v>9.6</v>
      </c>
      <c r="N728" s="25">
        <v>1</v>
      </c>
      <c r="O728" s="165"/>
      <c r="P728" s="165"/>
      <c r="Q728" s="165"/>
      <c r="R728" s="165"/>
    </row>
    <row r="729" spans="1:18" s="84" customFormat="1">
      <c r="A729" s="177"/>
      <c r="B729" s="58">
        <v>2314</v>
      </c>
      <c r="C729" s="166"/>
      <c r="D729" s="166"/>
      <c r="E729" s="25" t="s">
        <v>584</v>
      </c>
      <c r="F729" s="166"/>
      <c r="G729" s="166" t="s">
        <v>565</v>
      </c>
      <c r="H729" s="25"/>
      <c r="I729" s="25"/>
      <c r="J729" s="166" t="s">
        <v>600</v>
      </c>
      <c r="K729" s="166" t="s">
        <v>473</v>
      </c>
      <c r="L729" s="166" t="s">
        <v>474</v>
      </c>
      <c r="M729" s="166">
        <v>9.6</v>
      </c>
      <c r="N729" s="25">
        <v>7</v>
      </c>
      <c r="O729" s="165"/>
      <c r="P729" s="165"/>
      <c r="Q729" s="165"/>
      <c r="R729" s="165"/>
    </row>
    <row r="730" spans="1:18" s="84" customFormat="1">
      <c r="A730" s="178"/>
      <c r="B730" s="58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66"/>
      <c r="P730" s="166"/>
      <c r="Q730" s="166"/>
      <c r="R730" s="166"/>
    </row>
    <row r="731" spans="1:18" s="84" customFormat="1">
      <c r="A731" s="176">
        <v>43204</v>
      </c>
      <c r="B731" s="173">
        <v>830</v>
      </c>
      <c r="C731" s="164"/>
      <c r="D731" s="164" t="s">
        <v>487</v>
      </c>
      <c r="E731" s="164" t="s">
        <v>582</v>
      </c>
      <c r="F731" s="164" t="s">
        <v>496</v>
      </c>
      <c r="G731" s="25" t="s">
        <v>605</v>
      </c>
      <c r="H731" s="25"/>
      <c r="I731" s="25"/>
      <c r="J731" s="164" t="s">
        <v>600</v>
      </c>
      <c r="K731" s="164" t="s">
        <v>465</v>
      </c>
      <c r="L731" s="164" t="s">
        <v>466</v>
      </c>
      <c r="M731" s="164">
        <v>9.6</v>
      </c>
      <c r="N731" s="164">
        <v>13</v>
      </c>
      <c r="O731" s="164">
        <v>6244</v>
      </c>
      <c r="P731" s="164">
        <v>6264</v>
      </c>
      <c r="Q731" s="164">
        <f>P731-O731</f>
        <v>20</v>
      </c>
      <c r="R731" s="164"/>
    </row>
    <row r="732" spans="1:18" s="84" customFormat="1">
      <c r="A732" s="177"/>
      <c r="B732" s="175"/>
      <c r="C732" s="165"/>
      <c r="D732" s="165"/>
      <c r="E732" s="165"/>
      <c r="F732" s="165"/>
      <c r="G732" s="25" t="s">
        <v>575</v>
      </c>
      <c r="H732" s="25"/>
      <c r="I732" s="25"/>
      <c r="J732" s="165"/>
      <c r="K732" s="165" t="s">
        <v>465</v>
      </c>
      <c r="L732" s="165" t="s">
        <v>466</v>
      </c>
      <c r="M732" s="165">
        <v>9.6</v>
      </c>
      <c r="N732" s="165"/>
      <c r="O732" s="165"/>
      <c r="P732" s="165"/>
      <c r="Q732" s="165"/>
      <c r="R732" s="165"/>
    </row>
    <row r="733" spans="1:18" s="84" customFormat="1">
      <c r="A733" s="177"/>
      <c r="B733" s="175"/>
      <c r="C733" s="165"/>
      <c r="D733" s="165"/>
      <c r="E733" s="165"/>
      <c r="F733" s="165"/>
      <c r="G733" s="25" t="s">
        <v>576</v>
      </c>
      <c r="H733" s="25"/>
      <c r="I733" s="25"/>
      <c r="J733" s="165"/>
      <c r="K733" s="165" t="s">
        <v>465</v>
      </c>
      <c r="L733" s="165" t="s">
        <v>466</v>
      </c>
      <c r="M733" s="165">
        <v>9.6</v>
      </c>
      <c r="N733" s="165"/>
      <c r="O733" s="165"/>
      <c r="P733" s="165"/>
      <c r="Q733" s="165"/>
      <c r="R733" s="165"/>
    </row>
    <row r="734" spans="1:18" s="84" customFormat="1">
      <c r="A734" s="177"/>
      <c r="B734" s="174"/>
      <c r="C734" s="166"/>
      <c r="D734" s="166"/>
      <c r="E734" s="166"/>
      <c r="F734" s="166"/>
      <c r="G734" s="25" t="s">
        <v>577</v>
      </c>
      <c r="H734" s="25"/>
      <c r="I734" s="25"/>
      <c r="J734" s="166"/>
      <c r="K734" s="166" t="s">
        <v>465</v>
      </c>
      <c r="L734" s="166" t="s">
        <v>466</v>
      </c>
      <c r="M734" s="166">
        <v>9.6</v>
      </c>
      <c r="N734" s="166"/>
      <c r="O734" s="165"/>
      <c r="P734" s="165"/>
      <c r="Q734" s="165"/>
      <c r="R734" s="165"/>
    </row>
    <row r="735" spans="1:18" s="84" customFormat="1">
      <c r="A735" s="177"/>
      <c r="B735" s="58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65"/>
      <c r="P735" s="165"/>
      <c r="Q735" s="165"/>
      <c r="R735" s="165"/>
    </row>
    <row r="736" spans="1:18" s="84" customFormat="1">
      <c r="A736" s="177"/>
      <c r="B736" s="58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65"/>
      <c r="P736" s="165"/>
      <c r="Q736" s="165"/>
      <c r="R736" s="165"/>
    </row>
    <row r="737" spans="1:18" s="84" customFormat="1">
      <c r="A737" s="177"/>
      <c r="B737" s="58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65"/>
      <c r="P737" s="165"/>
      <c r="Q737" s="165"/>
      <c r="R737" s="165"/>
    </row>
    <row r="738" spans="1:18" s="84" customFormat="1">
      <c r="A738" s="177"/>
      <c r="B738" s="58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65"/>
      <c r="P738" s="165"/>
      <c r="Q738" s="165"/>
      <c r="R738" s="165"/>
    </row>
    <row r="739" spans="1:18" s="84" customFormat="1">
      <c r="A739" s="177"/>
      <c r="B739" s="58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65"/>
      <c r="P739" s="165"/>
      <c r="Q739" s="165"/>
      <c r="R739" s="165"/>
    </row>
    <row r="740" spans="1:18" s="84" customFormat="1">
      <c r="A740" s="177"/>
      <c r="B740" s="58">
        <v>2245</v>
      </c>
      <c r="C740" s="25"/>
      <c r="D740" s="164" t="s">
        <v>487</v>
      </c>
      <c r="E740" s="25" t="s">
        <v>578</v>
      </c>
      <c r="F740" s="164" t="s">
        <v>496</v>
      </c>
      <c r="G740" s="164" t="s">
        <v>565</v>
      </c>
      <c r="H740" s="25"/>
      <c r="I740" s="25"/>
      <c r="J740" s="164" t="s">
        <v>600</v>
      </c>
      <c r="K740" s="164" t="s">
        <v>465</v>
      </c>
      <c r="L740" s="164" t="s">
        <v>466</v>
      </c>
      <c r="M740" s="164">
        <v>9.6</v>
      </c>
      <c r="N740" s="25">
        <v>8</v>
      </c>
      <c r="O740" s="165"/>
      <c r="P740" s="165"/>
      <c r="Q740" s="165"/>
      <c r="R740" s="165"/>
    </row>
    <row r="741" spans="1:18" s="84" customFormat="1">
      <c r="A741" s="178"/>
      <c r="B741" s="58">
        <v>2305</v>
      </c>
      <c r="C741" s="25"/>
      <c r="D741" s="166"/>
      <c r="E741" s="25" t="s">
        <v>589</v>
      </c>
      <c r="F741" s="166"/>
      <c r="G741" s="166"/>
      <c r="H741" s="25"/>
      <c r="I741" s="25"/>
      <c r="J741" s="166"/>
      <c r="K741" s="166" t="s">
        <v>465</v>
      </c>
      <c r="L741" s="166" t="s">
        <v>466</v>
      </c>
      <c r="M741" s="166">
        <v>9.6</v>
      </c>
      <c r="N741" s="25">
        <v>3</v>
      </c>
      <c r="O741" s="166"/>
      <c r="P741" s="166"/>
      <c r="Q741" s="166"/>
      <c r="R741" s="166"/>
    </row>
    <row r="742" spans="1:18" s="84" customFormat="1">
      <c r="A742" s="176">
        <v>43204</v>
      </c>
      <c r="B742" s="58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67">
        <v>6282</v>
      </c>
      <c r="P742" s="167">
        <v>6301</v>
      </c>
      <c r="Q742" s="167">
        <f>P742-O742</f>
        <v>19</v>
      </c>
      <c r="R742" s="167"/>
    </row>
    <row r="743" spans="1:18" s="84" customFormat="1">
      <c r="A743" s="177"/>
      <c r="B743" s="58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68"/>
      <c r="P743" s="168"/>
      <c r="Q743" s="168"/>
      <c r="R743" s="168"/>
    </row>
    <row r="744" spans="1:18" s="84" customFormat="1">
      <c r="A744" s="177"/>
      <c r="B744" s="58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68"/>
      <c r="P744" s="168"/>
      <c r="Q744" s="168"/>
      <c r="R744" s="168"/>
    </row>
    <row r="745" spans="1:18" s="84" customFormat="1">
      <c r="A745" s="177"/>
      <c r="B745" s="58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68"/>
      <c r="P745" s="168"/>
      <c r="Q745" s="168"/>
      <c r="R745" s="168"/>
    </row>
    <row r="746" spans="1:18" s="84" customFormat="1">
      <c r="A746" s="177"/>
      <c r="B746" s="58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68"/>
      <c r="P746" s="168"/>
      <c r="Q746" s="168"/>
      <c r="R746" s="168"/>
    </row>
    <row r="747" spans="1:18" s="84" customFormat="1">
      <c r="A747" s="177"/>
      <c r="B747" s="58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68"/>
      <c r="P747" s="168"/>
      <c r="Q747" s="168"/>
      <c r="R747" s="168"/>
    </row>
    <row r="748" spans="1:18" s="84" customFormat="1">
      <c r="A748" s="178"/>
      <c r="B748" s="58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69"/>
      <c r="P748" s="169"/>
      <c r="Q748" s="169"/>
      <c r="R748" s="169"/>
    </row>
    <row r="749" spans="1:18" s="84" customFormat="1">
      <c r="A749" s="176">
        <v>43205</v>
      </c>
      <c r="B749" s="58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67">
        <v>8680</v>
      </c>
      <c r="P749" s="167">
        <v>8758</v>
      </c>
      <c r="Q749" s="167">
        <f>P749-O749</f>
        <v>78</v>
      </c>
      <c r="R749" s="167"/>
    </row>
    <row r="750" spans="1:18" s="84" customFormat="1">
      <c r="A750" s="177"/>
      <c r="B750" s="58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68"/>
      <c r="P750" s="168"/>
      <c r="Q750" s="168"/>
      <c r="R750" s="168"/>
    </row>
    <row r="751" spans="1:18" s="84" customFormat="1">
      <c r="A751" s="177"/>
      <c r="B751" s="58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68"/>
      <c r="P751" s="168"/>
      <c r="Q751" s="168"/>
      <c r="R751" s="168"/>
    </row>
    <row r="752" spans="1:18" s="84" customFormat="1">
      <c r="A752" s="177"/>
      <c r="B752" s="58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68"/>
      <c r="P752" s="168"/>
      <c r="Q752" s="168"/>
      <c r="R752" s="168"/>
    </row>
    <row r="753" spans="1:18" s="84" customFormat="1">
      <c r="A753" s="177"/>
      <c r="B753" s="58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68"/>
      <c r="P753" s="168"/>
      <c r="Q753" s="168"/>
      <c r="R753" s="168"/>
    </row>
    <row r="754" spans="1:18" s="84" customFormat="1">
      <c r="A754" s="177"/>
      <c r="B754" s="58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68"/>
      <c r="P754" s="168"/>
      <c r="Q754" s="168"/>
      <c r="R754" s="168"/>
    </row>
    <row r="755" spans="1:18" s="84" customFormat="1">
      <c r="A755" s="177"/>
      <c r="B755" s="58">
        <v>2010</v>
      </c>
      <c r="C755" s="100" t="s">
        <v>460</v>
      </c>
      <c r="D755" s="164" t="s">
        <v>454</v>
      </c>
      <c r="E755" s="25" t="s">
        <v>566</v>
      </c>
      <c r="F755" s="164" t="s">
        <v>496</v>
      </c>
      <c r="G755" s="164" t="s">
        <v>565</v>
      </c>
      <c r="H755" s="25"/>
      <c r="I755" s="25"/>
      <c r="J755" s="164" t="s">
        <v>600</v>
      </c>
      <c r="K755" s="164" t="s">
        <v>39</v>
      </c>
      <c r="L755" s="164" t="s">
        <v>570</v>
      </c>
      <c r="M755" s="164">
        <v>9.6</v>
      </c>
      <c r="N755" s="25">
        <v>1</v>
      </c>
      <c r="O755" s="168"/>
      <c r="P755" s="168"/>
      <c r="Q755" s="168"/>
      <c r="R755" s="168"/>
    </row>
    <row r="756" spans="1:18" s="84" customFormat="1">
      <c r="A756" s="177"/>
      <c r="B756" s="58">
        <v>2023</v>
      </c>
      <c r="C756" s="101" t="s">
        <v>461</v>
      </c>
      <c r="D756" s="166"/>
      <c r="E756" s="25" t="s">
        <v>568</v>
      </c>
      <c r="F756" s="166"/>
      <c r="G756" s="166"/>
      <c r="H756" s="25"/>
      <c r="I756" s="25"/>
      <c r="J756" s="166" t="s">
        <v>600</v>
      </c>
      <c r="K756" s="166" t="s">
        <v>39</v>
      </c>
      <c r="L756" s="166" t="s">
        <v>570</v>
      </c>
      <c r="M756" s="166">
        <v>9.6</v>
      </c>
      <c r="N756" s="25">
        <v>13</v>
      </c>
      <c r="O756" s="168"/>
      <c r="P756" s="168"/>
      <c r="Q756" s="168"/>
      <c r="R756" s="168"/>
    </row>
    <row r="757" spans="1:18" s="84" customFormat="1">
      <c r="A757" s="177"/>
      <c r="B757" s="58">
        <v>2128</v>
      </c>
      <c r="C757" s="100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68"/>
      <c r="P757" s="168"/>
      <c r="Q757" s="168"/>
      <c r="R757" s="168"/>
    </row>
    <row r="758" spans="1:18" s="84" customFormat="1">
      <c r="A758" s="178"/>
      <c r="B758" s="58">
        <v>2340</v>
      </c>
      <c r="C758" s="100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69"/>
      <c r="P758" s="169"/>
      <c r="Q758" s="169"/>
      <c r="R758" s="169"/>
    </row>
    <row r="759" spans="1:18" s="84" customFormat="1">
      <c r="A759" s="170">
        <v>43205</v>
      </c>
      <c r="B759" s="58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67">
        <v>8713</v>
      </c>
      <c r="P759" s="167">
        <v>8735</v>
      </c>
      <c r="Q759" s="167">
        <f>P759-O759</f>
        <v>22</v>
      </c>
      <c r="R759" s="167"/>
    </row>
    <row r="760" spans="1:18" s="84" customFormat="1">
      <c r="A760" s="171"/>
      <c r="B760" s="58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68"/>
      <c r="P760" s="168"/>
      <c r="Q760" s="168"/>
      <c r="R760" s="168"/>
    </row>
    <row r="761" spans="1:18" s="84" customFormat="1">
      <c r="A761" s="171"/>
      <c r="B761" s="58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68"/>
      <c r="P761" s="168"/>
      <c r="Q761" s="168"/>
      <c r="R761" s="168"/>
    </row>
    <row r="762" spans="1:18" s="84" customFormat="1">
      <c r="A762" s="171"/>
      <c r="B762" s="88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68"/>
      <c r="P762" s="168"/>
      <c r="Q762" s="168"/>
      <c r="R762" s="168"/>
    </row>
    <row r="763" spans="1:18" s="84" customFormat="1">
      <c r="A763" s="171"/>
      <c r="B763" s="58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68"/>
      <c r="P763" s="168"/>
      <c r="Q763" s="168"/>
      <c r="R763" s="168"/>
    </row>
    <row r="764" spans="1:18" s="84" customFormat="1">
      <c r="A764" s="171"/>
      <c r="B764" s="58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68"/>
      <c r="P764" s="168"/>
      <c r="Q764" s="168"/>
      <c r="R764" s="168"/>
    </row>
    <row r="765" spans="1:18" s="84" customFormat="1">
      <c r="A765" s="171"/>
      <c r="B765" s="58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68"/>
      <c r="P765" s="168"/>
      <c r="Q765" s="168"/>
      <c r="R765" s="168"/>
    </row>
    <row r="766" spans="1:18" s="84" customFormat="1">
      <c r="A766" s="171"/>
      <c r="B766" s="58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68"/>
      <c r="P766" s="168"/>
      <c r="Q766" s="168"/>
      <c r="R766" s="168"/>
    </row>
    <row r="767" spans="1:18" s="84" customFormat="1">
      <c r="A767" s="172"/>
      <c r="B767" s="58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69"/>
      <c r="P767" s="169"/>
      <c r="Q767" s="169"/>
      <c r="R767" s="169"/>
    </row>
    <row r="768" spans="1:18" s="84" customFormat="1">
      <c r="A768" s="170">
        <v>43205</v>
      </c>
      <c r="B768" s="164">
        <v>830</v>
      </c>
      <c r="C768" s="164"/>
      <c r="D768" s="164" t="s">
        <v>487</v>
      </c>
      <c r="E768" s="164" t="s">
        <v>582</v>
      </c>
      <c r="F768" s="164" t="s">
        <v>489</v>
      </c>
      <c r="G768" s="25" t="s">
        <v>583</v>
      </c>
      <c r="H768" s="164"/>
      <c r="I768" s="164"/>
      <c r="J768" s="164" t="s">
        <v>600</v>
      </c>
      <c r="K768" s="164" t="s">
        <v>465</v>
      </c>
      <c r="L768" s="164" t="s">
        <v>466</v>
      </c>
      <c r="M768" s="164">
        <v>9.6</v>
      </c>
      <c r="N768" s="164">
        <v>7</v>
      </c>
      <c r="O768" s="167">
        <v>6264</v>
      </c>
      <c r="P768" s="167">
        <v>6300</v>
      </c>
      <c r="Q768" s="167">
        <f>P768-O768</f>
        <v>36</v>
      </c>
      <c r="R768" s="167"/>
    </row>
    <row r="769" spans="1:18" s="84" customFormat="1">
      <c r="A769" s="171"/>
      <c r="B769" s="165"/>
      <c r="C769" s="165"/>
      <c r="D769" s="165"/>
      <c r="E769" s="165"/>
      <c r="F769" s="165"/>
      <c r="G769" s="25" t="s">
        <v>584</v>
      </c>
      <c r="H769" s="165"/>
      <c r="I769" s="165"/>
      <c r="J769" s="165"/>
      <c r="K769" s="165" t="s">
        <v>465</v>
      </c>
      <c r="L769" s="165" t="s">
        <v>466</v>
      </c>
      <c r="M769" s="165">
        <v>9.6</v>
      </c>
      <c r="N769" s="165"/>
      <c r="O769" s="168"/>
      <c r="P769" s="168"/>
      <c r="Q769" s="168"/>
      <c r="R769" s="168"/>
    </row>
    <row r="770" spans="1:18" s="84" customFormat="1">
      <c r="A770" s="171"/>
      <c r="B770" s="166"/>
      <c r="C770" s="166"/>
      <c r="D770" s="166"/>
      <c r="E770" s="166"/>
      <c r="F770" s="166"/>
      <c r="G770" s="25" t="s">
        <v>585</v>
      </c>
      <c r="H770" s="166"/>
      <c r="I770" s="166"/>
      <c r="J770" s="166"/>
      <c r="K770" s="166" t="s">
        <v>465</v>
      </c>
      <c r="L770" s="166" t="s">
        <v>466</v>
      </c>
      <c r="M770" s="166">
        <v>9.6</v>
      </c>
      <c r="N770" s="166"/>
      <c r="O770" s="168"/>
      <c r="P770" s="168"/>
      <c r="Q770" s="168"/>
      <c r="R770" s="168"/>
    </row>
    <row r="771" spans="1:18" s="84" customFormat="1">
      <c r="A771" s="171"/>
      <c r="B771" s="58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68"/>
      <c r="P771" s="168"/>
      <c r="Q771" s="168"/>
      <c r="R771" s="168"/>
    </row>
    <row r="772" spans="1:18" s="84" customFormat="1">
      <c r="A772" s="171"/>
      <c r="B772" s="58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68"/>
      <c r="P772" s="168"/>
      <c r="Q772" s="168"/>
      <c r="R772" s="168"/>
    </row>
    <row r="773" spans="1:18" s="84" customFormat="1">
      <c r="A773" s="171"/>
      <c r="B773" s="58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68"/>
      <c r="P773" s="168"/>
      <c r="Q773" s="168"/>
      <c r="R773" s="168"/>
    </row>
    <row r="774" spans="1:18" s="84" customFormat="1">
      <c r="A774" s="171"/>
      <c r="B774" s="58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68"/>
      <c r="P774" s="168"/>
      <c r="Q774" s="168"/>
      <c r="R774" s="168"/>
    </row>
    <row r="775" spans="1:18" s="84" customFormat="1">
      <c r="A775" s="171"/>
      <c r="B775" s="58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68"/>
      <c r="P775" s="168"/>
      <c r="Q775" s="168"/>
      <c r="R775" s="168"/>
    </row>
    <row r="776" spans="1:18" s="84" customFormat="1">
      <c r="A776" s="171"/>
      <c r="B776" s="58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68"/>
      <c r="P776" s="168"/>
      <c r="Q776" s="168"/>
      <c r="R776" s="168"/>
    </row>
    <row r="777" spans="1:18" s="84" customFormat="1">
      <c r="A777" s="171"/>
      <c r="B777" s="58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68"/>
      <c r="P777" s="168"/>
      <c r="Q777" s="168"/>
      <c r="R777" s="168"/>
    </row>
    <row r="778" spans="1:18" s="84" customFormat="1">
      <c r="A778" s="171"/>
      <c r="B778" s="58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68"/>
      <c r="P778" s="168"/>
      <c r="Q778" s="168"/>
      <c r="R778" s="168"/>
    </row>
    <row r="779" spans="1:18" s="57" customFormat="1">
      <c r="A779" s="171"/>
      <c r="B779" s="58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99"/>
      <c r="I779" s="99"/>
      <c r="J779" s="25" t="s">
        <v>600</v>
      </c>
      <c r="K779" s="25" t="s">
        <v>465</v>
      </c>
      <c r="L779" s="25" t="s">
        <v>466</v>
      </c>
      <c r="M779" s="25">
        <v>9.6</v>
      </c>
      <c r="N779" s="102">
        <v>4</v>
      </c>
      <c r="O779" s="168"/>
      <c r="P779" s="168"/>
      <c r="Q779" s="168"/>
      <c r="R779" s="168"/>
    </row>
    <row r="780" spans="1:18" s="57" customFormat="1">
      <c r="A780" s="171"/>
      <c r="B780" s="58">
        <v>2250</v>
      </c>
      <c r="C780" s="99"/>
      <c r="D780" s="25" t="s">
        <v>489</v>
      </c>
      <c r="E780" s="25" t="s">
        <v>585</v>
      </c>
      <c r="F780" s="25" t="s">
        <v>496</v>
      </c>
      <c r="G780" s="25" t="s">
        <v>565</v>
      </c>
      <c r="H780" s="99"/>
      <c r="I780" s="99"/>
      <c r="J780" s="25" t="s">
        <v>600</v>
      </c>
      <c r="K780" s="25" t="s">
        <v>465</v>
      </c>
      <c r="L780" s="25" t="s">
        <v>466</v>
      </c>
      <c r="M780" s="25">
        <v>9.6</v>
      </c>
      <c r="N780" s="102">
        <v>2</v>
      </c>
      <c r="O780" s="168"/>
      <c r="P780" s="168"/>
      <c r="Q780" s="168"/>
      <c r="R780" s="168"/>
    </row>
    <row r="781" spans="1:18" s="57" customFormat="1">
      <c r="A781" s="171"/>
      <c r="B781" s="58">
        <v>2300</v>
      </c>
      <c r="C781" s="99"/>
      <c r="D781" s="25" t="s">
        <v>489</v>
      </c>
      <c r="E781" s="25" t="s">
        <v>583</v>
      </c>
      <c r="F781" s="25" t="s">
        <v>496</v>
      </c>
      <c r="G781" s="25" t="s">
        <v>565</v>
      </c>
      <c r="H781" s="99"/>
      <c r="I781" s="99"/>
      <c r="J781" s="25" t="s">
        <v>600</v>
      </c>
      <c r="K781" s="25" t="s">
        <v>465</v>
      </c>
      <c r="L781" s="25" t="s">
        <v>466</v>
      </c>
      <c r="M781" s="25">
        <v>9.6</v>
      </c>
      <c r="N781" s="102">
        <v>2</v>
      </c>
      <c r="O781" s="168"/>
      <c r="P781" s="168"/>
      <c r="Q781" s="168"/>
      <c r="R781" s="168"/>
    </row>
    <row r="782" spans="1:18" s="57" customFormat="1">
      <c r="A782" s="171"/>
      <c r="B782" s="58">
        <v>2308</v>
      </c>
      <c r="C782" s="99"/>
      <c r="D782" s="25" t="s">
        <v>489</v>
      </c>
      <c r="E782" s="25" t="s">
        <v>584</v>
      </c>
      <c r="F782" s="25" t="s">
        <v>496</v>
      </c>
      <c r="G782" s="25" t="s">
        <v>565</v>
      </c>
      <c r="H782" s="99"/>
      <c r="I782" s="99"/>
      <c r="J782" s="25" t="s">
        <v>600</v>
      </c>
      <c r="K782" s="25" t="s">
        <v>465</v>
      </c>
      <c r="L782" s="25" t="s">
        <v>466</v>
      </c>
      <c r="M782" s="25">
        <v>9.6</v>
      </c>
      <c r="N782" s="102">
        <v>9</v>
      </c>
      <c r="O782" s="168"/>
      <c r="P782" s="168"/>
      <c r="Q782" s="168"/>
      <c r="R782" s="168"/>
    </row>
    <row r="783" spans="1:18" s="57" customFormat="1">
      <c r="A783" s="172"/>
      <c r="B783" s="58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99"/>
      <c r="I783" s="99"/>
      <c r="J783" s="25" t="s">
        <v>600</v>
      </c>
      <c r="K783" s="25" t="s">
        <v>465</v>
      </c>
      <c r="L783" s="25" t="s">
        <v>466</v>
      </c>
      <c r="M783" s="25">
        <v>9.6</v>
      </c>
      <c r="N783" s="102">
        <v>5</v>
      </c>
      <c r="O783" s="169"/>
      <c r="P783" s="169"/>
      <c r="Q783" s="169"/>
      <c r="R783" s="169"/>
    </row>
    <row r="784" spans="1:18" s="57" customFormat="1">
      <c r="A784" s="170">
        <v>43205</v>
      </c>
      <c r="B784" s="173">
        <v>820</v>
      </c>
      <c r="C784" s="164"/>
      <c r="D784" s="164" t="s">
        <v>487</v>
      </c>
      <c r="E784" s="164" t="s">
        <v>582</v>
      </c>
      <c r="F784" s="164" t="s">
        <v>496</v>
      </c>
      <c r="G784" s="25" t="s">
        <v>628</v>
      </c>
      <c r="H784" s="99"/>
      <c r="I784" s="99"/>
      <c r="J784" s="164" t="s">
        <v>600</v>
      </c>
      <c r="K784" s="164" t="s">
        <v>473</v>
      </c>
      <c r="L784" s="164" t="s">
        <v>474</v>
      </c>
      <c r="M784" s="164">
        <v>9.6</v>
      </c>
      <c r="N784" s="102">
        <v>5</v>
      </c>
      <c r="O784" s="167">
        <v>7527</v>
      </c>
      <c r="P784" s="167">
        <v>7584</v>
      </c>
      <c r="Q784" s="167">
        <f>P784-O784</f>
        <v>57</v>
      </c>
      <c r="R784" s="167"/>
    </row>
    <row r="785" spans="1:18" s="57" customFormat="1">
      <c r="A785" s="171"/>
      <c r="B785" s="175"/>
      <c r="C785" s="165"/>
      <c r="D785" s="165"/>
      <c r="E785" s="165"/>
      <c r="F785" s="165"/>
      <c r="G785" s="25" t="s">
        <v>576</v>
      </c>
      <c r="H785" s="99"/>
      <c r="I785" s="99"/>
      <c r="J785" s="165"/>
      <c r="K785" s="165" t="s">
        <v>473</v>
      </c>
      <c r="L785" s="165" t="s">
        <v>474</v>
      </c>
      <c r="M785" s="165">
        <v>9.6</v>
      </c>
      <c r="N785" s="102">
        <v>1</v>
      </c>
      <c r="O785" s="168"/>
      <c r="P785" s="168"/>
      <c r="Q785" s="168"/>
      <c r="R785" s="168"/>
    </row>
    <row r="786" spans="1:18" s="57" customFormat="1">
      <c r="A786" s="171"/>
      <c r="B786" s="175"/>
      <c r="C786" s="165"/>
      <c r="D786" s="165"/>
      <c r="E786" s="165"/>
      <c r="F786" s="165"/>
      <c r="G786" s="25" t="s">
        <v>575</v>
      </c>
      <c r="H786" s="99"/>
      <c r="I786" s="99"/>
      <c r="J786" s="165"/>
      <c r="K786" s="165" t="s">
        <v>473</v>
      </c>
      <c r="L786" s="165" t="s">
        <v>474</v>
      </c>
      <c r="M786" s="165">
        <v>9.6</v>
      </c>
      <c r="N786" s="102">
        <v>2</v>
      </c>
      <c r="O786" s="168"/>
      <c r="P786" s="168"/>
      <c r="Q786" s="168"/>
      <c r="R786" s="168"/>
    </row>
    <row r="787" spans="1:18" s="57" customFormat="1">
      <c r="A787" s="171"/>
      <c r="B787" s="174"/>
      <c r="C787" s="166"/>
      <c r="D787" s="166"/>
      <c r="E787" s="166"/>
      <c r="F787" s="166"/>
      <c r="G787" s="25" t="s">
        <v>605</v>
      </c>
      <c r="H787" s="99"/>
      <c r="I787" s="99"/>
      <c r="J787" s="166"/>
      <c r="K787" s="166" t="s">
        <v>473</v>
      </c>
      <c r="L787" s="166" t="s">
        <v>474</v>
      </c>
      <c r="M787" s="166">
        <v>9.6</v>
      </c>
      <c r="N787" s="102">
        <v>4</v>
      </c>
      <c r="O787" s="168"/>
      <c r="P787" s="168"/>
      <c r="Q787" s="168"/>
      <c r="R787" s="168"/>
    </row>
    <row r="788" spans="1:18" s="57" customFormat="1">
      <c r="A788" s="171"/>
      <c r="B788" s="58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99"/>
      <c r="I788" s="99"/>
      <c r="J788" s="25" t="s">
        <v>600</v>
      </c>
      <c r="K788" s="25" t="s">
        <v>473</v>
      </c>
      <c r="L788" s="25" t="s">
        <v>474</v>
      </c>
      <c r="M788" s="25">
        <v>9.6</v>
      </c>
      <c r="N788" s="102">
        <v>12</v>
      </c>
      <c r="O788" s="168"/>
      <c r="P788" s="168"/>
      <c r="Q788" s="168"/>
      <c r="R788" s="168"/>
    </row>
    <row r="789" spans="1:18" s="57" customFormat="1">
      <c r="A789" s="171"/>
      <c r="B789" s="58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99"/>
      <c r="I789" s="99"/>
      <c r="J789" s="25" t="s">
        <v>600</v>
      </c>
      <c r="K789" s="25" t="s">
        <v>473</v>
      </c>
      <c r="L789" s="25" t="s">
        <v>474</v>
      </c>
      <c r="M789" s="25">
        <v>9.6</v>
      </c>
      <c r="N789" s="102">
        <v>14</v>
      </c>
      <c r="O789" s="168"/>
      <c r="P789" s="168"/>
      <c r="Q789" s="168"/>
      <c r="R789" s="168"/>
    </row>
    <row r="790" spans="1:18" s="57" customFormat="1">
      <c r="A790" s="171"/>
      <c r="B790" s="58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99"/>
      <c r="I790" s="99"/>
      <c r="J790" s="25" t="s">
        <v>600</v>
      </c>
      <c r="K790" s="25" t="s">
        <v>473</v>
      </c>
      <c r="L790" s="25" t="s">
        <v>474</v>
      </c>
      <c r="M790" s="25">
        <v>9.6</v>
      </c>
      <c r="N790" s="102">
        <v>14</v>
      </c>
      <c r="O790" s="168"/>
      <c r="P790" s="168"/>
      <c r="Q790" s="168"/>
      <c r="R790" s="168"/>
    </row>
    <row r="791" spans="1:18" s="57" customFormat="1">
      <c r="A791" s="171"/>
      <c r="B791" s="58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99"/>
      <c r="I791" s="99"/>
      <c r="J791" s="25" t="s">
        <v>600</v>
      </c>
      <c r="K791" s="25" t="s">
        <v>473</v>
      </c>
      <c r="L791" s="25" t="s">
        <v>474</v>
      </c>
      <c r="M791" s="25">
        <v>9.6</v>
      </c>
      <c r="N791" s="102">
        <v>14</v>
      </c>
      <c r="O791" s="168"/>
      <c r="P791" s="168"/>
      <c r="Q791" s="168"/>
      <c r="R791" s="168"/>
    </row>
    <row r="792" spans="1:18" s="57" customFormat="1">
      <c r="A792" s="171"/>
      <c r="B792" s="58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99"/>
      <c r="I792" s="99"/>
      <c r="J792" s="25" t="s">
        <v>600</v>
      </c>
      <c r="K792" s="25" t="s">
        <v>473</v>
      </c>
      <c r="L792" s="25" t="s">
        <v>474</v>
      </c>
      <c r="M792" s="25">
        <v>9.6</v>
      </c>
      <c r="N792" s="102">
        <v>13</v>
      </c>
      <c r="O792" s="168"/>
      <c r="P792" s="168"/>
      <c r="Q792" s="168"/>
      <c r="R792" s="168"/>
    </row>
    <row r="793" spans="1:18" s="57" customFormat="1">
      <c r="A793" s="172"/>
      <c r="B793" s="58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99"/>
      <c r="I793" s="99"/>
      <c r="J793" s="25" t="s">
        <v>600</v>
      </c>
      <c r="K793" s="25" t="s">
        <v>473</v>
      </c>
      <c r="L793" s="25" t="s">
        <v>474</v>
      </c>
      <c r="M793" s="25">
        <v>9.6</v>
      </c>
      <c r="N793" s="102">
        <v>8</v>
      </c>
      <c r="O793" s="169"/>
      <c r="P793" s="169"/>
      <c r="Q793" s="169"/>
      <c r="R793" s="169"/>
    </row>
    <row r="794" spans="1:18" s="57" customFormat="1">
      <c r="A794" s="170">
        <v>43205</v>
      </c>
      <c r="B794" s="58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99"/>
      <c r="I794" s="99"/>
      <c r="J794" s="25" t="s">
        <v>600</v>
      </c>
      <c r="K794" s="25" t="s">
        <v>483</v>
      </c>
      <c r="L794" s="25" t="s">
        <v>492</v>
      </c>
      <c r="M794" s="25">
        <v>9.6</v>
      </c>
      <c r="N794" s="102">
        <v>14</v>
      </c>
      <c r="O794" s="167">
        <v>6301</v>
      </c>
      <c r="P794" s="167">
        <v>6490</v>
      </c>
      <c r="Q794" s="167">
        <f>P794-O794</f>
        <v>189</v>
      </c>
      <c r="R794" s="167"/>
    </row>
    <row r="795" spans="1:18" s="57" customFormat="1">
      <c r="A795" s="171"/>
      <c r="B795" s="58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99"/>
      <c r="I795" s="99"/>
      <c r="J795" s="25" t="s">
        <v>600</v>
      </c>
      <c r="K795" s="25" t="s">
        <v>483</v>
      </c>
      <c r="L795" s="25" t="s">
        <v>492</v>
      </c>
      <c r="M795" s="25">
        <v>9.6</v>
      </c>
      <c r="N795" s="102">
        <v>14</v>
      </c>
      <c r="O795" s="168"/>
      <c r="P795" s="168"/>
      <c r="Q795" s="168"/>
      <c r="R795" s="168"/>
    </row>
    <row r="796" spans="1:18" s="57" customFormat="1">
      <c r="A796" s="171"/>
      <c r="B796" s="58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99"/>
      <c r="I796" s="99"/>
      <c r="J796" s="25" t="s">
        <v>600</v>
      </c>
      <c r="K796" s="25" t="s">
        <v>483</v>
      </c>
      <c r="L796" s="25" t="s">
        <v>492</v>
      </c>
      <c r="M796" s="25">
        <v>9.6</v>
      </c>
      <c r="N796" s="102">
        <v>12</v>
      </c>
      <c r="O796" s="168"/>
      <c r="P796" s="168"/>
      <c r="Q796" s="168"/>
      <c r="R796" s="168"/>
    </row>
    <row r="797" spans="1:18" s="57" customFormat="1">
      <c r="A797" s="171"/>
      <c r="B797" s="58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99"/>
      <c r="I797" s="99"/>
      <c r="J797" s="25" t="s">
        <v>600</v>
      </c>
      <c r="K797" s="25" t="s">
        <v>483</v>
      </c>
      <c r="L797" s="25" t="s">
        <v>492</v>
      </c>
      <c r="M797" s="25">
        <v>9.6</v>
      </c>
      <c r="N797" s="102">
        <v>14</v>
      </c>
      <c r="O797" s="168"/>
      <c r="P797" s="168"/>
      <c r="Q797" s="168"/>
      <c r="R797" s="168"/>
    </row>
    <row r="798" spans="1:18" s="57" customFormat="1">
      <c r="A798" s="171"/>
      <c r="B798" s="58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99"/>
      <c r="I798" s="99"/>
      <c r="J798" s="25" t="s">
        <v>600</v>
      </c>
      <c r="K798" s="25" t="s">
        <v>483</v>
      </c>
      <c r="L798" s="25" t="s">
        <v>492</v>
      </c>
      <c r="M798" s="25">
        <v>9.6</v>
      </c>
      <c r="N798" s="102">
        <v>14</v>
      </c>
      <c r="O798" s="168"/>
      <c r="P798" s="168"/>
      <c r="Q798" s="168"/>
      <c r="R798" s="168"/>
    </row>
    <row r="799" spans="1:18" s="57" customFormat="1">
      <c r="A799" s="171"/>
      <c r="B799" s="58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99"/>
      <c r="I799" s="99"/>
      <c r="J799" s="25" t="s">
        <v>600</v>
      </c>
      <c r="K799" s="25" t="s">
        <v>483</v>
      </c>
      <c r="L799" s="25" t="s">
        <v>492</v>
      </c>
      <c r="M799" s="25">
        <v>9.6</v>
      </c>
      <c r="N799" s="102">
        <v>14</v>
      </c>
      <c r="O799" s="168"/>
      <c r="P799" s="168"/>
      <c r="Q799" s="168"/>
      <c r="R799" s="168"/>
    </row>
    <row r="800" spans="1:18" s="57" customFormat="1">
      <c r="A800" s="171"/>
      <c r="B800" s="173">
        <v>1733</v>
      </c>
      <c r="C800" s="25" t="s">
        <v>460</v>
      </c>
      <c r="D800" s="164" t="s">
        <v>454</v>
      </c>
      <c r="E800" s="164" t="s">
        <v>566</v>
      </c>
      <c r="F800" s="25" t="s">
        <v>496</v>
      </c>
      <c r="G800" s="25" t="s">
        <v>565</v>
      </c>
      <c r="H800" s="99"/>
      <c r="I800" s="99"/>
      <c r="J800" s="164" t="s">
        <v>600</v>
      </c>
      <c r="K800" s="164" t="s">
        <v>483</v>
      </c>
      <c r="L800" s="164" t="s">
        <v>492</v>
      </c>
      <c r="M800" s="164">
        <v>9.6</v>
      </c>
      <c r="N800" s="102">
        <v>13</v>
      </c>
      <c r="O800" s="168"/>
      <c r="P800" s="168"/>
      <c r="Q800" s="168"/>
      <c r="R800" s="168"/>
    </row>
    <row r="801" spans="1:18" s="57" customFormat="1">
      <c r="A801" s="171"/>
      <c r="B801" s="174"/>
      <c r="C801" s="25"/>
      <c r="D801" s="166"/>
      <c r="E801" s="166"/>
      <c r="F801" s="25" t="s">
        <v>487</v>
      </c>
      <c r="G801" s="25" t="s">
        <v>582</v>
      </c>
      <c r="H801" s="99"/>
      <c r="I801" s="99"/>
      <c r="J801" s="166"/>
      <c r="K801" s="166"/>
      <c r="L801" s="166"/>
      <c r="M801" s="166"/>
      <c r="N801" s="102">
        <v>1</v>
      </c>
      <c r="O801" s="168"/>
      <c r="P801" s="168"/>
      <c r="Q801" s="168"/>
      <c r="R801" s="168"/>
    </row>
    <row r="802" spans="1:18" s="57" customFormat="1">
      <c r="A802" s="171"/>
      <c r="B802" s="58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99"/>
      <c r="I802" s="99"/>
      <c r="J802" s="25" t="s">
        <v>600</v>
      </c>
      <c r="K802" s="25" t="s">
        <v>483</v>
      </c>
      <c r="L802" s="25" t="s">
        <v>492</v>
      </c>
      <c r="M802" s="25">
        <v>9.6</v>
      </c>
      <c r="N802" s="102">
        <v>14</v>
      </c>
      <c r="O802" s="168"/>
      <c r="P802" s="168"/>
      <c r="Q802" s="168"/>
      <c r="R802" s="168"/>
    </row>
    <row r="803" spans="1:18" s="57" customFormat="1">
      <c r="A803" s="171"/>
      <c r="B803" s="58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99"/>
      <c r="I803" s="99"/>
      <c r="J803" s="25" t="s">
        <v>600</v>
      </c>
      <c r="K803" s="25" t="s">
        <v>483</v>
      </c>
      <c r="L803" s="25" t="s">
        <v>492</v>
      </c>
      <c r="M803" s="25">
        <v>9.6</v>
      </c>
      <c r="N803" s="102">
        <v>14</v>
      </c>
      <c r="O803" s="168"/>
      <c r="P803" s="168"/>
      <c r="Q803" s="168"/>
      <c r="R803" s="168"/>
    </row>
    <row r="804" spans="1:18" s="57" customFormat="1">
      <c r="A804" s="172"/>
      <c r="B804" s="58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99"/>
      <c r="I804" s="99"/>
      <c r="J804" s="25" t="s">
        <v>600</v>
      </c>
      <c r="K804" s="25" t="s">
        <v>483</v>
      </c>
      <c r="L804" s="25" t="s">
        <v>492</v>
      </c>
      <c r="M804" s="25">
        <v>9.6</v>
      </c>
      <c r="N804" s="102">
        <v>9</v>
      </c>
      <c r="O804" s="169"/>
      <c r="P804" s="169"/>
      <c r="Q804" s="169"/>
      <c r="R804" s="169"/>
    </row>
    <row r="805" spans="1:18" s="113" customFormat="1">
      <c r="A805" s="191">
        <v>43206</v>
      </c>
      <c r="B805" s="194">
        <v>825</v>
      </c>
      <c r="C805" s="195"/>
      <c r="D805" s="195" t="s">
        <v>487</v>
      </c>
      <c r="E805" s="198" t="s">
        <v>582</v>
      </c>
      <c r="F805" s="198" t="s">
        <v>489</v>
      </c>
      <c r="G805" s="110" t="s">
        <v>583</v>
      </c>
      <c r="H805" s="111"/>
      <c r="I805" s="111"/>
      <c r="J805" s="164" t="s">
        <v>600</v>
      </c>
      <c r="K805" s="164" t="s">
        <v>39</v>
      </c>
      <c r="L805" s="164" t="s">
        <v>570</v>
      </c>
      <c r="M805" s="164">
        <v>9.6</v>
      </c>
      <c r="N805" s="112">
        <v>4</v>
      </c>
      <c r="O805" s="199">
        <v>8758</v>
      </c>
      <c r="P805" s="199">
        <v>8796</v>
      </c>
      <c r="Q805" s="199">
        <f>P805-O805</f>
        <v>38</v>
      </c>
      <c r="R805" s="199"/>
    </row>
    <row r="806" spans="1:18" s="113" customFormat="1">
      <c r="A806" s="192"/>
      <c r="B806" s="175"/>
      <c r="C806" s="196"/>
      <c r="D806" s="196"/>
      <c r="E806" s="196"/>
      <c r="F806" s="196"/>
      <c r="G806" s="110" t="s">
        <v>584</v>
      </c>
      <c r="H806" s="111"/>
      <c r="I806" s="111"/>
      <c r="J806" s="165"/>
      <c r="K806" s="165" t="s">
        <v>39</v>
      </c>
      <c r="L806" s="165" t="s">
        <v>570</v>
      </c>
      <c r="M806" s="165">
        <v>9.6</v>
      </c>
      <c r="N806" s="112">
        <v>2</v>
      </c>
      <c r="O806" s="200"/>
      <c r="P806" s="200"/>
      <c r="Q806" s="200"/>
      <c r="R806" s="200"/>
    </row>
    <row r="807" spans="1:18" s="113" customFormat="1">
      <c r="A807" s="192"/>
      <c r="B807" s="174"/>
      <c r="C807" s="197"/>
      <c r="D807" s="197"/>
      <c r="E807" s="197"/>
      <c r="F807" s="197"/>
      <c r="G807" s="110" t="s">
        <v>585</v>
      </c>
      <c r="H807" s="111"/>
      <c r="I807" s="111"/>
      <c r="J807" s="166"/>
      <c r="K807" s="166" t="s">
        <v>39</v>
      </c>
      <c r="L807" s="166" t="s">
        <v>570</v>
      </c>
      <c r="M807" s="166">
        <v>9.6</v>
      </c>
      <c r="N807" s="112">
        <v>1</v>
      </c>
      <c r="O807" s="200"/>
      <c r="P807" s="200"/>
      <c r="Q807" s="200"/>
      <c r="R807" s="200"/>
    </row>
    <row r="808" spans="1:18" s="113" customFormat="1">
      <c r="A808" s="192"/>
      <c r="B808" s="58">
        <v>910</v>
      </c>
      <c r="C808" s="110" t="s">
        <v>611</v>
      </c>
      <c r="D808" s="110" t="s">
        <v>489</v>
      </c>
      <c r="E808" s="110" t="s">
        <v>585</v>
      </c>
      <c r="F808" s="110" t="s">
        <v>496</v>
      </c>
      <c r="G808" s="110" t="s">
        <v>565</v>
      </c>
      <c r="H808" s="111"/>
      <c r="I808" s="111"/>
      <c r="J808" s="25" t="s">
        <v>600</v>
      </c>
      <c r="K808" s="25" t="s">
        <v>39</v>
      </c>
      <c r="L808" s="25" t="s">
        <v>570</v>
      </c>
      <c r="M808" s="25">
        <v>9.6</v>
      </c>
      <c r="N808" s="112" t="s">
        <v>747</v>
      </c>
      <c r="O808" s="200"/>
      <c r="P808" s="200"/>
      <c r="Q808" s="200"/>
      <c r="R808" s="200"/>
    </row>
    <row r="809" spans="1:18" s="113" customFormat="1">
      <c r="A809" s="192"/>
      <c r="B809" s="58">
        <v>1105</v>
      </c>
      <c r="C809" s="110" t="s">
        <v>611</v>
      </c>
      <c r="D809" s="110" t="s">
        <v>489</v>
      </c>
      <c r="E809" s="110" t="s">
        <v>585</v>
      </c>
      <c r="F809" s="110" t="s">
        <v>496</v>
      </c>
      <c r="G809" s="110" t="s">
        <v>565</v>
      </c>
      <c r="H809" s="111"/>
      <c r="I809" s="111"/>
      <c r="J809" s="25" t="s">
        <v>600</v>
      </c>
      <c r="K809" s="25" t="s">
        <v>39</v>
      </c>
      <c r="L809" s="25" t="s">
        <v>570</v>
      </c>
      <c r="M809" s="25">
        <v>9.6</v>
      </c>
      <c r="N809" s="112">
        <v>7</v>
      </c>
      <c r="O809" s="200"/>
      <c r="P809" s="200"/>
      <c r="Q809" s="200"/>
      <c r="R809" s="200"/>
    </row>
    <row r="810" spans="1:18" s="113" customFormat="1">
      <c r="A810" s="192"/>
      <c r="B810" s="58">
        <v>1210</v>
      </c>
      <c r="C810" s="110" t="s">
        <v>611</v>
      </c>
      <c r="D810" s="110" t="s">
        <v>489</v>
      </c>
      <c r="E810" s="110" t="s">
        <v>585</v>
      </c>
      <c r="F810" s="110" t="s">
        <v>496</v>
      </c>
      <c r="G810" s="110" t="s">
        <v>565</v>
      </c>
      <c r="H810" s="111"/>
      <c r="I810" s="111"/>
      <c r="J810" s="25" t="s">
        <v>600</v>
      </c>
      <c r="K810" s="25" t="s">
        <v>39</v>
      </c>
      <c r="L810" s="25" t="s">
        <v>570</v>
      </c>
      <c r="M810" s="25">
        <v>9.6</v>
      </c>
      <c r="N810" s="112">
        <v>7</v>
      </c>
      <c r="O810" s="200"/>
      <c r="P810" s="200"/>
      <c r="Q810" s="200"/>
      <c r="R810" s="200"/>
    </row>
    <row r="811" spans="1:18" s="113" customFormat="1">
      <c r="A811" s="192"/>
      <c r="B811" s="58">
        <v>1500</v>
      </c>
      <c r="C811" s="110" t="s">
        <v>611</v>
      </c>
      <c r="D811" s="110" t="s">
        <v>489</v>
      </c>
      <c r="E811" s="110" t="s">
        <v>585</v>
      </c>
      <c r="F811" s="110" t="s">
        <v>496</v>
      </c>
      <c r="G811" s="110" t="s">
        <v>565</v>
      </c>
      <c r="H811" s="111"/>
      <c r="I811" s="111"/>
      <c r="J811" s="25" t="s">
        <v>600</v>
      </c>
      <c r="K811" s="25" t="s">
        <v>39</v>
      </c>
      <c r="L811" s="25" t="s">
        <v>570</v>
      </c>
      <c r="M811" s="25">
        <v>9.6</v>
      </c>
      <c r="N811" s="112">
        <v>3</v>
      </c>
      <c r="O811" s="200"/>
      <c r="P811" s="200"/>
      <c r="Q811" s="200"/>
      <c r="R811" s="200"/>
    </row>
    <row r="812" spans="1:18" s="113" customFormat="1">
      <c r="A812" s="192"/>
      <c r="B812" s="58">
        <v>1605</v>
      </c>
      <c r="C812" s="110" t="s">
        <v>611</v>
      </c>
      <c r="D812" s="110" t="s">
        <v>489</v>
      </c>
      <c r="E812" s="110" t="s">
        <v>585</v>
      </c>
      <c r="F812" s="110" t="s">
        <v>496</v>
      </c>
      <c r="G812" s="110" t="s">
        <v>565</v>
      </c>
      <c r="H812" s="111"/>
      <c r="I812" s="111"/>
      <c r="J812" s="25" t="s">
        <v>600</v>
      </c>
      <c r="K812" s="25" t="s">
        <v>39</v>
      </c>
      <c r="L812" s="25" t="s">
        <v>570</v>
      </c>
      <c r="M812" s="25">
        <v>9.6</v>
      </c>
      <c r="N812" s="112">
        <v>6</v>
      </c>
      <c r="O812" s="200"/>
      <c r="P812" s="200"/>
      <c r="Q812" s="200"/>
      <c r="R812" s="200"/>
    </row>
    <row r="813" spans="1:18" s="113" customFormat="1">
      <c r="A813" s="192"/>
      <c r="B813" s="58">
        <v>1710</v>
      </c>
      <c r="C813" s="110" t="s">
        <v>611</v>
      </c>
      <c r="D813" s="110" t="s">
        <v>489</v>
      </c>
      <c r="E813" s="110" t="s">
        <v>585</v>
      </c>
      <c r="F813" s="110" t="s">
        <v>496</v>
      </c>
      <c r="G813" s="110" t="s">
        <v>565</v>
      </c>
      <c r="H813" s="111"/>
      <c r="I813" s="111"/>
      <c r="J813" s="25" t="s">
        <v>600</v>
      </c>
      <c r="K813" s="25" t="s">
        <v>39</v>
      </c>
      <c r="L813" s="25" t="s">
        <v>570</v>
      </c>
      <c r="M813" s="25">
        <v>9.6</v>
      </c>
      <c r="N813" s="112" t="s">
        <v>748</v>
      </c>
      <c r="O813" s="200"/>
      <c r="P813" s="200"/>
      <c r="Q813" s="200"/>
      <c r="R813" s="200"/>
    </row>
    <row r="814" spans="1:18" s="113" customFormat="1">
      <c r="A814" s="192"/>
      <c r="B814" s="58">
        <v>2110</v>
      </c>
      <c r="C814" s="110" t="s">
        <v>611</v>
      </c>
      <c r="D814" s="110" t="s">
        <v>489</v>
      </c>
      <c r="E814" s="110" t="s">
        <v>585</v>
      </c>
      <c r="F814" s="110" t="s">
        <v>496</v>
      </c>
      <c r="G814" s="110" t="s">
        <v>565</v>
      </c>
      <c r="H814" s="111"/>
      <c r="I814" s="111"/>
      <c r="J814" s="25" t="s">
        <v>600</v>
      </c>
      <c r="K814" s="25" t="s">
        <v>39</v>
      </c>
      <c r="L814" s="25" t="s">
        <v>570</v>
      </c>
      <c r="M814" s="25">
        <v>9.6</v>
      </c>
      <c r="N814" s="112" t="s">
        <v>748</v>
      </c>
      <c r="O814" s="200"/>
      <c r="P814" s="200"/>
      <c r="Q814" s="200"/>
      <c r="R814" s="200"/>
    </row>
    <row r="815" spans="1:18" s="113" customFormat="1">
      <c r="A815" s="192"/>
      <c r="B815" s="58">
        <v>2210</v>
      </c>
      <c r="C815" s="110" t="s">
        <v>611</v>
      </c>
      <c r="D815" s="110" t="s">
        <v>489</v>
      </c>
      <c r="E815" s="110" t="s">
        <v>585</v>
      </c>
      <c r="F815" s="110" t="s">
        <v>496</v>
      </c>
      <c r="G815" s="110" t="s">
        <v>565</v>
      </c>
      <c r="H815" s="111"/>
      <c r="I815" s="111"/>
      <c r="J815" s="25" t="s">
        <v>600</v>
      </c>
      <c r="K815" s="25" t="s">
        <v>39</v>
      </c>
      <c r="L815" s="25" t="s">
        <v>570</v>
      </c>
      <c r="M815" s="25">
        <v>9.6</v>
      </c>
      <c r="N815" s="112">
        <v>3</v>
      </c>
      <c r="O815" s="200"/>
      <c r="P815" s="200"/>
      <c r="Q815" s="200"/>
      <c r="R815" s="200"/>
    </row>
    <row r="816" spans="1:18" s="113" customFormat="1">
      <c r="A816" s="192"/>
      <c r="B816" s="58">
        <v>2245</v>
      </c>
      <c r="C816" s="110"/>
      <c r="D816" s="198" t="s">
        <v>489</v>
      </c>
      <c r="E816" s="110" t="s">
        <v>585</v>
      </c>
      <c r="F816" s="198" t="s">
        <v>496</v>
      </c>
      <c r="G816" s="198" t="s">
        <v>565</v>
      </c>
      <c r="H816" s="111"/>
      <c r="I816" s="111"/>
      <c r="J816" s="164" t="s">
        <v>600</v>
      </c>
      <c r="K816" s="164" t="s">
        <v>39</v>
      </c>
      <c r="L816" s="164" t="s">
        <v>570</v>
      </c>
      <c r="M816" s="164">
        <v>9.6</v>
      </c>
      <c r="N816" s="112">
        <v>3</v>
      </c>
      <c r="O816" s="200"/>
      <c r="P816" s="200"/>
      <c r="Q816" s="200"/>
      <c r="R816" s="200"/>
    </row>
    <row r="817" spans="1:18" s="113" customFormat="1">
      <c r="A817" s="192"/>
      <c r="B817" s="58">
        <v>2255</v>
      </c>
      <c r="C817" s="110"/>
      <c r="D817" s="196"/>
      <c r="E817" s="110" t="s">
        <v>583</v>
      </c>
      <c r="F817" s="196"/>
      <c r="G817" s="196"/>
      <c r="H817" s="111"/>
      <c r="I817" s="111"/>
      <c r="J817" s="165"/>
      <c r="K817" s="165" t="s">
        <v>39</v>
      </c>
      <c r="L817" s="165" t="s">
        <v>570</v>
      </c>
      <c r="M817" s="165">
        <v>9.6</v>
      </c>
      <c r="N817" s="112">
        <v>3</v>
      </c>
      <c r="O817" s="200"/>
      <c r="P817" s="200"/>
      <c r="Q817" s="200"/>
      <c r="R817" s="200"/>
    </row>
    <row r="818" spans="1:18" s="113" customFormat="1">
      <c r="A818" s="192"/>
      <c r="B818" s="58">
        <v>2305</v>
      </c>
      <c r="C818" s="110"/>
      <c r="D818" s="197"/>
      <c r="E818" s="110" t="s">
        <v>584</v>
      </c>
      <c r="F818" s="197"/>
      <c r="G818" s="197"/>
      <c r="H818" s="111"/>
      <c r="I818" s="111"/>
      <c r="J818" s="166"/>
      <c r="K818" s="166" t="s">
        <v>39</v>
      </c>
      <c r="L818" s="166" t="s">
        <v>570</v>
      </c>
      <c r="M818" s="166">
        <v>9.6</v>
      </c>
      <c r="N818" s="112">
        <v>6</v>
      </c>
      <c r="O818" s="200"/>
      <c r="P818" s="200"/>
      <c r="Q818" s="200"/>
      <c r="R818" s="200"/>
    </row>
    <row r="819" spans="1:18" s="113" customFormat="1">
      <c r="A819" s="193"/>
      <c r="B819" s="58">
        <v>2355</v>
      </c>
      <c r="C819" s="110" t="s">
        <v>611</v>
      </c>
      <c r="D819" s="110" t="s">
        <v>489</v>
      </c>
      <c r="E819" s="110" t="s">
        <v>585</v>
      </c>
      <c r="F819" s="110" t="s">
        <v>496</v>
      </c>
      <c r="G819" s="110" t="s">
        <v>565</v>
      </c>
      <c r="H819" s="111"/>
      <c r="I819" s="111"/>
      <c r="J819" s="25" t="s">
        <v>600</v>
      </c>
      <c r="K819" s="25" t="s">
        <v>39</v>
      </c>
      <c r="L819" s="25" t="s">
        <v>570</v>
      </c>
      <c r="M819" s="25">
        <v>9.6</v>
      </c>
      <c r="N819" s="112">
        <v>6</v>
      </c>
      <c r="O819" s="201"/>
      <c r="P819" s="201"/>
      <c r="Q819" s="201"/>
      <c r="R819" s="201"/>
    </row>
    <row r="820" spans="1:18" s="113" customFormat="1">
      <c r="A820" s="202">
        <v>43206</v>
      </c>
      <c r="B820" s="58">
        <v>828</v>
      </c>
      <c r="C820" s="110"/>
      <c r="D820" s="110" t="s">
        <v>496</v>
      </c>
      <c r="E820" s="110" t="s">
        <v>565</v>
      </c>
      <c r="F820" s="110" t="s">
        <v>487</v>
      </c>
      <c r="G820" s="110" t="s">
        <v>578</v>
      </c>
      <c r="H820" s="111"/>
      <c r="I820" s="111"/>
      <c r="J820" s="25" t="s">
        <v>600</v>
      </c>
      <c r="K820" s="25" t="s">
        <v>457</v>
      </c>
      <c r="L820" s="25" t="s">
        <v>492</v>
      </c>
      <c r="M820" s="25">
        <v>9.6</v>
      </c>
      <c r="N820" s="112">
        <v>12</v>
      </c>
      <c r="O820" s="199">
        <v>8735</v>
      </c>
      <c r="P820" s="199">
        <v>8755</v>
      </c>
      <c r="Q820" s="199">
        <f>P820-O820</f>
        <v>20</v>
      </c>
      <c r="R820" s="199"/>
    </row>
    <row r="821" spans="1:18" s="113" customFormat="1">
      <c r="A821" s="192"/>
      <c r="B821" s="58">
        <v>930</v>
      </c>
      <c r="C821" s="110" t="s">
        <v>467</v>
      </c>
      <c r="D821" s="110" t="s">
        <v>487</v>
      </c>
      <c r="E821" s="110" t="s">
        <v>578</v>
      </c>
      <c r="F821" s="110" t="s">
        <v>496</v>
      </c>
      <c r="G821" s="110" t="s">
        <v>565</v>
      </c>
      <c r="H821" s="111"/>
      <c r="I821" s="111"/>
      <c r="J821" s="25" t="s">
        <v>600</v>
      </c>
      <c r="K821" s="25" t="s">
        <v>457</v>
      </c>
      <c r="L821" s="25" t="s">
        <v>492</v>
      </c>
      <c r="M821" s="25">
        <v>9.6</v>
      </c>
      <c r="N821" s="112">
        <v>14</v>
      </c>
      <c r="O821" s="200"/>
      <c r="P821" s="200"/>
      <c r="Q821" s="200"/>
      <c r="R821" s="200"/>
    </row>
    <row r="822" spans="1:18" s="113" customFormat="1">
      <c r="A822" s="192"/>
      <c r="B822" s="58">
        <v>1200</v>
      </c>
      <c r="C822" s="110" t="s">
        <v>467</v>
      </c>
      <c r="D822" s="110" t="s">
        <v>487</v>
      </c>
      <c r="E822" s="110" t="s">
        <v>578</v>
      </c>
      <c r="F822" s="110" t="s">
        <v>496</v>
      </c>
      <c r="G822" s="110" t="s">
        <v>565</v>
      </c>
      <c r="H822" s="111"/>
      <c r="I822" s="111"/>
      <c r="J822" s="25" t="s">
        <v>600</v>
      </c>
      <c r="K822" s="25" t="s">
        <v>457</v>
      </c>
      <c r="L822" s="25" t="s">
        <v>492</v>
      </c>
      <c r="M822" s="25">
        <v>9.6</v>
      </c>
      <c r="N822" s="112">
        <v>13</v>
      </c>
      <c r="O822" s="200"/>
      <c r="P822" s="200"/>
      <c r="Q822" s="200"/>
      <c r="R822" s="200"/>
    </row>
    <row r="823" spans="1:18" s="113" customFormat="1">
      <c r="A823" s="192"/>
      <c r="B823" s="58">
        <v>1515</v>
      </c>
      <c r="C823" s="110" t="s">
        <v>467</v>
      </c>
      <c r="D823" s="110" t="s">
        <v>487</v>
      </c>
      <c r="E823" s="110" t="s">
        <v>578</v>
      </c>
      <c r="F823" s="110" t="s">
        <v>496</v>
      </c>
      <c r="G823" s="110" t="s">
        <v>565</v>
      </c>
      <c r="H823" s="111"/>
      <c r="I823" s="111"/>
      <c r="J823" s="25" t="s">
        <v>600</v>
      </c>
      <c r="K823" s="25" t="s">
        <v>457</v>
      </c>
      <c r="L823" s="25" t="s">
        <v>492</v>
      </c>
      <c r="M823" s="25">
        <v>9.6</v>
      </c>
      <c r="N823" s="112">
        <v>14</v>
      </c>
      <c r="O823" s="200"/>
      <c r="P823" s="200"/>
      <c r="Q823" s="200"/>
      <c r="R823" s="200"/>
    </row>
    <row r="824" spans="1:18" s="113" customFormat="1">
      <c r="A824" s="192"/>
      <c r="B824" s="58">
        <v>1700</v>
      </c>
      <c r="C824" s="110" t="s">
        <v>467</v>
      </c>
      <c r="D824" s="110" t="s">
        <v>487</v>
      </c>
      <c r="E824" s="110" t="s">
        <v>578</v>
      </c>
      <c r="F824" s="110" t="s">
        <v>496</v>
      </c>
      <c r="G824" s="110" t="s">
        <v>565</v>
      </c>
      <c r="H824" s="111"/>
      <c r="I824" s="111"/>
      <c r="J824" s="25" t="s">
        <v>600</v>
      </c>
      <c r="K824" s="25" t="s">
        <v>457</v>
      </c>
      <c r="L824" s="25" t="s">
        <v>492</v>
      </c>
      <c r="M824" s="25">
        <v>9.6</v>
      </c>
      <c r="N824" s="112">
        <v>14</v>
      </c>
      <c r="O824" s="200"/>
      <c r="P824" s="200"/>
      <c r="Q824" s="200"/>
      <c r="R824" s="200"/>
    </row>
    <row r="825" spans="1:18" s="113" customFormat="1">
      <c r="A825" s="192"/>
      <c r="B825" s="58">
        <v>2105</v>
      </c>
      <c r="C825" s="110" t="s">
        <v>467</v>
      </c>
      <c r="D825" s="110" t="s">
        <v>487</v>
      </c>
      <c r="E825" s="110" t="s">
        <v>578</v>
      </c>
      <c r="F825" s="110" t="s">
        <v>496</v>
      </c>
      <c r="G825" s="110" t="s">
        <v>565</v>
      </c>
      <c r="H825" s="111"/>
      <c r="I825" s="111"/>
      <c r="J825" s="25" t="s">
        <v>600</v>
      </c>
      <c r="K825" s="25" t="s">
        <v>457</v>
      </c>
      <c r="L825" s="25" t="s">
        <v>492</v>
      </c>
      <c r="M825" s="25">
        <v>9.6</v>
      </c>
      <c r="N825" s="112">
        <v>14</v>
      </c>
      <c r="O825" s="200"/>
      <c r="P825" s="200"/>
      <c r="Q825" s="200"/>
      <c r="R825" s="200"/>
    </row>
    <row r="826" spans="1:18" s="113" customFormat="1">
      <c r="A826" s="192"/>
      <c r="B826" s="58">
        <v>2248</v>
      </c>
      <c r="C826" s="110"/>
      <c r="D826" s="198" t="s">
        <v>487</v>
      </c>
      <c r="E826" s="110" t="s">
        <v>578</v>
      </c>
      <c r="F826" s="198" t="s">
        <v>496</v>
      </c>
      <c r="G826" s="198" t="s">
        <v>565</v>
      </c>
      <c r="H826" s="111"/>
      <c r="I826" s="111"/>
      <c r="J826" s="164" t="s">
        <v>600</v>
      </c>
      <c r="K826" s="164" t="s">
        <v>457</v>
      </c>
      <c r="L826" s="164" t="s">
        <v>492</v>
      </c>
      <c r="M826" s="164">
        <v>9.6</v>
      </c>
      <c r="N826" s="112">
        <v>9</v>
      </c>
      <c r="O826" s="200"/>
      <c r="P826" s="200"/>
      <c r="Q826" s="200"/>
      <c r="R826" s="200"/>
    </row>
    <row r="827" spans="1:18" s="113" customFormat="1">
      <c r="A827" s="193"/>
      <c r="B827" s="58">
        <v>2255</v>
      </c>
      <c r="C827" s="110"/>
      <c r="D827" s="197"/>
      <c r="E827" s="110" t="s">
        <v>589</v>
      </c>
      <c r="F827" s="197"/>
      <c r="G827" s="197"/>
      <c r="H827" s="111"/>
      <c r="I827" s="111"/>
      <c r="J827" s="166"/>
      <c r="K827" s="166" t="s">
        <v>457</v>
      </c>
      <c r="L827" s="166" t="s">
        <v>492</v>
      </c>
      <c r="M827" s="166">
        <v>9.6</v>
      </c>
      <c r="N827" s="112">
        <v>2</v>
      </c>
      <c r="O827" s="201"/>
      <c r="P827" s="201"/>
      <c r="Q827" s="201"/>
      <c r="R827" s="201"/>
    </row>
    <row r="828" spans="1:18" s="113" customFormat="1">
      <c r="A828" s="202">
        <v>43206</v>
      </c>
      <c r="B828" s="173">
        <v>835</v>
      </c>
      <c r="C828" s="198"/>
      <c r="D828" s="198" t="s">
        <v>487</v>
      </c>
      <c r="E828" s="198" t="s">
        <v>582</v>
      </c>
      <c r="F828" s="198" t="s">
        <v>496</v>
      </c>
      <c r="G828" s="110" t="s">
        <v>605</v>
      </c>
      <c r="H828" s="111"/>
      <c r="I828" s="111"/>
      <c r="J828" s="164" t="s">
        <v>600</v>
      </c>
      <c r="K828" s="164" t="s">
        <v>465</v>
      </c>
      <c r="L828" s="164" t="s">
        <v>466</v>
      </c>
      <c r="M828" s="164">
        <v>9.6</v>
      </c>
      <c r="N828" s="199">
        <v>14</v>
      </c>
      <c r="O828" s="199">
        <v>6300</v>
      </c>
      <c r="P828" s="199">
        <v>6321</v>
      </c>
      <c r="Q828" s="199">
        <f>P828-O828</f>
        <v>21</v>
      </c>
      <c r="R828" s="199"/>
    </row>
    <row r="829" spans="1:18" s="113" customFormat="1">
      <c r="A829" s="192"/>
      <c r="B829" s="175"/>
      <c r="C829" s="196"/>
      <c r="D829" s="196"/>
      <c r="E829" s="196"/>
      <c r="F829" s="196"/>
      <c r="G829" s="110" t="s">
        <v>575</v>
      </c>
      <c r="H829" s="111"/>
      <c r="I829" s="111"/>
      <c r="J829" s="165"/>
      <c r="K829" s="165"/>
      <c r="L829" s="165"/>
      <c r="M829" s="165"/>
      <c r="N829" s="200"/>
      <c r="O829" s="200"/>
      <c r="P829" s="200"/>
      <c r="Q829" s="200"/>
      <c r="R829" s="200"/>
    </row>
    <row r="830" spans="1:18" s="113" customFormat="1">
      <c r="A830" s="192"/>
      <c r="B830" s="175"/>
      <c r="C830" s="196"/>
      <c r="D830" s="196"/>
      <c r="E830" s="196"/>
      <c r="F830" s="196"/>
      <c r="G830" s="110" t="s">
        <v>576</v>
      </c>
      <c r="H830" s="111"/>
      <c r="I830" s="111"/>
      <c r="J830" s="165"/>
      <c r="K830" s="165"/>
      <c r="L830" s="165"/>
      <c r="M830" s="165"/>
      <c r="N830" s="200"/>
      <c r="O830" s="200"/>
      <c r="P830" s="200"/>
      <c r="Q830" s="200"/>
      <c r="R830" s="200"/>
    </row>
    <row r="831" spans="1:18" s="113" customFormat="1">
      <c r="A831" s="192"/>
      <c r="B831" s="174"/>
      <c r="C831" s="197"/>
      <c r="D831" s="197"/>
      <c r="E831" s="197"/>
      <c r="F831" s="197"/>
      <c r="G831" s="110" t="s">
        <v>577</v>
      </c>
      <c r="H831" s="111"/>
      <c r="I831" s="111"/>
      <c r="J831" s="166"/>
      <c r="K831" s="166"/>
      <c r="L831" s="166"/>
      <c r="M831" s="166"/>
      <c r="N831" s="201"/>
      <c r="O831" s="200"/>
      <c r="P831" s="200"/>
      <c r="Q831" s="200"/>
      <c r="R831" s="200"/>
    </row>
    <row r="832" spans="1:18" s="113" customFormat="1">
      <c r="A832" s="192"/>
      <c r="B832" s="58">
        <v>1111</v>
      </c>
      <c r="C832" s="110" t="s">
        <v>467</v>
      </c>
      <c r="D832" s="110" t="s">
        <v>487</v>
      </c>
      <c r="E832" s="110" t="s">
        <v>578</v>
      </c>
      <c r="F832" s="110" t="s">
        <v>496</v>
      </c>
      <c r="G832" s="110" t="s">
        <v>565</v>
      </c>
      <c r="H832" s="111"/>
      <c r="I832" s="111"/>
      <c r="J832" s="25" t="s">
        <v>600</v>
      </c>
      <c r="K832" s="25" t="s">
        <v>465</v>
      </c>
      <c r="L832" s="25" t="s">
        <v>466</v>
      </c>
      <c r="M832" s="25">
        <v>9.6</v>
      </c>
      <c r="N832" s="112">
        <v>12</v>
      </c>
      <c r="O832" s="200"/>
      <c r="P832" s="200"/>
      <c r="Q832" s="200"/>
      <c r="R832" s="200"/>
    </row>
    <row r="833" spans="1:18" s="113" customFormat="1">
      <c r="A833" s="192"/>
      <c r="B833" s="58">
        <v>1430</v>
      </c>
      <c r="C833" s="110" t="s">
        <v>467</v>
      </c>
      <c r="D833" s="110" t="s">
        <v>487</v>
      </c>
      <c r="E833" s="110" t="s">
        <v>578</v>
      </c>
      <c r="F833" s="110" t="s">
        <v>496</v>
      </c>
      <c r="G833" s="110" t="s">
        <v>565</v>
      </c>
      <c r="H833" s="111"/>
      <c r="I833" s="111"/>
      <c r="J833" s="25" t="s">
        <v>600</v>
      </c>
      <c r="K833" s="25" t="s">
        <v>465</v>
      </c>
      <c r="L833" s="25" t="s">
        <v>466</v>
      </c>
      <c r="M833" s="25">
        <v>9.6</v>
      </c>
      <c r="N833" s="112">
        <v>14</v>
      </c>
      <c r="O833" s="200"/>
      <c r="P833" s="200"/>
      <c r="Q833" s="200"/>
      <c r="R833" s="200"/>
    </row>
    <row r="834" spans="1:18" s="113" customFormat="1">
      <c r="A834" s="192"/>
      <c r="B834" s="58">
        <v>1616</v>
      </c>
      <c r="C834" s="110" t="s">
        <v>467</v>
      </c>
      <c r="D834" s="110" t="s">
        <v>487</v>
      </c>
      <c r="E834" s="110" t="s">
        <v>578</v>
      </c>
      <c r="F834" s="110" t="s">
        <v>496</v>
      </c>
      <c r="G834" s="110" t="s">
        <v>565</v>
      </c>
      <c r="H834" s="111"/>
      <c r="I834" s="111"/>
      <c r="J834" s="25" t="s">
        <v>600</v>
      </c>
      <c r="K834" s="25" t="s">
        <v>465</v>
      </c>
      <c r="L834" s="25" t="s">
        <v>466</v>
      </c>
      <c r="M834" s="25">
        <v>9.6</v>
      </c>
      <c r="N834" s="112">
        <v>14</v>
      </c>
      <c r="O834" s="200"/>
      <c r="P834" s="200"/>
      <c r="Q834" s="200"/>
      <c r="R834" s="200"/>
    </row>
    <row r="835" spans="1:18" s="113" customFormat="1">
      <c r="A835" s="192"/>
      <c r="B835" s="58">
        <v>2000</v>
      </c>
      <c r="C835" s="110" t="s">
        <v>467</v>
      </c>
      <c r="D835" s="110" t="s">
        <v>487</v>
      </c>
      <c r="E835" s="110" t="s">
        <v>578</v>
      </c>
      <c r="F835" s="110" t="s">
        <v>496</v>
      </c>
      <c r="G835" s="110" t="s">
        <v>565</v>
      </c>
      <c r="H835" s="111"/>
      <c r="I835" s="111"/>
      <c r="J835" s="25" t="s">
        <v>600</v>
      </c>
      <c r="K835" s="25" t="s">
        <v>465</v>
      </c>
      <c r="L835" s="25" t="s">
        <v>466</v>
      </c>
      <c r="M835" s="25">
        <v>9.6</v>
      </c>
      <c r="N835" s="112">
        <v>12</v>
      </c>
      <c r="O835" s="200"/>
      <c r="P835" s="200"/>
      <c r="Q835" s="200"/>
      <c r="R835" s="200"/>
    </row>
    <row r="836" spans="1:18" s="113" customFormat="1">
      <c r="A836" s="192"/>
      <c r="B836" s="58">
        <v>2200</v>
      </c>
      <c r="C836" s="110" t="s">
        <v>467</v>
      </c>
      <c r="D836" s="110" t="s">
        <v>487</v>
      </c>
      <c r="E836" s="110" t="s">
        <v>578</v>
      </c>
      <c r="F836" s="110" t="s">
        <v>496</v>
      </c>
      <c r="G836" s="110" t="s">
        <v>565</v>
      </c>
      <c r="H836" s="111"/>
      <c r="I836" s="111"/>
      <c r="J836" s="25" t="s">
        <v>600</v>
      </c>
      <c r="K836" s="25" t="s">
        <v>465</v>
      </c>
      <c r="L836" s="25" t="s">
        <v>466</v>
      </c>
      <c r="M836" s="25">
        <v>9.6</v>
      </c>
      <c r="N836" s="112">
        <v>13</v>
      </c>
      <c r="O836" s="200"/>
      <c r="P836" s="200"/>
      <c r="Q836" s="200"/>
      <c r="R836" s="200"/>
    </row>
    <row r="837" spans="1:18" s="113" customFormat="1">
      <c r="A837" s="193"/>
      <c r="B837" s="58">
        <v>2340</v>
      </c>
      <c r="C837" s="110" t="s">
        <v>467</v>
      </c>
      <c r="D837" s="110" t="s">
        <v>487</v>
      </c>
      <c r="E837" s="110" t="s">
        <v>578</v>
      </c>
      <c r="F837" s="110" t="s">
        <v>496</v>
      </c>
      <c r="G837" s="110" t="s">
        <v>565</v>
      </c>
      <c r="H837" s="111"/>
      <c r="I837" s="111"/>
      <c r="J837" s="25" t="s">
        <v>600</v>
      </c>
      <c r="K837" s="25" t="s">
        <v>465</v>
      </c>
      <c r="L837" s="25" t="s">
        <v>466</v>
      </c>
      <c r="M837" s="25">
        <v>9.6</v>
      </c>
      <c r="N837" s="112">
        <v>14</v>
      </c>
      <c r="O837" s="201"/>
      <c r="P837" s="201"/>
      <c r="Q837" s="201"/>
      <c r="R837" s="201"/>
    </row>
    <row r="838" spans="1:18" s="113" customFormat="1">
      <c r="A838" s="170">
        <v>43206</v>
      </c>
      <c r="B838" s="58">
        <v>905</v>
      </c>
      <c r="C838" s="110"/>
      <c r="D838" s="110" t="s">
        <v>496</v>
      </c>
      <c r="E838" s="110" t="s">
        <v>565</v>
      </c>
      <c r="F838" s="110" t="s">
        <v>454</v>
      </c>
      <c r="G838" s="110" t="s">
        <v>566</v>
      </c>
      <c r="H838" s="111"/>
      <c r="I838" s="111"/>
      <c r="J838" s="25" t="s">
        <v>600</v>
      </c>
      <c r="K838" s="25" t="s">
        <v>473</v>
      </c>
      <c r="L838" s="25" t="s">
        <v>474</v>
      </c>
      <c r="M838" s="25">
        <v>9.6</v>
      </c>
      <c r="N838" s="112">
        <v>14</v>
      </c>
      <c r="O838" s="167">
        <v>7548</v>
      </c>
      <c r="P838" s="167">
        <v>7716</v>
      </c>
      <c r="Q838" s="167">
        <f>P838-O838</f>
        <v>168</v>
      </c>
      <c r="R838" s="167"/>
    </row>
    <row r="839" spans="1:18" s="113" customFormat="1">
      <c r="A839" s="171"/>
      <c r="B839" s="58">
        <v>1143</v>
      </c>
      <c r="C839" s="110" t="s">
        <v>460</v>
      </c>
      <c r="D839" s="110" t="s">
        <v>454</v>
      </c>
      <c r="E839" s="110" t="s">
        <v>566</v>
      </c>
      <c r="F839" s="110" t="s">
        <v>496</v>
      </c>
      <c r="G839" s="110" t="s">
        <v>565</v>
      </c>
      <c r="H839" s="111"/>
      <c r="I839" s="111"/>
      <c r="J839" s="25" t="s">
        <v>600</v>
      </c>
      <c r="K839" s="25" t="s">
        <v>473</v>
      </c>
      <c r="L839" s="25" t="s">
        <v>474</v>
      </c>
      <c r="M839" s="25">
        <v>9.6</v>
      </c>
      <c r="N839" s="112">
        <v>14</v>
      </c>
      <c r="O839" s="168"/>
      <c r="P839" s="168"/>
      <c r="Q839" s="168"/>
      <c r="R839" s="168"/>
    </row>
    <row r="840" spans="1:18" s="113" customFormat="1">
      <c r="A840" s="171"/>
      <c r="B840" s="58">
        <v>1357</v>
      </c>
      <c r="C840" s="110" t="s">
        <v>460</v>
      </c>
      <c r="D840" s="110" t="s">
        <v>454</v>
      </c>
      <c r="E840" s="110" t="s">
        <v>566</v>
      </c>
      <c r="F840" s="110" t="s">
        <v>496</v>
      </c>
      <c r="G840" s="110" t="s">
        <v>565</v>
      </c>
      <c r="H840" s="111"/>
      <c r="I840" s="111"/>
      <c r="J840" s="25" t="s">
        <v>600</v>
      </c>
      <c r="K840" s="25" t="s">
        <v>473</v>
      </c>
      <c r="L840" s="25" t="s">
        <v>474</v>
      </c>
      <c r="M840" s="25">
        <v>9.6</v>
      </c>
      <c r="N840" s="112">
        <v>14</v>
      </c>
      <c r="O840" s="168"/>
      <c r="P840" s="168"/>
      <c r="Q840" s="168"/>
      <c r="R840" s="168"/>
    </row>
    <row r="841" spans="1:18" s="113" customFormat="1">
      <c r="A841" s="171"/>
      <c r="B841" s="58">
        <v>1512</v>
      </c>
      <c r="C841" s="110" t="s">
        <v>460</v>
      </c>
      <c r="D841" s="110" t="s">
        <v>454</v>
      </c>
      <c r="E841" s="110" t="s">
        <v>566</v>
      </c>
      <c r="F841" s="110" t="s">
        <v>496</v>
      </c>
      <c r="G841" s="110" t="s">
        <v>565</v>
      </c>
      <c r="H841" s="111"/>
      <c r="I841" s="111"/>
      <c r="J841" s="25" t="s">
        <v>600</v>
      </c>
      <c r="K841" s="25" t="s">
        <v>473</v>
      </c>
      <c r="L841" s="25" t="s">
        <v>474</v>
      </c>
      <c r="M841" s="25">
        <v>9.6</v>
      </c>
      <c r="N841" s="112">
        <v>14</v>
      </c>
      <c r="O841" s="168"/>
      <c r="P841" s="168"/>
      <c r="Q841" s="168"/>
      <c r="R841" s="168"/>
    </row>
    <row r="842" spans="1:18" s="113" customFormat="1">
      <c r="A842" s="171"/>
      <c r="B842" s="58">
        <v>1626</v>
      </c>
      <c r="C842" s="110" t="s">
        <v>460</v>
      </c>
      <c r="D842" s="110" t="s">
        <v>454</v>
      </c>
      <c r="E842" s="110" t="s">
        <v>566</v>
      </c>
      <c r="F842" s="110" t="s">
        <v>496</v>
      </c>
      <c r="G842" s="110" t="s">
        <v>565</v>
      </c>
      <c r="H842" s="111"/>
      <c r="I842" s="111"/>
      <c r="J842" s="25" t="s">
        <v>600</v>
      </c>
      <c r="K842" s="25" t="s">
        <v>473</v>
      </c>
      <c r="L842" s="25" t="s">
        <v>474</v>
      </c>
      <c r="M842" s="25">
        <v>9.6</v>
      </c>
      <c r="N842" s="112">
        <v>14</v>
      </c>
      <c r="O842" s="168"/>
      <c r="P842" s="168"/>
      <c r="Q842" s="168"/>
      <c r="R842" s="168"/>
    </row>
    <row r="843" spans="1:18" s="113" customFormat="1">
      <c r="A843" s="171"/>
      <c r="B843" s="173">
        <v>1739</v>
      </c>
      <c r="C843" s="198"/>
      <c r="D843" s="198" t="s">
        <v>454</v>
      </c>
      <c r="E843" s="198" t="s">
        <v>566</v>
      </c>
      <c r="F843" s="110" t="s">
        <v>496</v>
      </c>
      <c r="G843" s="110" t="s">
        <v>565</v>
      </c>
      <c r="H843" s="111"/>
      <c r="I843" s="111"/>
      <c r="J843" s="25" t="s">
        <v>600</v>
      </c>
      <c r="K843" s="25" t="s">
        <v>473</v>
      </c>
      <c r="L843" s="25" t="s">
        <v>474</v>
      </c>
      <c r="M843" s="25">
        <v>9.6</v>
      </c>
      <c r="N843" s="112">
        <v>13</v>
      </c>
      <c r="O843" s="168"/>
      <c r="P843" s="168"/>
      <c r="Q843" s="168"/>
      <c r="R843" s="168"/>
    </row>
    <row r="844" spans="1:18" s="113" customFormat="1">
      <c r="A844" s="171"/>
      <c r="B844" s="174"/>
      <c r="C844" s="197"/>
      <c r="D844" s="197"/>
      <c r="E844" s="197"/>
      <c r="F844" s="110" t="s">
        <v>487</v>
      </c>
      <c r="G844" s="110" t="s">
        <v>582</v>
      </c>
      <c r="H844" s="111"/>
      <c r="I844" s="111"/>
      <c r="J844" s="25" t="s">
        <v>600</v>
      </c>
      <c r="K844" s="25" t="s">
        <v>473</v>
      </c>
      <c r="L844" s="25" t="s">
        <v>474</v>
      </c>
      <c r="M844" s="25">
        <v>9.6</v>
      </c>
      <c r="N844" s="112">
        <v>1</v>
      </c>
      <c r="O844" s="168"/>
      <c r="P844" s="168"/>
      <c r="Q844" s="168"/>
      <c r="R844" s="168"/>
    </row>
    <row r="845" spans="1:18" s="113" customFormat="1">
      <c r="A845" s="171"/>
      <c r="B845" s="58">
        <v>2008</v>
      </c>
      <c r="C845" s="110" t="s">
        <v>461</v>
      </c>
      <c r="D845" s="110" t="s">
        <v>454</v>
      </c>
      <c r="E845" s="110" t="s">
        <v>568</v>
      </c>
      <c r="F845" s="110" t="s">
        <v>496</v>
      </c>
      <c r="G845" s="110" t="s">
        <v>565</v>
      </c>
      <c r="H845" s="111"/>
      <c r="I845" s="111"/>
      <c r="J845" s="25" t="s">
        <v>600</v>
      </c>
      <c r="K845" s="25" t="s">
        <v>473</v>
      </c>
      <c r="L845" s="25" t="s">
        <v>474</v>
      </c>
      <c r="M845" s="25">
        <v>9.6</v>
      </c>
      <c r="N845" s="112">
        <v>1</v>
      </c>
      <c r="O845" s="168"/>
      <c r="P845" s="168"/>
      <c r="Q845" s="168"/>
      <c r="R845" s="168"/>
    </row>
    <row r="846" spans="1:18" s="113" customFormat="1">
      <c r="A846" s="171"/>
      <c r="B846" s="58">
        <v>2025</v>
      </c>
      <c r="C846" s="110" t="s">
        <v>460</v>
      </c>
      <c r="D846" s="110" t="s">
        <v>454</v>
      </c>
      <c r="E846" s="110" t="s">
        <v>566</v>
      </c>
      <c r="F846" s="110" t="s">
        <v>496</v>
      </c>
      <c r="G846" s="110" t="s">
        <v>565</v>
      </c>
      <c r="H846" s="111"/>
      <c r="I846" s="111"/>
      <c r="J846" s="25" t="s">
        <v>600</v>
      </c>
      <c r="K846" s="25" t="s">
        <v>473</v>
      </c>
      <c r="L846" s="25" t="s">
        <v>474</v>
      </c>
      <c r="M846" s="25">
        <v>9.6</v>
      </c>
      <c r="N846" s="112">
        <v>13</v>
      </c>
      <c r="O846" s="168"/>
      <c r="P846" s="168"/>
      <c r="Q846" s="168"/>
      <c r="R846" s="168"/>
    </row>
    <row r="847" spans="1:18" s="113" customFormat="1">
      <c r="A847" s="171"/>
      <c r="B847" s="58">
        <v>2152</v>
      </c>
      <c r="C847" s="110" t="s">
        <v>460</v>
      </c>
      <c r="D847" s="110" t="s">
        <v>454</v>
      </c>
      <c r="E847" s="110" t="s">
        <v>566</v>
      </c>
      <c r="F847" s="110" t="s">
        <v>496</v>
      </c>
      <c r="G847" s="110" t="s">
        <v>565</v>
      </c>
      <c r="H847" s="111"/>
      <c r="I847" s="111"/>
      <c r="J847" s="25" t="s">
        <v>600</v>
      </c>
      <c r="K847" s="25" t="s">
        <v>473</v>
      </c>
      <c r="L847" s="25" t="s">
        <v>474</v>
      </c>
      <c r="M847" s="25">
        <v>9.6</v>
      </c>
      <c r="N847" s="112">
        <v>14</v>
      </c>
      <c r="O847" s="168"/>
      <c r="P847" s="168"/>
      <c r="Q847" s="168"/>
      <c r="R847" s="168"/>
    </row>
    <row r="848" spans="1:18" s="113" customFormat="1">
      <c r="A848" s="172"/>
      <c r="B848" s="58">
        <v>2333</v>
      </c>
      <c r="C848" s="110" t="s">
        <v>460</v>
      </c>
      <c r="D848" s="110" t="s">
        <v>454</v>
      </c>
      <c r="E848" s="110" t="s">
        <v>566</v>
      </c>
      <c r="F848" s="110" t="s">
        <v>496</v>
      </c>
      <c r="G848" s="110" t="s">
        <v>565</v>
      </c>
      <c r="H848" s="111"/>
      <c r="I848" s="111"/>
      <c r="J848" s="25" t="s">
        <v>600</v>
      </c>
      <c r="K848" s="25" t="s">
        <v>473</v>
      </c>
      <c r="L848" s="25" t="s">
        <v>474</v>
      </c>
      <c r="M848" s="25">
        <v>9.6</v>
      </c>
      <c r="N848" s="112">
        <v>14</v>
      </c>
      <c r="O848" s="169"/>
      <c r="P848" s="169"/>
      <c r="Q848" s="169"/>
      <c r="R848" s="169"/>
    </row>
    <row r="849" spans="1:18" s="113" customFormat="1">
      <c r="A849" s="170">
        <v>43206</v>
      </c>
      <c r="B849" s="58">
        <v>920</v>
      </c>
      <c r="C849" s="110"/>
      <c r="D849" s="110" t="s">
        <v>487</v>
      </c>
      <c r="E849" s="110" t="s">
        <v>582</v>
      </c>
      <c r="F849" s="110" t="s">
        <v>489</v>
      </c>
      <c r="G849" s="110" t="s">
        <v>598</v>
      </c>
      <c r="H849" s="111"/>
      <c r="I849" s="111"/>
      <c r="J849" s="25" t="s">
        <v>600</v>
      </c>
      <c r="K849" s="25" t="s">
        <v>483</v>
      </c>
      <c r="L849" s="25" t="s">
        <v>484</v>
      </c>
      <c r="M849" s="25">
        <v>9.6</v>
      </c>
      <c r="N849" s="112">
        <v>14</v>
      </c>
      <c r="O849" s="167">
        <v>6490</v>
      </c>
      <c r="P849" s="167">
        <v>6558</v>
      </c>
      <c r="Q849" s="167">
        <f>P849-O849</f>
        <v>68</v>
      </c>
      <c r="R849" s="167"/>
    </row>
    <row r="850" spans="1:18" s="113" customFormat="1">
      <c r="A850" s="171"/>
      <c r="B850" s="58">
        <v>1335</v>
      </c>
      <c r="C850" s="110"/>
      <c r="D850" s="110" t="s">
        <v>487</v>
      </c>
      <c r="E850" s="110" t="s">
        <v>582</v>
      </c>
      <c r="F850" s="110" t="s">
        <v>496</v>
      </c>
      <c r="G850" s="110" t="s">
        <v>565</v>
      </c>
      <c r="H850" s="111"/>
      <c r="I850" s="111"/>
      <c r="J850" s="25" t="s">
        <v>600</v>
      </c>
      <c r="K850" s="25" t="s">
        <v>483</v>
      </c>
      <c r="L850" s="25" t="s">
        <v>484</v>
      </c>
      <c r="M850" s="25">
        <v>9.6</v>
      </c>
      <c r="N850" s="112">
        <v>3</v>
      </c>
      <c r="O850" s="168"/>
      <c r="P850" s="168"/>
      <c r="Q850" s="168"/>
      <c r="R850" s="168"/>
    </row>
    <row r="851" spans="1:18" s="113" customFormat="1">
      <c r="A851" s="171"/>
      <c r="B851" s="58">
        <v>1450</v>
      </c>
      <c r="C851" s="110"/>
      <c r="D851" s="110" t="s">
        <v>487</v>
      </c>
      <c r="E851" s="110" t="s">
        <v>582</v>
      </c>
      <c r="F851" s="110" t="s">
        <v>487</v>
      </c>
      <c r="G851" s="110" t="s">
        <v>582</v>
      </c>
      <c r="H851" s="111"/>
      <c r="I851" s="111"/>
      <c r="J851" s="25" t="s">
        <v>600</v>
      </c>
      <c r="K851" s="25" t="s">
        <v>483</v>
      </c>
      <c r="L851" s="25" t="s">
        <v>484</v>
      </c>
      <c r="M851" s="25">
        <v>9.6</v>
      </c>
      <c r="N851" s="112">
        <v>5</v>
      </c>
      <c r="O851" s="168"/>
      <c r="P851" s="168"/>
      <c r="Q851" s="168"/>
      <c r="R851" s="168"/>
    </row>
    <row r="852" spans="1:18" s="113" customFormat="1">
      <c r="A852" s="171"/>
      <c r="B852" s="58">
        <v>1650</v>
      </c>
      <c r="C852" s="110"/>
      <c r="D852" s="110" t="s">
        <v>489</v>
      </c>
      <c r="E852" s="110" t="s">
        <v>598</v>
      </c>
      <c r="F852" s="110" t="s">
        <v>487</v>
      </c>
      <c r="G852" s="110" t="s">
        <v>582</v>
      </c>
      <c r="H852" s="111"/>
      <c r="I852" s="111"/>
      <c r="J852" s="25" t="s">
        <v>600</v>
      </c>
      <c r="K852" s="25" t="s">
        <v>483</v>
      </c>
      <c r="L852" s="25" t="s">
        <v>484</v>
      </c>
      <c r="M852" s="25">
        <v>9.6</v>
      </c>
      <c r="N852" s="112">
        <v>3</v>
      </c>
      <c r="O852" s="168"/>
      <c r="P852" s="168"/>
      <c r="Q852" s="168"/>
      <c r="R852" s="168"/>
    </row>
    <row r="853" spans="1:18" s="113" customFormat="1">
      <c r="A853" s="171"/>
      <c r="B853" s="58">
        <v>2050</v>
      </c>
      <c r="C853" s="110" t="s">
        <v>460</v>
      </c>
      <c r="D853" s="110" t="s">
        <v>454</v>
      </c>
      <c r="E853" s="110" t="s">
        <v>566</v>
      </c>
      <c r="F853" s="110" t="s">
        <v>496</v>
      </c>
      <c r="G853" s="110" t="s">
        <v>565</v>
      </c>
      <c r="H853" s="111"/>
      <c r="I853" s="111"/>
      <c r="J853" s="25" t="s">
        <v>600</v>
      </c>
      <c r="K853" s="25" t="s">
        <v>483</v>
      </c>
      <c r="L853" s="25" t="s">
        <v>484</v>
      </c>
      <c r="M853" s="25">
        <v>9.6</v>
      </c>
      <c r="N853" s="112">
        <v>13</v>
      </c>
      <c r="O853" s="168"/>
      <c r="P853" s="168"/>
      <c r="Q853" s="168"/>
      <c r="R853" s="168"/>
    </row>
    <row r="854" spans="1:18" s="113" customFormat="1">
      <c r="A854" s="171"/>
      <c r="B854" s="58">
        <v>2241</v>
      </c>
      <c r="C854" s="110" t="s">
        <v>460</v>
      </c>
      <c r="D854" s="110" t="s">
        <v>454</v>
      </c>
      <c r="E854" s="110" t="s">
        <v>566</v>
      </c>
      <c r="F854" s="110" t="s">
        <v>496</v>
      </c>
      <c r="G854" s="110" t="s">
        <v>565</v>
      </c>
      <c r="H854" s="111"/>
      <c r="I854" s="111"/>
      <c r="J854" s="25" t="s">
        <v>600</v>
      </c>
      <c r="K854" s="25" t="s">
        <v>483</v>
      </c>
      <c r="L854" s="25" t="s">
        <v>484</v>
      </c>
      <c r="M854" s="25">
        <v>9.6</v>
      </c>
      <c r="N854" s="112">
        <v>14</v>
      </c>
      <c r="O854" s="168"/>
      <c r="P854" s="168"/>
      <c r="Q854" s="168"/>
      <c r="R854" s="168"/>
    </row>
    <row r="855" spans="1:18" s="113" customFormat="1">
      <c r="A855" s="172"/>
      <c r="B855" s="58">
        <v>8</v>
      </c>
      <c r="C855" s="110" t="s">
        <v>460</v>
      </c>
      <c r="D855" s="110" t="s">
        <v>454</v>
      </c>
      <c r="E855" s="110" t="s">
        <v>566</v>
      </c>
      <c r="F855" s="110" t="s">
        <v>496</v>
      </c>
      <c r="G855" s="110" t="s">
        <v>565</v>
      </c>
      <c r="H855" s="111"/>
      <c r="I855" s="111"/>
      <c r="J855" s="25" t="s">
        <v>600</v>
      </c>
      <c r="K855" s="25" t="s">
        <v>483</v>
      </c>
      <c r="L855" s="25" t="s">
        <v>484</v>
      </c>
      <c r="M855" s="25">
        <v>9.6</v>
      </c>
      <c r="N855" s="112">
        <v>12</v>
      </c>
      <c r="O855" s="169"/>
      <c r="P855" s="169"/>
      <c r="Q855" s="169"/>
      <c r="R855" s="169"/>
    </row>
  </sheetData>
  <mergeCells count="974"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K784:K787"/>
    <mergeCell ref="L784:L787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M784:M787"/>
    <mergeCell ref="O784:O793"/>
    <mergeCell ref="P784:P793"/>
    <mergeCell ref="Q784:Q793"/>
    <mergeCell ref="R784:R79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25">
        <v>43192</v>
      </c>
      <c r="B2" s="122">
        <v>840</v>
      </c>
      <c r="C2" s="116"/>
      <c r="D2" s="116" t="s">
        <v>487</v>
      </c>
      <c r="E2" s="116" t="s">
        <v>488</v>
      </c>
      <c r="F2" s="116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16">
        <v>14</v>
      </c>
      <c r="O2" s="116">
        <v>7702</v>
      </c>
      <c r="P2" s="116">
        <v>7731</v>
      </c>
      <c r="Q2" s="116">
        <f>P2-O2</f>
        <v>29</v>
      </c>
      <c r="R2" s="116"/>
    </row>
    <row r="3" spans="1:20" ht="18.75">
      <c r="A3" s="126"/>
      <c r="B3" s="123"/>
      <c r="C3" s="121"/>
      <c r="D3" s="121"/>
      <c r="E3" s="121"/>
      <c r="F3" s="121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21"/>
      <c r="O3" s="121"/>
      <c r="P3" s="121"/>
      <c r="Q3" s="121"/>
      <c r="R3" s="121"/>
    </row>
    <row r="4" spans="1:20" ht="18.75">
      <c r="A4" s="126"/>
      <c r="B4" s="124"/>
      <c r="C4" s="117"/>
      <c r="D4" s="117"/>
      <c r="E4" s="117"/>
      <c r="F4" s="117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17"/>
      <c r="O4" s="121"/>
      <c r="P4" s="121"/>
      <c r="Q4" s="121"/>
      <c r="R4" s="121"/>
    </row>
    <row r="5" spans="1:20" ht="18.75">
      <c r="A5" s="126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21"/>
      <c r="P5" s="121"/>
      <c r="Q5" s="121"/>
      <c r="R5" s="121"/>
    </row>
    <row r="6" spans="1:20" ht="18.75">
      <c r="A6" s="126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26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21"/>
      <c r="P7" s="121"/>
      <c r="Q7" s="121"/>
      <c r="R7" s="121"/>
    </row>
    <row r="8" spans="1:20" ht="18.75">
      <c r="A8" s="126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26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21"/>
      <c r="P9" s="121"/>
      <c r="Q9" s="121"/>
      <c r="R9" s="121"/>
    </row>
    <row r="10" spans="1:20" ht="18.75">
      <c r="A10" s="126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21"/>
      <c r="P10" s="121"/>
      <c r="Q10" s="121"/>
      <c r="R10" s="121"/>
    </row>
    <row r="11" spans="1:20" ht="18.75">
      <c r="A11" s="126"/>
      <c r="B11" s="20">
        <v>2240</v>
      </c>
      <c r="C11" s="19"/>
      <c r="D11" s="116" t="s">
        <v>525</v>
      </c>
      <c r="E11" s="19" t="s">
        <v>526</v>
      </c>
      <c r="F11" s="116" t="s">
        <v>496</v>
      </c>
      <c r="G11" s="116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16">
        <v>13</v>
      </c>
      <c r="O11" s="121"/>
      <c r="P11" s="121"/>
      <c r="Q11" s="121"/>
      <c r="R11" s="121"/>
    </row>
    <row r="12" spans="1:20" ht="18.75">
      <c r="A12" s="126"/>
      <c r="B12" s="20">
        <v>2250</v>
      </c>
      <c r="C12" s="19"/>
      <c r="D12" s="117"/>
      <c r="E12" s="19" t="s">
        <v>526</v>
      </c>
      <c r="F12" s="117"/>
      <c r="G12" s="117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17"/>
      <c r="O12" s="121"/>
      <c r="P12" s="121"/>
      <c r="Q12" s="121"/>
      <c r="R12" s="121"/>
    </row>
    <row r="13" spans="1:20" ht="18.75">
      <c r="A13" s="127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17"/>
      <c r="P13" s="117"/>
      <c r="Q13" s="117"/>
      <c r="R13" s="117"/>
    </row>
    <row r="14" spans="1:20" ht="18.75">
      <c r="A14" s="118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16">
        <v>7761</v>
      </c>
      <c r="P14" s="116">
        <v>7827</v>
      </c>
      <c r="Q14" s="116">
        <f>P14-O14</f>
        <v>66</v>
      </c>
      <c r="R14" s="116"/>
    </row>
    <row r="15" spans="1:20" ht="18.75">
      <c r="A15" s="119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21"/>
      <c r="P15" s="121"/>
      <c r="Q15" s="121"/>
      <c r="R15" s="121"/>
    </row>
    <row r="16" spans="1:20" ht="18.75">
      <c r="A16" s="119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21"/>
      <c r="P16" s="121"/>
      <c r="Q16" s="121"/>
      <c r="R16" s="121"/>
    </row>
    <row r="17" spans="1:18" ht="18.75">
      <c r="A17" s="119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21"/>
      <c r="P17" s="121"/>
      <c r="Q17" s="121"/>
      <c r="R17" s="121"/>
    </row>
    <row r="18" spans="1:18" ht="18.75">
      <c r="A18" s="119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21"/>
      <c r="P18" s="121"/>
      <c r="Q18" s="121"/>
      <c r="R18" s="121"/>
    </row>
    <row r="19" spans="1:18" ht="18.75">
      <c r="A19" s="119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21"/>
      <c r="P19" s="121"/>
      <c r="Q19" s="121"/>
      <c r="R19" s="121"/>
    </row>
    <row r="20" spans="1:18" ht="18.75">
      <c r="A20" s="119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21"/>
      <c r="P21" s="121"/>
      <c r="Q21" s="121"/>
      <c r="R21" s="121"/>
    </row>
    <row r="22" spans="1:18" ht="18.75">
      <c r="A22" s="120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17"/>
      <c r="P22" s="117"/>
      <c r="Q22" s="117"/>
      <c r="R22" s="117"/>
    </row>
    <row r="23" spans="1:18" ht="18.75">
      <c r="A23" s="118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16">
        <v>5399</v>
      </c>
      <c r="P23" s="116">
        <v>5545</v>
      </c>
      <c r="Q23" s="116">
        <f>P23-O23</f>
        <v>146</v>
      </c>
      <c r="R23" s="116"/>
    </row>
    <row r="24" spans="1:18" ht="18.75">
      <c r="A24" s="119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21"/>
      <c r="P24" s="121"/>
      <c r="Q24" s="121"/>
      <c r="R24" s="121"/>
    </row>
    <row r="25" spans="1:18" ht="18.75">
      <c r="A25" s="119"/>
      <c r="B25" s="122">
        <v>1320</v>
      </c>
      <c r="C25" s="116"/>
      <c r="D25" s="116" t="s">
        <v>487</v>
      </c>
      <c r="E25" s="116" t="s">
        <v>488</v>
      </c>
      <c r="F25" s="116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21"/>
      <c r="P25" s="121"/>
      <c r="Q25" s="121"/>
      <c r="R25" s="121"/>
    </row>
    <row r="26" spans="1:18" ht="18.75">
      <c r="A26" s="119"/>
      <c r="B26" s="124"/>
      <c r="C26" s="117"/>
      <c r="D26" s="117"/>
      <c r="E26" s="117"/>
      <c r="F26" s="117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21"/>
      <c r="P26" s="121"/>
      <c r="Q26" s="121"/>
      <c r="R26" s="121"/>
    </row>
    <row r="27" spans="1:18" ht="18.75">
      <c r="A27" s="119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122">
        <v>1525</v>
      </c>
      <c r="C28" s="116" t="s">
        <v>460</v>
      </c>
      <c r="D28" s="116" t="s">
        <v>454</v>
      </c>
      <c r="E28" s="116" t="s">
        <v>455</v>
      </c>
      <c r="F28" s="116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124"/>
      <c r="C29" s="117"/>
      <c r="D29" s="117"/>
      <c r="E29" s="117"/>
      <c r="F29" s="117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21"/>
      <c r="P29" s="121"/>
      <c r="Q29" s="121"/>
      <c r="R29" s="121"/>
    </row>
    <row r="30" spans="1:18" ht="18.75">
      <c r="A30" s="119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20">
        <v>2010</v>
      </c>
      <c r="C31" s="19" t="s">
        <v>540</v>
      </c>
      <c r="D31" s="116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21"/>
      <c r="P31" s="121"/>
      <c r="Q31" s="121"/>
      <c r="R31" s="121"/>
    </row>
    <row r="32" spans="1:18" ht="18.75">
      <c r="A32" s="119"/>
      <c r="B32" s="20">
        <v>2028</v>
      </c>
      <c r="C32" s="19" t="s">
        <v>460</v>
      </c>
      <c r="D32" s="117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21"/>
      <c r="P32" s="121"/>
      <c r="Q32" s="121"/>
      <c r="R32" s="121"/>
    </row>
    <row r="33" spans="1:18" ht="18.75">
      <c r="A33" s="119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21"/>
      <c r="P33" s="121"/>
      <c r="Q33" s="121"/>
      <c r="R33" s="121"/>
    </row>
    <row r="34" spans="1:18" ht="18.75">
      <c r="A34" s="120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17"/>
      <c r="P34" s="117"/>
      <c r="Q34" s="117"/>
      <c r="R34" s="117"/>
    </row>
    <row r="35" spans="1:18" ht="18.75">
      <c r="A35" s="118">
        <v>43192</v>
      </c>
      <c r="B35" s="122">
        <v>815</v>
      </c>
      <c r="C35" s="116"/>
      <c r="D35" s="116" t="s">
        <v>487</v>
      </c>
      <c r="E35" s="116" t="s">
        <v>488</v>
      </c>
      <c r="F35" s="116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16">
        <v>14</v>
      </c>
      <c r="O35" s="116">
        <v>6975</v>
      </c>
      <c r="P35" s="116">
        <v>7011</v>
      </c>
      <c r="Q35" s="116">
        <f>P35-O35</f>
        <v>36</v>
      </c>
      <c r="R35" s="116"/>
    </row>
    <row r="36" spans="1:18" ht="18.75">
      <c r="A36" s="119"/>
      <c r="B36" s="123"/>
      <c r="C36" s="121"/>
      <c r="D36" s="121"/>
      <c r="E36" s="121"/>
      <c r="F36" s="121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21"/>
      <c r="O36" s="121"/>
      <c r="P36" s="121"/>
      <c r="Q36" s="121"/>
      <c r="R36" s="121"/>
    </row>
    <row r="37" spans="1:18" ht="18.75">
      <c r="A37" s="119"/>
      <c r="B37" s="124"/>
      <c r="C37" s="117"/>
      <c r="D37" s="117"/>
      <c r="E37" s="117"/>
      <c r="F37" s="117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17"/>
      <c r="O37" s="121"/>
      <c r="P37" s="121"/>
      <c r="Q37" s="121"/>
      <c r="R37" s="121"/>
    </row>
    <row r="38" spans="1:18" ht="18.75">
      <c r="A38" s="119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21"/>
      <c r="P38" s="121"/>
      <c r="Q38" s="121"/>
      <c r="R38" s="121"/>
    </row>
    <row r="39" spans="1:18" ht="18.75">
      <c r="A39" s="119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21"/>
      <c r="P39" s="121"/>
      <c r="Q39" s="121"/>
      <c r="R39" s="121"/>
    </row>
    <row r="40" spans="1:18" ht="18.75">
      <c r="A40" s="119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21"/>
      <c r="P40" s="121"/>
      <c r="Q40" s="121"/>
      <c r="R40" s="121"/>
    </row>
    <row r="41" spans="1:18" ht="18.75">
      <c r="A41" s="119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21"/>
      <c r="P41" s="121"/>
      <c r="Q41" s="121"/>
      <c r="R41" s="121"/>
    </row>
    <row r="42" spans="1:18" ht="18.75">
      <c r="A42" s="119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21"/>
      <c r="P42" s="121"/>
      <c r="Q42" s="121"/>
      <c r="R42" s="121"/>
    </row>
    <row r="43" spans="1:18" ht="18.75">
      <c r="A43" s="119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21"/>
      <c r="P43" s="121"/>
      <c r="Q43" s="121"/>
      <c r="R43" s="121"/>
    </row>
    <row r="44" spans="1:18" ht="18.75">
      <c r="A44" s="119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21"/>
      <c r="P44" s="121"/>
      <c r="Q44" s="121"/>
      <c r="R44" s="121"/>
    </row>
    <row r="45" spans="1:18" ht="18.75">
      <c r="A45" s="119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21"/>
      <c r="P45" s="121"/>
      <c r="Q45" s="121"/>
      <c r="R45" s="121"/>
    </row>
    <row r="46" spans="1:18" ht="18.75">
      <c r="A46" s="119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21"/>
      <c r="P46" s="121"/>
      <c r="Q46" s="121"/>
      <c r="R46" s="121"/>
    </row>
    <row r="47" spans="1:18" ht="18.75">
      <c r="A47" s="119"/>
      <c r="B47" s="20">
        <v>2245</v>
      </c>
      <c r="C47" s="116"/>
      <c r="D47" s="19" t="s">
        <v>489</v>
      </c>
      <c r="E47" s="19" t="s">
        <v>494</v>
      </c>
      <c r="F47" s="116" t="s">
        <v>496</v>
      </c>
      <c r="G47" s="116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21"/>
      <c r="P47" s="121"/>
      <c r="Q47" s="121"/>
      <c r="R47" s="121"/>
    </row>
    <row r="48" spans="1:18" ht="18.75">
      <c r="A48" s="119"/>
      <c r="B48" s="20">
        <v>2300</v>
      </c>
      <c r="C48" s="121"/>
      <c r="D48" s="19" t="s">
        <v>489</v>
      </c>
      <c r="E48" s="19" t="s">
        <v>543</v>
      </c>
      <c r="F48" s="121"/>
      <c r="G48" s="121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21"/>
      <c r="P48" s="121"/>
      <c r="Q48" s="121"/>
      <c r="R48" s="121"/>
    </row>
    <row r="49" spans="1:18" ht="18.75">
      <c r="A49" s="119"/>
      <c r="B49" s="20">
        <v>2305</v>
      </c>
      <c r="C49" s="117"/>
      <c r="D49" s="19" t="s">
        <v>489</v>
      </c>
      <c r="E49" s="19" t="s">
        <v>543</v>
      </c>
      <c r="F49" s="117"/>
      <c r="G49" s="117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21"/>
      <c r="P49" s="121"/>
      <c r="Q49" s="121"/>
      <c r="R49" s="121"/>
    </row>
    <row r="50" spans="1:18" ht="18.75">
      <c r="A50" s="120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17"/>
      <c r="P50" s="117"/>
      <c r="Q50" s="117"/>
      <c r="R50" s="117"/>
    </row>
    <row r="51" spans="1:18" ht="18.75">
      <c r="A51" s="118">
        <v>43192</v>
      </c>
      <c r="B51" s="52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53" t="s">
        <v>537</v>
      </c>
      <c r="O51" s="116">
        <v>5363</v>
      </c>
      <c r="P51" s="116">
        <v>5404</v>
      </c>
      <c r="Q51" s="116">
        <f>P51-O51</f>
        <v>41</v>
      </c>
      <c r="R51" s="116"/>
    </row>
    <row r="52" spans="1:18" ht="18.75">
      <c r="A52" s="119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21"/>
      <c r="P52" s="121"/>
      <c r="Q52" s="121"/>
      <c r="R52" s="121"/>
    </row>
    <row r="53" spans="1:18" ht="18.75">
      <c r="A53" s="119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21"/>
      <c r="P53" s="121"/>
      <c r="Q53" s="121"/>
      <c r="R53" s="121"/>
    </row>
    <row r="54" spans="1:18" ht="18.75">
      <c r="A54" s="119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21"/>
      <c r="P54" s="121"/>
      <c r="Q54" s="121"/>
      <c r="R54" s="121"/>
    </row>
    <row r="55" spans="1:18" ht="18.75">
      <c r="A55" s="119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19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21"/>
      <c r="P56" s="121"/>
      <c r="Q56" s="121"/>
      <c r="R56" s="121"/>
    </row>
    <row r="57" spans="1:18" ht="18.75">
      <c r="A57" s="119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21"/>
      <c r="P57" s="121"/>
      <c r="Q57" s="121"/>
      <c r="R57" s="121"/>
    </row>
    <row r="58" spans="1:18" ht="18.75">
      <c r="A58" s="120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17"/>
      <c r="P58" s="117"/>
      <c r="Q58" s="117"/>
      <c r="R58" s="117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43193</v>
      </c>
      <c r="B2" s="50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16">
        <v>7731</v>
      </c>
      <c r="P2" s="116">
        <v>7806</v>
      </c>
      <c r="Q2" s="116">
        <f>P2-O2</f>
        <v>75</v>
      </c>
      <c r="R2" s="116"/>
    </row>
    <row r="3" spans="1:20" ht="18.75">
      <c r="A3" s="119"/>
      <c r="B3" s="50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21"/>
      <c r="P3" s="121"/>
      <c r="Q3" s="121"/>
      <c r="R3" s="121"/>
    </row>
    <row r="4" spans="1:20" ht="18.75">
      <c r="A4" s="119"/>
      <c r="B4" s="50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21"/>
      <c r="P4" s="121"/>
      <c r="Q4" s="121"/>
      <c r="R4" s="121"/>
    </row>
    <row r="5" spans="1:20" ht="18.75">
      <c r="A5" s="119"/>
      <c r="B5" s="50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21"/>
      <c r="P5" s="121"/>
      <c r="Q5" s="121"/>
      <c r="R5" s="121"/>
    </row>
    <row r="6" spans="1:20" ht="18.75">
      <c r="A6" s="119"/>
      <c r="B6" s="50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50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21"/>
      <c r="P7" s="121"/>
      <c r="Q7" s="121"/>
      <c r="R7" s="121"/>
    </row>
    <row r="8" spans="1:20" ht="18.75">
      <c r="A8" s="120"/>
      <c r="B8" s="50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17"/>
      <c r="P8" s="117"/>
      <c r="Q8" s="117"/>
      <c r="R8" s="117"/>
    </row>
    <row r="9" spans="1:20" ht="18.75">
      <c r="A9" s="118">
        <v>43193</v>
      </c>
      <c r="B9" s="122">
        <v>825</v>
      </c>
      <c r="C9" s="116"/>
      <c r="D9" s="116" t="s">
        <v>487</v>
      </c>
      <c r="E9" s="116" t="s">
        <v>488</v>
      </c>
      <c r="F9" s="116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16">
        <v>7827</v>
      </c>
      <c r="P9" s="116">
        <v>7869</v>
      </c>
      <c r="Q9" s="116">
        <f>P9-O9</f>
        <v>42</v>
      </c>
      <c r="R9" s="116"/>
    </row>
    <row r="10" spans="1:20" ht="18.75">
      <c r="A10" s="119"/>
      <c r="B10" s="123"/>
      <c r="C10" s="121"/>
      <c r="D10" s="121"/>
      <c r="E10" s="121"/>
      <c r="F10" s="121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21"/>
      <c r="P10" s="121"/>
      <c r="Q10" s="121"/>
      <c r="R10" s="121"/>
    </row>
    <row r="11" spans="1:20" ht="18.75">
      <c r="A11" s="119"/>
      <c r="B11" s="124"/>
      <c r="C11" s="117"/>
      <c r="D11" s="117"/>
      <c r="E11" s="117"/>
      <c r="F11" s="117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21"/>
      <c r="P11" s="121"/>
      <c r="Q11" s="121"/>
      <c r="R11" s="121"/>
    </row>
    <row r="12" spans="1:20" ht="18.75">
      <c r="A12" s="119"/>
      <c r="B12" s="50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21"/>
      <c r="P12" s="121"/>
      <c r="Q12" s="121"/>
      <c r="R12" s="121"/>
    </row>
    <row r="13" spans="1:20" ht="18.75">
      <c r="A13" s="119"/>
      <c r="B13" s="50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21"/>
      <c r="P13" s="121"/>
      <c r="Q13" s="121"/>
      <c r="R13" s="121"/>
    </row>
    <row r="14" spans="1:20" ht="18.75">
      <c r="A14" s="119"/>
      <c r="B14" s="50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21"/>
      <c r="P14" s="121"/>
      <c r="Q14" s="121"/>
      <c r="R14" s="121"/>
    </row>
    <row r="15" spans="1:20" ht="18.75">
      <c r="A15" s="119"/>
      <c r="B15" s="50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21"/>
      <c r="P15" s="121"/>
      <c r="Q15" s="121"/>
      <c r="R15" s="121"/>
    </row>
    <row r="16" spans="1:20" ht="18.75">
      <c r="A16" s="119"/>
      <c r="B16" s="50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21"/>
      <c r="P16" s="121"/>
      <c r="Q16" s="121"/>
      <c r="R16" s="121"/>
    </row>
    <row r="17" spans="1:18" ht="18.75">
      <c r="A17" s="119"/>
      <c r="B17" s="50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21"/>
      <c r="P17" s="121"/>
      <c r="Q17" s="121"/>
      <c r="R17" s="121"/>
    </row>
    <row r="18" spans="1:18" ht="18.75">
      <c r="A18" s="119"/>
      <c r="B18" s="50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21"/>
      <c r="P18" s="121"/>
      <c r="Q18" s="121"/>
      <c r="R18" s="121"/>
    </row>
    <row r="19" spans="1:18" ht="18.75">
      <c r="A19" s="119"/>
      <c r="B19" s="122">
        <v>2250</v>
      </c>
      <c r="C19" s="19"/>
      <c r="D19" s="116" t="s">
        <v>489</v>
      </c>
      <c r="E19" s="19" t="s">
        <v>494</v>
      </c>
      <c r="F19" s="116" t="s">
        <v>496</v>
      </c>
      <c r="G19" s="116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21"/>
      <c r="P19" s="121"/>
      <c r="Q19" s="121"/>
      <c r="R19" s="121"/>
    </row>
    <row r="20" spans="1:18" ht="18.75">
      <c r="A20" s="119"/>
      <c r="B20" s="124"/>
      <c r="C20" s="19"/>
      <c r="D20" s="117"/>
      <c r="E20" s="19" t="s">
        <v>490</v>
      </c>
      <c r="F20" s="117"/>
      <c r="G20" s="117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21"/>
      <c r="P20" s="121"/>
      <c r="Q20" s="121"/>
      <c r="R20" s="121"/>
    </row>
    <row r="21" spans="1:18" ht="18.75">
      <c r="A21" s="119"/>
      <c r="B21" s="50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21"/>
      <c r="P21" s="121"/>
      <c r="Q21" s="121"/>
      <c r="R21" s="121"/>
    </row>
    <row r="22" spans="1:18" ht="18.75">
      <c r="A22" s="120"/>
      <c r="B22" s="50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17"/>
      <c r="P22" s="117"/>
      <c r="Q22" s="117"/>
      <c r="R22" s="117"/>
    </row>
    <row r="23" spans="1:18" ht="18.75">
      <c r="A23" s="118">
        <v>43193</v>
      </c>
      <c r="B23" s="50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16">
        <v>5545</v>
      </c>
      <c r="P23" s="116">
        <v>5596</v>
      </c>
      <c r="Q23" s="116">
        <f>P23-O23</f>
        <v>51</v>
      </c>
      <c r="R23" s="116"/>
    </row>
    <row r="24" spans="1:18" ht="18.75">
      <c r="A24" s="119"/>
      <c r="B24" s="50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21"/>
      <c r="P24" s="121"/>
      <c r="Q24" s="121"/>
      <c r="R24" s="121"/>
    </row>
    <row r="25" spans="1:18" ht="18.75">
      <c r="A25" s="119"/>
      <c r="B25" s="50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19"/>
      <c r="B26" s="50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50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20"/>
      <c r="B28" s="50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17"/>
      <c r="P28" s="117"/>
      <c r="Q28" s="117"/>
      <c r="R28" s="117"/>
    </row>
    <row r="29" spans="1:18" ht="18.75">
      <c r="A29" s="118">
        <v>43193</v>
      </c>
      <c r="B29" s="122">
        <v>820</v>
      </c>
      <c r="C29" s="116"/>
      <c r="D29" s="116" t="s">
        <v>487</v>
      </c>
      <c r="E29" s="116" t="s">
        <v>488</v>
      </c>
      <c r="F29" s="116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16">
        <v>14</v>
      </c>
      <c r="O29" s="116">
        <v>7012</v>
      </c>
      <c r="P29" s="116">
        <v>7036</v>
      </c>
      <c r="Q29" s="116">
        <f>P29-O29</f>
        <v>24</v>
      </c>
      <c r="R29" s="116"/>
    </row>
    <row r="30" spans="1:18" ht="18.75">
      <c r="A30" s="119"/>
      <c r="B30" s="123"/>
      <c r="C30" s="121"/>
      <c r="D30" s="121"/>
      <c r="E30" s="121"/>
      <c r="F30" s="121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21"/>
      <c r="O30" s="121"/>
      <c r="P30" s="121"/>
      <c r="Q30" s="121"/>
      <c r="R30" s="121"/>
    </row>
    <row r="31" spans="1:18" ht="18.75">
      <c r="A31" s="119"/>
      <c r="B31" s="123"/>
      <c r="C31" s="121"/>
      <c r="D31" s="121"/>
      <c r="E31" s="121"/>
      <c r="F31" s="121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21"/>
      <c r="O31" s="121"/>
      <c r="P31" s="121"/>
      <c r="Q31" s="121"/>
      <c r="R31" s="121"/>
    </row>
    <row r="32" spans="1:18" ht="18.75">
      <c r="A32" s="119"/>
      <c r="B32" s="124"/>
      <c r="C32" s="117"/>
      <c r="D32" s="117"/>
      <c r="E32" s="117"/>
      <c r="F32" s="117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17"/>
      <c r="O32" s="121"/>
      <c r="P32" s="121"/>
      <c r="Q32" s="121"/>
      <c r="R32" s="121"/>
    </row>
    <row r="33" spans="1:18" ht="18.75">
      <c r="A33" s="119"/>
      <c r="B33" s="50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21"/>
      <c r="P33" s="121"/>
      <c r="Q33" s="121"/>
      <c r="R33" s="121"/>
    </row>
    <row r="34" spans="1:18" ht="18.75">
      <c r="A34" s="119"/>
      <c r="B34" s="50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21"/>
      <c r="P34" s="121"/>
      <c r="Q34" s="121"/>
      <c r="R34" s="121"/>
    </row>
    <row r="35" spans="1:18" ht="18.75">
      <c r="A35" s="119"/>
      <c r="B35" s="50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21"/>
      <c r="P35" s="121"/>
      <c r="Q35" s="121"/>
      <c r="R35" s="121"/>
    </row>
    <row r="36" spans="1:18" ht="18.75">
      <c r="A36" s="119"/>
      <c r="B36" s="50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21"/>
      <c r="P36" s="121"/>
      <c r="Q36" s="121"/>
      <c r="R36" s="121"/>
    </row>
    <row r="37" spans="1:18" ht="18.75">
      <c r="A37" s="119"/>
      <c r="B37" s="50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21"/>
      <c r="P37" s="121"/>
      <c r="Q37" s="121"/>
      <c r="R37" s="121"/>
    </row>
    <row r="38" spans="1:18" ht="18.75">
      <c r="A38" s="119"/>
      <c r="B38" s="50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21"/>
      <c r="P38" s="121"/>
      <c r="Q38" s="121"/>
      <c r="R38" s="121"/>
    </row>
    <row r="39" spans="1:18" ht="18.75">
      <c r="A39" s="119"/>
      <c r="B39" s="50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21"/>
      <c r="P39" s="121"/>
      <c r="Q39" s="121"/>
      <c r="R39" s="121"/>
    </row>
    <row r="40" spans="1:18" ht="18.75">
      <c r="A40" s="120"/>
      <c r="B40" s="50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17"/>
      <c r="P40" s="117"/>
      <c r="Q40" s="117"/>
      <c r="R40" s="117"/>
    </row>
    <row r="41" spans="1:18" ht="18.75">
      <c r="A41" s="118">
        <v>43193</v>
      </c>
      <c r="B41" s="50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16">
        <v>5404</v>
      </c>
      <c r="P41" s="116">
        <v>5528</v>
      </c>
      <c r="Q41" s="116">
        <f>P41-O41</f>
        <v>124</v>
      </c>
      <c r="R41" s="116"/>
    </row>
    <row r="42" spans="1:18" ht="18.75">
      <c r="A42" s="119"/>
      <c r="B42" s="50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50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21"/>
      <c r="P43" s="121"/>
      <c r="Q43" s="121"/>
      <c r="R43" s="121"/>
    </row>
    <row r="44" spans="1:18" ht="18.75">
      <c r="A44" s="119"/>
      <c r="B44" s="50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21"/>
      <c r="P44" s="121"/>
      <c r="Q44" s="121"/>
      <c r="R44" s="121"/>
    </row>
    <row r="45" spans="1:18" ht="18.75">
      <c r="A45" s="119"/>
      <c r="B45" s="50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21"/>
      <c r="P45" s="121"/>
      <c r="Q45" s="121"/>
      <c r="R45" s="121"/>
    </row>
    <row r="46" spans="1:18" ht="18.75">
      <c r="A46" s="119"/>
      <c r="B46" s="122">
        <v>1625</v>
      </c>
      <c r="C46" s="116"/>
      <c r="D46" s="116" t="s">
        <v>487</v>
      </c>
      <c r="E46" s="116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16">
        <v>11</v>
      </c>
      <c r="O46" s="121"/>
      <c r="P46" s="121"/>
      <c r="Q46" s="121"/>
      <c r="R46" s="121"/>
    </row>
    <row r="47" spans="1:18" ht="18.75">
      <c r="A47" s="119"/>
      <c r="B47" s="123"/>
      <c r="C47" s="121"/>
      <c r="D47" s="121"/>
      <c r="E47" s="121"/>
      <c r="F47" s="116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21"/>
      <c r="O47" s="121"/>
      <c r="P47" s="121"/>
      <c r="Q47" s="121"/>
      <c r="R47" s="121"/>
    </row>
    <row r="48" spans="1:18" ht="18.75">
      <c r="A48" s="119"/>
      <c r="B48" s="124"/>
      <c r="C48" s="117"/>
      <c r="D48" s="117"/>
      <c r="E48" s="117"/>
      <c r="F48" s="117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17"/>
      <c r="O48" s="121"/>
      <c r="P48" s="121"/>
      <c r="Q48" s="121"/>
      <c r="R48" s="121"/>
    </row>
    <row r="49" spans="1:18" ht="18.75">
      <c r="A49" s="119"/>
      <c r="B49" s="50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16">
        <v>10</v>
      </c>
      <c r="O49" s="121"/>
      <c r="P49" s="121"/>
      <c r="Q49" s="121"/>
      <c r="R49" s="121"/>
    </row>
    <row r="50" spans="1:18" ht="18.75">
      <c r="A50" s="119"/>
      <c r="B50" s="50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17"/>
      <c r="O50" s="121"/>
      <c r="P50" s="121"/>
      <c r="Q50" s="121"/>
      <c r="R50" s="121"/>
    </row>
    <row r="51" spans="1:18" ht="18.75">
      <c r="A51" s="119"/>
      <c r="B51" s="50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16">
        <v>12</v>
      </c>
      <c r="O51" s="121"/>
      <c r="P51" s="121"/>
      <c r="Q51" s="121"/>
      <c r="R51" s="121"/>
    </row>
    <row r="52" spans="1:18" ht="18.75">
      <c r="A52" s="119"/>
      <c r="B52" s="50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17"/>
      <c r="O52" s="121"/>
      <c r="P52" s="121"/>
      <c r="Q52" s="121"/>
      <c r="R52" s="121"/>
    </row>
    <row r="53" spans="1:18" ht="18.75">
      <c r="A53" s="120"/>
      <c r="B53" s="50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17"/>
      <c r="P53" s="117"/>
      <c r="Q53" s="117"/>
      <c r="R53" s="117"/>
    </row>
    <row r="54" spans="1:18" ht="18.75">
      <c r="A54" s="23"/>
      <c r="B54" s="5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43194</v>
      </c>
      <c r="B2" s="55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7806</v>
      </c>
      <c r="P2" s="116">
        <v>7958</v>
      </c>
      <c r="Q2" s="116">
        <f>P2-O2</f>
        <v>152</v>
      </c>
      <c r="R2" s="116"/>
    </row>
    <row r="3" spans="1:20" ht="18.75">
      <c r="A3" s="119"/>
      <c r="B3" s="55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21"/>
      <c r="P3" s="121"/>
      <c r="Q3" s="121"/>
      <c r="R3" s="121"/>
    </row>
    <row r="4" spans="1:20" ht="18.75">
      <c r="A4" s="119"/>
      <c r="B4" s="122">
        <v>1310</v>
      </c>
      <c r="C4" s="116"/>
      <c r="D4" s="116" t="s">
        <v>567</v>
      </c>
      <c r="E4" s="116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21"/>
      <c r="P4" s="121"/>
      <c r="Q4" s="121"/>
      <c r="R4" s="121"/>
    </row>
    <row r="5" spans="1:20" ht="18.75">
      <c r="A5" s="119"/>
      <c r="B5" s="124"/>
      <c r="C5" s="117"/>
      <c r="D5" s="117"/>
      <c r="E5" s="117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21"/>
      <c r="P5" s="121"/>
      <c r="Q5" s="121"/>
      <c r="R5" s="121"/>
    </row>
    <row r="6" spans="1:20" ht="18.75">
      <c r="A6" s="119"/>
      <c r="B6" s="55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55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21"/>
      <c r="P7" s="121"/>
      <c r="Q7" s="121"/>
      <c r="R7" s="121"/>
    </row>
    <row r="8" spans="1:20" ht="18.75">
      <c r="A8" s="119"/>
      <c r="B8" s="122">
        <v>1718</v>
      </c>
      <c r="C8" s="116" t="s">
        <v>460</v>
      </c>
      <c r="D8" s="116" t="s">
        <v>454</v>
      </c>
      <c r="E8" s="116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21"/>
      <c r="P8" s="121"/>
      <c r="Q8" s="121"/>
      <c r="R8" s="121"/>
    </row>
    <row r="9" spans="1:20" ht="18.75">
      <c r="A9" s="119"/>
      <c r="B9" s="124"/>
      <c r="C9" s="117"/>
      <c r="D9" s="117"/>
      <c r="E9" s="117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21"/>
      <c r="P9" s="121"/>
      <c r="Q9" s="121"/>
      <c r="R9" s="121"/>
    </row>
    <row r="10" spans="1:20" ht="18.75">
      <c r="A10" s="119"/>
      <c r="B10" s="55">
        <v>2010</v>
      </c>
      <c r="C10" s="19" t="s">
        <v>461</v>
      </c>
      <c r="D10" s="116" t="s">
        <v>454</v>
      </c>
      <c r="E10" s="19" t="s">
        <v>568</v>
      </c>
      <c r="F10" s="116" t="s">
        <v>496</v>
      </c>
      <c r="G10" s="116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21"/>
      <c r="P10" s="121"/>
      <c r="Q10" s="121"/>
      <c r="R10" s="121"/>
    </row>
    <row r="11" spans="1:20" ht="18.75">
      <c r="A11" s="119"/>
      <c r="B11" s="55">
        <v>2030</v>
      </c>
      <c r="C11" s="19" t="s">
        <v>460</v>
      </c>
      <c r="D11" s="117"/>
      <c r="E11" s="19" t="s">
        <v>566</v>
      </c>
      <c r="F11" s="117"/>
      <c r="G11" s="117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21"/>
      <c r="P11" s="121"/>
      <c r="Q11" s="121"/>
      <c r="R11" s="121"/>
    </row>
    <row r="12" spans="1:20" ht="18.75">
      <c r="A12" s="119"/>
      <c r="B12" s="55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21"/>
      <c r="P12" s="121"/>
      <c r="Q12" s="121"/>
      <c r="R12" s="121"/>
    </row>
    <row r="13" spans="1:20" ht="18.75">
      <c r="A13" s="120"/>
      <c r="B13" s="55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17"/>
      <c r="P13" s="117"/>
      <c r="Q13" s="117"/>
      <c r="R13" s="117"/>
    </row>
    <row r="14" spans="1:20" ht="18.75">
      <c r="A14" s="118">
        <v>43194</v>
      </c>
      <c r="B14" s="122">
        <v>830</v>
      </c>
      <c r="C14" s="116"/>
      <c r="D14" s="116" t="s">
        <v>487</v>
      </c>
      <c r="E14" s="116" t="s">
        <v>569</v>
      </c>
      <c r="F14" s="116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16">
        <v>7869</v>
      </c>
      <c r="P14" s="116">
        <v>7890</v>
      </c>
      <c r="Q14" s="116">
        <f>P14-O14</f>
        <v>21</v>
      </c>
      <c r="R14" s="116"/>
    </row>
    <row r="15" spans="1:20" ht="18.75">
      <c r="A15" s="119"/>
      <c r="B15" s="123"/>
      <c r="C15" s="121"/>
      <c r="D15" s="121"/>
      <c r="E15" s="121"/>
      <c r="F15" s="121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21"/>
      <c r="P15" s="121"/>
      <c r="Q15" s="121"/>
      <c r="R15" s="121"/>
    </row>
    <row r="16" spans="1:20" ht="18.75">
      <c r="A16" s="119"/>
      <c r="B16" s="123"/>
      <c r="C16" s="121"/>
      <c r="D16" s="121"/>
      <c r="E16" s="121"/>
      <c r="F16" s="121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21"/>
      <c r="P16" s="121"/>
      <c r="Q16" s="121"/>
      <c r="R16" s="121"/>
    </row>
    <row r="17" spans="1:18" ht="18.75">
      <c r="A17" s="119"/>
      <c r="B17" s="124"/>
      <c r="C17" s="117"/>
      <c r="D17" s="117"/>
      <c r="E17" s="117"/>
      <c r="F17" s="117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21"/>
      <c r="P17" s="121"/>
      <c r="Q17" s="121"/>
      <c r="R17" s="121"/>
    </row>
    <row r="18" spans="1:18" ht="18.75">
      <c r="A18" s="119"/>
      <c r="B18" s="55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21"/>
      <c r="P18" s="121"/>
      <c r="Q18" s="121"/>
      <c r="R18" s="121"/>
    </row>
    <row r="19" spans="1:18" ht="18.75">
      <c r="A19" s="119"/>
      <c r="B19" s="55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21"/>
      <c r="P19" s="121"/>
      <c r="Q19" s="121"/>
      <c r="R19" s="121"/>
    </row>
    <row r="20" spans="1:18" ht="18.75">
      <c r="A20" s="119"/>
      <c r="B20" s="55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21"/>
      <c r="P20" s="121"/>
      <c r="Q20" s="121"/>
      <c r="R20" s="121"/>
    </row>
    <row r="21" spans="1:18" ht="18.75">
      <c r="A21" s="119"/>
      <c r="B21" s="55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21"/>
      <c r="P21" s="121"/>
      <c r="Q21" s="121"/>
      <c r="R21" s="121"/>
    </row>
    <row r="22" spans="1:18" ht="18.75">
      <c r="A22" s="119"/>
      <c r="B22" s="55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21"/>
      <c r="P22" s="121"/>
      <c r="Q22" s="121"/>
      <c r="R22" s="121"/>
    </row>
    <row r="23" spans="1:18" ht="18.75">
      <c r="A23" s="120"/>
      <c r="B23" s="55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17"/>
      <c r="P23" s="117"/>
      <c r="Q23" s="117"/>
      <c r="R23" s="117"/>
    </row>
    <row r="24" spans="1:18" ht="18.75">
      <c r="A24" s="118">
        <v>43194</v>
      </c>
      <c r="B24" s="122">
        <v>820</v>
      </c>
      <c r="C24" s="116"/>
      <c r="D24" s="116" t="s">
        <v>487</v>
      </c>
      <c r="E24" s="116" t="s">
        <v>582</v>
      </c>
      <c r="F24" s="116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16">
        <v>10</v>
      </c>
      <c r="O24" s="116">
        <v>5596</v>
      </c>
      <c r="P24" s="116">
        <v>5632</v>
      </c>
      <c r="Q24" s="116">
        <f>P24-O24</f>
        <v>36</v>
      </c>
      <c r="R24" s="116"/>
    </row>
    <row r="25" spans="1:18" ht="18.75">
      <c r="A25" s="119"/>
      <c r="B25" s="123"/>
      <c r="C25" s="121"/>
      <c r="D25" s="121"/>
      <c r="E25" s="121"/>
      <c r="F25" s="121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21"/>
      <c r="O25" s="121"/>
      <c r="P25" s="121"/>
      <c r="Q25" s="121"/>
      <c r="R25" s="121"/>
    </row>
    <row r="26" spans="1:18" ht="18.75">
      <c r="A26" s="119"/>
      <c r="B26" s="124"/>
      <c r="C26" s="117"/>
      <c r="D26" s="117"/>
      <c r="E26" s="117"/>
      <c r="F26" s="117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17"/>
      <c r="O26" s="121"/>
      <c r="P26" s="121"/>
      <c r="Q26" s="121"/>
      <c r="R26" s="121"/>
    </row>
    <row r="27" spans="1:18" ht="18.75">
      <c r="A27" s="119"/>
      <c r="B27" s="55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21"/>
      <c r="P27" s="121"/>
      <c r="Q27" s="121"/>
      <c r="R27" s="121"/>
    </row>
    <row r="28" spans="1:18" ht="18.75">
      <c r="A28" s="119"/>
      <c r="B28" s="55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21"/>
      <c r="P28" s="121"/>
      <c r="Q28" s="121"/>
      <c r="R28" s="121"/>
    </row>
    <row r="29" spans="1:18" ht="18.75">
      <c r="A29" s="119"/>
      <c r="B29" s="55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21"/>
      <c r="P29" s="121"/>
      <c r="Q29" s="121"/>
      <c r="R29" s="121"/>
    </row>
    <row r="30" spans="1:18" ht="18.75">
      <c r="A30" s="119"/>
      <c r="B30" s="55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21"/>
      <c r="P30" s="121"/>
      <c r="Q30" s="121"/>
      <c r="R30" s="121"/>
    </row>
    <row r="31" spans="1:18" ht="18.75">
      <c r="A31" s="119"/>
      <c r="B31" s="55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21"/>
      <c r="P31" s="121"/>
      <c r="Q31" s="121"/>
      <c r="R31" s="121"/>
    </row>
    <row r="32" spans="1:18" ht="18.75">
      <c r="A32" s="119"/>
      <c r="B32" s="55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21"/>
      <c r="P32" s="121"/>
      <c r="Q32" s="121"/>
      <c r="R32" s="121"/>
    </row>
    <row r="33" spans="1:18" ht="18.75">
      <c r="A33" s="119"/>
      <c r="B33" s="55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21"/>
      <c r="P33" s="121"/>
      <c r="Q33" s="121"/>
      <c r="R33" s="121"/>
    </row>
    <row r="34" spans="1:18" ht="18.75">
      <c r="A34" s="119"/>
      <c r="B34" s="55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21"/>
      <c r="P34" s="121"/>
      <c r="Q34" s="121"/>
      <c r="R34" s="121"/>
    </row>
    <row r="35" spans="1:18" ht="18.75">
      <c r="A35" s="119"/>
      <c r="B35" s="55">
        <v>2258</v>
      </c>
      <c r="C35" s="116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21"/>
      <c r="P35" s="121"/>
      <c r="Q35" s="121"/>
      <c r="R35" s="121"/>
    </row>
    <row r="36" spans="1:18" ht="18.75">
      <c r="A36" s="120"/>
      <c r="B36" s="55">
        <v>2350</v>
      </c>
      <c r="C36" s="117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17"/>
      <c r="P36" s="117"/>
      <c r="Q36" s="117"/>
      <c r="R36" s="117"/>
    </row>
    <row r="37" spans="1:18" ht="18.75">
      <c r="A37" s="118">
        <v>43194</v>
      </c>
      <c r="B37" s="55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16">
        <v>7036</v>
      </c>
      <c r="P37" s="116">
        <v>7057</v>
      </c>
      <c r="Q37" s="116">
        <f>P37-O37</f>
        <v>21</v>
      </c>
      <c r="R37" s="116"/>
    </row>
    <row r="38" spans="1:18" ht="18.75">
      <c r="A38" s="119"/>
      <c r="B38" s="55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21"/>
      <c r="P38" s="121"/>
      <c r="Q38" s="121"/>
      <c r="R38" s="121"/>
    </row>
    <row r="39" spans="1:18" ht="18.75">
      <c r="A39" s="119"/>
      <c r="B39" s="55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21"/>
      <c r="P39" s="121"/>
      <c r="Q39" s="121"/>
      <c r="R39" s="121"/>
    </row>
    <row r="40" spans="1:18" ht="18.75">
      <c r="A40" s="119"/>
      <c r="B40" s="55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21"/>
      <c r="P40" s="121"/>
      <c r="Q40" s="121"/>
      <c r="R40" s="121"/>
    </row>
    <row r="41" spans="1:18" ht="18.75">
      <c r="A41" s="119"/>
      <c r="B41" s="55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21"/>
      <c r="P41" s="121"/>
      <c r="Q41" s="121"/>
      <c r="R41" s="121"/>
    </row>
    <row r="42" spans="1:18" ht="18.75">
      <c r="A42" s="119"/>
      <c r="B42" s="55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55">
        <v>2245</v>
      </c>
      <c r="C43" s="19"/>
      <c r="D43" s="19" t="s">
        <v>487</v>
      </c>
      <c r="E43" s="19" t="s">
        <v>578</v>
      </c>
      <c r="F43" s="116" t="s">
        <v>496</v>
      </c>
      <c r="G43" s="116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21"/>
      <c r="P43" s="121"/>
      <c r="Q43" s="121"/>
      <c r="R43" s="121"/>
    </row>
    <row r="44" spans="1:18" ht="18.75">
      <c r="A44" s="120"/>
      <c r="B44" s="55">
        <v>2255</v>
      </c>
      <c r="C44" s="19"/>
      <c r="D44" s="19" t="s">
        <v>487</v>
      </c>
      <c r="E44" s="19" t="s">
        <v>589</v>
      </c>
      <c r="F44" s="117"/>
      <c r="G44" s="117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17"/>
      <c r="P44" s="117"/>
      <c r="Q44" s="117"/>
      <c r="R44" s="117"/>
    </row>
    <row r="45" spans="1:18" ht="18.75">
      <c r="A45" s="118">
        <v>43194</v>
      </c>
      <c r="B45" s="55">
        <v>840</v>
      </c>
      <c r="C45" s="19"/>
      <c r="D45" s="19" t="s">
        <v>487</v>
      </c>
      <c r="E45" s="19" t="s">
        <v>581</v>
      </c>
      <c r="F45" s="19" t="s">
        <v>489</v>
      </c>
      <c r="G45" s="62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16">
        <v>5528</v>
      </c>
      <c r="P45" s="116">
        <v>5582</v>
      </c>
      <c r="Q45" s="116">
        <f>P45-O45</f>
        <v>54</v>
      </c>
      <c r="R45" s="116"/>
    </row>
    <row r="46" spans="1:18" ht="18.75">
      <c r="A46" s="119"/>
      <c r="B46" s="55">
        <v>910</v>
      </c>
      <c r="C46" s="19"/>
      <c r="D46" s="19" t="s">
        <v>489</v>
      </c>
      <c r="E46" s="62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21"/>
      <c r="P46" s="121"/>
      <c r="Q46" s="121"/>
      <c r="R46" s="121"/>
    </row>
    <row r="47" spans="1:18" ht="18.75">
      <c r="A47" s="119"/>
      <c r="B47" s="122">
        <v>1400</v>
      </c>
      <c r="C47" s="116"/>
      <c r="D47" s="116" t="s">
        <v>487</v>
      </c>
      <c r="E47" s="116" t="s">
        <v>581</v>
      </c>
      <c r="F47" s="116" t="s">
        <v>496</v>
      </c>
      <c r="G47" s="53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16">
        <v>10</v>
      </c>
      <c r="O47" s="121"/>
      <c r="P47" s="121"/>
      <c r="Q47" s="121"/>
      <c r="R47" s="121"/>
    </row>
    <row r="48" spans="1:18" ht="18.75">
      <c r="A48" s="119"/>
      <c r="B48" s="123"/>
      <c r="C48" s="121"/>
      <c r="D48" s="121"/>
      <c r="E48" s="121"/>
      <c r="F48" s="117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21"/>
      <c r="O48" s="121"/>
      <c r="P48" s="121"/>
      <c r="Q48" s="121"/>
      <c r="R48" s="121"/>
    </row>
    <row r="49" spans="1:18" ht="18.75">
      <c r="A49" s="119"/>
      <c r="B49" s="124"/>
      <c r="C49" s="117"/>
      <c r="D49" s="117"/>
      <c r="E49" s="117"/>
      <c r="F49" s="19" t="s">
        <v>489</v>
      </c>
      <c r="G49" s="63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17"/>
      <c r="O49" s="121"/>
      <c r="P49" s="121"/>
      <c r="Q49" s="121"/>
      <c r="R49" s="121"/>
    </row>
    <row r="50" spans="1:18" ht="18.75">
      <c r="A50" s="119"/>
      <c r="B50" s="55">
        <v>1515</v>
      </c>
      <c r="C50" s="19"/>
      <c r="D50" s="19" t="s">
        <v>489</v>
      </c>
      <c r="E50" s="63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21"/>
      <c r="P50" s="121"/>
      <c r="Q50" s="121"/>
      <c r="R50" s="121"/>
    </row>
    <row r="51" spans="1:18" ht="18.75">
      <c r="A51" s="119"/>
      <c r="B51" s="55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21"/>
      <c r="P51" s="121"/>
      <c r="Q51" s="121"/>
      <c r="R51" s="121"/>
    </row>
    <row r="52" spans="1:18" ht="18.75">
      <c r="A52" s="119"/>
      <c r="B52" s="55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21"/>
      <c r="P52" s="121"/>
      <c r="Q52" s="121"/>
      <c r="R52" s="121"/>
    </row>
    <row r="53" spans="1:18" ht="18.75">
      <c r="A53" s="120"/>
      <c r="B53" s="55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17"/>
      <c r="P53" s="117"/>
      <c r="Q53" s="117"/>
      <c r="R53" s="117"/>
    </row>
    <row r="54" spans="1:18" ht="18.75">
      <c r="A54" s="23"/>
      <c r="B54" s="5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5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5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5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5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5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5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5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5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5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5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5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5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5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5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5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5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5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5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5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5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5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5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5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5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5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5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5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5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5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5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5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5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5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5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43195</v>
      </c>
      <c r="B2" s="122">
        <v>900</v>
      </c>
      <c r="C2" s="116"/>
      <c r="D2" s="116" t="s">
        <v>30</v>
      </c>
      <c r="E2" s="116" t="s">
        <v>582</v>
      </c>
      <c r="F2" s="116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16">
        <v>7958</v>
      </c>
      <c r="P2" s="116">
        <v>7973</v>
      </c>
      <c r="Q2" s="116">
        <f>P2-O2</f>
        <v>15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21"/>
      <c r="P4" s="121"/>
      <c r="Q4" s="121"/>
      <c r="R4" s="121"/>
    </row>
    <row r="5" spans="1:20" ht="18.75">
      <c r="A5" s="119"/>
      <c r="B5" s="60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21"/>
      <c r="P5" s="121"/>
      <c r="Q5" s="121"/>
      <c r="R5" s="121"/>
    </row>
    <row r="6" spans="1:20" ht="18.75">
      <c r="A6" s="119"/>
      <c r="B6" s="60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21"/>
      <c r="P6" s="121"/>
      <c r="Q6" s="121"/>
      <c r="R6" s="121"/>
    </row>
    <row r="7" spans="1:20" ht="18.75">
      <c r="A7" s="119"/>
      <c r="B7" s="60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21"/>
      <c r="P7" s="121"/>
      <c r="Q7" s="121"/>
      <c r="R7" s="121"/>
    </row>
    <row r="8" spans="1:20" ht="18.75">
      <c r="A8" s="119"/>
      <c r="B8" s="60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21"/>
      <c r="P8" s="121"/>
      <c r="Q8" s="121"/>
      <c r="R8" s="121"/>
    </row>
    <row r="9" spans="1:20" ht="18.75">
      <c r="A9" s="119"/>
      <c r="B9" s="60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1"/>
      <c r="P9" s="121"/>
      <c r="Q9" s="121"/>
      <c r="R9" s="121"/>
    </row>
    <row r="10" spans="1:20" ht="18.75">
      <c r="A10" s="120"/>
      <c r="B10" s="60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17"/>
      <c r="P10" s="117"/>
      <c r="Q10" s="117"/>
      <c r="R10" s="117"/>
    </row>
    <row r="11" spans="1:20" ht="18.75">
      <c r="A11" s="118">
        <v>43195</v>
      </c>
      <c r="B11" s="60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16">
        <v>7890</v>
      </c>
      <c r="P11" s="116">
        <v>7904</v>
      </c>
      <c r="Q11" s="116">
        <f>P11-O11</f>
        <v>14</v>
      </c>
      <c r="R11" s="116"/>
    </row>
    <row r="12" spans="1:20" ht="18.75">
      <c r="A12" s="119"/>
      <c r="B12" s="60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21"/>
      <c r="P12" s="121"/>
      <c r="Q12" s="121"/>
      <c r="R12" s="121"/>
    </row>
    <row r="13" spans="1:20" ht="18.75">
      <c r="A13" s="119"/>
      <c r="B13" s="60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21"/>
      <c r="P13" s="121"/>
      <c r="Q13" s="121"/>
      <c r="R13" s="121"/>
    </row>
    <row r="14" spans="1:20" ht="18.75">
      <c r="A14" s="119"/>
      <c r="B14" s="60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21"/>
      <c r="P14" s="121"/>
      <c r="Q14" s="121"/>
      <c r="R14" s="121"/>
    </row>
    <row r="15" spans="1:20" ht="18.75">
      <c r="A15" s="120"/>
      <c r="B15" s="60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17"/>
      <c r="P15" s="117"/>
      <c r="Q15" s="117"/>
      <c r="R15" s="117"/>
    </row>
    <row r="16" spans="1:20" ht="18.75">
      <c r="A16" s="118">
        <v>43195</v>
      </c>
      <c r="B16" s="122">
        <v>840</v>
      </c>
      <c r="C16" s="116"/>
      <c r="D16" s="116" t="s">
        <v>30</v>
      </c>
      <c r="E16" s="116" t="s">
        <v>581</v>
      </c>
      <c r="F16" s="116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16">
        <v>14</v>
      </c>
      <c r="O16" s="116">
        <v>5632</v>
      </c>
      <c r="P16" s="116">
        <v>5649</v>
      </c>
      <c r="Q16" s="116">
        <f>P16-O16</f>
        <v>17</v>
      </c>
      <c r="R16" s="116"/>
    </row>
    <row r="17" spans="1:18" ht="18.75">
      <c r="A17" s="119"/>
      <c r="B17" s="123"/>
      <c r="C17" s="121"/>
      <c r="D17" s="121"/>
      <c r="E17" s="121"/>
      <c r="F17" s="121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21"/>
      <c r="O17" s="121"/>
      <c r="P17" s="121"/>
      <c r="Q17" s="121"/>
      <c r="R17" s="121"/>
    </row>
    <row r="18" spans="1:18" ht="18.75">
      <c r="A18" s="119"/>
      <c r="B18" s="123"/>
      <c r="C18" s="121"/>
      <c r="D18" s="121"/>
      <c r="E18" s="121"/>
      <c r="F18" s="121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21"/>
      <c r="O18" s="121"/>
      <c r="P18" s="121"/>
      <c r="Q18" s="121"/>
      <c r="R18" s="121"/>
    </row>
    <row r="19" spans="1:18" ht="18.75">
      <c r="A19" s="119"/>
      <c r="B19" s="124"/>
      <c r="C19" s="117"/>
      <c r="D19" s="117"/>
      <c r="E19" s="117"/>
      <c r="F19" s="117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17"/>
      <c r="O19" s="121"/>
      <c r="P19" s="121"/>
      <c r="Q19" s="121"/>
      <c r="R19" s="121"/>
    </row>
    <row r="20" spans="1:18" ht="18.75">
      <c r="A20" s="119"/>
      <c r="B20" s="60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21"/>
      <c r="P20" s="121"/>
      <c r="Q20" s="121"/>
      <c r="R20" s="121"/>
    </row>
    <row r="21" spans="1:18" ht="18.75">
      <c r="A21" s="119"/>
      <c r="B21" s="60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21"/>
      <c r="P21" s="121"/>
      <c r="Q21" s="121"/>
      <c r="R21" s="121"/>
    </row>
    <row r="22" spans="1:18" ht="18.75">
      <c r="A22" s="119"/>
      <c r="B22" s="60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21"/>
      <c r="P22" s="121"/>
      <c r="Q22" s="121"/>
      <c r="R22" s="121"/>
    </row>
    <row r="23" spans="1:18" ht="18.75">
      <c r="A23" s="119"/>
      <c r="B23" s="60">
        <v>2245</v>
      </c>
      <c r="C23" s="19"/>
      <c r="D23" s="116" t="s">
        <v>30</v>
      </c>
      <c r="E23" s="19" t="s">
        <v>578</v>
      </c>
      <c r="F23" s="116" t="s">
        <v>36</v>
      </c>
      <c r="G23" s="116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21"/>
      <c r="P23" s="121"/>
      <c r="Q23" s="121"/>
      <c r="R23" s="121"/>
    </row>
    <row r="24" spans="1:18" ht="18.75">
      <c r="A24" s="120"/>
      <c r="B24" s="60">
        <v>2300</v>
      </c>
      <c r="C24" s="19"/>
      <c r="D24" s="117"/>
      <c r="E24" s="19" t="s">
        <v>589</v>
      </c>
      <c r="F24" s="117"/>
      <c r="G24" s="117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17"/>
      <c r="P24" s="117"/>
      <c r="Q24" s="117"/>
      <c r="R24" s="117"/>
    </row>
    <row r="25" spans="1:18" ht="18.75">
      <c r="A25" s="118">
        <v>43195</v>
      </c>
      <c r="B25" s="60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16">
        <v>7057</v>
      </c>
      <c r="P25" s="116">
        <v>7204</v>
      </c>
      <c r="Q25" s="116">
        <f>P25-O25</f>
        <v>147</v>
      </c>
      <c r="R25" s="116"/>
    </row>
    <row r="26" spans="1:18" ht="18.75">
      <c r="A26" s="119"/>
      <c r="B26" s="60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60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21"/>
      <c r="P27" s="121"/>
      <c r="Q27" s="121"/>
      <c r="R27" s="121"/>
    </row>
    <row r="28" spans="1:18" ht="18.75">
      <c r="A28" s="119"/>
      <c r="B28" s="60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21"/>
      <c r="P28" s="121"/>
      <c r="Q28" s="121"/>
      <c r="R28" s="121"/>
    </row>
    <row r="29" spans="1:18" ht="18.75">
      <c r="A29" s="119"/>
      <c r="B29" s="60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19"/>
      <c r="B30" s="60">
        <v>1713</v>
      </c>
      <c r="C30" s="19" t="s">
        <v>460</v>
      </c>
      <c r="D30" s="116" t="s">
        <v>454</v>
      </c>
      <c r="E30" s="19" t="s">
        <v>566</v>
      </c>
      <c r="F30" s="116" t="s">
        <v>36</v>
      </c>
      <c r="G30" s="116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60">
        <v>2010</v>
      </c>
      <c r="C31" s="19" t="s">
        <v>461</v>
      </c>
      <c r="D31" s="117"/>
      <c r="E31" s="19" t="s">
        <v>568</v>
      </c>
      <c r="F31" s="117"/>
      <c r="G31" s="117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21"/>
      <c r="P31" s="121"/>
      <c r="Q31" s="121"/>
      <c r="R31" s="121"/>
    </row>
    <row r="32" spans="1:18" ht="18.75">
      <c r="A32" s="119"/>
      <c r="B32" s="60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21"/>
      <c r="P32" s="121"/>
      <c r="Q32" s="121"/>
      <c r="R32" s="121"/>
    </row>
    <row r="33" spans="1:18" ht="18.75">
      <c r="A33" s="119"/>
      <c r="B33" s="60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21"/>
      <c r="P33" s="121"/>
      <c r="Q33" s="121"/>
      <c r="R33" s="121"/>
    </row>
    <row r="34" spans="1:18" ht="18.75">
      <c r="A34" s="120"/>
      <c r="B34" s="60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17"/>
      <c r="P34" s="117"/>
      <c r="Q34" s="117"/>
      <c r="R34" s="117"/>
    </row>
    <row r="35" spans="1:18" ht="18.75">
      <c r="A35" s="118">
        <v>43195</v>
      </c>
      <c r="B35" s="122">
        <v>910</v>
      </c>
      <c r="C35" s="116"/>
      <c r="D35" s="116" t="s">
        <v>30</v>
      </c>
      <c r="E35" s="116" t="s">
        <v>582</v>
      </c>
      <c r="F35" s="116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16">
        <v>5582</v>
      </c>
      <c r="P35" s="116">
        <v>5622</v>
      </c>
      <c r="Q35" s="116">
        <f>P35-O35</f>
        <v>40</v>
      </c>
      <c r="R35" s="116"/>
    </row>
    <row r="36" spans="1:18" ht="18.75">
      <c r="A36" s="119"/>
      <c r="B36" s="123"/>
      <c r="C36" s="121"/>
      <c r="D36" s="121"/>
      <c r="E36" s="121"/>
      <c r="F36" s="121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21"/>
      <c r="P36" s="121"/>
      <c r="Q36" s="121"/>
      <c r="R36" s="121"/>
    </row>
    <row r="37" spans="1:18" ht="18.75">
      <c r="A37" s="119"/>
      <c r="B37" s="124"/>
      <c r="C37" s="117"/>
      <c r="D37" s="117"/>
      <c r="E37" s="117"/>
      <c r="F37" s="117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21"/>
      <c r="P37" s="121"/>
      <c r="Q37" s="121"/>
      <c r="R37" s="121"/>
    </row>
    <row r="38" spans="1:18" ht="18.75">
      <c r="A38" s="119"/>
      <c r="B38" s="60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21"/>
      <c r="P38" s="121"/>
      <c r="Q38" s="121"/>
      <c r="R38" s="121"/>
    </row>
    <row r="39" spans="1:18" ht="18.75">
      <c r="A39" s="119"/>
      <c r="B39" s="60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21"/>
      <c r="P39" s="121"/>
      <c r="Q39" s="121"/>
      <c r="R39" s="121"/>
    </row>
    <row r="40" spans="1:18" ht="18.75">
      <c r="A40" s="119"/>
      <c r="B40" s="60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21"/>
      <c r="P40" s="121"/>
      <c r="Q40" s="121"/>
      <c r="R40" s="121"/>
    </row>
    <row r="41" spans="1:18" ht="18.75">
      <c r="A41" s="119"/>
      <c r="B41" s="60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21"/>
      <c r="P41" s="121"/>
      <c r="Q41" s="121"/>
      <c r="R41" s="121"/>
    </row>
    <row r="42" spans="1:18" ht="18.75">
      <c r="A42" s="119"/>
      <c r="B42" s="60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21"/>
      <c r="P42" s="121"/>
      <c r="Q42" s="121"/>
      <c r="R42" s="121"/>
    </row>
    <row r="43" spans="1:18" ht="18.75">
      <c r="A43" s="119"/>
      <c r="B43" s="60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21"/>
      <c r="P43" s="121"/>
      <c r="Q43" s="121"/>
      <c r="R43" s="121"/>
    </row>
    <row r="44" spans="1:18" ht="18.75">
      <c r="A44" s="119"/>
      <c r="B44" s="60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21"/>
      <c r="P44" s="121"/>
      <c r="Q44" s="121"/>
      <c r="R44" s="121"/>
    </row>
    <row r="45" spans="1:18" ht="18.75">
      <c r="A45" s="119"/>
      <c r="B45" s="60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21"/>
      <c r="P45" s="121"/>
      <c r="Q45" s="121"/>
      <c r="R45" s="121"/>
    </row>
    <row r="46" spans="1:18" ht="18.75">
      <c r="A46" s="119"/>
      <c r="B46" s="122">
        <v>2300</v>
      </c>
      <c r="C46" s="19"/>
      <c r="D46" s="116" t="s">
        <v>32</v>
      </c>
      <c r="E46" s="19" t="s">
        <v>585</v>
      </c>
      <c r="F46" s="116" t="s">
        <v>36</v>
      </c>
      <c r="G46" s="116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16">
        <v>4</v>
      </c>
      <c r="O46" s="121"/>
      <c r="P46" s="121"/>
      <c r="Q46" s="121"/>
      <c r="R46" s="121"/>
    </row>
    <row r="47" spans="1:18" ht="18.75">
      <c r="A47" s="119"/>
      <c r="B47" s="123"/>
      <c r="C47" s="19"/>
      <c r="D47" s="121"/>
      <c r="E47" s="19" t="s">
        <v>583</v>
      </c>
      <c r="F47" s="121"/>
      <c r="G47" s="121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21"/>
      <c r="O47" s="121"/>
      <c r="P47" s="121"/>
      <c r="Q47" s="121"/>
      <c r="R47" s="121"/>
    </row>
    <row r="48" spans="1:18" ht="18.75">
      <c r="A48" s="119"/>
      <c r="B48" s="124"/>
      <c r="C48" s="19"/>
      <c r="D48" s="117"/>
      <c r="E48" s="19" t="s">
        <v>584</v>
      </c>
      <c r="F48" s="117"/>
      <c r="G48" s="117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17"/>
      <c r="O48" s="121"/>
      <c r="P48" s="121"/>
      <c r="Q48" s="121"/>
      <c r="R48" s="121"/>
    </row>
    <row r="49" spans="1:18" ht="18.75">
      <c r="A49" s="120"/>
      <c r="B49" s="60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17"/>
      <c r="P49" s="117"/>
      <c r="Q49" s="117"/>
      <c r="R49" s="117"/>
    </row>
    <row r="50" spans="1:18" ht="18.75">
      <c r="A50" s="23"/>
      <c r="B50" s="6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43196</v>
      </c>
      <c r="B2" s="122">
        <v>820</v>
      </c>
      <c r="C2" s="116"/>
      <c r="D2" s="116" t="s">
        <v>30</v>
      </c>
      <c r="E2" s="116" t="s">
        <v>582</v>
      </c>
      <c r="F2" s="116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16">
        <v>7973</v>
      </c>
      <c r="P2" s="116">
        <v>8009</v>
      </c>
      <c r="Q2" s="116">
        <f>P2-O2</f>
        <v>36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21"/>
      <c r="P4" s="121"/>
      <c r="Q4" s="121"/>
      <c r="R4" s="121"/>
    </row>
    <row r="5" spans="1:20" ht="18.75">
      <c r="A5" s="119"/>
      <c r="B5" s="64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21"/>
      <c r="P5" s="121"/>
      <c r="Q5" s="121"/>
      <c r="R5" s="121"/>
    </row>
    <row r="6" spans="1:20" ht="18.75">
      <c r="A6" s="119"/>
      <c r="B6" s="64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21"/>
      <c r="P6" s="121"/>
      <c r="Q6" s="121"/>
      <c r="R6" s="121"/>
    </row>
    <row r="7" spans="1:20" ht="18.75">
      <c r="A7" s="119"/>
      <c r="B7" s="64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21"/>
      <c r="P7" s="121"/>
      <c r="Q7" s="121"/>
      <c r="R7" s="121"/>
    </row>
    <row r="8" spans="1:20" ht="18.75">
      <c r="A8" s="119"/>
      <c r="B8" s="64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21"/>
      <c r="P8" s="121"/>
      <c r="Q8" s="121"/>
      <c r="R8" s="121"/>
    </row>
    <row r="9" spans="1:20" ht="18.75">
      <c r="A9" s="119"/>
      <c r="B9" s="64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21"/>
      <c r="P9" s="121"/>
      <c r="Q9" s="121"/>
      <c r="R9" s="121"/>
    </row>
    <row r="10" spans="1:20" ht="18.75">
      <c r="A10" s="119"/>
      <c r="B10" s="64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21"/>
      <c r="P10" s="121"/>
      <c r="Q10" s="121"/>
      <c r="R10" s="121"/>
    </row>
    <row r="11" spans="1:20" ht="18.75">
      <c r="A11" s="119"/>
      <c r="B11" s="64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21"/>
      <c r="P11" s="121"/>
      <c r="Q11" s="121"/>
      <c r="R11" s="121"/>
    </row>
    <row r="12" spans="1:20" ht="18.75">
      <c r="A12" s="119"/>
      <c r="B12" s="64">
        <v>2210</v>
      </c>
      <c r="C12" s="116" t="s">
        <v>40</v>
      </c>
      <c r="D12" s="116" t="s">
        <v>32</v>
      </c>
      <c r="E12" s="19" t="s">
        <v>585</v>
      </c>
      <c r="F12" s="116" t="s">
        <v>36</v>
      </c>
      <c r="G12" s="116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21"/>
      <c r="P12" s="121"/>
      <c r="Q12" s="121"/>
      <c r="R12" s="121"/>
    </row>
    <row r="13" spans="1:20" ht="18.75">
      <c r="A13" s="119"/>
      <c r="B13" s="64">
        <v>2300</v>
      </c>
      <c r="C13" s="121"/>
      <c r="D13" s="121"/>
      <c r="E13" s="19" t="s">
        <v>583</v>
      </c>
      <c r="F13" s="121"/>
      <c r="G13" s="121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21"/>
      <c r="P13" s="121"/>
      <c r="Q13" s="121"/>
      <c r="R13" s="121"/>
    </row>
    <row r="14" spans="1:20" ht="18.75">
      <c r="A14" s="119"/>
      <c r="B14" s="64">
        <v>2310</v>
      </c>
      <c r="C14" s="117"/>
      <c r="D14" s="117"/>
      <c r="E14" s="19" t="s">
        <v>584</v>
      </c>
      <c r="F14" s="117"/>
      <c r="G14" s="117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21"/>
      <c r="P14" s="121"/>
      <c r="Q14" s="121"/>
      <c r="R14" s="121"/>
    </row>
    <row r="15" spans="1:20" ht="18.75">
      <c r="A15" s="120"/>
      <c r="B15" s="64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17"/>
      <c r="P15" s="117"/>
      <c r="Q15" s="117"/>
      <c r="R15" s="117"/>
    </row>
    <row r="16" spans="1:20" ht="18.75">
      <c r="A16" s="118">
        <v>43196</v>
      </c>
      <c r="B16" s="64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16">
        <v>7904</v>
      </c>
      <c r="P16" s="116">
        <v>8051</v>
      </c>
      <c r="Q16" s="116">
        <f>P16-O16</f>
        <v>147</v>
      </c>
      <c r="R16" s="116"/>
    </row>
    <row r="17" spans="1:18" ht="18.75">
      <c r="A17" s="119"/>
      <c r="B17" s="64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21"/>
      <c r="P17" s="121"/>
      <c r="Q17" s="121"/>
      <c r="R17" s="121"/>
    </row>
    <row r="18" spans="1:18" ht="18.75">
      <c r="A18" s="119"/>
      <c r="B18" s="122">
        <v>1310</v>
      </c>
      <c r="C18" s="116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21"/>
      <c r="P18" s="121"/>
      <c r="Q18" s="121"/>
      <c r="R18" s="121"/>
    </row>
    <row r="19" spans="1:18" ht="18.75">
      <c r="A19" s="119"/>
      <c r="B19" s="124"/>
      <c r="C19" s="117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21"/>
      <c r="P19" s="121"/>
      <c r="Q19" s="121"/>
      <c r="R19" s="121"/>
    </row>
    <row r="20" spans="1:18" ht="18.75">
      <c r="A20" s="119"/>
      <c r="B20" s="64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64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21"/>
      <c r="P21" s="121"/>
      <c r="Q21" s="121"/>
      <c r="R21" s="121"/>
    </row>
    <row r="22" spans="1:18" ht="18.75">
      <c r="A22" s="119"/>
      <c r="B22" s="122">
        <v>1647</v>
      </c>
      <c r="C22" s="116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21"/>
      <c r="P22" s="121"/>
      <c r="Q22" s="121"/>
      <c r="R22" s="121"/>
    </row>
    <row r="23" spans="1:18" ht="18.75">
      <c r="A23" s="119"/>
      <c r="B23" s="124"/>
      <c r="C23" s="117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21"/>
      <c r="P23" s="121"/>
      <c r="Q23" s="121"/>
      <c r="R23" s="121"/>
    </row>
    <row r="24" spans="1:18" ht="18.75">
      <c r="A24" s="119"/>
      <c r="B24" s="64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21"/>
      <c r="P24" s="121"/>
      <c r="Q24" s="121"/>
      <c r="R24" s="121"/>
    </row>
    <row r="25" spans="1:18" ht="18.75">
      <c r="A25" s="119"/>
      <c r="B25" s="64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21"/>
      <c r="P25" s="121"/>
      <c r="Q25" s="121"/>
      <c r="R25" s="121"/>
    </row>
    <row r="26" spans="1:18" ht="18.75">
      <c r="A26" s="119"/>
      <c r="B26" s="64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20"/>
      <c r="B27" s="64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17"/>
      <c r="P27" s="117"/>
      <c r="Q27" s="117"/>
      <c r="R27" s="117"/>
    </row>
    <row r="28" spans="1:18" ht="18.75">
      <c r="A28" s="118">
        <v>43196</v>
      </c>
      <c r="B28" s="64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16">
        <v>5649</v>
      </c>
      <c r="P28" s="116">
        <v>5684</v>
      </c>
      <c r="Q28" s="116">
        <f>P28-O28</f>
        <v>35</v>
      </c>
      <c r="R28" s="116"/>
    </row>
    <row r="29" spans="1:18" ht="18.75">
      <c r="A29" s="119"/>
      <c r="B29" s="64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21"/>
      <c r="P29" s="121"/>
      <c r="Q29" s="121"/>
      <c r="R29" s="121"/>
    </row>
    <row r="30" spans="1:18" ht="18.75">
      <c r="A30" s="119"/>
      <c r="B30" s="64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64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21"/>
      <c r="P31" s="121"/>
      <c r="Q31" s="121"/>
      <c r="R31" s="121"/>
    </row>
    <row r="32" spans="1:18" ht="18.75">
      <c r="A32" s="119"/>
      <c r="B32" s="64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21"/>
      <c r="P32" s="121"/>
      <c r="Q32" s="121"/>
      <c r="R32" s="121"/>
    </row>
    <row r="33" spans="1:18" ht="18.75">
      <c r="A33" s="120"/>
      <c r="B33" s="64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17"/>
      <c r="P33" s="117"/>
      <c r="Q33" s="117"/>
      <c r="R33" s="117"/>
    </row>
    <row r="34" spans="1:18" ht="18.75">
      <c r="A34" s="118">
        <v>43196</v>
      </c>
      <c r="B34" s="64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16">
        <v>7204</v>
      </c>
      <c r="P34" s="116">
        <v>7220</v>
      </c>
      <c r="Q34" s="116">
        <f>P34-O34</f>
        <v>16</v>
      </c>
      <c r="R34" s="116"/>
    </row>
    <row r="35" spans="1:18" ht="18.75">
      <c r="A35" s="119"/>
      <c r="B35" s="64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21"/>
      <c r="P35" s="121"/>
      <c r="Q35" s="121"/>
      <c r="R35" s="121"/>
    </row>
    <row r="36" spans="1:18" ht="18.75">
      <c r="A36" s="119"/>
      <c r="B36" s="64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21"/>
      <c r="P36" s="121"/>
      <c r="Q36" s="121"/>
      <c r="R36" s="121"/>
    </row>
    <row r="37" spans="1:18" ht="18.75">
      <c r="A37" s="119"/>
      <c r="B37" s="64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21"/>
      <c r="P37" s="121"/>
      <c r="Q37" s="121"/>
      <c r="R37" s="121"/>
    </row>
    <row r="38" spans="1:18" ht="18.75">
      <c r="A38" s="119"/>
      <c r="B38" s="64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21"/>
      <c r="P38" s="121"/>
      <c r="Q38" s="121"/>
      <c r="R38" s="121"/>
    </row>
    <row r="39" spans="1:18" ht="18.75">
      <c r="A39" s="119"/>
      <c r="B39" s="64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21"/>
      <c r="P39" s="121"/>
      <c r="Q39" s="121"/>
      <c r="R39" s="121"/>
    </row>
    <row r="40" spans="1:18" ht="18.75">
      <c r="A40" s="120"/>
      <c r="B40" s="64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17"/>
      <c r="P40" s="117"/>
      <c r="Q40" s="117"/>
      <c r="R40" s="117"/>
    </row>
    <row r="41" spans="1:18" ht="18.75">
      <c r="A41" s="118">
        <v>43196</v>
      </c>
      <c r="B41" s="122">
        <v>825</v>
      </c>
      <c r="C41" s="116"/>
      <c r="D41" s="116" t="s">
        <v>30</v>
      </c>
      <c r="E41" s="116" t="s">
        <v>582</v>
      </c>
      <c r="F41" s="116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16">
        <v>13</v>
      </c>
      <c r="O41" s="116">
        <v>5622</v>
      </c>
      <c r="P41" s="116">
        <v>5641</v>
      </c>
      <c r="Q41" s="116">
        <f>P41-O41</f>
        <v>19</v>
      </c>
      <c r="R41" s="116"/>
    </row>
    <row r="42" spans="1:18" ht="18.75">
      <c r="A42" s="119"/>
      <c r="B42" s="123"/>
      <c r="C42" s="121"/>
      <c r="D42" s="121"/>
      <c r="E42" s="121"/>
      <c r="F42" s="121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21"/>
      <c r="O42" s="121"/>
      <c r="P42" s="121"/>
      <c r="Q42" s="121"/>
      <c r="R42" s="121"/>
    </row>
    <row r="43" spans="1:18" ht="18.75">
      <c r="A43" s="119"/>
      <c r="B43" s="124"/>
      <c r="C43" s="117"/>
      <c r="D43" s="117"/>
      <c r="E43" s="117"/>
      <c r="F43" s="117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17"/>
      <c r="O43" s="121"/>
      <c r="P43" s="121"/>
      <c r="Q43" s="121"/>
      <c r="R43" s="121"/>
    </row>
    <row r="44" spans="1:18" ht="18.75">
      <c r="A44" s="119"/>
      <c r="B44" s="64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21"/>
      <c r="P44" s="121"/>
      <c r="Q44" s="121"/>
      <c r="R44" s="121"/>
    </row>
    <row r="45" spans="1:18" ht="18.75">
      <c r="A45" s="119"/>
      <c r="B45" s="64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21"/>
      <c r="P45" s="121"/>
      <c r="Q45" s="121"/>
      <c r="R45" s="121"/>
    </row>
    <row r="46" spans="1:18" ht="18.75">
      <c r="A46" s="119"/>
      <c r="B46" s="64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21"/>
      <c r="P46" s="121"/>
      <c r="Q46" s="121"/>
      <c r="R46" s="121"/>
    </row>
    <row r="47" spans="1:18" ht="18.75">
      <c r="A47" s="119"/>
      <c r="B47" s="64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21"/>
      <c r="P47" s="121"/>
      <c r="Q47" s="121"/>
      <c r="R47" s="121"/>
    </row>
    <row r="48" spans="1:18" ht="18.75">
      <c r="A48" s="119"/>
      <c r="B48" s="122">
        <v>2305</v>
      </c>
      <c r="C48" s="19"/>
      <c r="D48" s="116" t="s">
        <v>30</v>
      </c>
      <c r="E48" s="19" t="s">
        <v>623</v>
      </c>
      <c r="F48" s="116" t="s">
        <v>36</v>
      </c>
      <c r="G48" s="116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16">
        <v>12</v>
      </c>
      <c r="O48" s="121"/>
      <c r="P48" s="121"/>
      <c r="Q48" s="121"/>
      <c r="R48" s="121"/>
    </row>
    <row r="49" spans="1:18" ht="18.75">
      <c r="A49" s="120"/>
      <c r="B49" s="124"/>
      <c r="C49" s="19"/>
      <c r="D49" s="117"/>
      <c r="E49" s="19" t="s">
        <v>578</v>
      </c>
      <c r="F49" s="117"/>
      <c r="G49" s="117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17"/>
      <c r="O49" s="117"/>
      <c r="P49" s="117"/>
      <c r="Q49" s="117"/>
      <c r="R49" s="117"/>
    </row>
    <row r="50" spans="1:18" ht="18.75">
      <c r="A50" s="23"/>
      <c r="B50" s="64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4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4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43197</v>
      </c>
      <c r="B2" s="122">
        <v>820</v>
      </c>
      <c r="C2" s="116"/>
      <c r="D2" s="116" t="s">
        <v>30</v>
      </c>
      <c r="E2" s="116" t="s">
        <v>582</v>
      </c>
      <c r="F2" s="116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16">
        <v>8009</v>
      </c>
      <c r="P2" s="116">
        <v>8047</v>
      </c>
      <c r="Q2" s="116">
        <f>P2-O2</f>
        <v>38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21"/>
      <c r="P3" s="121"/>
      <c r="Q3" s="121"/>
      <c r="R3" s="121"/>
    </row>
    <row r="4" spans="1:20" ht="18.75">
      <c r="A4" s="119"/>
      <c r="B4" s="123"/>
      <c r="C4" s="121"/>
      <c r="D4" s="121"/>
      <c r="E4" s="121"/>
      <c r="F4" s="121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21"/>
      <c r="P4" s="121"/>
      <c r="Q4" s="121"/>
      <c r="R4" s="121"/>
    </row>
    <row r="5" spans="1:20" ht="18.75">
      <c r="A5" s="119"/>
      <c r="B5" s="124"/>
      <c r="C5" s="117"/>
      <c r="D5" s="117"/>
      <c r="E5" s="117"/>
      <c r="F5" s="117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21"/>
      <c r="P5" s="121"/>
      <c r="Q5" s="121"/>
      <c r="R5" s="121"/>
    </row>
    <row r="6" spans="1:20" ht="18.75">
      <c r="A6" s="119"/>
      <c r="B6" s="67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67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21"/>
      <c r="P7" s="121"/>
      <c r="Q7" s="121"/>
      <c r="R7" s="121"/>
    </row>
    <row r="8" spans="1:20" ht="18.75">
      <c r="A8" s="119"/>
      <c r="B8" s="67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19"/>
      <c r="B9" s="67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21"/>
      <c r="P9" s="121"/>
      <c r="Q9" s="121"/>
      <c r="R9" s="121"/>
    </row>
    <row r="10" spans="1:20" ht="18.75">
      <c r="A10" s="120"/>
      <c r="B10" s="67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17"/>
      <c r="P10" s="117"/>
      <c r="Q10" s="117"/>
      <c r="R10" s="117"/>
    </row>
    <row r="11" spans="1:20" ht="18.75">
      <c r="A11" s="118">
        <v>43197</v>
      </c>
      <c r="B11" s="67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16">
        <v>8051</v>
      </c>
      <c r="P11" s="116">
        <v>8108</v>
      </c>
      <c r="Q11" s="116">
        <f>P11-O11</f>
        <v>57</v>
      </c>
      <c r="R11" s="116"/>
    </row>
    <row r="12" spans="1:20" ht="18.75">
      <c r="A12" s="119"/>
      <c r="B12" s="67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21"/>
      <c r="P12" s="121"/>
      <c r="Q12" s="121"/>
      <c r="R12" s="121"/>
    </row>
    <row r="13" spans="1:20" ht="18.75">
      <c r="A13" s="119"/>
      <c r="B13" s="67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21"/>
      <c r="P13" s="121"/>
      <c r="Q13" s="121"/>
      <c r="R13" s="121"/>
    </row>
    <row r="14" spans="1:20" ht="18.75">
      <c r="A14" s="119"/>
      <c r="B14" s="67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21"/>
      <c r="P14" s="121"/>
      <c r="Q14" s="121"/>
      <c r="R14" s="121"/>
    </row>
    <row r="15" spans="1:20" ht="18.75">
      <c r="A15" s="119"/>
      <c r="B15" s="67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21"/>
      <c r="P15" s="121"/>
      <c r="Q15" s="121"/>
      <c r="R15" s="121"/>
    </row>
    <row r="16" spans="1:20" ht="18.75">
      <c r="A16" s="119"/>
      <c r="B16" s="67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21"/>
      <c r="P16" s="121"/>
      <c r="Q16" s="121"/>
      <c r="R16" s="121"/>
    </row>
    <row r="17" spans="1:18" ht="18.75">
      <c r="A17" s="119"/>
      <c r="B17" s="67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21"/>
      <c r="P17" s="121"/>
      <c r="Q17" s="121"/>
      <c r="R17" s="121"/>
    </row>
    <row r="18" spans="1:18" ht="18.75">
      <c r="A18" s="119"/>
      <c r="B18" s="67">
        <v>2010</v>
      </c>
      <c r="C18" s="19" t="s">
        <v>504</v>
      </c>
      <c r="D18" s="116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21"/>
      <c r="P18" s="121"/>
      <c r="Q18" s="121"/>
      <c r="R18" s="121"/>
    </row>
    <row r="19" spans="1:18" ht="18.75">
      <c r="A19" s="119"/>
      <c r="B19" s="67">
        <v>2040</v>
      </c>
      <c r="C19" s="19" t="s">
        <v>460</v>
      </c>
      <c r="D19" s="117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21"/>
      <c r="P19" s="121"/>
      <c r="Q19" s="121"/>
      <c r="R19" s="121"/>
    </row>
    <row r="20" spans="1:18" ht="18.75">
      <c r="A20" s="120"/>
      <c r="B20" s="67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17"/>
      <c r="P20" s="117"/>
      <c r="Q20" s="117"/>
      <c r="R20" s="117"/>
    </row>
    <row r="21" spans="1:18" ht="18.75">
      <c r="A21" s="118">
        <v>43197</v>
      </c>
      <c r="B21" s="67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16">
        <v>5684</v>
      </c>
      <c r="P21" s="116">
        <v>5829</v>
      </c>
      <c r="Q21" s="116">
        <f>P21-O21</f>
        <v>145</v>
      </c>
      <c r="R21" s="116"/>
    </row>
    <row r="22" spans="1:18" ht="18.75">
      <c r="A22" s="119"/>
      <c r="B22" s="67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21"/>
      <c r="P22" s="121"/>
      <c r="Q22" s="121"/>
      <c r="R22" s="121"/>
    </row>
    <row r="23" spans="1:18" ht="18.75">
      <c r="A23" s="119"/>
      <c r="B23" s="122">
        <v>1310</v>
      </c>
      <c r="C23" s="116"/>
      <c r="D23" s="116" t="s">
        <v>487</v>
      </c>
      <c r="E23" s="116" t="s">
        <v>633</v>
      </c>
      <c r="F23" s="116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21"/>
      <c r="P23" s="121"/>
      <c r="Q23" s="121"/>
      <c r="R23" s="121"/>
    </row>
    <row r="24" spans="1:18" ht="18.75">
      <c r="A24" s="119"/>
      <c r="B24" s="124"/>
      <c r="C24" s="117"/>
      <c r="D24" s="117"/>
      <c r="E24" s="117"/>
      <c r="F24" s="117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21"/>
      <c r="P24" s="121"/>
      <c r="Q24" s="121"/>
      <c r="R24" s="121"/>
    </row>
    <row r="25" spans="1:18" ht="18.75">
      <c r="A25" s="119"/>
      <c r="B25" s="67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19"/>
      <c r="B26" s="67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67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67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67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20"/>
      <c r="B30" s="67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17"/>
      <c r="P30" s="117"/>
      <c r="Q30" s="117"/>
      <c r="R30" s="117"/>
    </row>
    <row r="31" spans="1:18" ht="18.75">
      <c r="A31" s="118">
        <v>43197</v>
      </c>
      <c r="B31" s="122">
        <v>822</v>
      </c>
      <c r="C31" s="116"/>
      <c r="D31" s="116" t="s">
        <v>487</v>
      </c>
      <c r="E31" s="116" t="s">
        <v>633</v>
      </c>
      <c r="F31" s="116" t="s">
        <v>489</v>
      </c>
      <c r="G31" s="19" t="s">
        <v>583</v>
      </c>
      <c r="H31" s="19"/>
      <c r="I31" s="19"/>
      <c r="J31" s="116" t="s">
        <v>600</v>
      </c>
      <c r="K31" s="116" t="s">
        <v>473</v>
      </c>
      <c r="L31" s="116" t="s">
        <v>474</v>
      </c>
      <c r="M31" s="19">
        <v>9.6</v>
      </c>
      <c r="N31" s="19">
        <v>3</v>
      </c>
      <c r="O31" s="116">
        <v>7221</v>
      </c>
      <c r="P31" s="116">
        <v>7259</v>
      </c>
      <c r="Q31" s="116">
        <f>P31-O31</f>
        <v>38</v>
      </c>
      <c r="R31" s="116"/>
    </row>
    <row r="32" spans="1:18" ht="18.75">
      <c r="A32" s="119"/>
      <c r="B32" s="123"/>
      <c r="C32" s="121"/>
      <c r="D32" s="121"/>
      <c r="E32" s="121"/>
      <c r="F32" s="121"/>
      <c r="G32" s="19" t="s">
        <v>584</v>
      </c>
      <c r="H32" s="19"/>
      <c r="I32" s="19"/>
      <c r="J32" s="121"/>
      <c r="K32" s="121"/>
      <c r="L32" s="121"/>
      <c r="M32" s="19">
        <v>9.6</v>
      </c>
      <c r="N32" s="19">
        <v>2</v>
      </c>
      <c r="O32" s="121"/>
      <c r="P32" s="121"/>
      <c r="Q32" s="121"/>
      <c r="R32" s="121"/>
    </row>
    <row r="33" spans="1:18" ht="18.75">
      <c r="A33" s="119"/>
      <c r="B33" s="124"/>
      <c r="C33" s="117"/>
      <c r="D33" s="117"/>
      <c r="E33" s="117"/>
      <c r="F33" s="117"/>
      <c r="G33" s="19" t="s">
        <v>585</v>
      </c>
      <c r="H33" s="19"/>
      <c r="I33" s="19"/>
      <c r="J33" s="117"/>
      <c r="K33" s="117"/>
      <c r="L33" s="117"/>
      <c r="M33" s="19">
        <v>9.6</v>
      </c>
      <c r="N33" s="19">
        <v>2</v>
      </c>
      <c r="O33" s="121"/>
      <c r="P33" s="121"/>
      <c r="Q33" s="121"/>
      <c r="R33" s="121"/>
    </row>
    <row r="34" spans="1:18" ht="18.75">
      <c r="A34" s="119"/>
      <c r="B34" s="67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21"/>
      <c r="P34" s="121"/>
      <c r="Q34" s="121"/>
      <c r="R34" s="121"/>
    </row>
    <row r="35" spans="1:18" ht="18.75">
      <c r="A35" s="119"/>
      <c r="B35" s="67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53">
        <v>5</v>
      </c>
      <c r="O35" s="121"/>
      <c r="P35" s="121"/>
      <c r="Q35" s="121"/>
      <c r="R35" s="121"/>
    </row>
    <row r="36" spans="1:18" ht="18.75">
      <c r="A36" s="119"/>
      <c r="B36" s="67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21"/>
      <c r="P36" s="121"/>
      <c r="Q36" s="121"/>
      <c r="R36" s="121"/>
    </row>
    <row r="37" spans="1:18" ht="18.75">
      <c r="A37" s="119"/>
      <c r="B37" s="67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21"/>
      <c r="P37" s="121"/>
      <c r="Q37" s="121"/>
      <c r="R37" s="121"/>
    </row>
    <row r="38" spans="1:18" ht="18.75">
      <c r="A38" s="119"/>
      <c r="B38" s="67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21"/>
      <c r="P38" s="121"/>
      <c r="Q38" s="121"/>
      <c r="R38" s="121"/>
    </row>
    <row r="39" spans="1:18" ht="18.75">
      <c r="A39" s="119"/>
      <c r="B39" s="67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19"/>
      <c r="B40" s="67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21"/>
      <c r="P40" s="121"/>
      <c r="Q40" s="121"/>
      <c r="R40" s="121"/>
    </row>
    <row r="41" spans="1:18" ht="18.75">
      <c r="A41" s="119"/>
      <c r="B41" s="67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21"/>
      <c r="P41" s="121"/>
      <c r="Q41" s="121"/>
      <c r="R41" s="121"/>
    </row>
    <row r="42" spans="1:18" ht="18.75">
      <c r="A42" s="119"/>
      <c r="B42" s="67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21"/>
      <c r="P42" s="121"/>
      <c r="Q42" s="121"/>
      <c r="R42" s="121"/>
    </row>
    <row r="43" spans="1:18" ht="18.75">
      <c r="A43" s="119"/>
      <c r="B43" s="67">
        <v>2250</v>
      </c>
      <c r="C43" s="19"/>
      <c r="D43" s="116" t="s">
        <v>32</v>
      </c>
      <c r="E43" s="19" t="s">
        <v>585</v>
      </c>
      <c r="F43" s="116" t="s">
        <v>36</v>
      </c>
      <c r="G43" s="116" t="s">
        <v>565</v>
      </c>
      <c r="H43" s="19"/>
      <c r="I43" s="19"/>
      <c r="J43" s="116" t="s">
        <v>600</v>
      </c>
      <c r="K43" s="116" t="s">
        <v>473</v>
      </c>
      <c r="L43" s="116" t="s">
        <v>474</v>
      </c>
      <c r="M43" s="116">
        <v>9.6</v>
      </c>
      <c r="N43" s="19">
        <v>2</v>
      </c>
      <c r="O43" s="121"/>
      <c r="P43" s="121"/>
      <c r="Q43" s="121"/>
      <c r="R43" s="121"/>
    </row>
    <row r="44" spans="1:18" ht="18.75">
      <c r="A44" s="119"/>
      <c r="B44" s="67">
        <v>2300</v>
      </c>
      <c r="C44" s="19"/>
      <c r="D44" s="117"/>
      <c r="E44" s="19" t="s">
        <v>583</v>
      </c>
      <c r="F44" s="117"/>
      <c r="G44" s="117"/>
      <c r="H44" s="19"/>
      <c r="I44" s="19"/>
      <c r="J44" s="117"/>
      <c r="K44" s="117"/>
      <c r="L44" s="117"/>
      <c r="M44" s="117"/>
      <c r="N44" s="19">
        <v>2</v>
      </c>
      <c r="O44" s="121"/>
      <c r="P44" s="121"/>
      <c r="Q44" s="121"/>
      <c r="R44" s="121"/>
    </row>
    <row r="45" spans="1:18" ht="18.75">
      <c r="A45" s="120"/>
      <c r="B45" s="67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17"/>
      <c r="P45" s="117"/>
      <c r="Q45" s="117"/>
      <c r="R45" s="117"/>
    </row>
    <row r="46" spans="1:18" ht="18.75">
      <c r="A46" s="118">
        <v>43197</v>
      </c>
      <c r="B46" s="67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53" t="s">
        <v>468</v>
      </c>
      <c r="O46" s="116">
        <v>5641</v>
      </c>
      <c r="P46" s="116">
        <v>5658</v>
      </c>
      <c r="Q46" s="116">
        <f>P46-O46</f>
        <v>17</v>
      </c>
      <c r="R46" s="116"/>
    </row>
    <row r="47" spans="1:18" ht="18.75">
      <c r="A47" s="119"/>
      <c r="B47" s="67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21"/>
      <c r="P47" s="121"/>
      <c r="Q47" s="121"/>
      <c r="R47" s="121"/>
    </row>
    <row r="48" spans="1:18" ht="18.75">
      <c r="A48" s="119"/>
      <c r="B48" s="67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21"/>
      <c r="P48" s="121"/>
      <c r="Q48" s="121"/>
      <c r="R48" s="121"/>
    </row>
    <row r="49" spans="1:18" ht="18.75">
      <c r="A49" s="119"/>
      <c r="B49" s="67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21"/>
      <c r="P49" s="121"/>
      <c r="Q49" s="121"/>
      <c r="R49" s="121"/>
    </row>
    <row r="50" spans="1:18" ht="18.75">
      <c r="A50" s="119"/>
      <c r="B50" s="67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21"/>
      <c r="P50" s="121"/>
      <c r="Q50" s="121"/>
      <c r="R50" s="121"/>
    </row>
    <row r="51" spans="1:18" ht="18.75">
      <c r="A51" s="120"/>
      <c r="B51" s="67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17"/>
      <c r="P51" s="117"/>
      <c r="Q51" s="117"/>
      <c r="R51" s="117"/>
    </row>
    <row r="52" spans="1:18" ht="18.75">
      <c r="A52" s="23"/>
      <c r="B52" s="6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43198</v>
      </c>
      <c r="B2" s="68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8047</v>
      </c>
      <c r="P2" s="116">
        <v>8066</v>
      </c>
      <c r="Q2" s="116">
        <f>P2-O2</f>
        <v>19</v>
      </c>
      <c r="R2" s="116"/>
    </row>
    <row r="3" spans="1:20" ht="18.75">
      <c r="A3" s="119"/>
      <c r="B3" s="68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21"/>
      <c r="P3" s="121"/>
      <c r="Q3" s="121"/>
      <c r="R3" s="121"/>
    </row>
    <row r="4" spans="1:20" ht="18.75">
      <c r="A4" s="119"/>
      <c r="B4" s="68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21"/>
      <c r="P4" s="121"/>
      <c r="Q4" s="121"/>
      <c r="R4" s="121"/>
    </row>
    <row r="5" spans="1:20" ht="18.75">
      <c r="A5" s="119"/>
      <c r="B5" s="68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21"/>
      <c r="P5" s="121"/>
      <c r="Q5" s="121"/>
      <c r="R5" s="121"/>
    </row>
    <row r="6" spans="1:20" ht="18.75">
      <c r="A6" s="119"/>
      <c r="B6" s="68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21"/>
      <c r="P6" s="121"/>
      <c r="Q6" s="121"/>
      <c r="R6" s="121"/>
    </row>
    <row r="7" spans="1:20" ht="18.75">
      <c r="A7" s="119"/>
      <c r="B7" s="68">
        <v>1645</v>
      </c>
      <c r="C7" s="116"/>
      <c r="D7" s="116" t="s">
        <v>32</v>
      </c>
      <c r="E7" s="19" t="s">
        <v>583</v>
      </c>
      <c r="F7" s="116" t="s">
        <v>30</v>
      </c>
      <c r="G7" s="116" t="s">
        <v>582</v>
      </c>
      <c r="H7" s="116"/>
      <c r="I7" s="116"/>
      <c r="J7" s="116" t="s">
        <v>600</v>
      </c>
      <c r="K7" s="116" t="s">
        <v>39</v>
      </c>
      <c r="L7" s="116" t="s">
        <v>570</v>
      </c>
      <c r="M7" s="116">
        <v>9.6</v>
      </c>
      <c r="N7" s="19">
        <v>1</v>
      </c>
      <c r="O7" s="121"/>
      <c r="P7" s="121"/>
      <c r="Q7" s="121"/>
      <c r="R7" s="121"/>
    </row>
    <row r="8" spans="1:20" ht="18.75">
      <c r="A8" s="119"/>
      <c r="B8" s="68">
        <v>1650</v>
      </c>
      <c r="C8" s="117"/>
      <c r="D8" s="117"/>
      <c r="E8" s="19" t="s">
        <v>585</v>
      </c>
      <c r="F8" s="117"/>
      <c r="G8" s="117"/>
      <c r="H8" s="117"/>
      <c r="I8" s="117"/>
      <c r="J8" s="117"/>
      <c r="K8" s="117"/>
      <c r="L8" s="117"/>
      <c r="M8" s="117"/>
      <c r="N8" s="19">
        <v>1</v>
      </c>
      <c r="O8" s="121"/>
      <c r="P8" s="121"/>
      <c r="Q8" s="121"/>
      <c r="R8" s="121"/>
    </row>
    <row r="9" spans="1:20" ht="18.75">
      <c r="A9" s="119"/>
      <c r="B9" s="68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1"/>
      <c r="P9" s="121"/>
      <c r="Q9" s="121"/>
      <c r="R9" s="121"/>
    </row>
    <row r="10" spans="1:20" ht="18.75">
      <c r="A10" s="119"/>
      <c r="B10" s="68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21"/>
      <c r="P10" s="121"/>
      <c r="Q10" s="121"/>
      <c r="R10" s="121"/>
    </row>
    <row r="11" spans="1:20" ht="18.75">
      <c r="A11" s="120"/>
      <c r="B11" s="68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7"/>
      <c r="P11" s="117"/>
      <c r="Q11" s="117"/>
      <c r="R11" s="117"/>
    </row>
    <row r="12" spans="1:20" ht="18.75">
      <c r="A12" s="118">
        <v>43198</v>
      </c>
      <c r="B12" s="122">
        <v>820</v>
      </c>
      <c r="C12" s="116"/>
      <c r="D12" s="116" t="s">
        <v>30</v>
      </c>
      <c r="E12" s="116" t="s">
        <v>582</v>
      </c>
      <c r="F12" s="116" t="s">
        <v>32</v>
      </c>
      <c r="G12" s="19" t="s">
        <v>583</v>
      </c>
      <c r="H12" s="116"/>
      <c r="I12" s="116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3</v>
      </c>
      <c r="O12" s="116">
        <v>8108</v>
      </c>
      <c r="P12" s="116">
        <v>8144</v>
      </c>
      <c r="Q12" s="116">
        <f>P12-O12</f>
        <v>36</v>
      </c>
      <c r="R12" s="116"/>
    </row>
    <row r="13" spans="1:20" ht="18.75">
      <c r="A13" s="119"/>
      <c r="B13" s="123"/>
      <c r="C13" s="121"/>
      <c r="D13" s="121"/>
      <c r="E13" s="121"/>
      <c r="F13" s="121"/>
      <c r="G13" s="19" t="s">
        <v>584</v>
      </c>
      <c r="H13" s="121"/>
      <c r="I13" s="121"/>
      <c r="J13" s="121"/>
      <c r="K13" s="121"/>
      <c r="L13" s="121"/>
      <c r="M13" s="121"/>
      <c r="N13" s="19">
        <v>2</v>
      </c>
      <c r="O13" s="121"/>
      <c r="P13" s="121"/>
      <c r="Q13" s="121"/>
      <c r="R13" s="121"/>
    </row>
    <row r="14" spans="1:20" ht="18.75">
      <c r="A14" s="119"/>
      <c r="B14" s="124"/>
      <c r="C14" s="117"/>
      <c r="D14" s="117"/>
      <c r="E14" s="117"/>
      <c r="F14" s="117"/>
      <c r="G14" s="19" t="s">
        <v>585</v>
      </c>
      <c r="H14" s="117"/>
      <c r="I14" s="117"/>
      <c r="J14" s="117"/>
      <c r="K14" s="117"/>
      <c r="L14" s="117"/>
      <c r="M14" s="117"/>
      <c r="N14" s="19">
        <v>1</v>
      </c>
      <c r="O14" s="121"/>
      <c r="P14" s="121"/>
      <c r="Q14" s="121"/>
      <c r="R14" s="121"/>
    </row>
    <row r="15" spans="1:20" ht="18.75">
      <c r="A15" s="119"/>
      <c r="B15" s="68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21"/>
      <c r="P15" s="121"/>
      <c r="Q15" s="121"/>
      <c r="R15" s="121"/>
    </row>
    <row r="16" spans="1:20" ht="18.75">
      <c r="A16" s="119"/>
      <c r="B16" s="68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21"/>
      <c r="P16" s="121"/>
      <c r="Q16" s="121"/>
      <c r="R16" s="121"/>
    </row>
    <row r="17" spans="1:18" ht="18.75">
      <c r="A17" s="119"/>
      <c r="B17" s="68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21"/>
      <c r="P17" s="121"/>
      <c r="Q17" s="121"/>
      <c r="R17" s="121"/>
    </row>
    <row r="18" spans="1:18" ht="18.75">
      <c r="A18" s="119"/>
      <c r="B18" s="68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21"/>
      <c r="P18" s="121"/>
      <c r="Q18" s="121"/>
      <c r="R18" s="121"/>
    </row>
    <row r="19" spans="1:18" ht="18.75">
      <c r="A19" s="119"/>
      <c r="B19" s="68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21"/>
      <c r="P19" s="121"/>
      <c r="Q19" s="121"/>
      <c r="R19" s="121"/>
    </row>
    <row r="20" spans="1:18" ht="18.75">
      <c r="A20" s="119"/>
      <c r="B20" s="68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21"/>
      <c r="P20" s="121"/>
      <c r="Q20" s="121"/>
      <c r="R20" s="121"/>
    </row>
    <row r="21" spans="1:18" ht="18.75">
      <c r="A21" s="119"/>
      <c r="B21" s="68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21"/>
      <c r="P21" s="121"/>
      <c r="Q21" s="121"/>
      <c r="R21" s="121"/>
    </row>
    <row r="22" spans="1:18" ht="18.75">
      <c r="A22" s="119"/>
      <c r="B22" s="68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21"/>
      <c r="P22" s="121"/>
      <c r="Q22" s="121"/>
      <c r="R22" s="121"/>
    </row>
    <row r="23" spans="1:18" ht="18.75">
      <c r="A23" s="119"/>
      <c r="B23" s="68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21"/>
      <c r="P23" s="121"/>
      <c r="Q23" s="121"/>
      <c r="R23" s="121"/>
    </row>
    <row r="24" spans="1:18" ht="18.75">
      <c r="A24" s="119"/>
      <c r="B24" s="52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21"/>
      <c r="P24" s="121"/>
      <c r="Q24" s="121"/>
      <c r="R24" s="121"/>
    </row>
    <row r="25" spans="1:18" ht="18.75">
      <c r="A25" s="119"/>
      <c r="B25" s="69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21"/>
      <c r="P25" s="121"/>
      <c r="Q25" s="121"/>
      <c r="R25" s="121"/>
    </row>
    <row r="26" spans="1:18" ht="18.75">
      <c r="A26" s="119"/>
      <c r="B26" s="68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21"/>
      <c r="P26" s="121"/>
      <c r="Q26" s="121"/>
      <c r="R26" s="121"/>
    </row>
    <row r="27" spans="1:18" ht="18.75">
      <c r="A27" s="120"/>
      <c r="B27" s="68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17"/>
      <c r="P27" s="117"/>
      <c r="Q27" s="117"/>
      <c r="R27" s="117"/>
    </row>
    <row r="28" spans="1:18" ht="18.75">
      <c r="A28" s="125">
        <v>43198</v>
      </c>
      <c r="B28" s="68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16">
        <v>5829</v>
      </c>
      <c r="P28" s="116">
        <v>5944</v>
      </c>
      <c r="Q28" s="116">
        <f>P28-O28</f>
        <v>115</v>
      </c>
      <c r="R28" s="116"/>
    </row>
    <row r="29" spans="1:18" ht="18.75">
      <c r="A29" s="126"/>
      <c r="B29" s="68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21"/>
      <c r="P29" s="121"/>
      <c r="Q29" s="121"/>
      <c r="R29" s="121"/>
    </row>
    <row r="30" spans="1:18" ht="18.75">
      <c r="A30" s="126"/>
      <c r="B30" s="68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26"/>
      <c r="B31" s="68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21"/>
      <c r="P31" s="121"/>
      <c r="Q31" s="121"/>
      <c r="R31" s="121"/>
    </row>
    <row r="32" spans="1:18" ht="18.75">
      <c r="A32" s="126"/>
      <c r="B32" s="68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21"/>
      <c r="P32" s="121"/>
      <c r="Q32" s="121"/>
      <c r="R32" s="121"/>
    </row>
    <row r="33" spans="1:18" ht="18.75">
      <c r="A33" s="126"/>
      <c r="B33" s="68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21"/>
      <c r="P33" s="121"/>
      <c r="Q33" s="121"/>
      <c r="R33" s="121"/>
    </row>
    <row r="34" spans="1:18" ht="18.75">
      <c r="A34" s="126"/>
      <c r="B34" s="68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21"/>
      <c r="P34" s="121"/>
      <c r="Q34" s="121"/>
      <c r="R34" s="121"/>
    </row>
    <row r="35" spans="1:18" ht="18.75">
      <c r="A35" s="126"/>
      <c r="B35" s="68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21"/>
      <c r="P35" s="121"/>
      <c r="Q35" s="121"/>
      <c r="R35" s="121"/>
    </row>
    <row r="36" spans="1:18" ht="18.75">
      <c r="A36" s="126"/>
      <c r="B36" s="68">
        <v>2010</v>
      </c>
      <c r="C36" s="116" t="s">
        <v>460</v>
      </c>
      <c r="D36" s="116" t="s">
        <v>454</v>
      </c>
      <c r="E36" s="19" t="s">
        <v>568</v>
      </c>
      <c r="F36" s="116" t="s">
        <v>36</v>
      </c>
      <c r="G36" s="116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21"/>
      <c r="P36" s="121"/>
      <c r="Q36" s="121"/>
      <c r="R36" s="121"/>
    </row>
    <row r="37" spans="1:18" ht="18.75">
      <c r="A37" s="126"/>
      <c r="B37" s="68">
        <v>2039</v>
      </c>
      <c r="C37" s="117"/>
      <c r="D37" s="117"/>
      <c r="E37" s="19" t="s">
        <v>566</v>
      </c>
      <c r="F37" s="117"/>
      <c r="G37" s="117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21"/>
      <c r="P37" s="121"/>
      <c r="Q37" s="121"/>
      <c r="R37" s="121"/>
    </row>
    <row r="38" spans="1:18" ht="18.75">
      <c r="A38" s="126"/>
      <c r="B38" s="68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21"/>
      <c r="P38" s="121"/>
      <c r="Q38" s="121"/>
      <c r="R38" s="121"/>
    </row>
    <row r="39" spans="1:18" ht="18.75">
      <c r="A39" s="126"/>
      <c r="B39" s="68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27"/>
      <c r="B40" s="68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17"/>
      <c r="P40" s="117"/>
      <c r="Q40" s="117"/>
      <c r="R40" s="117"/>
    </row>
    <row r="41" spans="1:18" ht="18.75">
      <c r="A41" s="118">
        <v>43198</v>
      </c>
      <c r="B41" s="122">
        <v>815</v>
      </c>
      <c r="C41" s="116"/>
      <c r="D41" s="116" t="s">
        <v>30</v>
      </c>
      <c r="E41" s="116" t="s">
        <v>582</v>
      </c>
      <c r="F41" s="116" t="s">
        <v>36</v>
      </c>
      <c r="G41" s="19" t="s">
        <v>605</v>
      </c>
      <c r="H41" s="128"/>
      <c r="I41" s="129"/>
      <c r="J41" s="116" t="s">
        <v>600</v>
      </c>
      <c r="K41" s="116" t="s">
        <v>473</v>
      </c>
      <c r="L41" s="116" t="s">
        <v>474</v>
      </c>
      <c r="M41" s="116">
        <v>9.6</v>
      </c>
      <c r="N41" s="19">
        <v>3</v>
      </c>
      <c r="O41" s="116">
        <v>7259</v>
      </c>
      <c r="P41" s="116">
        <v>7281</v>
      </c>
      <c r="Q41" s="116">
        <f>P41-O41</f>
        <v>22</v>
      </c>
      <c r="R41" s="116"/>
    </row>
    <row r="42" spans="1:18" ht="18.75">
      <c r="A42" s="119"/>
      <c r="B42" s="123"/>
      <c r="C42" s="121"/>
      <c r="D42" s="121"/>
      <c r="E42" s="121"/>
      <c r="F42" s="121"/>
      <c r="G42" s="19" t="s">
        <v>575</v>
      </c>
      <c r="H42" s="130"/>
      <c r="I42" s="131"/>
      <c r="J42" s="121"/>
      <c r="K42" s="121"/>
      <c r="L42" s="121"/>
      <c r="M42" s="121"/>
      <c r="N42" s="19">
        <v>2</v>
      </c>
      <c r="O42" s="121"/>
      <c r="P42" s="121"/>
      <c r="Q42" s="121"/>
      <c r="R42" s="121"/>
    </row>
    <row r="43" spans="1:18" ht="18.75">
      <c r="A43" s="119"/>
      <c r="B43" s="123"/>
      <c r="C43" s="121"/>
      <c r="D43" s="121"/>
      <c r="E43" s="121"/>
      <c r="F43" s="121"/>
      <c r="G43" s="19" t="s">
        <v>658</v>
      </c>
      <c r="H43" s="130"/>
      <c r="I43" s="131"/>
      <c r="J43" s="121"/>
      <c r="K43" s="121"/>
      <c r="L43" s="121"/>
      <c r="M43" s="121"/>
      <c r="N43" s="19">
        <v>2</v>
      </c>
      <c r="O43" s="121"/>
      <c r="P43" s="121"/>
      <c r="Q43" s="121"/>
      <c r="R43" s="121"/>
    </row>
    <row r="44" spans="1:18" ht="18.75">
      <c r="A44" s="119"/>
      <c r="B44" s="124"/>
      <c r="C44" s="117"/>
      <c r="D44" s="117"/>
      <c r="E44" s="117"/>
      <c r="F44" s="117"/>
      <c r="G44" s="19" t="s">
        <v>628</v>
      </c>
      <c r="H44" s="132"/>
      <c r="I44" s="133"/>
      <c r="J44" s="117"/>
      <c r="K44" s="117"/>
      <c r="L44" s="117"/>
      <c r="M44" s="117"/>
      <c r="N44" s="19">
        <v>7</v>
      </c>
      <c r="O44" s="121"/>
      <c r="P44" s="121"/>
      <c r="Q44" s="121"/>
      <c r="R44" s="121"/>
    </row>
    <row r="45" spans="1:18" ht="18.75">
      <c r="A45" s="119"/>
      <c r="B45" s="68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21"/>
      <c r="P45" s="121"/>
      <c r="Q45" s="121"/>
      <c r="R45" s="121"/>
    </row>
    <row r="46" spans="1:18" ht="18.75">
      <c r="A46" s="119"/>
      <c r="B46" s="68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21"/>
      <c r="P46" s="121"/>
      <c r="Q46" s="121"/>
      <c r="R46" s="121"/>
    </row>
    <row r="47" spans="1:18" ht="18.75">
      <c r="A47" s="119"/>
      <c r="B47" s="68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21"/>
      <c r="P47" s="121"/>
      <c r="Q47" s="121"/>
      <c r="R47" s="121"/>
    </row>
    <row r="48" spans="1:18" ht="18.75">
      <c r="A48" s="119"/>
      <c r="B48" s="68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21"/>
      <c r="P48" s="121"/>
      <c r="Q48" s="121"/>
      <c r="R48" s="121"/>
    </row>
    <row r="49" spans="1:18" ht="18.75">
      <c r="A49" s="119"/>
      <c r="B49" s="68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21"/>
      <c r="P49" s="121"/>
      <c r="Q49" s="121"/>
      <c r="R49" s="121"/>
    </row>
    <row r="50" spans="1:18" ht="18.75">
      <c r="A50" s="119"/>
      <c r="B50" s="68">
        <v>2245</v>
      </c>
      <c r="C50" s="19"/>
      <c r="D50" s="19" t="s">
        <v>30</v>
      </c>
      <c r="E50" s="19" t="s">
        <v>578</v>
      </c>
      <c r="F50" s="116" t="s">
        <v>36</v>
      </c>
      <c r="G50" s="116" t="s">
        <v>565</v>
      </c>
      <c r="H50" s="128"/>
      <c r="I50" s="129"/>
      <c r="J50" s="116" t="s">
        <v>600</v>
      </c>
      <c r="K50" s="116" t="s">
        <v>473</v>
      </c>
      <c r="L50" s="116" t="s">
        <v>474</v>
      </c>
      <c r="M50" s="116">
        <v>9.6</v>
      </c>
      <c r="N50" s="19">
        <v>4</v>
      </c>
      <c r="O50" s="121"/>
      <c r="P50" s="121"/>
      <c r="Q50" s="121"/>
      <c r="R50" s="121"/>
    </row>
    <row r="51" spans="1:18" ht="18.75">
      <c r="A51" s="120"/>
      <c r="B51" s="68">
        <v>2255</v>
      </c>
      <c r="C51" s="19"/>
      <c r="D51" s="19" t="s">
        <v>30</v>
      </c>
      <c r="E51" s="19" t="s">
        <v>589</v>
      </c>
      <c r="F51" s="117"/>
      <c r="G51" s="117"/>
      <c r="H51" s="132"/>
      <c r="I51" s="133"/>
      <c r="J51" s="117"/>
      <c r="K51" s="117"/>
      <c r="L51" s="117"/>
      <c r="M51" s="117"/>
      <c r="N51" s="19">
        <v>3</v>
      </c>
      <c r="O51" s="117"/>
      <c r="P51" s="117"/>
      <c r="Q51" s="117"/>
      <c r="R51" s="117"/>
    </row>
    <row r="52" spans="1:18" ht="18.75">
      <c r="A52" s="118">
        <v>43198</v>
      </c>
      <c r="B52" s="68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16">
        <v>5658</v>
      </c>
      <c r="P52" s="116">
        <v>5826</v>
      </c>
      <c r="Q52" s="116">
        <f>P52-O52</f>
        <v>168</v>
      </c>
      <c r="R52" s="116"/>
    </row>
    <row r="53" spans="1:18" ht="18.75">
      <c r="A53" s="119"/>
      <c r="B53" s="68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21"/>
      <c r="P53" s="121"/>
      <c r="Q53" s="121"/>
      <c r="R53" s="121"/>
    </row>
    <row r="54" spans="1:18" ht="18.75">
      <c r="A54" s="119"/>
      <c r="B54" s="68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21"/>
      <c r="P54" s="121"/>
      <c r="Q54" s="121"/>
      <c r="R54" s="121"/>
    </row>
    <row r="55" spans="1:18" ht="18.75">
      <c r="A55" s="119"/>
      <c r="B55" s="68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19"/>
      <c r="B56" s="68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21"/>
      <c r="P56" s="121"/>
      <c r="Q56" s="121"/>
      <c r="R56" s="121"/>
    </row>
    <row r="57" spans="1:18" ht="18.75">
      <c r="A57" s="119"/>
      <c r="B57" s="68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21"/>
      <c r="P57" s="121"/>
      <c r="Q57" s="121"/>
      <c r="R57" s="121"/>
    </row>
    <row r="58" spans="1:18" ht="18.75">
      <c r="A58" s="119"/>
      <c r="B58" s="68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21"/>
      <c r="P58" s="121"/>
      <c r="Q58" s="121"/>
      <c r="R58" s="121"/>
    </row>
    <row r="59" spans="1:18" ht="18.75">
      <c r="A59" s="119"/>
      <c r="B59" s="68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21"/>
      <c r="P59" s="121"/>
      <c r="Q59" s="121"/>
      <c r="R59" s="121"/>
    </row>
    <row r="60" spans="1:18" ht="18.75">
      <c r="A60" s="120"/>
      <c r="B60" s="68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17"/>
      <c r="P60" s="117"/>
      <c r="Q60" s="117"/>
      <c r="R60" s="117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43199</v>
      </c>
      <c r="B2" s="72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8066</v>
      </c>
      <c r="P2" s="116">
        <v>8226</v>
      </c>
      <c r="Q2" s="116">
        <f>P2-O2</f>
        <v>160</v>
      </c>
      <c r="R2" s="116"/>
    </row>
    <row r="3" spans="1:20" ht="18.75">
      <c r="A3" s="119"/>
      <c r="B3" s="72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21"/>
      <c r="P3" s="121"/>
      <c r="Q3" s="121"/>
      <c r="R3" s="121"/>
    </row>
    <row r="4" spans="1:20" ht="18.75">
      <c r="A4" s="119"/>
      <c r="B4" s="72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21"/>
      <c r="P4" s="121"/>
      <c r="Q4" s="121"/>
      <c r="R4" s="121"/>
    </row>
    <row r="5" spans="1:20" ht="18.75">
      <c r="A5" s="119"/>
      <c r="B5" s="72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21"/>
      <c r="P5" s="121"/>
      <c r="Q5" s="121"/>
      <c r="R5" s="121"/>
    </row>
    <row r="6" spans="1:20" ht="18.75">
      <c r="A6" s="119"/>
      <c r="B6" s="72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122">
        <v>1659</v>
      </c>
      <c r="C7" s="116" t="s">
        <v>460</v>
      </c>
      <c r="D7" s="116" t="s">
        <v>454</v>
      </c>
      <c r="E7" s="19" t="s">
        <v>566</v>
      </c>
      <c r="F7" s="116" t="s">
        <v>36</v>
      </c>
      <c r="G7" s="116" t="s">
        <v>565</v>
      </c>
      <c r="H7" s="128"/>
      <c r="I7" s="129"/>
      <c r="J7" s="116" t="s">
        <v>600</v>
      </c>
      <c r="K7" s="116" t="s">
        <v>39</v>
      </c>
      <c r="L7" s="116" t="s">
        <v>570</v>
      </c>
      <c r="M7" s="116">
        <v>9.6</v>
      </c>
      <c r="N7" s="116">
        <v>14</v>
      </c>
      <c r="O7" s="121"/>
      <c r="P7" s="121"/>
      <c r="Q7" s="121"/>
      <c r="R7" s="121"/>
    </row>
    <row r="8" spans="1:20" ht="18.75">
      <c r="A8" s="119"/>
      <c r="B8" s="124"/>
      <c r="C8" s="117"/>
      <c r="D8" s="117"/>
      <c r="E8" s="19" t="s">
        <v>568</v>
      </c>
      <c r="F8" s="117"/>
      <c r="G8" s="117"/>
      <c r="H8" s="132"/>
      <c r="I8" s="133"/>
      <c r="J8" s="117"/>
      <c r="K8" s="117"/>
      <c r="L8" s="117"/>
      <c r="M8" s="117"/>
      <c r="N8" s="117"/>
      <c r="O8" s="121"/>
      <c r="P8" s="121"/>
      <c r="Q8" s="121"/>
      <c r="R8" s="121"/>
    </row>
    <row r="9" spans="1:20" ht="18.75">
      <c r="A9" s="119"/>
      <c r="B9" s="72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21"/>
      <c r="P9" s="121"/>
      <c r="Q9" s="121"/>
      <c r="R9" s="121"/>
    </row>
    <row r="10" spans="1:20" ht="18.75">
      <c r="A10" s="119"/>
      <c r="B10" s="72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1"/>
      <c r="P10" s="121"/>
      <c r="Q10" s="121"/>
      <c r="R10" s="121"/>
    </row>
    <row r="11" spans="1:20" ht="18.75">
      <c r="A11" s="120"/>
      <c r="B11" s="72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7"/>
      <c r="P11" s="117"/>
      <c r="Q11" s="117"/>
      <c r="R11" s="117"/>
    </row>
    <row r="12" spans="1:20" ht="18.75">
      <c r="A12" s="118">
        <v>43199</v>
      </c>
      <c r="B12" s="72">
        <v>820</v>
      </c>
      <c r="C12" s="116"/>
      <c r="D12" s="116" t="s">
        <v>30</v>
      </c>
      <c r="E12" s="116" t="s">
        <v>582</v>
      </c>
      <c r="F12" s="116" t="s">
        <v>36</v>
      </c>
      <c r="G12" s="19" t="s">
        <v>605</v>
      </c>
      <c r="H12" s="116"/>
      <c r="I12" s="116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2</v>
      </c>
      <c r="O12" s="116">
        <v>8144</v>
      </c>
      <c r="P12" s="116">
        <v>8166</v>
      </c>
      <c r="Q12" s="116">
        <f>P12-O12</f>
        <v>22</v>
      </c>
      <c r="R12" s="116"/>
    </row>
    <row r="13" spans="1:20" ht="18.75">
      <c r="A13" s="119"/>
      <c r="B13" s="72">
        <v>830</v>
      </c>
      <c r="C13" s="121"/>
      <c r="D13" s="121"/>
      <c r="E13" s="121"/>
      <c r="F13" s="121"/>
      <c r="G13" s="19" t="s">
        <v>575</v>
      </c>
      <c r="H13" s="121"/>
      <c r="I13" s="121"/>
      <c r="J13" s="121"/>
      <c r="K13" s="121"/>
      <c r="L13" s="121"/>
      <c r="M13" s="121"/>
      <c r="N13" s="19">
        <v>2</v>
      </c>
      <c r="O13" s="121"/>
      <c r="P13" s="121"/>
      <c r="Q13" s="121"/>
      <c r="R13" s="121"/>
    </row>
    <row r="14" spans="1:20" ht="18.75">
      <c r="A14" s="119"/>
      <c r="B14" s="72">
        <v>840</v>
      </c>
      <c r="C14" s="121"/>
      <c r="D14" s="121"/>
      <c r="E14" s="121"/>
      <c r="F14" s="121"/>
      <c r="G14" s="19" t="s">
        <v>574</v>
      </c>
      <c r="H14" s="121"/>
      <c r="I14" s="121"/>
      <c r="J14" s="121"/>
      <c r="K14" s="121"/>
      <c r="L14" s="121"/>
      <c r="M14" s="121"/>
      <c r="N14" s="19">
        <v>2</v>
      </c>
      <c r="O14" s="121"/>
      <c r="P14" s="121"/>
      <c r="Q14" s="121"/>
      <c r="R14" s="121"/>
    </row>
    <row r="15" spans="1:20" ht="18.75">
      <c r="A15" s="119"/>
      <c r="B15" s="72">
        <v>850</v>
      </c>
      <c r="C15" s="117"/>
      <c r="D15" s="117"/>
      <c r="E15" s="117"/>
      <c r="F15" s="117"/>
      <c r="G15" s="19" t="s">
        <v>577</v>
      </c>
      <c r="H15" s="117"/>
      <c r="I15" s="117"/>
      <c r="J15" s="117"/>
      <c r="K15" s="117"/>
      <c r="L15" s="117"/>
      <c r="M15" s="117"/>
      <c r="N15" s="19">
        <v>3</v>
      </c>
      <c r="O15" s="121"/>
      <c r="P15" s="121"/>
      <c r="Q15" s="121"/>
      <c r="R15" s="121"/>
    </row>
    <row r="16" spans="1:20" ht="18.75">
      <c r="A16" s="119"/>
      <c r="B16" s="72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21"/>
      <c r="P16" s="121"/>
      <c r="Q16" s="121"/>
      <c r="R16" s="121"/>
    </row>
    <row r="17" spans="1:18" ht="18.75">
      <c r="A17" s="119"/>
      <c r="B17" s="72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21"/>
      <c r="P17" s="121"/>
      <c r="Q17" s="121"/>
      <c r="R17" s="121"/>
    </row>
    <row r="18" spans="1:18" ht="18.75">
      <c r="A18" s="119"/>
      <c r="B18" s="72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21"/>
      <c r="P18" s="121"/>
      <c r="Q18" s="121"/>
      <c r="R18" s="121"/>
    </row>
    <row r="19" spans="1:18" ht="18.75">
      <c r="A19" s="119"/>
      <c r="B19" s="72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21"/>
      <c r="P19" s="121"/>
      <c r="Q19" s="121"/>
      <c r="R19" s="121"/>
    </row>
    <row r="20" spans="1:18" ht="18.75">
      <c r="A20" s="119"/>
      <c r="B20" s="72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72">
        <v>2245</v>
      </c>
      <c r="C21" s="19"/>
      <c r="D21" s="116" t="s">
        <v>30</v>
      </c>
      <c r="E21" s="19" t="s">
        <v>578</v>
      </c>
      <c r="F21" s="116" t="s">
        <v>36</v>
      </c>
      <c r="G21" s="116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21"/>
      <c r="P21" s="121"/>
      <c r="Q21" s="121"/>
      <c r="R21" s="121"/>
    </row>
    <row r="22" spans="1:18" ht="18.75">
      <c r="A22" s="120"/>
      <c r="B22" s="72">
        <v>2250</v>
      </c>
      <c r="C22" s="19"/>
      <c r="D22" s="117"/>
      <c r="E22" s="19" t="s">
        <v>589</v>
      </c>
      <c r="F22" s="117"/>
      <c r="G22" s="117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17"/>
      <c r="P22" s="117"/>
      <c r="Q22" s="117"/>
      <c r="R22" s="117"/>
    </row>
    <row r="23" spans="1:18" ht="18.75">
      <c r="A23" s="118">
        <v>43199</v>
      </c>
      <c r="B23" s="122">
        <v>830</v>
      </c>
      <c r="C23" s="116"/>
      <c r="D23" s="116" t="s">
        <v>30</v>
      </c>
      <c r="E23" s="116" t="s">
        <v>582</v>
      </c>
      <c r="F23" s="116" t="s">
        <v>32</v>
      </c>
      <c r="G23" s="19" t="s">
        <v>583</v>
      </c>
      <c r="H23" s="128"/>
      <c r="I23" s="129"/>
      <c r="J23" s="116" t="s">
        <v>600</v>
      </c>
      <c r="K23" s="116" t="s">
        <v>465</v>
      </c>
      <c r="L23" s="116" t="s">
        <v>38</v>
      </c>
      <c r="M23" s="116">
        <v>9.6</v>
      </c>
      <c r="N23" s="116">
        <v>9</v>
      </c>
      <c r="O23" s="116">
        <v>5944</v>
      </c>
      <c r="P23" s="116">
        <v>5979</v>
      </c>
      <c r="Q23" s="116">
        <f>P23-O23</f>
        <v>35</v>
      </c>
      <c r="R23" s="116"/>
    </row>
    <row r="24" spans="1:18" ht="18.75">
      <c r="A24" s="119"/>
      <c r="B24" s="123"/>
      <c r="C24" s="121"/>
      <c r="D24" s="121"/>
      <c r="E24" s="121"/>
      <c r="F24" s="121"/>
      <c r="G24" s="19" t="s">
        <v>584</v>
      </c>
      <c r="H24" s="130"/>
      <c r="I24" s="131"/>
      <c r="J24" s="121"/>
      <c r="K24" s="121"/>
      <c r="L24" s="121"/>
      <c r="M24" s="121"/>
      <c r="N24" s="121"/>
      <c r="O24" s="121"/>
      <c r="P24" s="121"/>
      <c r="Q24" s="121"/>
      <c r="R24" s="121"/>
    </row>
    <row r="25" spans="1:18" ht="18.75">
      <c r="A25" s="119"/>
      <c r="B25" s="124"/>
      <c r="C25" s="117"/>
      <c r="D25" s="117"/>
      <c r="E25" s="117"/>
      <c r="F25" s="117"/>
      <c r="G25" s="19" t="s">
        <v>585</v>
      </c>
      <c r="H25" s="132"/>
      <c r="I25" s="133"/>
      <c r="J25" s="117"/>
      <c r="K25" s="117"/>
      <c r="L25" s="117"/>
      <c r="M25" s="117"/>
      <c r="N25" s="117"/>
      <c r="O25" s="121"/>
      <c r="P25" s="121"/>
      <c r="Q25" s="121"/>
      <c r="R25" s="121"/>
    </row>
    <row r="26" spans="1:18" ht="18.75">
      <c r="A26" s="119"/>
      <c r="B26" s="72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21"/>
      <c r="P26" s="121"/>
      <c r="Q26" s="121"/>
      <c r="R26" s="121"/>
    </row>
    <row r="27" spans="1:18" ht="18.75">
      <c r="A27" s="119"/>
      <c r="B27" s="72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21"/>
      <c r="P27" s="121"/>
      <c r="Q27" s="121"/>
      <c r="R27" s="121"/>
    </row>
    <row r="28" spans="1:18" ht="18.75">
      <c r="A28" s="119"/>
      <c r="B28" s="72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21"/>
      <c r="P28" s="121"/>
      <c r="Q28" s="121"/>
      <c r="R28" s="121"/>
    </row>
    <row r="29" spans="1:18" ht="18.75">
      <c r="A29" s="119"/>
      <c r="B29" s="72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21"/>
      <c r="P29" s="121"/>
      <c r="Q29" s="121"/>
      <c r="R29" s="121"/>
    </row>
    <row r="30" spans="1:18" ht="18.75">
      <c r="A30" s="119"/>
      <c r="B30" s="72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21"/>
      <c r="P30" s="121"/>
      <c r="Q30" s="121"/>
      <c r="R30" s="121"/>
    </row>
    <row r="31" spans="1:18" ht="18.75">
      <c r="A31" s="119"/>
      <c r="B31" s="72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21"/>
      <c r="P31" s="121"/>
      <c r="Q31" s="121"/>
      <c r="R31" s="121"/>
    </row>
    <row r="32" spans="1:18" ht="18.75">
      <c r="A32" s="119"/>
      <c r="B32" s="72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21"/>
      <c r="P32" s="121"/>
      <c r="Q32" s="121"/>
      <c r="R32" s="121"/>
    </row>
    <row r="33" spans="1:18" ht="18.75">
      <c r="A33" s="119"/>
      <c r="B33" s="72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21"/>
      <c r="P33" s="121"/>
      <c r="Q33" s="121"/>
      <c r="R33" s="121"/>
    </row>
    <row r="34" spans="1:18" ht="18.75">
      <c r="A34" s="119"/>
      <c r="B34" s="72">
        <v>2250</v>
      </c>
      <c r="C34" s="19"/>
      <c r="D34" s="116" t="s">
        <v>32</v>
      </c>
      <c r="E34" s="19" t="s">
        <v>585</v>
      </c>
      <c r="F34" s="116" t="s">
        <v>36</v>
      </c>
      <c r="G34" s="116" t="s">
        <v>565</v>
      </c>
      <c r="H34" s="128"/>
      <c r="I34" s="129"/>
      <c r="J34" s="116" t="s">
        <v>600</v>
      </c>
      <c r="K34" s="116" t="s">
        <v>465</v>
      </c>
      <c r="L34" s="116" t="s">
        <v>38</v>
      </c>
      <c r="M34" s="116">
        <v>9.6</v>
      </c>
      <c r="N34" s="19">
        <v>2</v>
      </c>
      <c r="O34" s="121"/>
      <c r="P34" s="121"/>
      <c r="Q34" s="121"/>
      <c r="R34" s="121"/>
    </row>
    <row r="35" spans="1:18" ht="18.75">
      <c r="A35" s="119"/>
      <c r="B35" s="72">
        <v>2258</v>
      </c>
      <c r="C35" s="19"/>
      <c r="D35" s="121"/>
      <c r="E35" s="19" t="s">
        <v>583</v>
      </c>
      <c r="F35" s="121"/>
      <c r="G35" s="121"/>
      <c r="H35" s="130"/>
      <c r="I35" s="131"/>
      <c r="J35" s="121"/>
      <c r="K35" s="121"/>
      <c r="L35" s="121"/>
      <c r="M35" s="121"/>
      <c r="N35" s="19">
        <v>1</v>
      </c>
      <c r="O35" s="121"/>
      <c r="P35" s="121"/>
      <c r="Q35" s="121"/>
      <c r="R35" s="121"/>
    </row>
    <row r="36" spans="1:18" ht="18.75">
      <c r="A36" s="119"/>
      <c r="B36" s="72">
        <v>2308</v>
      </c>
      <c r="C36" s="19"/>
      <c r="D36" s="117"/>
      <c r="E36" s="19" t="s">
        <v>584</v>
      </c>
      <c r="F36" s="117"/>
      <c r="G36" s="117"/>
      <c r="H36" s="132"/>
      <c r="I36" s="133"/>
      <c r="J36" s="117"/>
      <c r="K36" s="117"/>
      <c r="L36" s="117"/>
      <c r="M36" s="117"/>
      <c r="N36" s="19">
        <v>3</v>
      </c>
      <c r="O36" s="121"/>
      <c r="P36" s="121"/>
      <c r="Q36" s="121"/>
      <c r="R36" s="121"/>
    </row>
    <row r="37" spans="1:18" ht="18.75">
      <c r="A37" s="120"/>
      <c r="B37" s="72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17"/>
      <c r="P37" s="117"/>
      <c r="Q37" s="117"/>
      <c r="R37" s="117"/>
    </row>
    <row r="38" spans="1:18" ht="18.75">
      <c r="A38" s="118">
        <v>43199</v>
      </c>
      <c r="B38" s="72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16">
        <v>7281</v>
      </c>
      <c r="P38" s="116">
        <v>7303</v>
      </c>
      <c r="Q38" s="116">
        <f>P38-O38</f>
        <v>22</v>
      </c>
      <c r="R38" s="116"/>
    </row>
    <row r="39" spans="1:18" ht="18.75">
      <c r="A39" s="119"/>
      <c r="B39" s="72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19"/>
      <c r="B40" s="72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21"/>
      <c r="P40" s="121"/>
      <c r="Q40" s="121"/>
      <c r="R40" s="121"/>
    </row>
    <row r="41" spans="1:18" ht="18.75">
      <c r="A41" s="119"/>
      <c r="B41" s="122">
        <v>1503</v>
      </c>
      <c r="C41" s="116"/>
      <c r="D41" s="116" t="s">
        <v>30</v>
      </c>
      <c r="E41" s="116" t="s">
        <v>582</v>
      </c>
      <c r="F41" s="116" t="s">
        <v>36</v>
      </c>
      <c r="G41" s="19" t="s">
        <v>620</v>
      </c>
      <c r="H41" s="19"/>
      <c r="I41" s="19"/>
      <c r="J41" s="116" t="s">
        <v>600</v>
      </c>
      <c r="K41" s="116" t="s">
        <v>473</v>
      </c>
      <c r="L41" s="116" t="s">
        <v>474</v>
      </c>
      <c r="M41" s="116">
        <v>9.6</v>
      </c>
      <c r="N41" s="19">
        <v>3</v>
      </c>
      <c r="O41" s="121"/>
      <c r="P41" s="121"/>
      <c r="Q41" s="121"/>
      <c r="R41" s="121"/>
    </row>
    <row r="42" spans="1:18" ht="18.75">
      <c r="A42" s="119"/>
      <c r="B42" s="124"/>
      <c r="C42" s="117"/>
      <c r="D42" s="117"/>
      <c r="E42" s="117"/>
      <c r="F42" s="117"/>
      <c r="G42" s="19" t="s">
        <v>599</v>
      </c>
      <c r="H42" s="19"/>
      <c r="I42" s="19"/>
      <c r="J42" s="117"/>
      <c r="K42" s="117"/>
      <c r="L42" s="117"/>
      <c r="M42" s="117"/>
      <c r="N42" s="19">
        <v>3</v>
      </c>
      <c r="O42" s="121"/>
      <c r="P42" s="121"/>
      <c r="Q42" s="121"/>
      <c r="R42" s="121"/>
    </row>
    <row r="43" spans="1:18" ht="18.75">
      <c r="A43" s="119"/>
      <c r="B43" s="72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21"/>
      <c r="P43" s="121"/>
      <c r="Q43" s="121"/>
      <c r="R43" s="121"/>
    </row>
    <row r="44" spans="1:18" ht="18.75">
      <c r="A44" s="119"/>
      <c r="B44" s="72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21"/>
      <c r="P44" s="121"/>
      <c r="Q44" s="121"/>
      <c r="R44" s="121"/>
    </row>
    <row r="45" spans="1:18" ht="18.75">
      <c r="A45" s="119"/>
      <c r="B45" s="72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21"/>
      <c r="P45" s="121"/>
      <c r="Q45" s="121"/>
      <c r="R45" s="121"/>
    </row>
    <row r="46" spans="1:18" ht="18.75">
      <c r="A46" s="119"/>
      <c r="B46" s="72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21"/>
      <c r="P46" s="121"/>
      <c r="Q46" s="121"/>
      <c r="R46" s="121"/>
    </row>
    <row r="47" spans="1:18" ht="18.75">
      <c r="A47" s="120"/>
      <c r="B47" s="72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17"/>
      <c r="P47" s="117"/>
      <c r="Q47" s="117"/>
      <c r="R47" s="117"/>
    </row>
    <row r="48" spans="1:18" ht="18.75">
      <c r="A48" s="118">
        <v>43199</v>
      </c>
      <c r="B48" s="72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16">
        <v>5826</v>
      </c>
      <c r="P48" s="116">
        <v>5951</v>
      </c>
      <c r="Q48" s="116">
        <f>P48-O48</f>
        <v>125</v>
      </c>
      <c r="R48" s="116"/>
    </row>
    <row r="49" spans="1:18" ht="18.75">
      <c r="A49" s="119"/>
      <c r="B49" s="72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21"/>
      <c r="P49" s="121"/>
      <c r="Q49" s="121"/>
      <c r="R49" s="121"/>
    </row>
    <row r="50" spans="1:18" ht="18.75">
      <c r="A50" s="119"/>
      <c r="B50" s="72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21"/>
      <c r="P50" s="121"/>
      <c r="Q50" s="121"/>
      <c r="R50" s="121"/>
    </row>
    <row r="51" spans="1:18" ht="18.75">
      <c r="A51" s="119"/>
      <c r="B51" s="72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21"/>
      <c r="P51" s="121"/>
      <c r="Q51" s="121"/>
      <c r="R51" s="121"/>
    </row>
    <row r="52" spans="1:18" ht="18.75">
      <c r="A52" s="119"/>
      <c r="B52" s="72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21"/>
      <c r="P52" s="121"/>
      <c r="Q52" s="121"/>
      <c r="R52" s="121"/>
    </row>
    <row r="53" spans="1:18" ht="18.75">
      <c r="A53" s="119"/>
      <c r="B53" s="72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21"/>
      <c r="P53" s="121"/>
      <c r="Q53" s="121"/>
      <c r="R53" s="121"/>
    </row>
    <row r="54" spans="1:18" ht="18.75">
      <c r="A54" s="119"/>
      <c r="B54" s="72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21"/>
      <c r="P54" s="121"/>
      <c r="Q54" s="121"/>
      <c r="R54" s="121"/>
    </row>
    <row r="55" spans="1:18" ht="18.75">
      <c r="A55" s="119"/>
      <c r="B55" s="72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20"/>
      <c r="B56" s="72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17"/>
      <c r="P56" s="117"/>
      <c r="Q56" s="117"/>
      <c r="R56" s="117"/>
    </row>
    <row r="57" spans="1:18" ht="18.75">
      <c r="A57" s="23"/>
      <c r="B57" s="7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2018-04-18T04:21:52Z</dcterms:modified>
</cp:coreProperties>
</file>