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600" windowHeight="6210" firstSheet="12" activeTab="18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Sheet2" sheetId="17" r:id="rId15"/>
    <sheet name="ch" sheetId="3" r:id="rId16"/>
    <sheet name="分析图" sheetId="13" r:id="rId17"/>
    <sheet name="汇总明细" sheetId="9" r:id="rId18"/>
    <sheet name="4-14" sheetId="19" r:id="rId19"/>
  </sheets>
  <externalReferences>
    <externalReference r:id="rId20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8" hidden="1">'4-14'!$A$1:$P$33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1"/>
    <pivotCache cacheId="1" r:id="rId22"/>
  </pivotCaches>
</workbook>
</file>

<file path=xl/calcChain.xml><?xml version="1.0" encoding="utf-8"?>
<calcChain xmlns="http://schemas.openxmlformats.org/spreadsheetml/2006/main">
  <c r="J34" i="19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P1" i="17"/>
  <c r="O1"/>
  <c r="M1"/>
  <c r="J1"/>
  <c r="I1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P147" i="9" l="1"/>
  <c r="O147"/>
  <c r="M147"/>
  <c r="I147"/>
  <c r="P146"/>
  <c r="O146"/>
  <c r="M146"/>
  <c r="J146"/>
  <c r="I146"/>
  <c r="P145"/>
  <c r="O145"/>
  <c r="M145"/>
  <c r="J145"/>
  <c r="I145"/>
  <c r="P144"/>
  <c r="O144"/>
  <c r="M144"/>
  <c r="J144"/>
  <c r="I144"/>
  <c r="P143"/>
  <c r="O143"/>
  <c r="M143"/>
  <c r="J143"/>
  <c r="I143"/>
  <c r="P142"/>
  <c r="O142"/>
  <c r="M142"/>
  <c r="J142"/>
  <c r="I142"/>
  <c r="P141"/>
  <c r="O141"/>
  <c r="M141"/>
  <c r="J141"/>
  <c r="I141"/>
  <c r="P140"/>
  <c r="O140"/>
  <c r="M140"/>
  <c r="J140"/>
  <c r="I140"/>
  <c r="P139"/>
  <c r="O139"/>
  <c r="M139"/>
  <c r="J139"/>
  <c r="I139"/>
  <c r="P138"/>
  <c r="O138"/>
  <c r="M138"/>
  <c r="J138"/>
  <c r="I138"/>
  <c r="P137"/>
  <c r="O137"/>
  <c r="M137"/>
  <c r="J137"/>
  <c r="I137"/>
  <c r="P136"/>
  <c r="O136"/>
  <c r="M136"/>
  <c r="J136"/>
  <c r="I136"/>
  <c r="P135"/>
  <c r="O135"/>
  <c r="M135"/>
  <c r="J135"/>
  <c r="I135"/>
  <c r="P134"/>
  <c r="O134"/>
  <c r="M134"/>
  <c r="J134"/>
  <c r="I134"/>
  <c r="P133"/>
  <c r="O133"/>
  <c r="M133"/>
  <c r="J133"/>
  <c r="I133"/>
  <c r="P132"/>
  <c r="O132"/>
  <c r="M132"/>
  <c r="J132"/>
  <c r="I132"/>
  <c r="P131"/>
  <c r="O131"/>
  <c r="M131"/>
  <c r="J131"/>
  <c r="I131"/>
  <c r="P130"/>
  <c r="O130"/>
  <c r="M130"/>
  <c r="J130"/>
  <c r="I130"/>
  <c r="P129"/>
  <c r="O129"/>
  <c r="M129"/>
  <c r="J129"/>
  <c r="I129"/>
  <c r="P128"/>
  <c r="O128"/>
  <c r="M128"/>
  <c r="J128"/>
  <c r="I128"/>
  <c r="P127"/>
  <c r="O127"/>
  <c r="M127"/>
  <c r="J127"/>
  <c r="I127"/>
  <c r="P126"/>
  <c r="O126"/>
  <c r="M126"/>
  <c r="J126"/>
  <c r="I126"/>
  <c r="P125"/>
  <c r="O125"/>
  <c r="M125"/>
  <c r="J125"/>
  <c r="I125"/>
  <c r="P124"/>
  <c r="O124"/>
  <c r="M124"/>
  <c r="J124"/>
  <c r="I124"/>
  <c r="P123"/>
  <c r="O123"/>
  <c r="M123"/>
  <c r="J123"/>
  <c r="I123"/>
  <c r="P122"/>
  <c r="O122"/>
  <c r="M122"/>
  <c r="J122"/>
  <c r="I122"/>
  <c r="P121"/>
  <c r="O121"/>
  <c r="M121"/>
  <c r="J121"/>
  <c r="I121"/>
  <c r="P120"/>
  <c r="O120"/>
  <c r="M120"/>
  <c r="J120"/>
  <c r="I120"/>
  <c r="P119"/>
  <c r="O119"/>
  <c r="M119"/>
  <c r="J119"/>
  <c r="I119"/>
  <c r="P118"/>
  <c r="O118"/>
  <c r="M118"/>
  <c r="J118"/>
  <c r="I118"/>
  <c r="P117"/>
  <c r="O117"/>
  <c r="M117"/>
  <c r="J117"/>
  <c r="I117"/>
  <c r="P116"/>
  <c r="O116"/>
  <c r="M116"/>
  <c r="J116"/>
  <c r="I116"/>
  <c r="P115"/>
  <c r="O115"/>
  <c r="M115"/>
  <c r="J115"/>
  <c r="I115"/>
  <c r="P114"/>
  <c r="O114"/>
  <c r="M114"/>
  <c r="J114"/>
  <c r="I114"/>
  <c r="P113"/>
  <c r="O113"/>
  <c r="M113"/>
  <c r="J113"/>
  <c r="I113"/>
  <c r="P112"/>
  <c r="O112"/>
  <c r="M112"/>
  <c r="J112"/>
  <c r="I112"/>
  <c r="P111"/>
  <c r="O111"/>
  <c r="M111"/>
  <c r="J111"/>
  <c r="I111"/>
  <c r="P110"/>
  <c r="O110"/>
  <c r="M110"/>
  <c r="J110"/>
  <c r="I110"/>
  <c r="P109"/>
  <c r="O109"/>
  <c r="M109"/>
  <c r="J109"/>
  <c r="I109"/>
  <c r="P108"/>
  <c r="O108"/>
  <c r="M108"/>
  <c r="J108"/>
  <c r="I108"/>
  <c r="P107"/>
  <c r="O107"/>
  <c r="M107"/>
  <c r="J107"/>
  <c r="I107"/>
  <c r="P106"/>
  <c r="O106"/>
  <c r="M106"/>
  <c r="J106"/>
  <c r="I106"/>
  <c r="P105"/>
  <c r="O105"/>
  <c r="M105"/>
  <c r="J105"/>
  <c r="I105"/>
  <c r="P104"/>
  <c r="O104"/>
  <c r="M104"/>
  <c r="J104"/>
  <c r="I104"/>
  <c r="P103"/>
  <c r="O103"/>
  <c r="M103"/>
  <c r="J103"/>
  <c r="I103"/>
  <c r="P102"/>
  <c r="O102"/>
  <c r="M102"/>
  <c r="J102"/>
  <c r="I102"/>
  <c r="P101"/>
  <c r="O101"/>
  <c r="M101"/>
  <c r="J101"/>
  <c r="I101"/>
  <c r="P100"/>
  <c r="O100"/>
  <c r="M100"/>
  <c r="J100"/>
  <c r="I100"/>
  <c r="P99"/>
  <c r="O99"/>
  <c r="M99"/>
  <c r="J99"/>
  <c r="I99"/>
  <c r="P98"/>
  <c r="O98"/>
  <c r="M98"/>
  <c r="J98"/>
  <c r="I98"/>
  <c r="P97"/>
  <c r="O97"/>
  <c r="M97"/>
  <c r="J97"/>
  <c r="I97"/>
  <c r="P96"/>
  <c r="O96"/>
  <c r="M96"/>
  <c r="J96"/>
  <c r="I96"/>
  <c r="P95"/>
  <c r="O95"/>
  <c r="M95"/>
  <c r="J95"/>
  <c r="I95"/>
  <c r="Q94"/>
  <c r="P94"/>
  <c r="N94"/>
  <c r="K94"/>
  <c r="J94"/>
  <c r="Q93"/>
  <c r="P93"/>
  <c r="N93"/>
  <c r="K93"/>
  <c r="J93"/>
  <c r="Q92"/>
  <c r="P92"/>
  <c r="N92"/>
  <c r="K92"/>
  <c r="J92"/>
  <c r="Q91"/>
  <c r="P91"/>
  <c r="N91"/>
  <c r="K91"/>
  <c r="J91"/>
  <c r="Q90"/>
  <c r="P90"/>
  <c r="N90"/>
  <c r="K90"/>
  <c r="J90"/>
  <c r="Q89"/>
  <c r="P89"/>
  <c r="N89"/>
  <c r="K89"/>
  <c r="J89"/>
  <c r="Q88"/>
  <c r="P88"/>
  <c r="N88"/>
  <c r="K88"/>
  <c r="J88"/>
  <c r="Q87"/>
  <c r="P87"/>
  <c r="N87"/>
  <c r="K87"/>
  <c r="J87"/>
  <c r="Q86"/>
  <c r="P86"/>
  <c r="N86"/>
  <c r="K86"/>
  <c r="J86"/>
  <c r="Q85"/>
  <c r="P85"/>
  <c r="N85"/>
  <c r="K85"/>
  <c r="J85"/>
  <c r="Q84"/>
  <c r="P84"/>
  <c r="N84"/>
  <c r="K84"/>
  <c r="J84"/>
  <c r="Q83"/>
  <c r="P83"/>
  <c r="N83"/>
  <c r="K83"/>
  <c r="J83"/>
  <c r="Q82"/>
  <c r="P82"/>
  <c r="N82"/>
  <c r="K82"/>
  <c r="J82"/>
  <c r="Q81"/>
  <c r="P81"/>
  <c r="N81"/>
  <c r="K81"/>
  <c r="J81"/>
  <c r="Q80"/>
  <c r="P80"/>
  <c r="N80"/>
  <c r="K80"/>
  <c r="J80"/>
  <c r="Q79"/>
  <c r="P79"/>
  <c r="N79"/>
  <c r="K79"/>
  <c r="J79"/>
  <c r="Q78"/>
  <c r="P78"/>
  <c r="N78"/>
  <c r="K78"/>
  <c r="J78"/>
  <c r="P77"/>
  <c r="O77"/>
  <c r="M77"/>
  <c r="J77"/>
  <c r="I77"/>
  <c r="P76"/>
  <c r="O76"/>
  <c r="M76"/>
  <c r="J76"/>
  <c r="I76"/>
  <c r="P75"/>
  <c r="O75"/>
  <c r="M75"/>
  <c r="J75"/>
  <c r="I75"/>
  <c r="P74"/>
  <c r="O74"/>
  <c r="M74"/>
  <c r="J74"/>
  <c r="I74"/>
  <c r="P73"/>
  <c r="O73"/>
  <c r="M73"/>
  <c r="J73"/>
  <c r="I73"/>
  <c r="P72"/>
  <c r="O72"/>
  <c r="M72"/>
  <c r="J72"/>
  <c r="I72"/>
  <c r="P71"/>
  <c r="O71"/>
  <c r="M71"/>
  <c r="J71"/>
  <c r="I71"/>
  <c r="P70"/>
  <c r="O70"/>
  <c r="M70"/>
  <c r="J70"/>
  <c r="I70"/>
  <c r="P69"/>
  <c r="O69"/>
  <c r="M69"/>
  <c r="J69"/>
  <c r="I69"/>
  <c r="P68"/>
  <c r="O68"/>
  <c r="M68"/>
  <c r="J68"/>
  <c r="I68"/>
  <c r="P67"/>
  <c r="O67"/>
  <c r="M67"/>
  <c r="J67"/>
  <c r="I67"/>
  <c r="P66"/>
  <c r="O66"/>
  <c r="M66"/>
  <c r="J66"/>
  <c r="I66"/>
  <c r="P65"/>
  <c r="O65"/>
  <c r="M65"/>
  <c r="J65"/>
  <c r="I65"/>
  <c r="P64"/>
  <c r="O64"/>
  <c r="M64"/>
  <c r="J64"/>
  <c r="I64"/>
  <c r="P63"/>
  <c r="O63"/>
  <c r="M63"/>
  <c r="J63"/>
  <c r="I63"/>
  <c r="P62"/>
  <c r="O62"/>
  <c r="M62"/>
  <c r="J62"/>
  <c r="I62"/>
  <c r="P61"/>
  <c r="O61"/>
  <c r="M61"/>
  <c r="J61"/>
  <c r="I61"/>
  <c r="P60"/>
  <c r="O60"/>
  <c r="M60"/>
  <c r="J60"/>
  <c r="I60"/>
  <c r="P59"/>
  <c r="O59"/>
  <c r="M59"/>
  <c r="J59"/>
  <c r="I59"/>
  <c r="P58"/>
  <c r="O58"/>
  <c r="M58"/>
  <c r="J58"/>
  <c r="I58"/>
  <c r="P57"/>
  <c r="O57"/>
  <c r="M57"/>
  <c r="J57"/>
  <c r="I57"/>
  <c r="P56"/>
  <c r="O56"/>
  <c r="M56"/>
  <c r="J56"/>
  <c r="I56"/>
  <c r="P55"/>
  <c r="O55"/>
  <c r="M55"/>
  <c r="J55"/>
  <c r="I55"/>
  <c r="P54"/>
  <c r="O54"/>
  <c r="M54"/>
  <c r="J54"/>
  <c r="I54"/>
  <c r="P53"/>
  <c r="O53"/>
  <c r="M53"/>
  <c r="J53"/>
  <c r="I53"/>
  <c r="P52"/>
  <c r="O52"/>
  <c r="M52"/>
  <c r="J52"/>
  <c r="I52"/>
  <c r="P51"/>
  <c r="O51"/>
  <c r="M51"/>
  <c r="J51"/>
  <c r="I51"/>
  <c r="P50"/>
  <c r="O50"/>
  <c r="M50"/>
  <c r="J50"/>
  <c r="I50"/>
  <c r="P49"/>
  <c r="O49"/>
  <c r="M49"/>
  <c r="J49"/>
  <c r="I49"/>
  <c r="P48"/>
  <c r="O48"/>
  <c r="M48"/>
  <c r="J48"/>
  <c r="I48"/>
  <c r="P47"/>
  <c r="O47"/>
  <c r="M47"/>
  <c r="J47"/>
  <c r="I47"/>
  <c r="P46"/>
  <c r="O46"/>
  <c r="M46"/>
  <c r="J46"/>
  <c r="I46"/>
  <c r="P45"/>
  <c r="O45"/>
  <c r="M45"/>
  <c r="J45"/>
  <c r="I45"/>
  <c r="P44"/>
  <c r="O44"/>
  <c r="M44"/>
  <c r="J44"/>
  <c r="I44"/>
  <c r="P43"/>
  <c r="O43"/>
  <c r="M43"/>
  <c r="J43"/>
  <c r="I43"/>
  <c r="P42"/>
  <c r="O42"/>
  <c r="M42"/>
  <c r="J42"/>
  <c r="I42"/>
  <c r="P41"/>
  <c r="O41"/>
  <c r="M41"/>
  <c r="J41"/>
  <c r="I41"/>
  <c r="P40"/>
  <c r="O40"/>
  <c r="M40"/>
  <c r="J40"/>
  <c r="I40"/>
  <c r="P39"/>
  <c r="O39"/>
  <c r="M39"/>
  <c r="J39"/>
  <c r="I39"/>
  <c r="P38"/>
  <c r="O38"/>
  <c r="M38"/>
  <c r="J38"/>
  <c r="I38"/>
  <c r="P37"/>
  <c r="O37"/>
  <c r="M37"/>
  <c r="J37"/>
  <c r="I37"/>
  <c r="P36"/>
  <c r="O36"/>
  <c r="M36"/>
  <c r="J36"/>
  <c r="I36"/>
  <c r="P35"/>
  <c r="O35"/>
  <c r="M35"/>
  <c r="J35"/>
  <c r="I35"/>
  <c r="P34"/>
  <c r="O34"/>
  <c r="M34"/>
  <c r="J34"/>
  <c r="I34"/>
  <c r="P33"/>
  <c r="O33"/>
  <c r="M33"/>
  <c r="J33"/>
  <c r="I33"/>
  <c r="P32"/>
  <c r="O32"/>
  <c r="M32"/>
  <c r="J32"/>
  <c r="I32"/>
  <c r="P31"/>
  <c r="O31"/>
  <c r="M31"/>
  <c r="J31"/>
  <c r="I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<sst xmlns="http://schemas.openxmlformats.org/spreadsheetml/2006/main" count="4511" uniqueCount="922">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</sst>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9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9" xfId="12"/>
  </cellStyles>
  <dxfs count="279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78310784"/>
        <c:axId val="77931648"/>
      </c:barChart>
      <c:catAx>
        <c:axId val="78310784"/>
        <c:scaling>
          <c:orientation val="minMax"/>
        </c:scaling>
        <c:axPos val="b"/>
        <c:tickLblPos val="nextTo"/>
        <c:crossAx val="77931648"/>
        <c:crosses val="autoZero"/>
        <c:auto val="1"/>
        <c:lblAlgn val="ctr"/>
        <c:lblOffset val="100"/>
      </c:catAx>
      <c:valAx>
        <c:axId val="77931648"/>
        <c:scaling>
          <c:orientation val="minMax"/>
        </c:scaling>
        <c:axPos val="l"/>
        <c:majorGridlines/>
        <c:numFmt formatCode="General" sourceLinked="1"/>
        <c:tickLblPos val="nextTo"/>
        <c:crossAx val="78310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508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87295872"/>
        <c:axId val="87297408"/>
      </c:barChart>
      <c:catAx>
        <c:axId val="8729587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7408"/>
        <c:crosses val="autoZero"/>
        <c:auto val="1"/>
        <c:lblAlgn val="ctr"/>
        <c:lblOffset val="100"/>
      </c:catAx>
      <c:valAx>
        <c:axId val="87297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78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204" priority="23"/>
  </conditionalFormatting>
  <conditionalFormatting sqref="G132:H1048576 G1:H1">
    <cfRule type="duplicateValues" dxfId="203" priority="21"/>
    <cfRule type="duplicateValues" dxfId="202" priority="22"/>
  </conditionalFormatting>
  <conditionalFormatting sqref="G132:H1048576 G1:H1">
    <cfRule type="duplicateValues" dxfId="201" priority="19"/>
    <cfRule type="duplicateValues" dxfId="200" priority="20"/>
  </conditionalFormatting>
  <conditionalFormatting sqref="G1:G1048576">
    <cfRule type="duplicateValues" dxfId="199" priority="1"/>
    <cfRule type="duplicateValues" dxfId="198" priority="18"/>
  </conditionalFormatting>
  <conditionalFormatting sqref="G2:H131">
    <cfRule type="duplicateValues" dxfId="197" priority="16"/>
  </conditionalFormatting>
  <conditionalFormatting sqref="G2:H131">
    <cfRule type="duplicateValues" dxfId="196" priority="14"/>
    <cfRule type="duplicateValues" dxfId="195" priority="15"/>
  </conditionalFormatting>
  <conditionalFormatting sqref="G2:H131">
    <cfRule type="duplicateValues" dxfId="194" priority="12"/>
    <cfRule type="duplicateValues" dxfId="193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728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729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730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731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732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733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734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735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736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737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738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739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740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741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742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743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744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745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746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747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748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749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750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751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752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753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754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755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756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757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758</v>
      </c>
      <c r="H32" s="5" t="s">
        <v>724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759</v>
      </c>
      <c r="H33" s="5" t="s">
        <v>725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760</v>
      </c>
      <c r="H34" s="5" t="s">
        <v>726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92" priority="12"/>
  </conditionalFormatting>
  <conditionalFormatting sqref="G113:H1048576 G1:H1">
    <cfRule type="duplicateValues" dxfId="191" priority="10"/>
    <cfRule type="duplicateValues" dxfId="190" priority="11"/>
  </conditionalFormatting>
  <conditionalFormatting sqref="G113:H1048576 G1:H1">
    <cfRule type="duplicateValues" dxfId="189" priority="8"/>
    <cfRule type="duplicateValues" dxfId="188" priority="9"/>
  </conditionalFormatting>
  <conditionalFormatting sqref="G1:G1048576">
    <cfRule type="duplicateValues" dxfId="187" priority="6"/>
    <cfRule type="duplicateValues" dxfId="186" priority="7"/>
  </conditionalFormatting>
  <conditionalFormatting sqref="G2:H112">
    <cfRule type="duplicateValues" dxfId="185" priority="113"/>
  </conditionalFormatting>
  <conditionalFormatting sqref="G2:H112">
    <cfRule type="duplicateValues" dxfId="184" priority="115"/>
    <cfRule type="duplicateValues" dxfId="183" priority="116"/>
  </conditionalFormatting>
  <conditionalFormatting sqref="G2:H112">
    <cfRule type="duplicateValues" dxfId="182" priority="119"/>
    <cfRule type="duplicateValues" dxfId="181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6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791</v>
      </c>
      <c r="H2" s="5" t="s">
        <v>761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792</v>
      </c>
      <c r="H3" s="5" t="s">
        <v>762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793</v>
      </c>
      <c r="H4" s="5" t="s">
        <v>763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794</v>
      </c>
      <c r="H5" s="5" t="s">
        <v>764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795</v>
      </c>
      <c r="H6" s="5" t="s">
        <v>765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796</v>
      </c>
      <c r="H7" s="5" t="s">
        <v>766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767</v>
      </c>
      <c r="G8" s="7" t="s">
        <v>797</v>
      </c>
      <c r="H8" s="5" t="s">
        <v>768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798</v>
      </c>
      <c r="H9" s="5" t="s">
        <v>769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799</v>
      </c>
      <c r="H10" s="5" t="s">
        <v>770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800</v>
      </c>
      <c r="H11" s="5" t="s">
        <v>771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801</v>
      </c>
      <c r="H12" s="5" t="s">
        <v>772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802</v>
      </c>
      <c r="H13" s="5" t="s">
        <v>773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803</v>
      </c>
      <c r="H14" s="5" t="s">
        <v>774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804</v>
      </c>
      <c r="H15" s="5" t="s">
        <v>775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805</v>
      </c>
      <c r="H16" s="5" t="s">
        <v>776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806</v>
      </c>
      <c r="H17" s="5" t="s">
        <v>777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782</v>
      </c>
      <c r="E18" s="4" t="s">
        <v>55</v>
      </c>
      <c r="F18" s="4" t="s">
        <v>46</v>
      </c>
      <c r="G18" s="7" t="s">
        <v>810</v>
      </c>
      <c r="H18" s="5" t="s">
        <v>781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783</v>
      </c>
      <c r="G19" s="7" t="s">
        <v>811</v>
      </c>
      <c r="H19" s="5" t="s">
        <v>784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812</v>
      </c>
      <c r="H20" s="5" t="s">
        <v>785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813</v>
      </c>
      <c r="H21" s="5" t="s">
        <v>786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814</v>
      </c>
      <c r="H22" s="5" t="s">
        <v>787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816</v>
      </c>
      <c r="H23" s="5" t="s">
        <v>790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789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817</v>
      </c>
      <c r="G24" s="5" t="s">
        <v>818</v>
      </c>
      <c r="H24" s="5"/>
      <c r="I24" s="2" t="str">
        <f t="shared" si="52"/>
        <v>武汉威伟机械</v>
      </c>
      <c r="J24" s="17"/>
      <c r="K24" s="17" t="s">
        <v>98</v>
      </c>
      <c r="L24" s="4" t="s">
        <v>819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807</v>
      </c>
      <c r="H25" s="5" t="s">
        <v>778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808</v>
      </c>
      <c r="H26" s="5" t="s">
        <v>779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809</v>
      </c>
      <c r="H27" s="5" t="s">
        <v>780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815</v>
      </c>
      <c r="H28" s="5" t="s">
        <v>788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789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820</v>
      </c>
      <c r="H29" s="5"/>
      <c r="I29" s="2" t="str">
        <f>IF(A29&lt;&gt;"","武汉威伟机械","------")</f>
        <v>武汉威伟机械</v>
      </c>
      <c r="J29" s="17"/>
      <c r="K29" s="17" t="s">
        <v>821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80" priority="11"/>
  </conditionalFormatting>
  <conditionalFormatting sqref="G80:H1048576 G1:H1">
    <cfRule type="duplicateValues" dxfId="179" priority="9"/>
    <cfRule type="duplicateValues" dxfId="178" priority="10"/>
  </conditionalFormatting>
  <conditionalFormatting sqref="G80:H1048576 G1:H1">
    <cfRule type="duplicateValues" dxfId="177" priority="7"/>
    <cfRule type="duplicateValues" dxfId="176" priority="8"/>
  </conditionalFormatting>
  <conditionalFormatting sqref="G1:G1048576">
    <cfRule type="duplicateValues" dxfId="175" priority="4"/>
    <cfRule type="duplicateValues" dxfId="174" priority="5"/>
    <cfRule type="duplicateValues" dxfId="173" priority="6"/>
  </conditionalFormatting>
  <conditionalFormatting sqref="G2:H79">
    <cfRule type="duplicateValues" dxfId="172" priority="138"/>
  </conditionalFormatting>
  <conditionalFormatting sqref="G2:H79">
    <cfRule type="duplicateValues" dxfId="171" priority="139"/>
    <cfRule type="duplicateValues" dxfId="170" priority="140"/>
  </conditionalFormatting>
  <conditionalFormatting sqref="G2:H79">
    <cfRule type="duplicateValues" dxfId="169" priority="141"/>
    <cfRule type="duplicateValues" dxfId="168" priority="142"/>
  </conditionalFormatting>
  <conditionalFormatting sqref="H2:H23 H25:H28">
    <cfRule type="duplicateValues" dxfId="167" priority="1"/>
    <cfRule type="duplicateValues" dxfId="166" priority="2"/>
    <cfRule type="duplicateValues" dxfId="165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860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848</v>
      </c>
      <c r="E2" s="4" t="s">
        <v>48</v>
      </c>
      <c r="F2" s="4" t="s">
        <v>279</v>
      </c>
      <c r="G2" s="5" t="s">
        <v>822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849</v>
      </c>
      <c r="E3" s="4" t="s">
        <v>48</v>
      </c>
      <c r="F3" s="4" t="s">
        <v>279</v>
      </c>
      <c r="G3" s="5" t="s">
        <v>840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850</v>
      </c>
      <c r="E4" s="4" t="s">
        <v>48</v>
      </c>
      <c r="F4" s="4" t="s">
        <v>279</v>
      </c>
      <c r="G4" s="5" t="s">
        <v>841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850</v>
      </c>
      <c r="E5" s="4" t="s">
        <v>48</v>
      </c>
      <c r="F5" s="4" t="s">
        <v>279</v>
      </c>
      <c r="G5" s="5" t="s">
        <v>842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851</v>
      </c>
      <c r="E6" s="4" t="s">
        <v>48</v>
      </c>
      <c r="F6" s="4" t="s">
        <v>279</v>
      </c>
      <c r="G6" s="5" t="s">
        <v>859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851</v>
      </c>
      <c r="E7" s="4" t="s">
        <v>213</v>
      </c>
      <c r="F7" s="4" t="s">
        <v>279</v>
      </c>
      <c r="G7" s="5" t="s">
        <v>846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847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852</v>
      </c>
      <c r="E8" s="4" t="s">
        <v>66</v>
      </c>
      <c r="F8" s="4" t="s">
        <v>372</v>
      </c>
      <c r="G8" s="5" t="s">
        <v>823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853</v>
      </c>
      <c r="E9" s="4" t="s">
        <v>61</v>
      </c>
      <c r="F9" s="4" t="s">
        <v>368</v>
      </c>
      <c r="G9" s="5" t="s">
        <v>824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854</v>
      </c>
      <c r="E10" s="4" t="s">
        <v>59</v>
      </c>
      <c r="F10" s="4" t="s">
        <v>559</v>
      </c>
      <c r="G10" s="5" t="s">
        <v>825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850</v>
      </c>
      <c r="E11" s="4" t="s">
        <v>55</v>
      </c>
      <c r="F11" s="4" t="s">
        <v>826</v>
      </c>
      <c r="G11" s="5" t="s">
        <v>827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853</v>
      </c>
      <c r="E12" s="4" t="s">
        <v>61</v>
      </c>
      <c r="F12" s="4" t="s">
        <v>371</v>
      </c>
      <c r="G12" s="5" t="s">
        <v>828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849</v>
      </c>
      <c r="E13" s="4" t="s">
        <v>66</v>
      </c>
      <c r="F13" s="4" t="s">
        <v>456</v>
      </c>
      <c r="G13" s="5" t="s">
        <v>829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843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850</v>
      </c>
      <c r="E14" s="4" t="s">
        <v>55</v>
      </c>
      <c r="F14" s="4" t="s">
        <v>826</v>
      </c>
      <c r="G14" s="5" t="s">
        <v>830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849</v>
      </c>
      <c r="E15" s="4" t="s">
        <v>66</v>
      </c>
      <c r="F15" s="4" t="s">
        <v>445</v>
      </c>
      <c r="G15" s="5" t="s">
        <v>831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849</v>
      </c>
      <c r="E16" s="4" t="s">
        <v>66</v>
      </c>
      <c r="F16" s="4" t="s">
        <v>468</v>
      </c>
      <c r="G16" s="5" t="s">
        <v>832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855</v>
      </c>
      <c r="E17" s="4" t="s">
        <v>61</v>
      </c>
      <c r="F17" s="4" t="s">
        <v>368</v>
      </c>
      <c r="G17" s="5" t="s">
        <v>833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856</v>
      </c>
      <c r="G18" s="5" t="s">
        <v>834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857</v>
      </c>
      <c r="G19" s="5" t="s">
        <v>835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858</v>
      </c>
      <c r="G20" s="5" t="s">
        <v>836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837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838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839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64" priority="11"/>
  </conditionalFormatting>
  <conditionalFormatting sqref="G52:H1048576 G1:H1">
    <cfRule type="duplicateValues" dxfId="163" priority="9"/>
    <cfRule type="duplicateValues" dxfId="162" priority="10"/>
  </conditionalFormatting>
  <conditionalFormatting sqref="G52:H1048576 G1:H1">
    <cfRule type="duplicateValues" dxfId="161" priority="7"/>
    <cfRule type="duplicateValues" dxfId="160" priority="8"/>
  </conditionalFormatting>
  <conditionalFormatting sqref="G1:G1048576">
    <cfRule type="duplicateValues" dxfId="159" priority="4"/>
    <cfRule type="duplicateValues" dxfId="158" priority="5"/>
    <cfRule type="duplicateValues" dxfId="157" priority="6"/>
  </conditionalFormatting>
  <conditionalFormatting sqref="G2:H51">
    <cfRule type="duplicateValues" dxfId="156" priority="176"/>
  </conditionalFormatting>
  <conditionalFormatting sqref="G2:H51">
    <cfRule type="duplicateValues" dxfId="155" priority="178"/>
    <cfRule type="duplicateValues" dxfId="154" priority="179"/>
  </conditionalFormatting>
  <conditionalFormatting sqref="G2:H51">
    <cfRule type="duplicateValues" dxfId="153" priority="182"/>
    <cfRule type="duplicateValues" dxfId="152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D10" sqref="D10"/>
    </sheetView>
  </sheetViews>
  <sheetFormatPr defaultRowHeight="13.5"/>
  <sheetData>
    <row r="1" spans="1:16" s="18" customFormat="1" ht="18.75">
      <c r="A1" s="9">
        <v>43201</v>
      </c>
      <c r="B1" s="8" t="s">
        <v>623</v>
      </c>
      <c r="C1" s="2" t="s">
        <v>66</v>
      </c>
      <c r="D1" s="2" t="s">
        <v>727</v>
      </c>
      <c r="E1" s="4" t="s">
        <v>161</v>
      </c>
      <c r="F1" s="4" t="s">
        <v>722</v>
      </c>
      <c r="G1" s="7" t="s">
        <v>672</v>
      </c>
      <c r="H1" s="5" t="s">
        <v>723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157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151" priority="1"/>
    <cfRule type="duplicateValues" dxfId="150" priority="2"/>
  </conditionalFormatting>
  <conditionalFormatting sqref="G1:H1">
    <cfRule type="duplicateValues" dxfId="149" priority="3"/>
  </conditionalFormatting>
  <conditionalFormatting sqref="G1:H1">
    <cfRule type="duplicateValues" dxfId="148" priority="4"/>
    <cfRule type="duplicateValues" dxfId="147" priority="5"/>
  </conditionalFormatting>
  <conditionalFormatting sqref="G1:H1">
    <cfRule type="duplicateValues" dxfId="146" priority="6"/>
    <cfRule type="duplicateValues" dxfId="145" priority="7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4"/>
  <sheetViews>
    <sheetView topLeftCell="A22" workbookViewId="0">
      <selection activeCell="D28" sqref="D28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844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845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5" t="s">
        <v>163</v>
      </c>
      <c r="H31" s="7" t="s">
        <v>227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5" t="s">
        <v>166</v>
      </c>
      <c r="H32" s="7" t="s">
        <v>228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169</v>
      </c>
      <c r="H33" s="7" t="s">
        <v>229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172</v>
      </c>
      <c r="H34" s="7" t="s">
        <v>230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175</v>
      </c>
      <c r="H35" s="7" t="s">
        <v>231</v>
      </c>
      <c r="I35" s="2" t="str">
        <f t="shared" si="4"/>
        <v>武汉威伟机械</v>
      </c>
      <c r="J35" s="17" t="e">
        <f>VLOOKUP(L35,ch!$A$1:$B$31,2,0)</f>
        <v>#N/A</v>
      </c>
      <c r="K35" s="17" t="s">
        <v>128</v>
      </c>
      <c r="L35" s="4" t="s">
        <v>180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5" t="s">
        <v>179</v>
      </c>
      <c r="H36" s="7" t="s">
        <v>232</v>
      </c>
      <c r="I36" s="2" t="str">
        <f t="shared" si="4"/>
        <v>武汉威伟机械</v>
      </c>
      <c r="J36" s="17" t="e">
        <f>VLOOKUP(L36,ch!$A$1:$B$31,2,0)</f>
        <v>#N/A</v>
      </c>
      <c r="K36" s="17" t="s">
        <v>128</v>
      </c>
      <c r="L36" s="4" t="s">
        <v>180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182</v>
      </c>
      <c r="H37" s="7" t="s">
        <v>233</v>
      </c>
      <c r="I37" s="2" t="str">
        <f t="shared" si="4"/>
        <v>武汉威伟机械</v>
      </c>
      <c r="J37" s="17" t="e">
        <f>VLOOKUP(L37,ch!$A$1:$B$31,2,0)</f>
        <v>#N/A</v>
      </c>
      <c r="K37" s="17" t="s">
        <v>128</v>
      </c>
      <c r="L37" s="4" t="s">
        <v>180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183</v>
      </c>
      <c r="H38" s="7" t="s">
        <v>250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5" t="s">
        <v>186</v>
      </c>
      <c r="H39" s="7" t="s">
        <v>234</v>
      </c>
      <c r="I39" s="2" t="str">
        <f t="shared" si="4"/>
        <v>武汉威伟机械</v>
      </c>
      <c r="J39" s="17" t="str">
        <f>VLOOKUP(L39,ch!$A$1:$B$31,2,0)</f>
        <v>鄂AMT870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189</v>
      </c>
      <c r="H40" s="7" t="s">
        <v>235</v>
      </c>
      <c r="I40" s="2" t="str">
        <f t="shared" si="4"/>
        <v>武汉威伟机械</v>
      </c>
      <c r="J40" s="17" t="str">
        <f>VLOOKUP(L40,ch!$A$1:$B$31,2,0)</f>
        <v>鄂AMT870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190</v>
      </c>
      <c r="H41" s="7" t="s">
        <v>236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192</v>
      </c>
      <c r="H42" s="7" t="s">
        <v>237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196</v>
      </c>
      <c r="H43" s="7" t="s">
        <v>238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198</v>
      </c>
      <c r="H44" s="7" t="s">
        <v>239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200</v>
      </c>
      <c r="H45" s="7" t="s">
        <v>240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202</v>
      </c>
      <c r="H46" s="7" t="s">
        <v>241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204</v>
      </c>
      <c r="H47" s="7" t="s">
        <v>242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5" t="s">
        <v>208</v>
      </c>
      <c r="H48" s="7" t="s">
        <v>243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206</v>
      </c>
      <c r="H49" s="7" t="s">
        <v>244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5" t="s">
        <v>209</v>
      </c>
      <c r="H50" s="7" t="s">
        <v>245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5" t="s">
        <v>214</v>
      </c>
      <c r="H51" s="7" t="s">
        <v>246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5" t="s">
        <v>217</v>
      </c>
      <c r="H52" s="7" t="s">
        <v>247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134</v>
      </c>
      <c r="L52" s="4" t="s">
        <v>218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5" t="s">
        <v>219</v>
      </c>
      <c r="H53" s="7" t="s">
        <v>248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5" t="s">
        <v>221</v>
      </c>
      <c r="H54" s="7" t="s">
        <v>249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/>
      <c r="H55" s="5" t="s">
        <v>282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283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/>
      <c r="H57" s="5" t="s">
        <v>284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259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/>
      <c r="H58" s="5" t="s">
        <v>285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286</v>
      </c>
      <c r="I59" s="2" t="str">
        <f t="shared" si="4"/>
        <v>武汉威伟机械</v>
      </c>
      <c r="J59" s="17" t="str">
        <f>VLOOKUP(L59,ch!$A$1:$B$31,2,0)</f>
        <v>鄂AMT870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287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/>
      <c r="H61" s="5" t="s">
        <v>288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/>
      <c r="H62" s="5" t="s">
        <v>289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290</v>
      </c>
      <c r="I63" s="2" t="str">
        <f t="shared" si="4"/>
        <v>武汉威伟机械</v>
      </c>
      <c r="J63" s="17" t="e">
        <f>VLOOKUP(L63,ch!$A$1:$B$31,2,0)</f>
        <v>#N/A</v>
      </c>
      <c r="K63" s="17" t="s">
        <v>128</v>
      </c>
      <c r="L63" s="4" t="s">
        <v>180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/>
      <c r="H64" s="5" t="s">
        <v>291</v>
      </c>
      <c r="I64" s="2" t="str">
        <f t="shared" si="4"/>
        <v>武汉威伟机械</v>
      </c>
      <c r="J64" s="17" t="e">
        <f>VLOOKUP(L64,ch!$A$1:$B$31,2,0)</f>
        <v>#N/A</v>
      </c>
      <c r="K64" s="17" t="s">
        <v>128</v>
      </c>
      <c r="L64" s="4" t="s">
        <v>180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292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293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294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295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296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/>
      <c r="H70" s="5" t="s">
        <v>297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298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299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/>
      <c r="H73" s="5" t="s">
        <v>300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/>
      <c r="H74" s="5" t="s">
        <v>301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302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/>
      <c r="H76" s="5" t="s">
        <v>303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136</v>
      </c>
      <c r="L76" s="4" t="s">
        <v>280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/>
      <c r="H77" s="5" t="s">
        <v>304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307</v>
      </c>
      <c r="I78" s="7" t="s">
        <v>351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259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/>
      <c r="H79" s="5" t="s">
        <v>308</v>
      </c>
      <c r="I79" s="7" t="s">
        <v>352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/>
      <c r="H80" s="5" t="s">
        <v>309</v>
      </c>
      <c r="I80" s="7" t="s">
        <v>353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311</v>
      </c>
      <c r="I81" s="7" t="s">
        <v>354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313</v>
      </c>
      <c r="I82" s="7" t="s">
        <v>355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/>
      <c r="H83" s="5" t="s">
        <v>314</v>
      </c>
      <c r="I83" s="7" t="s">
        <v>356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316</v>
      </c>
      <c r="I84" s="7" t="s">
        <v>357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318</v>
      </c>
      <c r="I85" s="7" t="s">
        <v>358</v>
      </c>
      <c r="J85" s="2" t="str">
        <f t="shared" si="10"/>
        <v>武汉威伟机械</v>
      </c>
      <c r="K85" s="17" t="str">
        <f>VLOOKUP(M85,ch!$A$1:$B$31,2,0)</f>
        <v>鄂AZR876</v>
      </c>
      <c r="L85" s="17" t="s">
        <v>109</v>
      </c>
      <c r="M85" s="4" t="s">
        <v>281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321</v>
      </c>
      <c r="I86" s="7" t="s">
        <v>359</v>
      </c>
      <c r="J86" s="2" t="str">
        <f t="shared" si="10"/>
        <v>武汉威伟机械</v>
      </c>
      <c r="K86" s="17" t="str">
        <f>VLOOKUP(M86,ch!$A$1:$B$31,2,0)</f>
        <v>鄂AZR876</v>
      </c>
      <c r="L86" s="17" t="s">
        <v>109</v>
      </c>
      <c r="M86" s="4" t="s">
        <v>281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322</v>
      </c>
      <c r="I87" s="7" t="s">
        <v>360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329</v>
      </c>
      <c r="I88" s="7" t="s">
        <v>361</v>
      </c>
      <c r="J88" s="2" t="str">
        <f t="shared" si="10"/>
        <v>武汉威伟机械</v>
      </c>
      <c r="K88" s="17" t="str">
        <f>VLOOKUP(M88,ch!$A$1:$B$31,2,0)</f>
        <v>鄂AZR876</v>
      </c>
      <c r="L88" s="17" t="s">
        <v>109</v>
      </c>
      <c r="M88" s="4" t="s">
        <v>281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/>
      <c r="H89" s="5" t="s">
        <v>333</v>
      </c>
      <c r="I89" s="7" t="s">
        <v>362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/>
      <c r="H90" s="5" t="s">
        <v>336</v>
      </c>
      <c r="I90" s="7" t="s">
        <v>363</v>
      </c>
      <c r="J90" s="2" t="str">
        <f t="shared" si="10"/>
        <v>武汉威伟机械</v>
      </c>
      <c r="K90" s="17" t="e">
        <f>VLOOKUP(M90,ch!$A$1:$B$31,2,0)</f>
        <v>#N/A</v>
      </c>
      <c r="L90" s="17" t="s">
        <v>128</v>
      </c>
      <c r="M90" s="4" t="s">
        <v>180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/>
      <c r="H91" s="5" t="s">
        <v>342</v>
      </c>
      <c r="I91" s="7" t="s">
        <v>364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346</v>
      </c>
      <c r="I92" s="7" t="s">
        <v>365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/>
      <c r="H93" s="5" t="s">
        <v>348</v>
      </c>
      <c r="I93" s="7" t="s">
        <v>366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/>
      <c r="H94" s="5" t="s">
        <v>349</v>
      </c>
      <c r="I94" s="7" t="s">
        <v>367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5" t="s">
        <v>436</v>
      </c>
      <c r="H95" s="7" t="s">
        <v>437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5" t="s">
        <v>438</v>
      </c>
      <c r="H96" s="7" t="s">
        <v>439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5" t="s">
        <v>440</v>
      </c>
      <c r="H97" s="7" t="s">
        <v>441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5" t="s">
        <v>443</v>
      </c>
      <c r="H98" s="7" t="s">
        <v>444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5" t="s">
        <v>446</v>
      </c>
      <c r="H99" s="7" t="s">
        <v>447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5" t="s">
        <v>448</v>
      </c>
      <c r="H100" s="7" t="s">
        <v>449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5" t="s">
        <v>450</v>
      </c>
      <c r="H101" s="7" t="s">
        <v>451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5" t="s">
        <v>452</v>
      </c>
      <c r="H102" s="7" t="s">
        <v>453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5" t="s">
        <v>454</v>
      </c>
      <c r="H103" s="7" t="s">
        <v>455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5" t="s">
        <v>457</v>
      </c>
      <c r="H104" s="7" t="s">
        <v>458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281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5" t="s">
        <v>459</v>
      </c>
      <c r="H105" s="7" t="s">
        <v>460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281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5" t="s">
        <v>462</v>
      </c>
      <c r="H106" s="7" t="s">
        <v>463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281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5" t="s">
        <v>464</v>
      </c>
      <c r="H107" s="7" t="s">
        <v>465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5" t="s">
        <v>466</v>
      </c>
      <c r="H108" s="7" t="s">
        <v>467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5" t="s">
        <v>469</v>
      </c>
      <c r="H109" s="7" t="s">
        <v>470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5" t="s">
        <v>471</v>
      </c>
      <c r="H110" s="7" t="s">
        <v>472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5" t="s">
        <v>473</v>
      </c>
      <c r="H111" s="7" t="s">
        <v>474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5" t="s">
        <v>475</v>
      </c>
      <c r="H112" s="7" t="s">
        <v>476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5" t="s">
        <v>477</v>
      </c>
      <c r="H113" s="7" t="s">
        <v>478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5" t="s">
        <v>479</v>
      </c>
      <c r="H114" s="7" t="s">
        <v>480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5" t="s">
        <v>482</v>
      </c>
      <c r="H115" s="7" t="s">
        <v>483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5" t="s">
        <v>486</v>
      </c>
      <c r="H116" s="7" t="s">
        <v>487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5" t="s">
        <v>488</v>
      </c>
      <c r="H117" s="7" t="s">
        <v>489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5" t="s">
        <v>491</v>
      </c>
      <c r="H118" s="7" t="s">
        <v>492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5" t="s">
        <v>494</v>
      </c>
      <c r="H119" s="7" t="s">
        <v>495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128</v>
      </c>
      <c r="L119" s="4" t="s">
        <v>180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5" t="s">
        <v>496</v>
      </c>
      <c r="H120" s="7" t="s">
        <v>497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136</v>
      </c>
      <c r="L120" s="4" t="s">
        <v>280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5" t="s">
        <v>498</v>
      </c>
      <c r="H121" s="7" t="s">
        <v>499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5" t="s">
        <v>500</v>
      </c>
      <c r="H122" s="7" t="s">
        <v>501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5" t="s">
        <v>502</v>
      </c>
      <c r="H123" s="7" t="s">
        <v>503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5" t="s">
        <v>504</v>
      </c>
      <c r="H124" s="7" t="s">
        <v>505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7" t="s">
        <v>409</v>
      </c>
      <c r="H125" s="5" t="s">
        <v>378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7" t="s">
        <v>410</v>
      </c>
      <c r="H126" s="5" t="s">
        <v>380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7" t="s">
        <v>411</v>
      </c>
      <c r="H127" s="5" t="s">
        <v>381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7" t="s">
        <v>412</v>
      </c>
      <c r="H128" s="5" t="s">
        <v>382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7" t="s">
        <v>413</v>
      </c>
      <c r="H129" s="5" t="s">
        <v>384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7" t="s">
        <v>414</v>
      </c>
      <c r="H130" s="5" t="s">
        <v>386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7" t="s">
        <v>415</v>
      </c>
      <c r="H131" s="5" t="s">
        <v>387</v>
      </c>
      <c r="I131" s="2" t="str">
        <f t="shared" si="20"/>
        <v>武汉威伟机械</v>
      </c>
      <c r="J131" s="17" t="str">
        <f>VLOOKUP(L131,ch!$A$1:$B$31,2,0)</f>
        <v>鄂AZR876</v>
      </c>
      <c r="K131" s="17" t="s">
        <v>109</v>
      </c>
      <c r="L131" s="4" t="s">
        <v>281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7" t="s">
        <v>416</v>
      </c>
      <c r="H132" s="5" t="s">
        <v>389</v>
      </c>
      <c r="I132" s="2" t="str">
        <f t="shared" si="20"/>
        <v>武汉威伟机械</v>
      </c>
      <c r="J132" s="17" t="str">
        <f>VLOOKUP(L132,ch!$A$1:$B$31,2,0)</f>
        <v>鄂AZR876</v>
      </c>
      <c r="K132" s="17" t="s">
        <v>109</v>
      </c>
      <c r="L132" s="4" t="s">
        <v>281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7" t="s">
        <v>417</v>
      </c>
      <c r="H133" s="5" t="s">
        <v>391</v>
      </c>
      <c r="I133" s="2" t="str">
        <f t="shared" si="20"/>
        <v>武汉威伟机械</v>
      </c>
      <c r="J133" s="17" t="str">
        <f>VLOOKUP(L133,ch!$A$1:$B$31,2,0)</f>
        <v>鄂AZR876</v>
      </c>
      <c r="K133" s="17" t="s">
        <v>109</v>
      </c>
      <c r="L133" s="4" t="s">
        <v>281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7" t="s">
        <v>418</v>
      </c>
      <c r="H134" s="5" t="s">
        <v>392</v>
      </c>
      <c r="I134" s="2" t="str">
        <f t="shared" si="20"/>
        <v>武汉威伟机械</v>
      </c>
      <c r="J134" s="17" t="str">
        <f>VLOOKUP(L134,ch!$A$1:$B$31,2,0)</f>
        <v>鄂AZR876</v>
      </c>
      <c r="K134" s="17" t="s">
        <v>109</v>
      </c>
      <c r="L134" s="4" t="s">
        <v>281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7" t="s">
        <v>419</v>
      </c>
      <c r="H135" s="5" t="s">
        <v>394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7" t="s">
        <v>420</v>
      </c>
      <c r="H136" s="5" t="s">
        <v>395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7" t="s">
        <v>421</v>
      </c>
      <c r="H137" s="5" t="s">
        <v>396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7" t="s">
        <v>422</v>
      </c>
      <c r="H138" s="5" t="s">
        <v>398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7" t="s">
        <v>423</v>
      </c>
      <c r="H139" s="5" t="s">
        <v>399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7" t="s">
        <v>424</v>
      </c>
      <c r="H140" s="5" t="s">
        <v>400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7" t="s">
        <v>425</v>
      </c>
      <c r="H141" s="5" t="s">
        <v>401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7" t="s">
        <v>426</v>
      </c>
      <c r="H142" s="5" t="s">
        <v>403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7" t="s">
        <v>427</v>
      </c>
      <c r="H143" s="5" t="s">
        <v>404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7" t="s">
        <v>428</v>
      </c>
      <c r="H144" s="5" t="s">
        <v>406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7" t="s">
        <v>429</v>
      </c>
      <c r="H145" s="5" t="s">
        <v>407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7" t="s">
        <v>430</v>
      </c>
      <c r="H146" s="5" t="s">
        <v>408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5" t="s">
        <v>431</v>
      </c>
      <c r="H147" s="5"/>
      <c r="I147" s="2" t="str">
        <f t="shared" si="20"/>
        <v>武汉威伟机械</v>
      </c>
      <c r="J147" s="17"/>
      <c r="K147" s="17" t="s">
        <v>432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144" priority="24"/>
  </conditionalFormatting>
  <conditionalFormatting sqref="G31:H54">
    <cfRule type="duplicateValues" dxfId="143" priority="22"/>
    <cfRule type="duplicateValues" dxfId="142" priority="23"/>
  </conditionalFormatting>
  <conditionalFormatting sqref="G55:H77">
    <cfRule type="duplicateValues" dxfId="141" priority="19"/>
    <cfRule type="duplicateValues" dxfId="140" priority="20"/>
  </conditionalFormatting>
  <conditionalFormatting sqref="H55:H77">
    <cfRule type="duplicateValues" dxfId="139" priority="21"/>
  </conditionalFormatting>
  <conditionalFormatting sqref="G78:I94">
    <cfRule type="duplicateValues" dxfId="138" priority="17"/>
    <cfRule type="duplicateValues" dxfId="137" priority="18"/>
  </conditionalFormatting>
  <conditionalFormatting sqref="H78:I94">
    <cfRule type="duplicateValues" dxfId="136" priority="15"/>
    <cfRule type="duplicateValues" dxfId="135" priority="16"/>
  </conditionalFormatting>
  <conditionalFormatting sqref="G95:H124">
    <cfRule type="duplicateValues" dxfId="134" priority="6"/>
  </conditionalFormatting>
  <conditionalFormatting sqref="G95:H107">
    <cfRule type="duplicateValues" dxfId="133" priority="7"/>
    <cfRule type="duplicateValues" dxfId="132" priority="8"/>
  </conditionalFormatting>
  <conditionalFormatting sqref="G108:H124">
    <cfRule type="duplicateValues" dxfId="131" priority="9"/>
    <cfRule type="duplicateValues" dxfId="130" priority="10"/>
  </conditionalFormatting>
  <conditionalFormatting sqref="G95:H107">
    <cfRule type="duplicateValues" dxfId="129" priority="11"/>
    <cfRule type="duplicateValues" dxfId="128" priority="12"/>
  </conditionalFormatting>
  <conditionalFormatting sqref="G108:H124">
    <cfRule type="duplicateValues" dxfId="127" priority="13"/>
    <cfRule type="duplicateValues" dxfId="126" priority="14"/>
  </conditionalFormatting>
  <conditionalFormatting sqref="G125:H147">
    <cfRule type="duplicateValues" dxfId="125" priority="1"/>
  </conditionalFormatting>
  <conditionalFormatting sqref="G125:H147">
    <cfRule type="duplicateValues" dxfId="124" priority="2"/>
    <cfRule type="duplicateValues" dxfId="123" priority="3"/>
  </conditionalFormatting>
  <conditionalFormatting sqref="G125:H147">
    <cfRule type="duplicateValues" dxfId="122" priority="4"/>
    <cfRule type="duplicateValues" dxfId="121" priority="5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Y34"/>
  <sheetViews>
    <sheetView tabSelected="1" topLeftCell="A19" workbookViewId="0">
      <selection activeCell="D11" sqref="D1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919</v>
      </c>
      <c r="H1" s="10" t="s">
        <v>920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861</v>
      </c>
      <c r="C2" s="2" t="s">
        <v>161</v>
      </c>
      <c r="D2" s="2" t="s">
        <v>862</v>
      </c>
      <c r="E2" s="4" t="s">
        <v>61</v>
      </c>
      <c r="F2" s="4" t="s">
        <v>371</v>
      </c>
      <c r="G2" s="7"/>
      <c r="H2" s="7" t="s">
        <v>887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863</v>
      </c>
      <c r="E3" s="4" t="s">
        <v>61</v>
      </c>
      <c r="F3" s="4" t="s">
        <v>388</v>
      </c>
      <c r="G3" s="7"/>
      <c r="H3" s="7" t="s">
        <v>888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864</v>
      </c>
      <c r="E4" s="4" t="s">
        <v>66</v>
      </c>
      <c r="F4" s="4" t="s">
        <v>370</v>
      </c>
      <c r="G4" s="7"/>
      <c r="H4" s="7" t="s">
        <v>889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864</v>
      </c>
      <c r="E5" s="4" t="s">
        <v>66</v>
      </c>
      <c r="F5" s="4" t="s">
        <v>372</v>
      </c>
      <c r="G5" s="7"/>
      <c r="H5" s="7" t="s">
        <v>890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864</v>
      </c>
      <c r="E6" s="4" t="s">
        <v>66</v>
      </c>
      <c r="F6" s="4" t="s">
        <v>372</v>
      </c>
      <c r="G6" s="7"/>
      <c r="H6" s="7" t="s">
        <v>891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865</v>
      </c>
      <c r="E7" s="4" t="s">
        <v>66</v>
      </c>
      <c r="F7" s="4" t="s">
        <v>468</v>
      </c>
      <c r="G7" s="7"/>
      <c r="H7" s="7" t="s">
        <v>892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862</v>
      </c>
      <c r="E8" s="4" t="s">
        <v>61</v>
      </c>
      <c r="F8" s="4" t="s">
        <v>371</v>
      </c>
      <c r="G8" s="7"/>
      <c r="H8" s="7" t="s">
        <v>893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864</v>
      </c>
      <c r="E9" s="4" t="s">
        <v>66</v>
      </c>
      <c r="F9" s="4" t="s">
        <v>370</v>
      </c>
      <c r="G9" s="7"/>
      <c r="H9" s="7" t="s">
        <v>894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864</v>
      </c>
      <c r="E10" s="4" t="s">
        <v>66</v>
      </c>
      <c r="F10" s="4" t="s">
        <v>468</v>
      </c>
      <c r="G10" s="7"/>
      <c r="H10" s="7" t="s">
        <v>895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862</v>
      </c>
      <c r="E11" s="4" t="s">
        <v>61</v>
      </c>
      <c r="F11" s="4" t="s">
        <v>368</v>
      </c>
      <c r="G11" s="7"/>
      <c r="H11" s="7" t="s">
        <v>896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866</v>
      </c>
      <c r="C12" s="2" t="s">
        <v>161</v>
      </c>
      <c r="D12" s="2" t="s">
        <v>862</v>
      </c>
      <c r="E12" s="4" t="s">
        <v>61</v>
      </c>
      <c r="F12" s="4" t="s">
        <v>368</v>
      </c>
      <c r="G12" s="7"/>
      <c r="H12" s="7" t="s">
        <v>897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862</v>
      </c>
      <c r="E13" s="4" t="s">
        <v>61</v>
      </c>
      <c r="F13" s="4" t="s">
        <v>388</v>
      </c>
      <c r="G13" s="7"/>
      <c r="H13" s="7" t="s">
        <v>898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867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863</v>
      </c>
      <c r="E14" s="4" t="s">
        <v>61</v>
      </c>
      <c r="F14" s="4" t="s">
        <v>388</v>
      </c>
      <c r="G14" s="7"/>
      <c r="H14" s="7" t="s">
        <v>899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868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869</v>
      </c>
      <c r="E15" s="4" t="s">
        <v>161</v>
      </c>
      <c r="F15" s="4" t="s">
        <v>870</v>
      </c>
      <c r="G15" s="7"/>
      <c r="H15" s="7" t="s">
        <v>900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868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869</v>
      </c>
      <c r="E16" s="4" t="s">
        <v>161</v>
      </c>
      <c r="F16" s="4" t="s">
        <v>870</v>
      </c>
      <c r="G16" s="7"/>
      <c r="H16" s="7" t="s">
        <v>901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868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864</v>
      </c>
      <c r="E17" s="4" t="s">
        <v>66</v>
      </c>
      <c r="F17" s="4" t="s">
        <v>372</v>
      </c>
      <c r="G17" s="7"/>
      <c r="H17" s="7" t="s">
        <v>902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871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864</v>
      </c>
      <c r="E18" s="4" t="s">
        <v>66</v>
      </c>
      <c r="F18" s="4" t="s">
        <v>373</v>
      </c>
      <c r="G18" s="7"/>
      <c r="H18" s="7" t="s">
        <v>903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871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862</v>
      </c>
      <c r="E19" s="4" t="s">
        <v>161</v>
      </c>
      <c r="F19" s="4" t="s">
        <v>872</v>
      </c>
      <c r="G19" s="7"/>
      <c r="H19" s="7" t="s">
        <v>904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873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865</v>
      </c>
      <c r="E20" s="4" t="s">
        <v>66</v>
      </c>
      <c r="F20" s="4" t="s">
        <v>468</v>
      </c>
      <c r="G20" s="7"/>
      <c r="H20" s="7" t="s">
        <v>905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874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864</v>
      </c>
      <c r="E21" s="4" t="s">
        <v>66</v>
      </c>
      <c r="F21" s="4" t="s">
        <v>445</v>
      </c>
      <c r="G21" s="7"/>
      <c r="H21" s="7" t="s">
        <v>906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871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864</v>
      </c>
      <c r="E22" s="4" t="s">
        <v>66</v>
      </c>
      <c r="F22" s="4" t="s">
        <v>875</v>
      </c>
      <c r="G22" s="7"/>
      <c r="H22" s="7" t="s">
        <v>907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871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876</v>
      </c>
      <c r="G23" s="7"/>
      <c r="H23" s="7" t="s">
        <v>908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867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877</v>
      </c>
      <c r="G24" s="7"/>
      <c r="H24" s="7" t="s">
        <v>909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878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879</v>
      </c>
      <c r="C25" s="2" t="s">
        <v>61</v>
      </c>
      <c r="D25" s="2" t="s">
        <v>371</v>
      </c>
      <c r="E25" s="4" t="s">
        <v>161</v>
      </c>
      <c r="F25" s="4" t="s">
        <v>876</v>
      </c>
      <c r="G25" s="7"/>
      <c r="H25" s="7" t="s">
        <v>910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871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881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20" t="s">
        <v>911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882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20" t="s">
        <v>912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883</v>
      </c>
      <c r="C28" s="2" t="s">
        <v>66</v>
      </c>
      <c r="D28" s="2" t="s">
        <v>884</v>
      </c>
      <c r="E28" s="4" t="s">
        <v>161</v>
      </c>
      <c r="F28" s="4" t="s">
        <v>885</v>
      </c>
      <c r="G28" s="20"/>
      <c r="H28" s="20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864</v>
      </c>
      <c r="E29" s="4" t="s">
        <v>213</v>
      </c>
      <c r="F29" s="4" t="s">
        <v>279</v>
      </c>
      <c r="G29" s="7"/>
      <c r="H29" s="7" t="s">
        <v>913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869</v>
      </c>
      <c r="E30" s="4" t="s">
        <v>213</v>
      </c>
      <c r="F30" s="4" t="s">
        <v>279</v>
      </c>
      <c r="G30" s="7"/>
      <c r="H30" s="7" t="s">
        <v>914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869</v>
      </c>
      <c r="E31" s="4" t="s">
        <v>213</v>
      </c>
      <c r="F31" s="4" t="s">
        <v>279</v>
      </c>
      <c r="G31" s="7"/>
      <c r="H31" s="7" t="s">
        <v>915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869</v>
      </c>
      <c r="E32" s="4" t="s">
        <v>213</v>
      </c>
      <c r="F32" s="4" t="s">
        <v>279</v>
      </c>
      <c r="G32" s="7"/>
      <c r="H32" s="7" t="s">
        <v>916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865</v>
      </c>
      <c r="E33" s="4" t="s">
        <v>213</v>
      </c>
      <c r="F33" s="4" t="s">
        <v>279</v>
      </c>
      <c r="G33" s="7"/>
      <c r="H33" s="7" t="s">
        <v>917</v>
      </c>
      <c r="I33" s="2" t="str">
        <f t="shared" ref="I33:I34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880</v>
      </c>
      <c r="M33" s="2" t="str">
        <f t="shared" ref="M33" si="97">IF(A33&lt;&gt;"","9.6米","---")</f>
        <v>9.6米</v>
      </c>
      <c r="N33" s="4">
        <v>14</v>
      </c>
      <c r="O33" s="2" t="str">
        <f t="shared" ref="O33:O34" si="98">C33&amp;"--"&amp;E33</f>
        <v>新地园区--常福园区</v>
      </c>
      <c r="P33" s="4">
        <f t="shared" ref="P33:P34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863</v>
      </c>
      <c r="E34" s="4" t="s">
        <v>213</v>
      </c>
      <c r="F34" s="4" t="s">
        <v>886</v>
      </c>
      <c r="G34" s="7"/>
      <c r="H34" s="7" t="s">
        <v>918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921</v>
      </c>
      <c r="L34" s="4" t="s">
        <v>847</v>
      </c>
      <c r="M34" s="2" t="str">
        <f t="shared" ref="M34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</sheetData>
  <phoneticPr fontId="7" type="noConversion"/>
  <conditionalFormatting sqref="G1:G1048576">
    <cfRule type="duplicateValues" dxfId="59" priority="24"/>
    <cfRule type="duplicateValues" dxfId="58" priority="25"/>
    <cfRule type="duplicateValues" dxfId="57" priority="26"/>
  </conditionalFormatting>
  <conditionalFormatting sqref="G29:G33 G2:G25">
    <cfRule type="duplicateValues" dxfId="56" priority="46"/>
  </conditionalFormatting>
  <conditionalFormatting sqref="G29:G33 G2:G25">
    <cfRule type="duplicateValues" dxfId="55" priority="47"/>
    <cfRule type="duplicateValues" dxfId="54" priority="48"/>
  </conditionalFormatting>
  <conditionalFormatting sqref="G2:G34">
    <cfRule type="duplicateValues" dxfId="81" priority="49"/>
    <cfRule type="duplicateValues" dxfId="80" priority="50"/>
  </conditionalFormatting>
  <conditionalFormatting sqref="G26:G27">
    <cfRule type="duplicateValues" dxfId="79" priority="18"/>
  </conditionalFormatting>
  <conditionalFormatting sqref="G26:G27">
    <cfRule type="duplicateValues" dxfId="78" priority="16"/>
    <cfRule type="duplicateValues" dxfId="77" priority="17"/>
  </conditionalFormatting>
  <conditionalFormatting sqref="G26:G27">
    <cfRule type="duplicateValues" dxfId="76" priority="14"/>
    <cfRule type="duplicateValues" dxfId="75" priority="15"/>
  </conditionalFormatting>
  <conditionalFormatting sqref="G28">
    <cfRule type="duplicateValues" dxfId="74" priority="13"/>
  </conditionalFormatting>
  <conditionalFormatting sqref="G28">
    <cfRule type="duplicateValues" dxfId="73" priority="11"/>
    <cfRule type="duplicateValues" dxfId="72" priority="12"/>
  </conditionalFormatting>
  <conditionalFormatting sqref="G28">
    <cfRule type="duplicateValues" dxfId="71" priority="9"/>
    <cfRule type="duplicateValues" dxfId="70" priority="10"/>
  </conditionalFormatting>
  <conditionalFormatting sqref="G34">
    <cfRule type="duplicateValues" dxfId="69" priority="8"/>
  </conditionalFormatting>
  <conditionalFormatting sqref="G34">
    <cfRule type="duplicateValues" dxfId="68" priority="6"/>
    <cfRule type="duplicateValues" dxfId="67" priority="7"/>
  </conditionalFormatting>
  <conditionalFormatting sqref="G34">
    <cfRule type="duplicateValues" dxfId="66" priority="4"/>
    <cfRule type="duplicateValues" dxfId="65" priority="5"/>
  </conditionalFormatting>
  <conditionalFormatting sqref="G34:G1048576 G26:G28 G1">
    <cfRule type="duplicateValues" dxfId="64" priority="51"/>
  </conditionalFormatting>
  <conditionalFormatting sqref="G34:G1048576 G26:G28 G1">
    <cfRule type="duplicateValues" dxfId="63" priority="54"/>
    <cfRule type="duplicateValues" dxfId="62" priority="55"/>
  </conditionalFormatting>
  <conditionalFormatting sqref="G34:G1048576 G26:G28 G1">
    <cfRule type="duplicateValues" dxfId="61" priority="60"/>
    <cfRule type="duplicateValues" dxfId="60" priority="6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77" priority="1"/>
    <cfRule type="duplicateValues" dxfId="27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75" priority="4"/>
    <cfRule type="duplicateValues" dxfId="274" priority="5"/>
  </conditionalFormatting>
  <conditionalFormatting sqref="H1:H1048576">
    <cfRule type="duplicateValues" dxfId="273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72" priority="3"/>
    <cfRule type="duplicateValues" dxfId="271" priority="4"/>
  </conditionalFormatting>
  <conditionalFormatting sqref="H1:I1048576">
    <cfRule type="duplicateValues" dxfId="270" priority="1"/>
    <cfRule type="duplicateValues" dxfId="269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68" priority="1"/>
  </conditionalFormatting>
  <conditionalFormatting sqref="G1:H14">
    <cfRule type="duplicateValues" dxfId="267" priority="2"/>
    <cfRule type="duplicateValues" dxfId="266" priority="3"/>
  </conditionalFormatting>
  <conditionalFormatting sqref="G15:H31">
    <cfRule type="duplicateValues" dxfId="265" priority="4"/>
    <cfRule type="duplicateValues" dxfId="264" priority="5"/>
  </conditionalFormatting>
  <conditionalFormatting sqref="G1:H14">
    <cfRule type="duplicateValues" dxfId="263" priority="6"/>
    <cfRule type="duplicateValues" dxfId="262" priority="7"/>
  </conditionalFormatting>
  <conditionalFormatting sqref="G15:H31">
    <cfRule type="duplicateValues" dxfId="261" priority="8"/>
    <cfRule type="duplicateValues" dxfId="260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59" priority="1"/>
  </conditionalFormatting>
  <conditionalFormatting sqref="G50:H1048576 G1:H1">
    <cfRule type="duplicateValues" dxfId="258" priority="18"/>
    <cfRule type="duplicateValues" dxfId="257" priority="19"/>
  </conditionalFormatting>
  <conditionalFormatting sqref="G50:H1048576 G1:H1">
    <cfRule type="duplicateValues" dxfId="256" priority="24"/>
    <cfRule type="duplicateValues" dxfId="255" priority="25"/>
  </conditionalFormatting>
  <conditionalFormatting sqref="G2:H49">
    <cfRule type="duplicateValues" dxfId="254" priority="35"/>
    <cfRule type="duplicateValues" dxfId="253" priority="36"/>
  </conditionalFormatting>
  <conditionalFormatting sqref="G2:H49">
    <cfRule type="duplicateValues" dxfId="252" priority="39"/>
    <cfRule type="duplicateValues" dxfId="251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250" priority="1"/>
  </conditionalFormatting>
  <conditionalFormatting sqref="G27:H1048576 G1:H1">
    <cfRule type="duplicateValues" dxfId="249" priority="2"/>
    <cfRule type="duplicateValues" dxfId="248" priority="3"/>
  </conditionalFormatting>
  <conditionalFormatting sqref="G27:H1048576 G1:H1">
    <cfRule type="duplicateValues" dxfId="247" priority="4"/>
    <cfRule type="duplicateValues" dxfId="246" priority="5"/>
  </conditionalFormatting>
  <conditionalFormatting sqref="G2:H26">
    <cfRule type="duplicateValues" dxfId="245" priority="58"/>
    <cfRule type="duplicateValues" dxfId="244" priority="59"/>
  </conditionalFormatting>
  <conditionalFormatting sqref="G2:H26">
    <cfRule type="duplicateValues" dxfId="243" priority="60"/>
    <cfRule type="duplicateValues" dxfId="242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41" priority="7"/>
  </conditionalFormatting>
  <conditionalFormatting sqref="G169:H1048576 G1:H1">
    <cfRule type="duplicateValues" dxfId="240" priority="8"/>
    <cfRule type="duplicateValues" dxfId="239" priority="9"/>
  </conditionalFormatting>
  <conditionalFormatting sqref="G169:H1048576 G1:H1">
    <cfRule type="duplicateValues" dxfId="238" priority="10"/>
    <cfRule type="duplicateValues" dxfId="237" priority="11"/>
  </conditionalFormatting>
  <conditionalFormatting sqref="G5:H168">
    <cfRule type="duplicateValues" dxfId="236" priority="2"/>
  </conditionalFormatting>
  <conditionalFormatting sqref="G5:H168">
    <cfRule type="duplicateValues" dxfId="235" priority="3"/>
    <cfRule type="duplicateValues" dxfId="234" priority="4"/>
  </conditionalFormatting>
  <conditionalFormatting sqref="G5:H168">
    <cfRule type="duplicateValues" dxfId="233" priority="5"/>
    <cfRule type="duplicateValues" dxfId="232" priority="6"/>
  </conditionalFormatting>
  <conditionalFormatting sqref="G2:H4">
    <cfRule type="duplicateValues" dxfId="231" priority="48"/>
    <cfRule type="duplicateValues" dxfId="230" priority="49"/>
  </conditionalFormatting>
  <conditionalFormatting sqref="G2:H4">
    <cfRule type="duplicateValues" dxfId="229" priority="50"/>
    <cfRule type="duplicateValues" dxfId="228" priority="51"/>
  </conditionalFormatting>
  <conditionalFormatting sqref="G1:G1048576">
    <cfRule type="duplicateValues" dxfId="227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226" priority="19"/>
  </conditionalFormatting>
  <conditionalFormatting sqref="G148:H1048576 G1:H1">
    <cfRule type="duplicateValues" dxfId="225" priority="20"/>
    <cfRule type="duplicateValues" dxfId="224" priority="21"/>
  </conditionalFormatting>
  <conditionalFormatting sqref="G148:H1048576 G1:H1">
    <cfRule type="duplicateValues" dxfId="223" priority="22"/>
    <cfRule type="duplicateValues" dxfId="222" priority="23"/>
  </conditionalFormatting>
  <conditionalFormatting sqref="G18:G1048576 H15:H17 G1 H2:H11">
    <cfRule type="duplicateValues" dxfId="221" priority="13"/>
  </conditionalFormatting>
  <conditionalFormatting sqref="H12:H14">
    <cfRule type="duplicateValues" dxfId="220" priority="7"/>
  </conditionalFormatting>
  <conditionalFormatting sqref="G18:H147 H15:H17 H2:H11">
    <cfRule type="duplicateValues" dxfId="219" priority="78"/>
  </conditionalFormatting>
  <conditionalFormatting sqref="G18:H147 H15:H17 H2:H11">
    <cfRule type="duplicateValues" dxfId="218" priority="81"/>
    <cfRule type="duplicateValues" dxfId="217" priority="82"/>
  </conditionalFormatting>
  <conditionalFormatting sqref="G18:H147 H15:H17 H2:H11">
    <cfRule type="duplicateValues" dxfId="216" priority="87"/>
    <cfRule type="duplicateValues" dxfId="215" priority="88"/>
  </conditionalFormatting>
  <conditionalFormatting sqref="H12:H14">
    <cfRule type="duplicateValues" dxfId="214" priority="98"/>
    <cfRule type="duplicateValues" dxfId="213" priority="99"/>
  </conditionalFormatting>
  <conditionalFormatting sqref="H12:H14">
    <cfRule type="duplicateValues" dxfId="212" priority="100"/>
    <cfRule type="duplicateValues" dxfId="211" priority="101"/>
  </conditionalFormatting>
  <conditionalFormatting sqref="G2:G17">
    <cfRule type="duplicateValues" dxfId="210" priority="1"/>
  </conditionalFormatting>
  <conditionalFormatting sqref="G2:G17">
    <cfRule type="duplicateValues" dxfId="209" priority="2"/>
  </conditionalFormatting>
  <conditionalFormatting sqref="G2:G17">
    <cfRule type="duplicateValues" dxfId="208" priority="3"/>
    <cfRule type="duplicateValues" dxfId="207" priority="4"/>
  </conditionalFormatting>
  <conditionalFormatting sqref="G2:G17">
    <cfRule type="duplicateValues" dxfId="206" priority="5"/>
    <cfRule type="duplicateValues" dxfId="205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Sheet2</vt:lpstr>
      <vt:lpstr>ch</vt:lpstr>
      <vt:lpstr>分析图</vt:lpstr>
      <vt:lpstr>汇总明细</vt:lpstr>
      <vt:lpstr>4-14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2018-04-15T03:29:37Z</dcterms:modified>
</cp:coreProperties>
</file>