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3" activeTab="8"/>
  </bookViews>
  <sheets>
    <sheet name="4月2日" sheetId="3" r:id="rId1"/>
    <sheet name="4月3日" sheetId="1" r:id="rId2"/>
    <sheet name="4月4日" sheetId="4" r:id="rId3"/>
    <sheet name="ch" sheetId="2" r:id="rId4"/>
    <sheet name="4月6日" sheetId="5" r:id="rId5"/>
    <sheet name="4月7日" sheetId="6" r:id="rId6"/>
    <sheet name="4月8日" sheetId="7" r:id="rId7"/>
    <sheet name="4月13日" sheetId="9" r:id="rId8"/>
    <sheet name="4-14" sheetId="10" r:id="rId9"/>
    <sheet name="汇总" sheetId="8" r:id="rId10"/>
  </sheets>
  <definedNames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<sst xmlns="http://schemas.openxmlformats.org/spreadsheetml/2006/main" count="1028" uniqueCount="222">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</sst>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9"/>
    <cellStyle name="常规 9" xfId="1"/>
    <cellStyle name="常规 9 2" xfId="18"/>
    <cellStyle name="常规 9 2 2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G11" workbookViewId="0">
      <selection activeCell="J10" sqref="J10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84</v>
      </c>
      <c r="C2" s="30">
        <v>900</v>
      </c>
      <c r="D2" s="30">
        <v>910</v>
      </c>
      <c r="E2" s="25" t="s">
        <v>98</v>
      </c>
      <c r="F2" s="28" t="s">
        <v>143</v>
      </c>
      <c r="G2" s="25" t="s">
        <v>86</v>
      </c>
      <c r="H2" s="25" t="s">
        <v>88</v>
      </c>
      <c r="I2" s="26" t="s">
        <v>171</v>
      </c>
      <c r="J2" s="26" t="s">
        <v>109</v>
      </c>
      <c r="K2" s="27"/>
      <c r="L2" s="22" t="s">
        <v>20</v>
      </c>
      <c r="M2" s="31" t="s">
        <v>49</v>
      </c>
      <c r="N2" s="32" t="s">
        <v>48</v>
      </c>
      <c r="O2" s="22" t="s">
        <v>23</v>
      </c>
      <c r="P2" s="28">
        <v>14</v>
      </c>
      <c r="Q2" s="28">
        <v>0</v>
      </c>
      <c r="R2" s="28">
        <v>14</v>
      </c>
      <c r="S2" s="22" t="s">
        <v>198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84</v>
      </c>
      <c r="C3" s="30">
        <v>830</v>
      </c>
      <c r="D3" s="30">
        <v>840</v>
      </c>
      <c r="E3" s="25" t="s">
        <v>86</v>
      </c>
      <c r="F3" s="28" t="s">
        <v>143</v>
      </c>
      <c r="G3" s="25" t="s">
        <v>86</v>
      </c>
      <c r="H3" s="25" t="s">
        <v>88</v>
      </c>
      <c r="I3" s="26" t="s">
        <v>168</v>
      </c>
      <c r="J3" s="26" t="s">
        <v>110</v>
      </c>
      <c r="K3" s="27"/>
      <c r="L3" s="22" t="s">
        <v>20</v>
      </c>
      <c r="M3" s="31" t="s">
        <v>49</v>
      </c>
      <c r="N3" s="32" t="s">
        <v>48</v>
      </c>
      <c r="O3" s="22" t="s">
        <v>23</v>
      </c>
      <c r="P3" s="28">
        <v>14</v>
      </c>
      <c r="Q3" s="28">
        <v>0</v>
      </c>
      <c r="R3" s="28">
        <v>14</v>
      </c>
      <c r="S3" s="22" t="s">
        <v>198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84</v>
      </c>
      <c r="C4" s="30">
        <v>748</v>
      </c>
      <c r="D4" s="30">
        <v>758</v>
      </c>
      <c r="E4" s="25" t="s">
        <v>86</v>
      </c>
      <c r="F4" s="28" t="s">
        <v>143</v>
      </c>
      <c r="G4" s="25" t="s">
        <v>86</v>
      </c>
      <c r="H4" s="25" t="s">
        <v>88</v>
      </c>
      <c r="I4" s="26" t="s">
        <v>170</v>
      </c>
      <c r="J4" s="26" t="s">
        <v>111</v>
      </c>
      <c r="K4" s="27"/>
      <c r="L4" s="22" t="s">
        <v>20</v>
      </c>
      <c r="M4" s="31" t="s">
        <v>49</v>
      </c>
      <c r="N4" s="32" t="s">
        <v>48</v>
      </c>
      <c r="O4" s="22" t="s">
        <v>23</v>
      </c>
      <c r="P4" s="28">
        <v>14</v>
      </c>
      <c r="Q4" s="28">
        <v>0</v>
      </c>
      <c r="R4" s="28">
        <v>14</v>
      </c>
      <c r="S4" s="22" t="s">
        <v>198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84</v>
      </c>
      <c r="C5" s="30">
        <v>710</v>
      </c>
      <c r="D5" s="30">
        <v>720</v>
      </c>
      <c r="E5" s="25" t="s">
        <v>86</v>
      </c>
      <c r="F5" s="28" t="s">
        <v>143</v>
      </c>
      <c r="G5" s="25" t="s">
        <v>86</v>
      </c>
      <c r="H5" s="25" t="s">
        <v>88</v>
      </c>
      <c r="I5" s="26" t="s">
        <v>172</v>
      </c>
      <c r="J5" s="26"/>
      <c r="K5" s="27"/>
      <c r="L5" s="22" t="s">
        <v>20</v>
      </c>
      <c r="M5" s="31" t="s">
        <v>49</v>
      </c>
      <c r="N5" s="32" t="s">
        <v>48</v>
      </c>
      <c r="O5" s="22" t="s">
        <v>23</v>
      </c>
      <c r="P5" s="28">
        <v>14</v>
      </c>
      <c r="Q5" s="28">
        <v>0</v>
      </c>
      <c r="R5" s="28">
        <v>14</v>
      </c>
      <c r="S5" s="22" t="s">
        <v>198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84</v>
      </c>
      <c r="C6" s="30">
        <v>625</v>
      </c>
      <c r="D6" s="30">
        <v>635</v>
      </c>
      <c r="E6" s="25" t="s">
        <v>86</v>
      </c>
      <c r="F6" s="28" t="s">
        <v>143</v>
      </c>
      <c r="G6" s="25" t="s">
        <v>86</v>
      </c>
      <c r="H6" s="25" t="s">
        <v>88</v>
      </c>
      <c r="I6" s="26" t="s">
        <v>112</v>
      </c>
      <c r="J6" s="26"/>
      <c r="K6" s="27"/>
      <c r="L6" s="22" t="s">
        <v>20</v>
      </c>
      <c r="M6" s="31" t="s">
        <v>49</v>
      </c>
      <c r="N6" s="32" t="s">
        <v>48</v>
      </c>
      <c r="O6" s="22" t="s">
        <v>23</v>
      </c>
      <c r="P6" s="28">
        <v>14</v>
      </c>
      <c r="Q6" s="28">
        <v>0</v>
      </c>
      <c r="R6" s="28">
        <v>14</v>
      </c>
      <c r="S6" s="22" t="s">
        <v>198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84</v>
      </c>
      <c r="C7" s="30">
        <v>545</v>
      </c>
      <c r="D7" s="30">
        <v>555</v>
      </c>
      <c r="E7" s="25" t="s">
        <v>86</v>
      </c>
      <c r="F7" s="28" t="s">
        <v>143</v>
      </c>
      <c r="G7" s="25" t="s">
        <v>86</v>
      </c>
      <c r="H7" s="25" t="s">
        <v>88</v>
      </c>
      <c r="I7" s="26" t="s">
        <v>113</v>
      </c>
      <c r="J7" s="26"/>
      <c r="K7" s="27"/>
      <c r="L7" s="22" t="s">
        <v>20</v>
      </c>
      <c r="M7" s="31" t="s">
        <v>49</v>
      </c>
      <c r="N7" s="32" t="s">
        <v>48</v>
      </c>
      <c r="O7" s="22" t="s">
        <v>23</v>
      </c>
      <c r="P7" s="28">
        <v>14</v>
      </c>
      <c r="Q7" s="28">
        <v>0</v>
      </c>
      <c r="R7" s="28">
        <v>14</v>
      </c>
      <c r="S7" s="22" t="s">
        <v>198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84</v>
      </c>
      <c r="C8" s="30">
        <v>457</v>
      </c>
      <c r="D8" s="30">
        <v>507</v>
      </c>
      <c r="E8" s="25" t="s">
        <v>86</v>
      </c>
      <c r="F8" s="28" t="s">
        <v>143</v>
      </c>
      <c r="G8" s="25" t="s">
        <v>86</v>
      </c>
      <c r="H8" s="25" t="s">
        <v>88</v>
      </c>
      <c r="I8" s="26" t="s">
        <v>114</v>
      </c>
      <c r="J8" s="26"/>
      <c r="K8" s="27"/>
      <c r="L8" s="22" t="s">
        <v>20</v>
      </c>
      <c r="M8" s="31" t="s">
        <v>49</v>
      </c>
      <c r="N8" s="32" t="s">
        <v>48</v>
      </c>
      <c r="O8" s="22" t="s">
        <v>23</v>
      </c>
      <c r="P8" s="28">
        <v>14</v>
      </c>
      <c r="Q8" s="28">
        <v>0</v>
      </c>
      <c r="R8" s="28">
        <v>14</v>
      </c>
      <c r="S8" s="22" t="s">
        <v>198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84</v>
      </c>
      <c r="C9" s="30">
        <v>415</v>
      </c>
      <c r="D9" s="30">
        <v>425</v>
      </c>
      <c r="E9" s="25" t="s">
        <v>86</v>
      </c>
      <c r="F9" s="28" t="s">
        <v>143</v>
      </c>
      <c r="G9" s="25" t="s">
        <v>86</v>
      </c>
      <c r="H9" s="25" t="s">
        <v>88</v>
      </c>
      <c r="I9" s="26" t="s">
        <v>115</v>
      </c>
      <c r="J9" s="26"/>
      <c r="K9" s="27"/>
      <c r="L9" s="22" t="s">
        <v>20</v>
      </c>
      <c r="M9" s="31" t="s">
        <v>49</v>
      </c>
      <c r="N9" s="32" t="s">
        <v>48</v>
      </c>
      <c r="O9" s="22" t="s">
        <v>23</v>
      </c>
      <c r="P9" s="28">
        <v>14</v>
      </c>
      <c r="Q9" s="28">
        <v>0</v>
      </c>
      <c r="R9" s="28">
        <v>14</v>
      </c>
      <c r="S9" s="22" t="s">
        <v>198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84</v>
      </c>
      <c r="C10" s="30">
        <v>336</v>
      </c>
      <c r="D10" s="30">
        <v>346</v>
      </c>
      <c r="E10" s="25" t="s">
        <v>86</v>
      </c>
      <c r="F10" s="28" t="s">
        <v>143</v>
      </c>
      <c r="G10" s="25" t="s">
        <v>86</v>
      </c>
      <c r="H10" s="25" t="s">
        <v>88</v>
      </c>
      <c r="I10" s="26" t="s">
        <v>116</v>
      </c>
      <c r="J10" s="26"/>
      <c r="K10" s="27"/>
      <c r="L10" s="22" t="s">
        <v>20</v>
      </c>
      <c r="M10" s="31" t="s">
        <v>49</v>
      </c>
      <c r="N10" s="32" t="s">
        <v>48</v>
      </c>
      <c r="O10" s="22" t="s">
        <v>23</v>
      </c>
      <c r="P10" s="28">
        <v>14</v>
      </c>
      <c r="Q10" s="28">
        <v>0</v>
      </c>
      <c r="R10" s="28">
        <v>14</v>
      </c>
      <c r="S10" s="22" t="s">
        <v>198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84</v>
      </c>
      <c r="C11" s="30">
        <v>250</v>
      </c>
      <c r="D11" s="30">
        <v>300</v>
      </c>
      <c r="E11" s="25" t="s">
        <v>86</v>
      </c>
      <c r="F11" s="28" t="s">
        <v>143</v>
      </c>
      <c r="G11" s="25" t="s">
        <v>86</v>
      </c>
      <c r="H11" s="25" t="s">
        <v>88</v>
      </c>
      <c r="I11" s="26" t="s">
        <v>169</v>
      </c>
      <c r="J11" s="26" t="s">
        <v>117</v>
      </c>
      <c r="K11" s="27"/>
      <c r="L11" s="22" t="s">
        <v>20</v>
      </c>
      <c r="M11" s="31" t="s">
        <v>49</v>
      </c>
      <c r="N11" s="32" t="s">
        <v>48</v>
      </c>
      <c r="O11" s="22" t="s">
        <v>23</v>
      </c>
      <c r="P11" s="28">
        <v>14</v>
      </c>
      <c r="Q11" s="28">
        <v>0</v>
      </c>
      <c r="R11" s="28">
        <v>14</v>
      </c>
      <c r="S11" s="22" t="s">
        <v>198</v>
      </c>
    </row>
    <row r="12" spans="1:61" ht="18.75">
      <c r="A12" s="23">
        <v>43192</v>
      </c>
      <c r="B12" s="24" t="s">
        <v>84</v>
      </c>
      <c r="C12" s="30">
        <v>202</v>
      </c>
      <c r="D12" s="30">
        <v>212</v>
      </c>
      <c r="E12" s="25" t="s">
        <v>86</v>
      </c>
      <c r="F12" s="28" t="s">
        <v>143</v>
      </c>
      <c r="G12" s="25" t="s">
        <v>86</v>
      </c>
      <c r="H12" s="25" t="s">
        <v>88</v>
      </c>
      <c r="I12" s="26" t="s">
        <v>173</v>
      </c>
      <c r="J12" s="26" t="s">
        <v>118</v>
      </c>
      <c r="K12" s="27"/>
      <c r="L12" s="22" t="s">
        <v>20</v>
      </c>
      <c r="M12" s="31" t="s">
        <v>49</v>
      </c>
      <c r="N12" s="32" t="s">
        <v>48</v>
      </c>
      <c r="O12" s="22" t="s">
        <v>23</v>
      </c>
      <c r="P12" s="28">
        <v>13</v>
      </c>
      <c r="Q12" s="28">
        <v>0</v>
      </c>
      <c r="R12" s="28">
        <v>13</v>
      </c>
      <c r="S12" s="22" t="s">
        <v>198</v>
      </c>
    </row>
    <row r="13" spans="1:61" ht="18.75">
      <c r="A13" s="23">
        <v>43192</v>
      </c>
      <c r="B13" s="24" t="s">
        <v>84</v>
      </c>
      <c r="C13" s="30">
        <v>108</v>
      </c>
      <c r="D13" s="30">
        <v>124</v>
      </c>
      <c r="E13" s="25" t="s">
        <v>86</v>
      </c>
      <c r="F13" s="28" t="s">
        <v>143</v>
      </c>
      <c r="G13" s="25" t="s">
        <v>86</v>
      </c>
      <c r="H13" s="25" t="s">
        <v>88</v>
      </c>
      <c r="I13" s="26" t="s">
        <v>174</v>
      </c>
      <c r="J13" s="34" t="s">
        <v>119</v>
      </c>
      <c r="K13" s="27"/>
      <c r="L13" s="22" t="s">
        <v>20</v>
      </c>
      <c r="M13" s="31" t="s">
        <v>49</v>
      </c>
      <c r="N13" s="32" t="s">
        <v>48</v>
      </c>
      <c r="O13" s="22" t="s">
        <v>23</v>
      </c>
      <c r="P13" s="28">
        <v>14</v>
      </c>
      <c r="Q13" s="28">
        <v>0</v>
      </c>
      <c r="R13" s="28">
        <v>14</v>
      </c>
      <c r="S13" s="22" t="s">
        <v>198</v>
      </c>
    </row>
    <row r="14" spans="1:61" ht="18.75">
      <c r="A14" s="23">
        <v>43192</v>
      </c>
      <c r="B14" s="24" t="s">
        <v>84</v>
      </c>
      <c r="C14" s="30">
        <v>810</v>
      </c>
      <c r="D14" s="30">
        <v>820</v>
      </c>
      <c r="E14" s="25" t="s">
        <v>98</v>
      </c>
      <c r="F14" s="28" t="s">
        <v>143</v>
      </c>
      <c r="G14" s="25" t="s">
        <v>86</v>
      </c>
      <c r="H14" s="25" t="s">
        <v>88</v>
      </c>
      <c r="I14" s="26" t="s">
        <v>120</v>
      </c>
      <c r="J14" s="26"/>
      <c r="K14" s="27"/>
      <c r="L14" s="22" t="s">
        <v>20</v>
      </c>
      <c r="M14" s="31" t="s">
        <v>35</v>
      </c>
      <c r="N14" s="32" t="s">
        <v>34</v>
      </c>
      <c r="O14" s="22" t="s">
        <v>23</v>
      </c>
      <c r="P14" s="28">
        <v>14</v>
      </c>
      <c r="Q14" s="28">
        <v>0</v>
      </c>
      <c r="R14" s="28">
        <v>14</v>
      </c>
      <c r="S14" s="22" t="s">
        <v>198</v>
      </c>
    </row>
    <row r="15" spans="1:61" ht="18.75">
      <c r="A15" s="23">
        <v>43192</v>
      </c>
      <c r="B15" s="24" t="s">
        <v>84</v>
      </c>
      <c r="C15" s="30">
        <v>732</v>
      </c>
      <c r="D15" s="30">
        <v>742</v>
      </c>
      <c r="E15" s="25" t="s">
        <v>98</v>
      </c>
      <c r="F15" s="28" t="s">
        <v>143</v>
      </c>
      <c r="G15" s="25" t="s">
        <v>86</v>
      </c>
      <c r="H15" s="25" t="s">
        <v>88</v>
      </c>
      <c r="I15" s="26" t="s">
        <v>121</v>
      </c>
      <c r="J15" s="26"/>
      <c r="K15" s="27"/>
      <c r="L15" s="22" t="s">
        <v>20</v>
      </c>
      <c r="M15" s="31" t="s">
        <v>35</v>
      </c>
      <c r="N15" s="32" t="s">
        <v>34</v>
      </c>
      <c r="O15" s="22" t="s">
        <v>23</v>
      </c>
      <c r="P15" s="28">
        <v>14</v>
      </c>
      <c r="Q15" s="28">
        <v>0</v>
      </c>
      <c r="R15" s="28">
        <v>14</v>
      </c>
      <c r="S15" s="22" t="s">
        <v>198</v>
      </c>
    </row>
    <row r="16" spans="1:61" ht="18.75">
      <c r="A16" s="23">
        <v>43192</v>
      </c>
      <c r="B16" s="24" t="s">
        <v>84</v>
      </c>
      <c r="C16" s="30">
        <v>607</v>
      </c>
      <c r="D16" s="30">
        <v>617</v>
      </c>
      <c r="E16" s="25" t="s">
        <v>98</v>
      </c>
      <c r="F16" s="28" t="s">
        <v>143</v>
      </c>
      <c r="G16" s="25" t="s">
        <v>86</v>
      </c>
      <c r="H16" s="25" t="s">
        <v>88</v>
      </c>
      <c r="I16" s="26" t="s">
        <v>122</v>
      </c>
      <c r="J16" s="26"/>
      <c r="K16" s="27"/>
      <c r="L16" s="22" t="s">
        <v>20</v>
      </c>
      <c r="M16" s="31" t="s">
        <v>35</v>
      </c>
      <c r="N16" s="32" t="s">
        <v>34</v>
      </c>
      <c r="O16" s="22" t="s">
        <v>23</v>
      </c>
      <c r="P16" s="28">
        <v>14</v>
      </c>
      <c r="Q16" s="28">
        <v>0</v>
      </c>
      <c r="R16" s="28">
        <v>14</v>
      </c>
      <c r="S16" s="22" t="s">
        <v>198</v>
      </c>
    </row>
    <row r="17" spans="1:19" ht="18.75">
      <c r="A17" s="23">
        <v>43192</v>
      </c>
      <c r="B17" s="24" t="s">
        <v>84</v>
      </c>
      <c r="C17" s="30">
        <v>525</v>
      </c>
      <c r="D17" s="30">
        <v>535</v>
      </c>
      <c r="E17" s="25" t="s">
        <v>98</v>
      </c>
      <c r="F17" s="28" t="s">
        <v>143</v>
      </c>
      <c r="G17" s="25" t="s">
        <v>86</v>
      </c>
      <c r="H17" s="25" t="s">
        <v>88</v>
      </c>
      <c r="I17" s="26" t="s">
        <v>123</v>
      </c>
      <c r="J17" s="26"/>
      <c r="K17" s="27"/>
      <c r="L17" s="22" t="s">
        <v>20</v>
      </c>
      <c r="M17" s="31" t="s">
        <v>35</v>
      </c>
      <c r="N17" s="32" t="s">
        <v>34</v>
      </c>
      <c r="O17" s="22" t="s">
        <v>23</v>
      </c>
      <c r="P17" s="28">
        <v>14</v>
      </c>
      <c r="Q17" s="28">
        <v>0</v>
      </c>
      <c r="R17" s="28">
        <v>14</v>
      </c>
      <c r="S17" s="22" t="s">
        <v>198</v>
      </c>
    </row>
    <row r="18" spans="1:19" ht="18.75">
      <c r="A18" s="23">
        <v>43192</v>
      </c>
      <c r="B18" s="24" t="s">
        <v>84</v>
      </c>
      <c r="C18" s="30">
        <v>455</v>
      </c>
      <c r="D18" s="30">
        <v>505</v>
      </c>
      <c r="E18" s="25" t="s">
        <v>98</v>
      </c>
      <c r="F18" s="28" t="s">
        <v>143</v>
      </c>
      <c r="G18" s="25" t="s">
        <v>86</v>
      </c>
      <c r="H18" s="25" t="s">
        <v>88</v>
      </c>
      <c r="I18" s="26" t="s">
        <v>175</v>
      </c>
      <c r="J18" s="26" t="s">
        <v>124</v>
      </c>
      <c r="K18" s="27"/>
      <c r="L18" s="22" t="s">
        <v>20</v>
      </c>
      <c r="M18" s="31" t="s">
        <v>35</v>
      </c>
      <c r="N18" s="32" t="s">
        <v>34</v>
      </c>
      <c r="O18" s="22" t="s">
        <v>23</v>
      </c>
      <c r="P18" s="28">
        <v>14</v>
      </c>
      <c r="Q18" s="28">
        <v>0</v>
      </c>
      <c r="R18" s="28">
        <v>14</v>
      </c>
      <c r="S18" s="22" t="s">
        <v>198</v>
      </c>
    </row>
    <row r="19" spans="1:19" ht="18.75">
      <c r="A19" s="23">
        <v>43192</v>
      </c>
      <c r="B19" s="24" t="s">
        <v>84</v>
      </c>
      <c r="C19" s="30">
        <v>355</v>
      </c>
      <c r="D19" s="30">
        <v>405</v>
      </c>
      <c r="E19" s="25" t="s">
        <v>98</v>
      </c>
      <c r="F19" s="28" t="s">
        <v>143</v>
      </c>
      <c r="G19" s="25" t="s">
        <v>86</v>
      </c>
      <c r="H19" s="25" t="s">
        <v>88</v>
      </c>
      <c r="I19" s="26" t="s">
        <v>125</v>
      </c>
      <c r="J19" s="26"/>
      <c r="K19" s="27"/>
      <c r="L19" s="22" t="s">
        <v>20</v>
      </c>
      <c r="M19" s="31" t="s">
        <v>35</v>
      </c>
      <c r="N19" s="32" t="s">
        <v>34</v>
      </c>
      <c r="O19" s="22" t="s">
        <v>23</v>
      </c>
      <c r="P19" s="28">
        <v>14</v>
      </c>
      <c r="Q19" s="28">
        <v>0</v>
      </c>
      <c r="R19" s="28">
        <v>14</v>
      </c>
      <c r="S19" s="22" t="s">
        <v>198</v>
      </c>
    </row>
    <row r="20" spans="1:19" ht="18.75">
      <c r="A20" s="23">
        <v>43192</v>
      </c>
      <c r="B20" s="24" t="s">
        <v>84</v>
      </c>
      <c r="C20" s="30">
        <v>310</v>
      </c>
      <c r="D20" s="30">
        <v>320</v>
      </c>
      <c r="E20" s="25" t="s">
        <v>98</v>
      </c>
      <c r="F20" s="28" t="s">
        <v>143</v>
      </c>
      <c r="G20" s="25" t="s">
        <v>86</v>
      </c>
      <c r="H20" s="25" t="s">
        <v>88</v>
      </c>
      <c r="I20" s="26" t="s">
        <v>126</v>
      </c>
      <c r="J20" s="26"/>
      <c r="K20" s="27"/>
      <c r="L20" s="22" t="s">
        <v>20</v>
      </c>
      <c r="M20" s="31" t="s">
        <v>35</v>
      </c>
      <c r="N20" s="32" t="s">
        <v>34</v>
      </c>
      <c r="O20" s="22" t="s">
        <v>23</v>
      </c>
      <c r="P20" s="28">
        <v>14</v>
      </c>
      <c r="Q20" s="28">
        <v>0</v>
      </c>
      <c r="R20" s="28">
        <v>14</v>
      </c>
      <c r="S20" s="22" t="s">
        <v>198</v>
      </c>
    </row>
    <row r="21" spans="1:19" ht="18.75">
      <c r="A21" s="23">
        <v>43192</v>
      </c>
      <c r="B21" s="24" t="s">
        <v>84</v>
      </c>
      <c r="C21" s="30">
        <v>225</v>
      </c>
      <c r="D21" s="30">
        <v>235</v>
      </c>
      <c r="E21" s="25" t="s">
        <v>98</v>
      </c>
      <c r="F21" s="28" t="s">
        <v>143</v>
      </c>
      <c r="G21" s="25" t="s">
        <v>86</v>
      </c>
      <c r="H21" s="25" t="s">
        <v>88</v>
      </c>
      <c r="I21" s="26" t="s">
        <v>176</v>
      </c>
      <c r="J21" s="26" t="s">
        <v>127</v>
      </c>
      <c r="K21" s="27"/>
      <c r="L21" s="22" t="s">
        <v>20</v>
      </c>
      <c r="M21" s="31" t="s">
        <v>35</v>
      </c>
      <c r="N21" s="32" t="s">
        <v>34</v>
      </c>
      <c r="O21" s="22" t="s">
        <v>23</v>
      </c>
      <c r="P21" s="28">
        <v>14</v>
      </c>
      <c r="Q21" s="28">
        <v>0</v>
      </c>
      <c r="R21" s="28">
        <v>14</v>
      </c>
      <c r="S21" s="22" t="s">
        <v>198</v>
      </c>
    </row>
    <row r="22" spans="1:19" ht="18.75">
      <c r="A22" s="23">
        <v>43192</v>
      </c>
      <c r="B22" s="24" t="s">
        <v>84</v>
      </c>
      <c r="C22" s="30">
        <v>133</v>
      </c>
      <c r="D22" s="30">
        <v>141</v>
      </c>
      <c r="E22" s="25" t="s">
        <v>98</v>
      </c>
      <c r="F22" s="28" t="s">
        <v>143</v>
      </c>
      <c r="G22" s="25" t="s">
        <v>86</v>
      </c>
      <c r="H22" s="25" t="s">
        <v>88</v>
      </c>
      <c r="I22" s="26" t="s">
        <v>177</v>
      </c>
      <c r="J22" s="26" t="s">
        <v>128</v>
      </c>
      <c r="K22" s="27"/>
      <c r="L22" s="22" t="s">
        <v>20</v>
      </c>
      <c r="M22" s="31" t="s">
        <v>35</v>
      </c>
      <c r="N22" s="32" t="s">
        <v>34</v>
      </c>
      <c r="O22" s="22" t="s">
        <v>23</v>
      </c>
      <c r="P22" s="28">
        <v>11</v>
      </c>
      <c r="Q22" s="28">
        <v>0</v>
      </c>
      <c r="R22" s="28">
        <v>11</v>
      </c>
      <c r="S22" s="22" t="s">
        <v>198</v>
      </c>
    </row>
    <row r="23" spans="1:19" ht="18.75">
      <c r="A23" s="23">
        <v>43192</v>
      </c>
      <c r="B23" s="24" t="s">
        <v>84</v>
      </c>
      <c r="C23" s="30">
        <v>30</v>
      </c>
      <c r="D23" s="30">
        <v>40</v>
      </c>
      <c r="E23" s="25" t="s">
        <v>98</v>
      </c>
      <c r="F23" s="28" t="s">
        <v>143</v>
      </c>
      <c r="G23" s="25" t="s">
        <v>86</v>
      </c>
      <c r="H23" s="25" t="s">
        <v>88</v>
      </c>
      <c r="I23" s="26" t="s">
        <v>178</v>
      </c>
      <c r="J23" s="26" t="s">
        <v>129</v>
      </c>
      <c r="K23" s="27"/>
      <c r="L23" s="22" t="s">
        <v>20</v>
      </c>
      <c r="M23" s="31" t="s">
        <v>35</v>
      </c>
      <c r="N23" s="32" t="s">
        <v>34</v>
      </c>
      <c r="O23" s="22" t="s">
        <v>23</v>
      </c>
      <c r="P23" s="28">
        <v>11</v>
      </c>
      <c r="Q23" s="28">
        <v>0</v>
      </c>
      <c r="R23" s="28">
        <v>11</v>
      </c>
      <c r="S23" s="22" t="s">
        <v>198</v>
      </c>
    </row>
    <row r="24" spans="1:19" ht="18.75">
      <c r="A24" s="23">
        <v>43192</v>
      </c>
      <c r="B24" s="24" t="s">
        <v>84</v>
      </c>
      <c r="C24" s="30">
        <v>850</v>
      </c>
      <c r="D24" s="30">
        <v>900</v>
      </c>
      <c r="E24" s="25" t="s">
        <v>98</v>
      </c>
      <c r="F24" s="28" t="s">
        <v>143</v>
      </c>
      <c r="G24" s="25" t="s">
        <v>86</v>
      </c>
      <c r="H24" s="25" t="s">
        <v>88</v>
      </c>
      <c r="I24" s="26" t="s">
        <v>130</v>
      </c>
      <c r="J24" s="26"/>
      <c r="K24" s="27"/>
      <c r="L24" s="22" t="s">
        <v>20</v>
      </c>
      <c r="M24" s="31" t="s">
        <v>35</v>
      </c>
      <c r="N24" s="32" t="s">
        <v>34</v>
      </c>
      <c r="O24" s="22" t="s">
        <v>23</v>
      </c>
      <c r="P24" s="28">
        <v>14</v>
      </c>
      <c r="Q24" s="28">
        <v>0</v>
      </c>
      <c r="R24" s="28">
        <v>14</v>
      </c>
      <c r="S24" s="22" t="s">
        <v>198</v>
      </c>
    </row>
    <row r="25" spans="1:19" ht="18.75">
      <c r="A25" s="23">
        <v>43192</v>
      </c>
      <c r="B25" s="24" t="s">
        <v>84</v>
      </c>
      <c r="C25" s="30">
        <v>655</v>
      </c>
      <c r="D25" s="30">
        <v>705</v>
      </c>
      <c r="E25" s="25" t="s">
        <v>98</v>
      </c>
      <c r="F25" s="28" t="s">
        <v>143</v>
      </c>
      <c r="G25" s="25" t="s">
        <v>86</v>
      </c>
      <c r="H25" s="25" t="s">
        <v>88</v>
      </c>
      <c r="I25" s="26" t="s">
        <v>131</v>
      </c>
      <c r="J25" s="26"/>
      <c r="K25" s="27"/>
      <c r="L25" s="22" t="s">
        <v>20</v>
      </c>
      <c r="M25" s="31" t="s">
        <v>35</v>
      </c>
      <c r="N25" s="32" t="s">
        <v>34</v>
      </c>
      <c r="O25" s="22" t="s">
        <v>23</v>
      </c>
      <c r="P25" s="28">
        <v>14</v>
      </c>
      <c r="Q25" s="28">
        <v>0</v>
      </c>
      <c r="R25" s="28">
        <v>14</v>
      </c>
      <c r="S25" s="22" t="s">
        <v>198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U10" sqref="U10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85</v>
      </c>
      <c r="C3" s="9">
        <v>210</v>
      </c>
      <c r="D3" s="9">
        <v>220</v>
      </c>
      <c r="E3" s="17" t="s">
        <v>99</v>
      </c>
      <c r="F3" s="28" t="s">
        <v>143</v>
      </c>
      <c r="G3" s="17" t="s">
        <v>87</v>
      </c>
      <c r="H3" s="17" t="s">
        <v>89</v>
      </c>
      <c r="I3" s="12" t="s">
        <v>157</v>
      </c>
      <c r="J3" s="12" t="s">
        <v>90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91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85</v>
      </c>
      <c r="C4" s="9">
        <v>300</v>
      </c>
      <c r="D4" s="9">
        <v>310</v>
      </c>
      <c r="E4" s="17" t="s">
        <v>99</v>
      </c>
      <c r="F4" s="28" t="s">
        <v>143</v>
      </c>
      <c r="G4" s="17" t="s">
        <v>87</v>
      </c>
      <c r="H4" s="17" t="s">
        <v>89</v>
      </c>
      <c r="I4" s="12" t="s">
        <v>158</v>
      </c>
      <c r="J4" s="12" t="s">
        <v>92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91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85</v>
      </c>
      <c r="C5" s="9">
        <v>353</v>
      </c>
      <c r="D5" s="9">
        <v>359</v>
      </c>
      <c r="E5" s="17" t="s">
        <v>99</v>
      </c>
      <c r="F5" s="28" t="s">
        <v>143</v>
      </c>
      <c r="G5" s="17" t="s">
        <v>87</v>
      </c>
      <c r="H5" s="17" t="s">
        <v>89</v>
      </c>
      <c r="I5" s="12" t="s">
        <v>93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91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85</v>
      </c>
      <c r="C6" s="9">
        <v>448</v>
      </c>
      <c r="D6" s="9">
        <v>458</v>
      </c>
      <c r="E6" s="17" t="s">
        <v>99</v>
      </c>
      <c r="F6" s="28" t="s">
        <v>143</v>
      </c>
      <c r="G6" s="17" t="s">
        <v>87</v>
      </c>
      <c r="H6" s="17" t="s">
        <v>89</v>
      </c>
      <c r="I6" s="12" t="s">
        <v>94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91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85</v>
      </c>
      <c r="C7" s="9">
        <v>625</v>
      </c>
      <c r="D7" s="9">
        <v>635</v>
      </c>
      <c r="E7" s="17" t="s">
        <v>99</v>
      </c>
      <c r="F7" s="28" t="s">
        <v>143</v>
      </c>
      <c r="G7" s="17" t="s">
        <v>87</v>
      </c>
      <c r="H7" s="17" t="s">
        <v>89</v>
      </c>
      <c r="I7" s="12" t="s">
        <v>95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91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85</v>
      </c>
      <c r="C8" s="9">
        <v>2</v>
      </c>
      <c r="D8" s="9">
        <v>12</v>
      </c>
      <c r="E8" s="17" t="s">
        <v>99</v>
      </c>
      <c r="F8" s="28" t="s">
        <v>143</v>
      </c>
      <c r="G8" s="17" t="s">
        <v>87</v>
      </c>
      <c r="H8" s="17" t="s">
        <v>89</v>
      </c>
      <c r="I8" s="12" t="s">
        <v>159</v>
      </c>
      <c r="J8" s="33" t="s">
        <v>96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91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85</v>
      </c>
      <c r="C9" s="9">
        <v>110</v>
      </c>
      <c r="D9" s="9">
        <v>120</v>
      </c>
      <c r="E9" s="17" t="s">
        <v>99</v>
      </c>
      <c r="F9" s="28" t="s">
        <v>143</v>
      </c>
      <c r="G9" s="17" t="s">
        <v>87</v>
      </c>
      <c r="H9" s="17" t="s">
        <v>89</v>
      </c>
      <c r="I9" s="12" t="s">
        <v>97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91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85</v>
      </c>
      <c r="C10" s="9">
        <v>707</v>
      </c>
      <c r="D10" s="9">
        <v>717</v>
      </c>
      <c r="E10" s="17" t="s">
        <v>99</v>
      </c>
      <c r="F10" s="28" t="s">
        <v>143</v>
      </c>
      <c r="G10" s="17" t="s">
        <v>87</v>
      </c>
      <c r="H10" s="17" t="s">
        <v>89</v>
      </c>
      <c r="I10" s="12" t="s">
        <v>100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101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85</v>
      </c>
      <c r="C11" s="9">
        <v>610</v>
      </c>
      <c r="D11" s="9">
        <v>620</v>
      </c>
      <c r="E11" s="17" t="s">
        <v>99</v>
      </c>
      <c r="F11" s="28" t="s">
        <v>143</v>
      </c>
      <c r="G11" s="17" t="s">
        <v>87</v>
      </c>
      <c r="H11" s="17" t="s">
        <v>89</v>
      </c>
      <c r="I11" s="12" t="s">
        <v>102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101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85</v>
      </c>
      <c r="C12" s="9">
        <v>425</v>
      </c>
      <c r="D12" s="9">
        <v>435</v>
      </c>
      <c r="E12" s="17" t="s">
        <v>99</v>
      </c>
      <c r="F12" s="28" t="s">
        <v>143</v>
      </c>
      <c r="G12" s="17" t="s">
        <v>87</v>
      </c>
      <c r="H12" s="17" t="s">
        <v>89</v>
      </c>
      <c r="I12" s="12" t="s">
        <v>103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101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85</v>
      </c>
      <c r="C13" s="9">
        <v>330</v>
      </c>
      <c r="D13" s="9">
        <v>340</v>
      </c>
      <c r="E13" s="17" t="s">
        <v>99</v>
      </c>
      <c r="F13" s="28" t="s">
        <v>143</v>
      </c>
      <c r="G13" s="17" t="s">
        <v>87</v>
      </c>
      <c r="H13" s="17" t="s">
        <v>89</v>
      </c>
      <c r="I13" s="12" t="s">
        <v>104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101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85</v>
      </c>
      <c r="C14" s="9">
        <v>245</v>
      </c>
      <c r="D14" s="9">
        <v>255</v>
      </c>
      <c r="E14" s="17" t="s">
        <v>99</v>
      </c>
      <c r="F14" s="28" t="s">
        <v>143</v>
      </c>
      <c r="G14" s="17" t="s">
        <v>87</v>
      </c>
      <c r="H14" s="17" t="s">
        <v>89</v>
      </c>
      <c r="I14" s="12" t="s">
        <v>105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101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2" t="s">
        <v>198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85</v>
      </c>
      <c r="C15" s="9">
        <v>156</v>
      </c>
      <c r="D15" s="9">
        <v>210</v>
      </c>
      <c r="E15" s="17" t="s">
        <v>99</v>
      </c>
      <c r="F15" s="28" t="s">
        <v>143</v>
      </c>
      <c r="G15" s="17" t="s">
        <v>87</v>
      </c>
      <c r="H15" s="17" t="s">
        <v>89</v>
      </c>
      <c r="I15" s="12" t="s">
        <v>106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101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2" t="s">
        <v>198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85</v>
      </c>
      <c r="C16" s="9">
        <v>34</v>
      </c>
      <c r="D16" s="9">
        <v>44</v>
      </c>
      <c r="E16" s="17" t="s">
        <v>99</v>
      </c>
      <c r="F16" s="28" t="s">
        <v>143</v>
      </c>
      <c r="G16" s="17" t="s">
        <v>87</v>
      </c>
      <c r="H16" s="17" t="s">
        <v>89</v>
      </c>
      <c r="I16" s="12" t="s">
        <v>107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101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2" t="s">
        <v>198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85</v>
      </c>
      <c r="C17" s="9">
        <v>5</v>
      </c>
      <c r="D17" s="9">
        <v>15</v>
      </c>
      <c r="E17" s="17" t="s">
        <v>99</v>
      </c>
      <c r="F17" s="28" t="s">
        <v>143</v>
      </c>
      <c r="G17" s="17" t="s">
        <v>87</v>
      </c>
      <c r="H17" s="17" t="s">
        <v>89</v>
      </c>
      <c r="I17" s="12" t="s">
        <v>108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101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2" t="s">
        <v>198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43193</v>
      </c>
      <c r="B18" s="11" t="s">
        <v>85</v>
      </c>
      <c r="C18" s="9">
        <v>16</v>
      </c>
      <c r="D18" s="9">
        <v>26</v>
      </c>
      <c r="E18" s="28" t="s">
        <v>99</v>
      </c>
      <c r="F18" s="28" t="s">
        <v>143</v>
      </c>
      <c r="G18" s="28" t="s">
        <v>87</v>
      </c>
      <c r="H18" s="28" t="s">
        <v>89</v>
      </c>
      <c r="I18" s="12" t="s">
        <v>160</v>
      </c>
      <c r="J18" s="12"/>
      <c r="K18" s="18"/>
      <c r="L18" s="22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133</v>
      </c>
      <c r="O18" s="22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2" t="s">
        <v>198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43193</v>
      </c>
      <c r="B19" s="11" t="s">
        <v>85</v>
      </c>
      <c r="C19" s="9">
        <v>140</v>
      </c>
      <c r="D19" s="9">
        <v>150</v>
      </c>
      <c r="E19" s="28" t="s">
        <v>99</v>
      </c>
      <c r="F19" s="28" t="s">
        <v>143</v>
      </c>
      <c r="G19" s="28" t="s">
        <v>87</v>
      </c>
      <c r="H19" s="28" t="s">
        <v>89</v>
      </c>
      <c r="I19" s="12" t="s">
        <v>161</v>
      </c>
      <c r="J19" s="12"/>
      <c r="K19" s="18"/>
      <c r="L19" s="22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133</v>
      </c>
      <c r="O19" s="22" t="str">
        <f t="shared" ref="O19" si="5">IF(A19&lt;&gt;"","9.6米","---")</f>
        <v>9.6米</v>
      </c>
      <c r="P19" s="28">
        <v>14</v>
      </c>
      <c r="Q19" s="28">
        <v>0</v>
      </c>
      <c r="R19" s="28">
        <f t="shared" ref="R19" si="6">SUM(P19:Q19)</f>
        <v>14</v>
      </c>
      <c r="S19" s="22" t="s">
        <v>198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43193</v>
      </c>
      <c r="B20" s="11" t="s">
        <v>85</v>
      </c>
      <c r="C20" s="9">
        <v>228</v>
      </c>
      <c r="D20" s="9">
        <v>238</v>
      </c>
      <c r="E20" s="28" t="s">
        <v>99</v>
      </c>
      <c r="F20" s="28" t="s">
        <v>143</v>
      </c>
      <c r="G20" s="28" t="s">
        <v>87</v>
      </c>
      <c r="H20" s="28" t="s">
        <v>89</v>
      </c>
      <c r="I20" s="12" t="s">
        <v>162</v>
      </c>
      <c r="J20" s="12"/>
      <c r="K20" s="18"/>
      <c r="L20" s="22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133</v>
      </c>
      <c r="O20" s="22" t="str">
        <f t="shared" ref="O20" si="8">IF(A20&lt;&gt;"","9.6米","---")</f>
        <v>9.6米</v>
      </c>
      <c r="P20" s="28">
        <v>14</v>
      </c>
      <c r="Q20" s="28">
        <v>0</v>
      </c>
      <c r="R20" s="28">
        <f t="shared" ref="R20" si="9">SUM(P20:Q20)</f>
        <v>14</v>
      </c>
      <c r="S20" s="22" t="s">
        <v>198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43193</v>
      </c>
      <c r="B21" s="11" t="s">
        <v>85</v>
      </c>
      <c r="C21" s="9">
        <v>313</v>
      </c>
      <c r="D21" s="9">
        <v>323</v>
      </c>
      <c r="E21" s="28" t="s">
        <v>99</v>
      </c>
      <c r="F21" s="28" t="s">
        <v>143</v>
      </c>
      <c r="G21" s="28" t="s">
        <v>87</v>
      </c>
      <c r="H21" s="28" t="s">
        <v>89</v>
      </c>
      <c r="I21" s="12" t="s">
        <v>163</v>
      </c>
      <c r="J21" s="12"/>
      <c r="K21" s="18"/>
      <c r="L21" s="22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133</v>
      </c>
      <c r="O21" s="22" t="str">
        <f t="shared" ref="O21" si="11">IF(A21&lt;&gt;"","9.6米","---")</f>
        <v>9.6米</v>
      </c>
      <c r="P21" s="28">
        <v>14</v>
      </c>
      <c r="Q21" s="28">
        <v>0</v>
      </c>
      <c r="R21" s="28">
        <f t="shared" ref="R21" si="12">SUM(P21:Q21)</f>
        <v>14</v>
      </c>
      <c r="S21" s="22" t="s">
        <v>198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43193</v>
      </c>
      <c r="B22" s="11" t="s">
        <v>85</v>
      </c>
      <c r="C22" s="9">
        <v>408</v>
      </c>
      <c r="D22" s="9">
        <v>418</v>
      </c>
      <c r="E22" s="28" t="s">
        <v>99</v>
      </c>
      <c r="F22" s="28" t="s">
        <v>143</v>
      </c>
      <c r="G22" s="28" t="s">
        <v>87</v>
      </c>
      <c r="H22" s="28" t="s">
        <v>89</v>
      </c>
      <c r="I22" s="12" t="s">
        <v>164</v>
      </c>
      <c r="J22" s="12"/>
      <c r="K22" s="18"/>
      <c r="L22" s="22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133</v>
      </c>
      <c r="O22" s="22" t="str">
        <f t="shared" ref="O22" si="14">IF(A22&lt;&gt;"","9.6米","---")</f>
        <v>9.6米</v>
      </c>
      <c r="P22" s="28">
        <v>14</v>
      </c>
      <c r="Q22" s="28">
        <v>0</v>
      </c>
      <c r="R22" s="28">
        <f t="shared" ref="R22" si="15">SUM(P22:Q22)</f>
        <v>14</v>
      </c>
      <c r="S22" s="22" t="s">
        <v>198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43193</v>
      </c>
      <c r="B23" s="11" t="s">
        <v>85</v>
      </c>
      <c r="C23" s="9">
        <v>536</v>
      </c>
      <c r="D23" s="9">
        <v>546</v>
      </c>
      <c r="E23" s="28" t="s">
        <v>99</v>
      </c>
      <c r="F23" s="28" t="s">
        <v>143</v>
      </c>
      <c r="G23" s="28" t="s">
        <v>87</v>
      </c>
      <c r="H23" s="28" t="s">
        <v>89</v>
      </c>
      <c r="I23" s="12" t="s">
        <v>165</v>
      </c>
      <c r="J23" s="12"/>
      <c r="K23" s="18"/>
      <c r="L23" s="22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133</v>
      </c>
      <c r="O23" s="22" t="str">
        <f t="shared" ref="O23" si="17">IF(A23&lt;&gt;"","9.6米","---")</f>
        <v>9.6米</v>
      </c>
      <c r="P23" s="28">
        <v>14</v>
      </c>
      <c r="Q23" s="28">
        <v>0</v>
      </c>
      <c r="R23" s="28">
        <f t="shared" ref="R23" si="18">SUM(P23:Q23)</f>
        <v>14</v>
      </c>
      <c r="S23" s="22" t="s">
        <v>198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43193</v>
      </c>
      <c r="B24" s="11" t="s">
        <v>85</v>
      </c>
      <c r="C24" s="9">
        <v>647</v>
      </c>
      <c r="D24" s="9">
        <v>657</v>
      </c>
      <c r="E24" s="28" t="s">
        <v>99</v>
      </c>
      <c r="F24" s="28" t="s">
        <v>143</v>
      </c>
      <c r="G24" s="28" t="s">
        <v>87</v>
      </c>
      <c r="H24" s="28" t="s">
        <v>89</v>
      </c>
      <c r="I24" s="12" t="s">
        <v>166</v>
      </c>
      <c r="J24" s="12"/>
      <c r="K24" s="18"/>
      <c r="L24" s="22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133</v>
      </c>
      <c r="O24" s="22" t="str">
        <f t="shared" ref="O24" si="20">IF(A24&lt;&gt;"","9.6米","---")</f>
        <v>9.6米</v>
      </c>
      <c r="P24" s="28">
        <v>14</v>
      </c>
      <c r="Q24" s="28">
        <v>0</v>
      </c>
      <c r="R24" s="28">
        <f t="shared" ref="R24" si="21">SUM(P24:Q24)</f>
        <v>14</v>
      </c>
      <c r="S24" s="22" t="s">
        <v>198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>
        <v>43193</v>
      </c>
      <c r="B25" s="11" t="s">
        <v>85</v>
      </c>
      <c r="C25" s="9">
        <v>718</v>
      </c>
      <c r="D25" s="9">
        <v>728</v>
      </c>
      <c r="E25" s="28" t="s">
        <v>99</v>
      </c>
      <c r="F25" s="28" t="s">
        <v>143</v>
      </c>
      <c r="G25" s="28" t="s">
        <v>87</v>
      </c>
      <c r="H25" s="28" t="s">
        <v>89</v>
      </c>
      <c r="I25" s="12" t="s">
        <v>167</v>
      </c>
      <c r="J25" s="12"/>
      <c r="K25" s="18"/>
      <c r="L25" s="22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133</v>
      </c>
      <c r="O25" s="22" t="str">
        <f t="shared" ref="O25" si="23">IF(A25&lt;&gt;"","9.6米","---")</f>
        <v>9.6米</v>
      </c>
      <c r="P25" s="28">
        <v>14</v>
      </c>
      <c r="Q25" s="28">
        <v>0</v>
      </c>
      <c r="R25" s="28">
        <f t="shared" ref="R25" si="24">SUM(P25:Q25)</f>
        <v>14</v>
      </c>
      <c r="S25" s="22" t="s">
        <v>198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85</v>
      </c>
      <c r="C3" s="9">
        <v>428</v>
      </c>
      <c r="D3" s="9">
        <v>435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132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133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85</v>
      </c>
      <c r="C4" s="9">
        <v>624</v>
      </c>
      <c r="D4" s="9">
        <v>634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134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133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85</v>
      </c>
      <c r="C5" s="9">
        <v>246</v>
      </c>
      <c r="D5" s="9">
        <v>256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135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133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85</v>
      </c>
      <c r="C6" s="9">
        <v>155</v>
      </c>
      <c r="D6" s="9">
        <v>205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136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133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85</v>
      </c>
      <c r="C7" s="9">
        <v>28</v>
      </c>
      <c r="D7" s="9">
        <v>38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137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133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85</v>
      </c>
      <c r="C8" s="9">
        <v>315</v>
      </c>
      <c r="D8" s="9">
        <v>325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138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140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85</v>
      </c>
      <c r="C9" s="9">
        <v>516</v>
      </c>
      <c r="D9" s="9">
        <v>526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139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140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85</v>
      </c>
      <c r="C10" s="9">
        <v>653</v>
      </c>
      <c r="D10" s="9">
        <v>703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145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140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85</v>
      </c>
      <c r="C11" s="9">
        <v>210</v>
      </c>
      <c r="D11" s="9">
        <v>220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141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140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85</v>
      </c>
      <c r="C12" s="9">
        <v>115</v>
      </c>
      <c r="D12" s="9">
        <v>125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142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140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85</v>
      </c>
      <c r="C13" s="9">
        <v>1</v>
      </c>
      <c r="D13" s="9">
        <v>11</v>
      </c>
      <c r="E13" s="28" t="s">
        <v>99</v>
      </c>
      <c r="F13" s="28" t="s">
        <v>143</v>
      </c>
      <c r="G13" s="28" t="s">
        <v>87</v>
      </c>
      <c r="H13" s="28" t="s">
        <v>199</v>
      </c>
      <c r="I13" s="12" t="s">
        <v>144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140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24</v>
      </c>
      <c r="B1" s="20" t="s">
        <v>25</v>
      </c>
    </row>
    <row r="2" spans="1:2" ht="20.25">
      <c r="A2" s="20" t="s">
        <v>26</v>
      </c>
      <c r="B2" s="20" t="s">
        <v>27</v>
      </c>
    </row>
    <row r="3" spans="1:2" ht="20.25">
      <c r="A3" s="20" t="s">
        <v>28</v>
      </c>
      <c r="B3" s="20" t="s">
        <v>29</v>
      </c>
    </row>
    <row r="4" spans="1:2" ht="20.25">
      <c r="A4" s="20" t="s">
        <v>30</v>
      </c>
      <c r="B4" s="20" t="s">
        <v>31</v>
      </c>
    </row>
    <row r="5" spans="1:2" ht="20.25">
      <c r="A5" s="20" t="s">
        <v>32</v>
      </c>
      <c r="B5" s="20" t="s">
        <v>33</v>
      </c>
    </row>
    <row r="6" spans="1:2" ht="20.25">
      <c r="A6" s="20" t="s">
        <v>34</v>
      </c>
      <c r="B6" s="20" t="s">
        <v>35</v>
      </c>
    </row>
    <row r="7" spans="1:2" ht="20.25">
      <c r="A7" s="20" t="s">
        <v>36</v>
      </c>
      <c r="B7" s="20" t="s">
        <v>37</v>
      </c>
    </row>
    <row r="8" spans="1:2" ht="20.25">
      <c r="A8" s="20" t="s">
        <v>38</v>
      </c>
      <c r="B8" s="20" t="s">
        <v>39</v>
      </c>
    </row>
    <row r="9" spans="1:2" ht="20.25">
      <c r="A9" s="20" t="s">
        <v>40</v>
      </c>
      <c r="B9" s="20" t="s">
        <v>41</v>
      </c>
    </row>
    <row r="10" spans="1:2" ht="20.25">
      <c r="A10" s="20" t="s">
        <v>42</v>
      </c>
      <c r="B10" s="20" t="s">
        <v>43</v>
      </c>
    </row>
    <row r="11" spans="1:2" ht="20.25">
      <c r="A11" s="20" t="s">
        <v>44</v>
      </c>
      <c r="B11" s="20" t="s">
        <v>45</v>
      </c>
    </row>
    <row r="12" spans="1:2" ht="20.25">
      <c r="A12" s="20" t="s">
        <v>46</v>
      </c>
      <c r="B12" s="20" t="s">
        <v>47</v>
      </c>
    </row>
    <row r="13" spans="1:2" ht="20.25">
      <c r="A13" s="20" t="s">
        <v>48</v>
      </c>
      <c r="B13" s="20" t="s">
        <v>49</v>
      </c>
    </row>
    <row r="14" spans="1:2" ht="20.25">
      <c r="A14" s="20" t="s">
        <v>50</v>
      </c>
      <c r="B14" s="20" t="s">
        <v>51</v>
      </c>
    </row>
    <row r="15" spans="1:2" ht="20.25">
      <c r="A15" s="20" t="s">
        <v>52</v>
      </c>
      <c r="B15" s="20" t="s">
        <v>53</v>
      </c>
    </row>
    <row r="16" spans="1:2" ht="20.25">
      <c r="A16" s="20" t="s">
        <v>54</v>
      </c>
      <c r="B16" s="20" t="s">
        <v>55</v>
      </c>
    </row>
    <row r="17" spans="1:2" ht="20.25">
      <c r="A17" s="20" t="s">
        <v>56</v>
      </c>
      <c r="B17" s="20" t="s">
        <v>57</v>
      </c>
    </row>
    <row r="18" spans="1:2" ht="20.25">
      <c r="A18" s="20" t="s">
        <v>58</v>
      </c>
      <c r="B18" s="20" t="s">
        <v>59</v>
      </c>
    </row>
    <row r="19" spans="1:2" ht="20.25">
      <c r="A19" s="20" t="s">
        <v>60</v>
      </c>
      <c r="B19" s="20" t="s">
        <v>61</v>
      </c>
    </row>
    <row r="20" spans="1:2" ht="20.25">
      <c r="A20" s="20" t="s">
        <v>62</v>
      </c>
      <c r="B20" s="20" t="s">
        <v>63</v>
      </c>
    </row>
    <row r="21" spans="1:2" ht="20.25">
      <c r="A21" s="20" t="s">
        <v>64</v>
      </c>
      <c r="B21" s="20" t="s">
        <v>65</v>
      </c>
    </row>
    <row r="22" spans="1:2" ht="20.25">
      <c r="A22" s="20" t="s">
        <v>66</v>
      </c>
      <c r="B22" s="20" t="s">
        <v>67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68</v>
      </c>
      <c r="B24" s="20" t="s">
        <v>69</v>
      </c>
    </row>
    <row r="25" spans="1:2" ht="20.25">
      <c r="A25" s="20" t="s">
        <v>70</v>
      </c>
      <c r="B25" s="20" t="s">
        <v>71</v>
      </c>
    </row>
    <row r="26" spans="1:2" ht="20.25">
      <c r="A26" s="20" t="s">
        <v>72</v>
      </c>
      <c r="B26" s="20" t="s">
        <v>73</v>
      </c>
    </row>
    <row r="27" spans="1:2" ht="20.25">
      <c r="A27" s="20" t="s">
        <v>74</v>
      </c>
      <c r="B27" s="20" t="s">
        <v>75</v>
      </c>
    </row>
    <row r="28" spans="1:2" ht="20.25">
      <c r="A28" s="20" t="s">
        <v>76</v>
      </c>
      <c r="B28" s="20" t="s">
        <v>77</v>
      </c>
    </row>
    <row r="29" spans="1:2" ht="20.25">
      <c r="A29" s="20" t="s">
        <v>78</v>
      </c>
      <c r="B29" s="20" t="s">
        <v>79</v>
      </c>
    </row>
    <row r="30" spans="1:2" ht="20.25">
      <c r="A30" s="20" t="s">
        <v>80</v>
      </c>
      <c r="B30" s="20" t="s">
        <v>81</v>
      </c>
    </row>
    <row r="31" spans="1:2" ht="20.25">
      <c r="A31" s="20" t="s">
        <v>82</v>
      </c>
      <c r="B31" s="20" t="s">
        <v>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85</v>
      </c>
      <c r="C2" s="9">
        <v>708</v>
      </c>
      <c r="D2" s="9">
        <v>718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146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101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85</v>
      </c>
      <c r="C3" s="9">
        <v>621</v>
      </c>
      <c r="D3" s="9">
        <v>631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147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101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85</v>
      </c>
      <c r="C4" s="9">
        <v>535</v>
      </c>
      <c r="D4" s="9">
        <v>545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148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101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85</v>
      </c>
      <c r="C5" s="9">
        <v>458</v>
      </c>
      <c r="D5" s="9">
        <v>508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149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101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85</v>
      </c>
      <c r="C6" s="9">
        <v>415</v>
      </c>
      <c r="D6" s="9">
        <v>425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150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101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85</v>
      </c>
      <c r="C7" s="9">
        <v>336</v>
      </c>
      <c r="D7" s="9">
        <v>346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151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101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85</v>
      </c>
      <c r="C8" s="9">
        <v>255</v>
      </c>
      <c r="D8" s="9">
        <v>305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152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101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85</v>
      </c>
      <c r="C9" s="9">
        <v>212</v>
      </c>
      <c r="D9" s="9">
        <v>222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153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101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85</v>
      </c>
      <c r="C10" s="9">
        <v>1115</v>
      </c>
      <c r="D10" s="9">
        <v>125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154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101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85</v>
      </c>
      <c r="C11" s="9">
        <v>38</v>
      </c>
      <c r="D11" s="9">
        <v>48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155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101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85</v>
      </c>
      <c r="C12" s="9">
        <v>1</v>
      </c>
      <c r="D12" s="9">
        <v>11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156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101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H11" sqref="H11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43197</v>
      </c>
      <c r="B2" s="11" t="s">
        <v>85</v>
      </c>
      <c r="C2" s="9">
        <v>10</v>
      </c>
      <c r="D2" s="9">
        <v>20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179</v>
      </c>
      <c r="J2" s="12"/>
      <c r="K2" s="18"/>
      <c r="L2" s="22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:O9" si="1">IF(A2&lt;&gt;"","9.6米","---")</f>
        <v>9.6米</v>
      </c>
      <c r="P2" s="28">
        <v>14</v>
      </c>
      <c r="Q2" s="28">
        <v>0</v>
      </c>
      <c r="R2" s="28">
        <f t="shared" ref="R2:R9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43197</v>
      </c>
      <c r="B3" s="11" t="s">
        <v>85</v>
      </c>
      <c r="C3" s="9">
        <v>125</v>
      </c>
      <c r="D3" s="9">
        <v>135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181</v>
      </c>
      <c r="J3" s="12"/>
      <c r="K3" s="18"/>
      <c r="L3" s="22" t="str">
        <f t="shared" si="0"/>
        <v>武汉威伟机械</v>
      </c>
      <c r="M3" s="10" t="str">
        <f>VLOOKUP(N3,ch!A:B,2,FALSE)</f>
        <v>鄂ABY277</v>
      </c>
      <c r="N3" s="19" t="s">
        <v>180</v>
      </c>
      <c r="O3" s="22" t="str">
        <f t="shared" si="1"/>
        <v>9.6米</v>
      </c>
      <c r="P3" s="28">
        <v>14</v>
      </c>
      <c r="Q3" s="28">
        <v>0</v>
      </c>
      <c r="R3" s="28">
        <f t="shared" si="2"/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43197</v>
      </c>
      <c r="B4" s="11" t="s">
        <v>85</v>
      </c>
      <c r="C4" s="9">
        <v>305</v>
      </c>
      <c r="D4" s="9">
        <v>315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182</v>
      </c>
      <c r="J4" s="12"/>
      <c r="K4" s="18"/>
      <c r="L4" s="22" t="str">
        <f t="shared" si="0"/>
        <v>武汉威伟机械</v>
      </c>
      <c r="M4" s="10" t="str">
        <f>VLOOKUP(N4,ch!A:B,2,FALSE)</f>
        <v>鄂ABY277</v>
      </c>
      <c r="N4" s="19" t="s">
        <v>180</v>
      </c>
      <c r="O4" s="22" t="str">
        <f t="shared" si="1"/>
        <v>9.6米</v>
      </c>
      <c r="P4" s="28">
        <v>14</v>
      </c>
      <c r="Q4" s="28">
        <v>0</v>
      </c>
      <c r="R4" s="28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43197</v>
      </c>
      <c r="B5" s="11" t="s">
        <v>85</v>
      </c>
      <c r="C5" s="9">
        <v>350</v>
      </c>
      <c r="D5" s="9">
        <v>400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183</v>
      </c>
      <c r="J5" s="12"/>
      <c r="K5" s="18"/>
      <c r="L5" s="22" t="str">
        <f t="shared" si="0"/>
        <v>武汉威伟机械</v>
      </c>
      <c r="M5" s="10" t="str">
        <f>VLOOKUP(N5,ch!A:B,2,FALSE)</f>
        <v>鄂ABY277</v>
      </c>
      <c r="N5" s="19" t="s">
        <v>180</v>
      </c>
      <c r="O5" s="22" t="str">
        <f t="shared" si="1"/>
        <v>9.6米</v>
      </c>
      <c r="P5" s="28">
        <v>12</v>
      </c>
      <c r="Q5" s="28">
        <v>0</v>
      </c>
      <c r="R5" s="28">
        <f t="shared" si="2"/>
        <v>12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43197</v>
      </c>
      <c r="B6" s="11" t="s">
        <v>85</v>
      </c>
      <c r="C6" s="9">
        <v>505</v>
      </c>
      <c r="D6" s="9">
        <v>515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184</v>
      </c>
      <c r="J6" s="12"/>
      <c r="K6" s="18"/>
      <c r="L6" s="22" t="str">
        <f t="shared" si="0"/>
        <v>武汉威伟机械</v>
      </c>
      <c r="M6" s="10" t="str">
        <f>VLOOKUP(N6,ch!A:B,2,FALSE)</f>
        <v>鄂ABY277</v>
      </c>
      <c r="N6" s="19" t="s">
        <v>180</v>
      </c>
      <c r="O6" s="22" t="str">
        <f t="shared" si="1"/>
        <v>9.6米</v>
      </c>
      <c r="P6" s="28">
        <v>14</v>
      </c>
      <c r="Q6" s="28">
        <v>0</v>
      </c>
      <c r="R6" s="28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43197</v>
      </c>
      <c r="B7" s="11" t="s">
        <v>85</v>
      </c>
      <c r="C7" s="9">
        <v>555</v>
      </c>
      <c r="D7" s="9">
        <v>603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185</v>
      </c>
      <c r="J7" s="12"/>
      <c r="K7" s="18"/>
      <c r="L7" s="22" t="str">
        <f t="shared" si="0"/>
        <v>武汉威伟机械</v>
      </c>
      <c r="M7" s="10" t="str">
        <f>VLOOKUP(N7,ch!A:B,2,FALSE)</f>
        <v>鄂ABY277</v>
      </c>
      <c r="N7" s="19" t="s">
        <v>180</v>
      </c>
      <c r="O7" s="22" t="str">
        <f t="shared" si="1"/>
        <v>9.6米</v>
      </c>
      <c r="P7" s="28">
        <v>14</v>
      </c>
      <c r="Q7" s="28">
        <v>0</v>
      </c>
      <c r="R7" s="28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43197</v>
      </c>
      <c r="B8" s="11" t="s">
        <v>85</v>
      </c>
      <c r="C8" s="9">
        <v>638</v>
      </c>
      <c r="D8" s="9">
        <v>648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186</v>
      </c>
      <c r="J8" s="12"/>
      <c r="K8" s="18"/>
      <c r="L8" s="22" t="str">
        <f t="shared" si="0"/>
        <v>武汉威伟机械</v>
      </c>
      <c r="M8" s="10" t="str">
        <f>VLOOKUP(N8,ch!A:B,2,FALSE)</f>
        <v>鄂ABY277</v>
      </c>
      <c r="N8" s="19" t="s">
        <v>180</v>
      </c>
      <c r="O8" s="22" t="str">
        <f t="shared" si="1"/>
        <v>9.6米</v>
      </c>
      <c r="P8" s="28">
        <v>14</v>
      </c>
      <c r="Q8" s="28">
        <v>0</v>
      </c>
      <c r="R8" s="28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43197</v>
      </c>
      <c r="B9" s="11" t="s">
        <v>85</v>
      </c>
      <c r="C9" s="9">
        <v>700</v>
      </c>
      <c r="D9" s="9">
        <v>710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187</v>
      </c>
      <c r="J9" s="12"/>
      <c r="K9" s="18"/>
      <c r="L9" s="22" t="str">
        <f t="shared" si="0"/>
        <v>武汉威伟机械</v>
      </c>
      <c r="M9" s="10" t="str">
        <f>VLOOKUP(N9,ch!A:B,2,FALSE)</f>
        <v>鄂ABY277</v>
      </c>
      <c r="N9" s="19" t="s">
        <v>180</v>
      </c>
      <c r="O9" s="22" t="str">
        <f t="shared" si="1"/>
        <v>9.6米</v>
      </c>
      <c r="P9" s="28">
        <v>3</v>
      </c>
      <c r="Q9" s="28">
        <v>0</v>
      </c>
      <c r="R9" s="28">
        <f t="shared" si="2"/>
        <v>3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sqref="A1:XFD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43198</v>
      </c>
      <c r="B2" s="11" t="s">
        <v>85</v>
      </c>
      <c r="C2" s="9">
        <v>553</v>
      </c>
      <c r="D2" s="9">
        <v>603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188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43198</v>
      </c>
      <c r="B3" s="11" t="s">
        <v>85</v>
      </c>
      <c r="C3" s="9">
        <v>519</v>
      </c>
      <c r="D3" s="9">
        <v>529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189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180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43198</v>
      </c>
      <c r="B4" s="11" t="s">
        <v>85</v>
      </c>
      <c r="C4" s="9">
        <v>440</v>
      </c>
      <c r="D4" s="9">
        <v>450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190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180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43198</v>
      </c>
      <c r="B5" s="11" t="s">
        <v>85</v>
      </c>
      <c r="C5" s="9">
        <v>400</v>
      </c>
      <c r="D5" s="9">
        <v>410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191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180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43198</v>
      </c>
      <c r="B6" s="11" t="s">
        <v>85</v>
      </c>
      <c r="C6" s="9">
        <v>248</v>
      </c>
      <c r="D6" s="9">
        <v>258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192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180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43198</v>
      </c>
      <c r="B7" s="11" t="s">
        <v>85</v>
      </c>
      <c r="C7" s="9">
        <v>210</v>
      </c>
      <c r="D7" s="9">
        <v>220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193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180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43198</v>
      </c>
      <c r="B8" s="11" t="s">
        <v>85</v>
      </c>
      <c r="C8" s="9">
        <v>135</v>
      </c>
      <c r="D8" s="9">
        <v>145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194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180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43198</v>
      </c>
      <c r="B9" s="11" t="s">
        <v>85</v>
      </c>
      <c r="C9" s="9">
        <v>102</v>
      </c>
      <c r="D9" s="9">
        <v>112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195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180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43198</v>
      </c>
      <c r="B10" s="11" t="s">
        <v>85</v>
      </c>
      <c r="C10" s="9">
        <v>29</v>
      </c>
      <c r="D10" s="9">
        <v>39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196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180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43198</v>
      </c>
      <c r="B11" s="11" t="s">
        <v>85</v>
      </c>
      <c r="C11" s="9">
        <v>2</v>
      </c>
      <c r="D11" s="9">
        <v>12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197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180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4"/>
  <sheetViews>
    <sheetView topLeftCell="I1" workbookViewId="0">
      <selection activeCell="I1" sqref="A1:XFD1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7" customFormat="1" ht="18.75">
      <c r="A2" s="23">
        <v>43203</v>
      </c>
      <c r="B2" s="11" t="s">
        <v>200</v>
      </c>
      <c r="C2" s="35">
        <v>1355</v>
      </c>
      <c r="D2" s="35">
        <v>1415</v>
      </c>
      <c r="E2" s="28" t="s">
        <v>201</v>
      </c>
      <c r="F2" s="28" t="s">
        <v>202</v>
      </c>
      <c r="G2" s="28" t="s">
        <v>203</v>
      </c>
      <c r="H2" s="28" t="s">
        <v>204</v>
      </c>
      <c r="I2" s="12" t="s">
        <v>205</v>
      </c>
      <c r="J2" s="12"/>
      <c r="K2" s="18"/>
      <c r="L2" s="22" t="s">
        <v>206</v>
      </c>
      <c r="M2" s="10" t="str">
        <f>VLOOKUP(N2,ch!A:B,2,FALSE)</f>
        <v>鄂AF1588</v>
      </c>
      <c r="N2" s="18" t="s">
        <v>207</v>
      </c>
      <c r="O2" s="22" t="str">
        <f t="shared" ref="O2:O3" si="0">IF(A2&lt;&gt;"","9.6米","---")</f>
        <v>9.6米</v>
      </c>
      <c r="P2" s="28">
        <v>14</v>
      </c>
      <c r="Q2" s="28">
        <v>0</v>
      </c>
      <c r="R2" s="28"/>
      <c r="S2" s="22" t="s">
        <v>198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</row>
    <row r="3" spans="1:61" s="13" customFormat="1" ht="18.75">
      <c r="A3" s="23">
        <v>43203</v>
      </c>
      <c r="B3" s="11" t="s">
        <v>208</v>
      </c>
      <c r="C3" s="9">
        <v>1435</v>
      </c>
      <c r="D3" s="9">
        <v>1521</v>
      </c>
      <c r="E3" s="28" t="s">
        <v>209</v>
      </c>
      <c r="F3" s="28" t="s">
        <v>210</v>
      </c>
      <c r="G3" s="28" t="s">
        <v>211</v>
      </c>
      <c r="H3" s="28" t="s">
        <v>212</v>
      </c>
      <c r="I3" s="12" t="s">
        <v>213</v>
      </c>
      <c r="J3" s="12"/>
      <c r="K3" s="18" t="s">
        <v>214</v>
      </c>
      <c r="L3" s="22" t="s">
        <v>206</v>
      </c>
      <c r="M3" s="10" t="str">
        <f>VLOOKUP(N3,ch!A:B,2,FALSE)</f>
        <v>鄂ABY277</v>
      </c>
      <c r="N3" s="19" t="s">
        <v>101</v>
      </c>
      <c r="O3" s="22" t="str">
        <f t="shared" si="0"/>
        <v>9.6米</v>
      </c>
      <c r="P3" s="28">
        <v>14</v>
      </c>
      <c r="Q3" s="28">
        <v>0</v>
      </c>
      <c r="R3" s="28">
        <f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/>
      <c r="B4" s="11"/>
      <c r="C4" s="9"/>
      <c r="D4" s="9"/>
      <c r="E4" s="28"/>
      <c r="F4" s="28"/>
      <c r="G4" s="28"/>
      <c r="H4" s="28"/>
      <c r="I4" s="12"/>
      <c r="J4" s="12"/>
      <c r="K4" s="18"/>
      <c r="L4" s="22"/>
      <c r="M4" s="10"/>
      <c r="N4" s="19"/>
      <c r="O4" s="22"/>
      <c r="P4" s="28"/>
      <c r="Q4" s="28"/>
      <c r="R4" s="28"/>
      <c r="S4" s="2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/>
      <c r="B5" s="11"/>
      <c r="C5" s="9"/>
      <c r="D5" s="9"/>
      <c r="E5" s="28"/>
      <c r="F5" s="28"/>
      <c r="G5" s="28"/>
      <c r="H5" s="28"/>
      <c r="I5" s="12"/>
      <c r="J5" s="12"/>
      <c r="K5" s="18"/>
      <c r="L5" s="22"/>
      <c r="M5" s="10"/>
      <c r="N5" s="19"/>
      <c r="O5" s="22"/>
      <c r="P5" s="28"/>
      <c r="Q5" s="28"/>
      <c r="R5" s="28"/>
      <c r="S5" s="22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/>
      <c r="B6" s="11"/>
      <c r="C6" s="9"/>
      <c r="D6" s="9"/>
      <c r="E6" s="28"/>
      <c r="F6" s="28"/>
      <c r="G6" s="28"/>
      <c r="H6" s="28"/>
      <c r="I6" s="12"/>
      <c r="J6" s="12"/>
      <c r="K6" s="18"/>
      <c r="L6" s="22"/>
      <c r="M6" s="10"/>
      <c r="N6" s="19"/>
      <c r="O6" s="22"/>
      <c r="P6" s="28"/>
      <c r="Q6" s="28"/>
      <c r="R6" s="28"/>
      <c r="S6" s="22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/>
      <c r="B7" s="11"/>
      <c r="C7" s="9"/>
      <c r="D7" s="9"/>
      <c r="E7" s="28"/>
      <c r="F7" s="28"/>
      <c r="G7" s="28"/>
      <c r="H7" s="28"/>
      <c r="I7" s="12"/>
      <c r="J7" s="12"/>
      <c r="K7" s="18"/>
      <c r="L7" s="22"/>
      <c r="M7" s="10"/>
      <c r="N7" s="19"/>
      <c r="O7" s="22"/>
      <c r="P7" s="28"/>
      <c r="Q7" s="28"/>
      <c r="R7" s="28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/>
      <c r="B8" s="11"/>
      <c r="C8" s="9"/>
      <c r="D8" s="9"/>
      <c r="E8" s="28"/>
      <c r="F8" s="28"/>
      <c r="G8" s="28"/>
      <c r="H8" s="28"/>
      <c r="I8" s="12"/>
      <c r="J8" s="12"/>
      <c r="K8" s="18"/>
      <c r="L8" s="22"/>
      <c r="M8" s="10"/>
      <c r="N8" s="19"/>
      <c r="O8" s="22"/>
      <c r="P8" s="28"/>
      <c r="Q8" s="28"/>
      <c r="R8" s="28"/>
      <c r="S8" s="22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/>
      <c r="B9" s="11"/>
      <c r="C9" s="9"/>
      <c r="D9" s="9"/>
      <c r="E9" s="28"/>
      <c r="F9" s="28"/>
      <c r="G9" s="28"/>
      <c r="H9" s="28"/>
      <c r="I9" s="12"/>
      <c r="J9" s="12"/>
      <c r="K9" s="18"/>
      <c r="L9" s="22"/>
      <c r="M9" s="10"/>
      <c r="N9" s="19"/>
      <c r="O9" s="22"/>
      <c r="P9" s="28"/>
      <c r="Q9" s="28"/>
      <c r="R9" s="28"/>
      <c r="S9" s="22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2"/>
  <sheetViews>
    <sheetView tabSelected="1" workbookViewId="0">
      <selection activeCell="G17" sqref="G17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40" customFormat="1" ht="20.25" customHeight="1">
      <c r="A1" s="49" t="s">
        <v>1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50" t="s">
        <v>11</v>
      </c>
      <c r="L1" s="49" t="s">
        <v>12</v>
      </c>
      <c r="M1" s="51" t="s">
        <v>13</v>
      </c>
      <c r="N1" s="50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52" t="s">
        <v>19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</row>
    <row r="2" spans="1:63" ht="18.75">
      <c r="A2" s="44">
        <v>43204</v>
      </c>
      <c r="B2" s="45" t="s">
        <v>215</v>
      </c>
      <c r="C2" s="45">
        <v>1155</v>
      </c>
      <c r="D2" s="45">
        <v>1245</v>
      </c>
      <c r="E2" s="46" t="s">
        <v>216</v>
      </c>
      <c r="F2" s="46" t="s">
        <v>217</v>
      </c>
      <c r="G2" s="46" t="s">
        <v>218</v>
      </c>
      <c r="H2" s="46" t="s">
        <v>219</v>
      </c>
      <c r="I2" s="56" t="s">
        <v>220</v>
      </c>
      <c r="J2" s="39"/>
      <c r="K2" s="48" t="s">
        <v>221</v>
      </c>
      <c r="L2" s="43" t="s">
        <v>20</v>
      </c>
      <c r="M2" s="53" t="s">
        <v>35</v>
      </c>
      <c r="N2" s="54" t="s">
        <v>34</v>
      </c>
      <c r="O2" s="43" t="s">
        <v>23</v>
      </c>
      <c r="P2" s="47">
        <v>6</v>
      </c>
      <c r="Q2" s="47">
        <v>0</v>
      </c>
      <c r="R2" s="47">
        <v>6</v>
      </c>
      <c r="S2" s="43" t="s">
        <v>198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4月2日</vt:lpstr>
      <vt:lpstr>4月3日</vt:lpstr>
      <vt:lpstr>4月4日</vt:lpstr>
      <vt:lpstr>ch</vt:lpstr>
      <vt:lpstr>4月6日</vt:lpstr>
      <vt:lpstr>4月7日</vt:lpstr>
      <vt:lpstr>4月8日</vt:lpstr>
      <vt:lpstr>4月13日</vt:lpstr>
      <vt:lpstr>4-14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2018-04-14T15:16:08Z</dcterms:modified>
</cp:coreProperties>
</file>