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9E9247AA-3D4A-49CD-BF26-720F2D597995}" xr6:coauthVersionLast="31" xr6:coauthVersionMax="31" xr10:uidLastSave="{00000000-0000-0000-0000-000000000000}"/>
  <bookViews>
    <workbookView xWindow="480" yWindow="120" windowWidth="15600" windowHeight="8055" activeTab="7" xr2:uid="{00000000-000D-0000-FFFF-FFFF00000000}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租车" sheetId="2" r:id="rId9"/>
    <sheet name="明细" sheetId="4" r:id="rId10"/>
    <sheet name="ch" sheetId="3" r:id="rId11"/>
  </sheets>
  <calcPr calcId="162913"/>
</workbook>
</file>

<file path=xl/calcChain.xml><?xml version="1.0" encoding="utf-8"?>
<calcChain xmlns="http://schemas.openxmlformats.org/spreadsheetml/2006/main">
  <c r="Q409" i="4" l="1"/>
  <c r="Q398" i="4"/>
  <c r="Q385" i="4"/>
  <c r="Q369" i="4"/>
  <c r="Q359" i="4"/>
  <c r="Q353" i="4"/>
  <c r="Q338" i="4"/>
  <c r="Q328" i="4"/>
  <c r="Q318" i="4"/>
  <c r="Q309" i="4"/>
  <c r="S196" i="2"/>
  <c r="N196" i="2"/>
  <c r="Q52" i="11"/>
  <c r="S195" i="2"/>
  <c r="V195" i="2" s="1"/>
  <c r="N195" i="2"/>
  <c r="Q41" i="11"/>
  <c r="S194" i="2"/>
  <c r="V194" i="2" s="1"/>
  <c r="Q28" i="11"/>
  <c r="S193" i="2"/>
  <c r="V193" i="2" s="1"/>
  <c r="Q12" i="11"/>
  <c r="V192" i="2"/>
  <c r="X192" i="2"/>
  <c r="AA192" i="2" s="1"/>
  <c r="Y192" i="2"/>
  <c r="AB192" i="2" s="1"/>
  <c r="X193" i="2"/>
  <c r="AA193" i="2" s="1"/>
  <c r="Y193" i="2"/>
  <c r="X194" i="2"/>
  <c r="AA194" i="2" s="1"/>
  <c r="Y194" i="2"/>
  <c r="T195" i="2"/>
  <c r="X195" i="2"/>
  <c r="AA195" i="2" s="1"/>
  <c r="Y195" i="2"/>
  <c r="T196" i="2"/>
  <c r="V196" i="2"/>
  <c r="X196" i="2"/>
  <c r="AA196" i="2" s="1"/>
  <c r="Y196" i="2"/>
  <c r="S192" i="2"/>
  <c r="Q2" i="11"/>
  <c r="S191" i="2"/>
  <c r="V191" i="2" s="1"/>
  <c r="Q46" i="10"/>
  <c r="S190" i="2"/>
  <c r="V190" i="2" s="1"/>
  <c r="Q31" i="10"/>
  <c r="S189" i="2"/>
  <c r="Q21" i="10"/>
  <c r="S188" i="2"/>
  <c r="V188" i="2" s="1"/>
  <c r="Q11" i="10"/>
  <c r="X188" i="2"/>
  <c r="AA188" i="2" s="1"/>
  <c r="Y188" i="2"/>
  <c r="V189" i="2"/>
  <c r="X189" i="2"/>
  <c r="AA189" i="2" s="1"/>
  <c r="Y189" i="2"/>
  <c r="X190" i="2"/>
  <c r="AA190" i="2" s="1"/>
  <c r="Y190" i="2"/>
  <c r="X191" i="2"/>
  <c r="AA191" i="2" s="1"/>
  <c r="Y191" i="2"/>
  <c r="AA187" i="2"/>
  <c r="S187" i="2"/>
  <c r="V187" i="2" s="1"/>
  <c r="Y187" i="2"/>
  <c r="X187" i="2"/>
  <c r="Q2" i="10"/>
  <c r="W196" i="2" l="1"/>
  <c r="AB196" i="2"/>
  <c r="AC196" i="2" s="1"/>
  <c r="W195" i="2"/>
  <c r="AB190" i="2"/>
  <c r="AB195" i="2"/>
  <c r="AC195" i="2" s="1"/>
  <c r="AB193" i="2"/>
  <c r="AD193" i="2" s="1"/>
  <c r="AD192" i="2"/>
  <c r="AC192" i="2"/>
  <c r="AB194" i="2"/>
  <c r="AB187" i="2"/>
  <c r="AD187" i="2" s="1"/>
  <c r="AB191" i="2"/>
  <c r="AC191" i="2" s="1"/>
  <c r="AB188" i="2"/>
  <c r="AC188" i="2" s="1"/>
  <c r="AD190" i="2"/>
  <c r="AC190" i="2"/>
  <c r="AB189" i="2"/>
  <c r="Q300" i="4"/>
  <c r="Q293" i="4"/>
  <c r="Q287" i="4"/>
  <c r="Q275" i="4"/>
  <c r="Q261" i="4"/>
  <c r="S186" i="2"/>
  <c r="V186" i="2" s="1"/>
  <c r="Q41" i="9"/>
  <c r="S185" i="2"/>
  <c r="V185" i="2" s="1"/>
  <c r="Q34" i="9"/>
  <c r="S184" i="2"/>
  <c r="V184" i="2" s="1"/>
  <c r="Q28" i="9"/>
  <c r="S183" i="2"/>
  <c r="V183" i="2" s="1"/>
  <c r="Q16" i="9"/>
  <c r="X183" i="2"/>
  <c r="AA183" i="2" s="1"/>
  <c r="Y183" i="2"/>
  <c r="X184" i="2"/>
  <c r="AA184" i="2" s="1"/>
  <c r="Y184" i="2"/>
  <c r="X185" i="2"/>
  <c r="AA185" i="2" s="1"/>
  <c r="Y185" i="2"/>
  <c r="X186" i="2"/>
  <c r="AA186" i="2" s="1"/>
  <c r="Y186" i="2"/>
  <c r="V182" i="2"/>
  <c r="X182" i="2"/>
  <c r="AA182" i="2" s="1"/>
  <c r="Y182" i="2"/>
  <c r="S182" i="2"/>
  <c r="Q2" i="9"/>
  <c r="AD196" i="2" l="1"/>
  <c r="AE196" i="2" s="1"/>
  <c r="AF196" i="2" s="1"/>
  <c r="AE192" i="2"/>
  <c r="AF192" i="2" s="1"/>
  <c r="AD195" i="2"/>
  <c r="AE195" i="2" s="1"/>
  <c r="AF195" i="2" s="1"/>
  <c r="AC193" i="2"/>
  <c r="AE193" i="2" s="1"/>
  <c r="AC194" i="2"/>
  <c r="AD194" i="2"/>
  <c r="AB182" i="2"/>
  <c r="AC187" i="2"/>
  <c r="AE187" i="2" s="1"/>
  <c r="AD191" i="2"/>
  <c r="AE191" i="2" s="1"/>
  <c r="AE190" i="2"/>
  <c r="AD188" i="2"/>
  <c r="AE188" i="2" s="1"/>
  <c r="AD189" i="2"/>
  <c r="AC189" i="2"/>
  <c r="AB186" i="2"/>
  <c r="AC186" i="2" s="1"/>
  <c r="AB185" i="2"/>
  <c r="AC185" i="2" s="1"/>
  <c r="AB184" i="2"/>
  <c r="AC184" i="2" s="1"/>
  <c r="AB183" i="2"/>
  <c r="AD183" i="2" s="1"/>
  <c r="AD182" i="2"/>
  <c r="AC182" i="2"/>
  <c r="AE182" i="2" s="1"/>
  <c r="Q246" i="4"/>
  <c r="Q236" i="4"/>
  <c r="Q227" i="4"/>
  <c r="Q222" i="4"/>
  <c r="Q213" i="4"/>
  <c r="Q204" i="4"/>
  <c r="Q196" i="4"/>
  <c r="Q183" i="4"/>
  <c r="Q173" i="4"/>
  <c r="Q161" i="4"/>
  <c r="S181" i="2"/>
  <c r="V181" i="2" s="1"/>
  <c r="Q35" i="8"/>
  <c r="S180" i="2"/>
  <c r="Q25" i="8"/>
  <c r="S179" i="2"/>
  <c r="V179" i="2" s="1"/>
  <c r="Q16" i="8"/>
  <c r="S178" i="2"/>
  <c r="V178" i="2" s="1"/>
  <c r="Q11" i="8"/>
  <c r="V180" i="2"/>
  <c r="X178" i="2"/>
  <c r="AA178" i="2" s="1"/>
  <c r="Y178" i="2"/>
  <c r="X179" i="2"/>
  <c r="AA179" i="2" s="1"/>
  <c r="Y179" i="2"/>
  <c r="X180" i="2"/>
  <c r="AA180" i="2" s="1"/>
  <c r="Y180" i="2"/>
  <c r="X181" i="2"/>
  <c r="AA181" i="2" s="1"/>
  <c r="Y181" i="2"/>
  <c r="AA177" i="2"/>
  <c r="S177" i="2"/>
  <c r="V177" i="2" s="1"/>
  <c r="Y177" i="2"/>
  <c r="AB177" i="2" s="1"/>
  <c r="X177" i="2"/>
  <c r="Q2" i="8"/>
  <c r="S176" i="2"/>
  <c r="V176" i="2" s="1"/>
  <c r="Y176" i="2"/>
  <c r="X176" i="2"/>
  <c r="AA176" i="2" s="1"/>
  <c r="Q45" i="7"/>
  <c r="S175" i="2"/>
  <c r="V175" i="2" s="1"/>
  <c r="Y175" i="2"/>
  <c r="X175" i="2"/>
  <c r="AA175" i="2" s="1"/>
  <c r="Q37" i="7"/>
  <c r="S174" i="2"/>
  <c r="V174" i="2" s="1"/>
  <c r="Y174" i="2"/>
  <c r="X174" i="2"/>
  <c r="AA174" i="2" s="1"/>
  <c r="Q24" i="7"/>
  <c r="AA173" i="2"/>
  <c r="AB173" i="2" s="1"/>
  <c r="S173" i="2"/>
  <c r="V173" i="2" s="1"/>
  <c r="Y173" i="2"/>
  <c r="X173" i="2"/>
  <c r="Q14" i="7"/>
  <c r="S172" i="2"/>
  <c r="V172" i="2" s="1"/>
  <c r="Y172" i="2"/>
  <c r="AB169" i="2"/>
  <c r="X172" i="2"/>
  <c r="AA172" i="2" s="1"/>
  <c r="AB172" i="2" s="1"/>
  <c r="Q2" i="7"/>
  <c r="Q148" i="4"/>
  <c r="Q136" i="4"/>
  <c r="Q130" i="4"/>
  <c r="Q116" i="4"/>
  <c r="Q109" i="4"/>
  <c r="S171" i="2"/>
  <c r="V171" i="2" s="1"/>
  <c r="Y171" i="2"/>
  <c r="X171" i="2"/>
  <c r="AA171" i="2" s="1"/>
  <c r="Q41" i="6"/>
  <c r="Q29" i="6"/>
  <c r="Q23" i="6"/>
  <c r="Q9" i="6"/>
  <c r="S168" i="2"/>
  <c r="V168" i="2" s="1"/>
  <c r="X168" i="2"/>
  <c r="AA168" i="2" s="1"/>
  <c r="Y168" i="2"/>
  <c r="S169" i="2"/>
  <c r="V169" i="2" s="1"/>
  <c r="X169" i="2"/>
  <c r="AA169" i="2" s="1"/>
  <c r="Y169" i="2"/>
  <c r="S170" i="2"/>
  <c r="V170" i="2" s="1"/>
  <c r="X170" i="2"/>
  <c r="AA170" i="2" s="1"/>
  <c r="Y170" i="2"/>
  <c r="AB170" i="2" s="1"/>
  <c r="S167" i="2"/>
  <c r="V167" i="2" s="1"/>
  <c r="Y167" i="2"/>
  <c r="X167" i="2"/>
  <c r="AA167" i="2" s="1"/>
  <c r="Q2" i="6"/>
  <c r="Q101" i="4"/>
  <c r="Q85" i="4"/>
  <c r="Q73" i="4"/>
  <c r="Q64" i="4"/>
  <c r="Q52" i="4"/>
  <c r="X164" i="2"/>
  <c r="AA164" i="2" s="1"/>
  <c r="X165" i="2"/>
  <c r="AA165" i="2" s="1"/>
  <c r="X166" i="2"/>
  <c r="AA166" i="2" s="1"/>
  <c r="S166" i="2"/>
  <c r="V166" i="2" s="1"/>
  <c r="Y166" i="2"/>
  <c r="Q51" i="5"/>
  <c r="S165" i="2"/>
  <c r="V165" i="2" s="1"/>
  <c r="Y165" i="2"/>
  <c r="Q35" i="5"/>
  <c r="S164" i="2"/>
  <c r="V164" i="2" s="1"/>
  <c r="Y164" i="2"/>
  <c r="Q23" i="5"/>
  <c r="S163" i="2"/>
  <c r="V163" i="2" s="1"/>
  <c r="S162" i="2"/>
  <c r="V162" i="2" s="1"/>
  <c r="Y163" i="2"/>
  <c r="X163" i="2"/>
  <c r="AA163" i="2" s="1"/>
  <c r="Q14" i="5"/>
  <c r="Y162" i="2"/>
  <c r="X162" i="2"/>
  <c r="AA162" i="2" s="1"/>
  <c r="Q2" i="5"/>
  <c r="Q43" i="4"/>
  <c r="Q33" i="4"/>
  <c r="Q26" i="4"/>
  <c r="Q16" i="4"/>
  <c r="Q2" i="4"/>
  <c r="Y158" i="2"/>
  <c r="Y159" i="2"/>
  <c r="Y160" i="2"/>
  <c r="Y161" i="2"/>
  <c r="Y157" i="2"/>
  <c r="X158" i="2"/>
  <c r="AA158" i="2" s="1"/>
  <c r="AB158" i="2" s="1"/>
  <c r="X159" i="2"/>
  <c r="AA159" i="2" s="1"/>
  <c r="AB159" i="2" s="1"/>
  <c r="X160" i="2"/>
  <c r="AA160" i="2" s="1"/>
  <c r="X161" i="2"/>
  <c r="AA161" i="2" s="1"/>
  <c r="X157" i="2"/>
  <c r="AA157" i="2" s="1"/>
  <c r="S161" i="2"/>
  <c r="V161" i="2" s="1"/>
  <c r="Q43" i="1"/>
  <c r="S160" i="2"/>
  <c r="V160" i="2" s="1"/>
  <c r="Q33" i="1"/>
  <c r="S159" i="2"/>
  <c r="V159" i="2" s="1"/>
  <c r="Q26" i="1"/>
  <c r="S157" i="2"/>
  <c r="V157" i="2" s="1"/>
  <c r="S158" i="2"/>
  <c r="V158" i="2" s="1"/>
  <c r="Q16" i="1"/>
  <c r="Q2" i="1"/>
  <c r="N192" i="2" l="1"/>
  <c r="T192" i="2" s="1"/>
  <c r="W192" i="2" s="1"/>
  <c r="AF193" i="2"/>
  <c r="N193" i="2"/>
  <c r="T193" i="2" s="1"/>
  <c r="W193" i="2" s="1"/>
  <c r="AE194" i="2"/>
  <c r="AF188" i="2"/>
  <c r="N188" i="2"/>
  <c r="T188" i="2" s="1"/>
  <c r="W188" i="2" s="1"/>
  <c r="AC177" i="2"/>
  <c r="AD177" i="2"/>
  <c r="AB166" i="2"/>
  <c r="AB168" i="2"/>
  <c r="AC168" i="2" s="1"/>
  <c r="AF190" i="2"/>
  <c r="N190" i="2"/>
  <c r="T190" i="2" s="1"/>
  <c r="W190" i="2" s="1"/>
  <c r="AF191" i="2"/>
  <c r="N191" i="2"/>
  <c r="T191" i="2" s="1"/>
  <c r="W191" i="2" s="1"/>
  <c r="AB176" i="2"/>
  <c r="AE189" i="2"/>
  <c r="AF187" i="2"/>
  <c r="N187" i="2"/>
  <c r="T187" i="2" s="1"/>
  <c r="W187" i="2" s="1"/>
  <c r="AD186" i="2"/>
  <c r="AE186" i="2" s="1"/>
  <c r="AD185" i="2"/>
  <c r="AE185" i="2" s="1"/>
  <c r="AD184" i="2"/>
  <c r="AE184" i="2" s="1"/>
  <c r="AC183" i="2"/>
  <c r="AE183" i="2" s="1"/>
  <c r="AF182" i="2"/>
  <c r="N182" i="2"/>
  <c r="T182" i="2" s="1"/>
  <c r="W182" i="2" s="1"/>
  <c r="AB180" i="2"/>
  <c r="AC180" i="2" s="1"/>
  <c r="AB179" i="2"/>
  <c r="AC179" i="2" s="1"/>
  <c r="AB181" i="2"/>
  <c r="AC181" i="2" s="1"/>
  <c r="AB178" i="2"/>
  <c r="AC178" i="2" s="1"/>
  <c r="AB175" i="2"/>
  <c r="AC173" i="2"/>
  <c r="AE173" i="2" s="1"/>
  <c r="AD173" i="2"/>
  <c r="AD176" i="2"/>
  <c r="AC176" i="2"/>
  <c r="AD172" i="2"/>
  <c r="AC172" i="2"/>
  <c r="AB174" i="2"/>
  <c r="AB165" i="2"/>
  <c r="AB167" i="2"/>
  <c r="AD167" i="2" s="1"/>
  <c r="AB157" i="2"/>
  <c r="AC157" i="2" s="1"/>
  <c r="AB171" i="2"/>
  <c r="AD171" i="2" s="1"/>
  <c r="AB161" i="2"/>
  <c r="AD161" i="2" s="1"/>
  <c r="AC170" i="2"/>
  <c r="AD170" i="2"/>
  <c r="AD169" i="2"/>
  <c r="AC169" i="2"/>
  <c r="AB160" i="2"/>
  <c r="AD160" i="2" s="1"/>
  <c r="AB162" i="2"/>
  <c r="AC162" i="2" s="1"/>
  <c r="AB163" i="2"/>
  <c r="AD163" i="2" s="1"/>
  <c r="AB164" i="2"/>
  <c r="AC164" i="2" s="1"/>
  <c r="AD158" i="2"/>
  <c r="AC158" i="2"/>
  <c r="AC165" i="2"/>
  <c r="AD165" i="2"/>
  <c r="AC160" i="2"/>
  <c r="AD166" i="2"/>
  <c r="AC166" i="2"/>
  <c r="AC159" i="2"/>
  <c r="AD159" i="2"/>
  <c r="AC161" i="2"/>
  <c r="AF194" i="2" l="1"/>
  <c r="N194" i="2"/>
  <c r="T194" i="2" s="1"/>
  <c r="W194" i="2" s="1"/>
  <c r="AD162" i="2"/>
  <c r="AC171" i="2"/>
  <c r="AE171" i="2" s="1"/>
  <c r="N171" i="2" s="1"/>
  <c r="T171" i="2" s="1"/>
  <c r="W171" i="2" s="1"/>
  <c r="AF186" i="2"/>
  <c r="N186" i="2"/>
  <c r="T186" i="2" s="1"/>
  <c r="W186" i="2" s="1"/>
  <c r="AE176" i="2"/>
  <c r="AF189" i="2"/>
  <c r="N189" i="2"/>
  <c r="T189" i="2" s="1"/>
  <c r="W189" i="2" s="1"/>
  <c r="AE177" i="2"/>
  <c r="AF184" i="2"/>
  <c r="N184" i="2"/>
  <c r="T184" i="2" s="1"/>
  <c r="W184" i="2" s="1"/>
  <c r="AC167" i="2"/>
  <c r="AE172" i="2"/>
  <c r="N172" i="2" s="1"/>
  <c r="T172" i="2" s="1"/>
  <c r="W172" i="2" s="1"/>
  <c r="AF185" i="2"/>
  <c r="N185" i="2"/>
  <c r="T185" i="2" s="1"/>
  <c r="W185" i="2" s="1"/>
  <c r="AF183" i="2"/>
  <c r="N183" i="2"/>
  <c r="T183" i="2" s="1"/>
  <c r="W183" i="2" s="1"/>
  <c r="AD180" i="2"/>
  <c r="AE180" i="2" s="1"/>
  <c r="AD181" i="2"/>
  <c r="AE181" i="2" s="1"/>
  <c r="AD179" i="2"/>
  <c r="AE179" i="2" s="1"/>
  <c r="AD178" i="2"/>
  <c r="AE178" i="2" s="1"/>
  <c r="AD157" i="2"/>
  <c r="AD174" i="2"/>
  <c r="AC174" i="2"/>
  <c r="AE174" i="2" s="1"/>
  <c r="N176" i="2"/>
  <c r="T176" i="2" s="1"/>
  <c r="W176" i="2" s="1"/>
  <c r="AF176" i="2"/>
  <c r="AD164" i="2"/>
  <c r="AE164" i="2" s="1"/>
  <c r="N173" i="2"/>
  <c r="T173" i="2" s="1"/>
  <c r="W173" i="2" s="1"/>
  <c r="AF173" i="2"/>
  <c r="AE167" i="2"/>
  <c r="AF167" i="2" s="1"/>
  <c r="AD175" i="2"/>
  <c r="AC175" i="2"/>
  <c r="AE175" i="2" s="1"/>
  <c r="N167" i="2"/>
  <c r="T167" i="2" s="1"/>
  <c r="W167" i="2" s="1"/>
  <c r="AE169" i="2"/>
  <c r="AD168" i="2"/>
  <c r="AE168" i="2" s="1"/>
  <c r="AE170" i="2"/>
  <c r="N170" i="2" s="1"/>
  <c r="T170" i="2" s="1"/>
  <c r="W170" i="2" s="1"/>
  <c r="AF170" i="2"/>
  <c r="AE162" i="2"/>
  <c r="N162" i="2" s="1"/>
  <c r="T162" i="2" s="1"/>
  <c r="W162" i="2" s="1"/>
  <c r="AE157" i="2"/>
  <c r="AC163" i="2"/>
  <c r="AE163" i="2" s="1"/>
  <c r="AF163" i="2" s="1"/>
  <c r="AE160" i="2"/>
  <c r="N160" i="2" s="1"/>
  <c r="T160" i="2" s="1"/>
  <c r="W160" i="2" s="1"/>
  <c r="AE166" i="2"/>
  <c r="AE158" i="2"/>
  <c r="AE159" i="2"/>
  <c r="AE165" i="2"/>
  <c r="AE161" i="2"/>
  <c r="N177" i="2" l="1"/>
  <c r="T177" i="2" s="1"/>
  <c r="W177" i="2" s="1"/>
  <c r="AF177" i="2"/>
  <c r="AF160" i="2"/>
  <c r="AF172" i="2"/>
  <c r="AF179" i="2"/>
  <c r="N179" i="2"/>
  <c r="T179" i="2" s="1"/>
  <c r="W179" i="2" s="1"/>
  <c r="AF181" i="2"/>
  <c r="N181" i="2"/>
  <c r="T181" i="2" s="1"/>
  <c r="W181" i="2" s="1"/>
  <c r="AF171" i="2"/>
  <c r="AF180" i="2"/>
  <c r="N180" i="2"/>
  <c r="T180" i="2" s="1"/>
  <c r="W180" i="2" s="1"/>
  <c r="AF178" i="2"/>
  <c r="N178" i="2"/>
  <c r="T178" i="2" s="1"/>
  <c r="W178" i="2" s="1"/>
  <c r="AF168" i="2"/>
  <c r="N168" i="2"/>
  <c r="T168" i="2" s="1"/>
  <c r="W168" i="2" s="1"/>
  <c r="N169" i="2"/>
  <c r="T169" i="2" s="1"/>
  <c r="W169" i="2" s="1"/>
  <c r="N174" i="2"/>
  <c r="T174" i="2" s="1"/>
  <c r="W174" i="2" s="1"/>
  <c r="AF174" i="2"/>
  <c r="N175" i="2"/>
  <c r="T175" i="2" s="1"/>
  <c r="W175" i="2" s="1"/>
  <c r="AF175" i="2"/>
  <c r="AF169" i="2"/>
  <c r="AF157" i="2"/>
  <c r="N157" i="2"/>
  <c r="T157" i="2" s="1"/>
  <c r="W157" i="2" s="1"/>
  <c r="N163" i="2"/>
  <c r="T163" i="2" s="1"/>
  <c r="W163" i="2" s="1"/>
  <c r="AF162" i="2"/>
  <c r="N164" i="2"/>
  <c r="T164" i="2" s="1"/>
  <c r="W164" i="2" s="1"/>
  <c r="AF164" i="2"/>
  <c r="AF165" i="2"/>
  <c r="N165" i="2"/>
  <c r="T165" i="2" s="1"/>
  <c r="W165" i="2" s="1"/>
  <c r="AF166" i="2"/>
  <c r="N166" i="2"/>
  <c r="T166" i="2" s="1"/>
  <c r="W166" i="2" s="1"/>
  <c r="AF159" i="2"/>
  <c r="N159" i="2"/>
  <c r="T159" i="2" s="1"/>
  <c r="W159" i="2" s="1"/>
  <c r="AF161" i="2"/>
  <c r="N161" i="2"/>
  <c r="T161" i="2" s="1"/>
  <c r="W161" i="2" s="1"/>
  <c r="AF158" i="2"/>
  <c r="N158" i="2"/>
  <c r="T158" i="2" s="1"/>
  <c r="W158" i="2" s="1"/>
</calcChain>
</file>

<file path=xl/sharedStrings.xml><?xml version="1.0" encoding="utf-8"?>
<sst xmlns="http://schemas.openxmlformats.org/spreadsheetml/2006/main" count="8208" uniqueCount="715">
  <si>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</si>
  <si>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</si>
  <si>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</si>
  <si>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</si>
  <si>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</si>
  <si>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</si>
  <si>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</si>
  <si>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</si>
  <si>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</si>
  <si>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</si>
  <si>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</si>
  <si>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</si>
  <si>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</si>
  <si>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</si>
  <si>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</si>
  <si>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</si>
  <si>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</si>
  <si>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</si>
  <si>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</si>
  <si>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</si>
  <si>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</si>
  <si>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</si>
  <si>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</si>
  <si>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</si>
  <si>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</si>
  <si>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</si>
  <si>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</si>
  <si>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</si>
  <si>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</si>
  <si>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</si>
  <si>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</si>
  <si>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</si>
  <si>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</si>
  <si>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</si>
  <si>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</si>
  <si>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</si>
  <si>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</si>
  <si>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</si>
  <si>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</si>
  <si>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</si>
  <si>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</si>
  <si>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</si>
  <si>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</si>
  <si>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</si>
  <si>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</si>
  <si>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</si>
  <si>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</si>
  <si>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</si>
  <si>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</si>
  <si>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</si>
  <si>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</si>
  <si>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</si>
  <si>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</si>
  <si>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</si>
  <si>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</si>
  <si>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</si>
  <si>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</si>
  <si>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</si>
  <si>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</si>
  <si>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</si>
  <si>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</si>
  <si>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</si>
  <si>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</si>
  <si>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</si>
  <si>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</si>
  <si>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</si>
  <si>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</si>
  <si>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</si>
  <si>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</si>
  <si>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</si>
  <si>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</si>
  <si>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</si>
  <si>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</si>
  <si>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</si>
  <si>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</si>
  <si>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</si>
  <si>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</si>
  <si>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</si>
  <si>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</si>
  <si>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</si>
  <si>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</si>
  <si>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</si>
  <si>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</si>
  <si>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</si>
  <si>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</si>
  <si>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</si>
  <si>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</si>
  <si>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</si>
  <si>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</si>
  <si>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</si>
  <si>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</si>
  <si>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</si>
  <si>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</si>
  <si>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</si>
  <si>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</si>
  <si>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</si>
  <si>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</si>
  <si>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</si>
  <si>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</si>
  <si>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</si>
  <si>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</si>
  <si>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</si>
  <si>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</si>
  <si>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</si>
  <si>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</si>
  <si>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</si>
  <si>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</si>
  <si>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</si>
  <si>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</si>
  <si>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</si>
  <si>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</si>
  <si>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</si>
  <si>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</si>
  <si>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</si>
  <si>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</si>
  <si>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</si>
  <si>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</si>
  <si>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</si>
  <si>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</si>
  <si>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</si>
  <si>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</si>
  <si>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</si>
  <si>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</si>
  <si>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</si>
  <si>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</si>
  <si>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</si>
  <si>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</si>
  <si>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</si>
  <si>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</si>
  <si>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</si>
  <si>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</si>
  <si>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</si>
  <si>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</si>
  <si>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</si>
  <si>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</si>
  <si>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</si>
  <si>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</si>
  <si>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</si>
  <si>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</si>
  <si>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</si>
  <si>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</si>
  <si>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</si>
  <si>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</si>
  <si>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</si>
  <si>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</si>
  <si>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</si>
  <si>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</si>
  <si>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</si>
  <si>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</si>
  <si>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</si>
  <si>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</si>
  <si>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</si>
  <si>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</si>
  <si>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</si>
  <si>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</si>
  <si>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</si>
  <si>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</si>
  <si>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</si>
  <si>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</si>
  <si>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</si>
  <si>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</si>
  <si>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</si>
  <si>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</si>
  <si>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</si>
  <si>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</si>
  <si>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</si>
  <si>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</si>
  <si>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</si>
  <si>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</si>
  <si>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</si>
  <si>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</si>
  <si>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</si>
  <si>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</si>
  <si>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</si>
  <si>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</si>
  <si>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</si>
  <si>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</si>
  <si>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</si>
  <si>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</si>
  <si>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</si>
  <si>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</si>
  <si>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</si>
  <si>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</si>
  <si>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</si>
  <si>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</si>
  <si>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</si>
  <si>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</si>
  <si>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</si>
  <si>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</si>
  <si>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</si>
  <si>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</si>
  <si>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</si>
  <si>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</si>
  <si>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</si>
  <si>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</si>
  <si>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</si>
  <si>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</si>
  <si>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</si>
  <si>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</si>
  <si>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</si>
  <si>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</si>
  <si>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</si>
  <si>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</si>
  <si>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</si>
  <si>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</si>
  <si>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</si>
  <si>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</si>
  <si>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</si>
  <si>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</si>
  <si>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</si>
  <si>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</si>
  <si>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</si>
  <si>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</si>
  <si>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</si>
  <si>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</si>
  <si>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</si>
  <si>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</si>
  <si>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</si>
  <si>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</si>
  <si>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</si>
  <si>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</si>
  <si>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</si>
  <si>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</si>
  <si>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</si>
  <si>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</si>
  <si>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</si>
  <si>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</si>
  <si>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</si>
  <si>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</si>
  <si>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</si>
  <si>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</si>
  <si>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</si>
  <si>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</si>
  <si>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</si>
  <si>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</si>
  <si>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</si>
  <si>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</si>
  <si>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</si>
  <si>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</si>
  <si>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</si>
  <si>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</si>
  <si>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</si>
  <si>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</si>
  <si>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</si>
  <si>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</si>
  <si>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</si>
  <si>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</si>
  <si>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</si>
  <si>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</si>
  <si>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</si>
  <si>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</si>
  <si>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</si>
  <si>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</si>
  <si>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</si>
  <si>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</si>
  <si>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</si>
  <si>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</si>
  <si>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</si>
  <si>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</si>
  <si>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</si>
  <si>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</si>
  <si>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</si>
  <si>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</si>
  <si>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</si>
  <si>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</si>
  <si>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</si>
  <si>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</si>
  <si>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</si>
  <si>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</si>
  <si>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</si>
  <si>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</si>
  <si>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</si>
  <si>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</si>
  <si>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</si>
  <si>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</si>
  <si>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</si>
  <si>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</si>
  <si>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</si>
  <si>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</si>
  <si>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</si>
  <si>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</si>
  <si>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</si>
  <si>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</si>
  <si>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</si>
  <si>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</si>
  <si>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</si>
  <si>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</si>
  <si>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</si>
  <si>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</si>
  <si>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</si>
  <si>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</si>
  <si>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</si>
  <si>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</si>
  <si>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</si>
  <si>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</si>
  <si>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</si>
  <si>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</si>
  <si>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</si>
  <si>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</si>
  <si>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</si>
  <si>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</si>
  <si>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</si>
  <si>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</si>
  <si>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</si>
  <si>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</si>
  <si>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</si>
  <si>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</si>
  <si>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</si>
  <si>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</si>
  <si>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</si>
  <si>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</si>
  <si>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</si>
  <si>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</si>
  <si>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</si>
  <si>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</si>
  <si>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</si>
  <si>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</si>
  <si>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</si>
  <si>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</si>
  <si>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</si>
  <si>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</si>
  <si>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</si>
  <si>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</si>
  <si>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</si>
  <si>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</si>
  <si>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</si>
  <si>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</si>
  <si>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</si>
  <si>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</si>
  <si>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</si>
  <si>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</si>
  <si>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</si>
  <si>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</si>
  <si>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</si>
  <si>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</si>
  <si>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</si>
  <si>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</si>
  <si>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</si>
  <si>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</si>
  <si>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</si>
  <si>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</si>
  <si>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</si>
  <si>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</si>
  <si>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</si>
  <si>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</si>
  <si>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</si>
  <si>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</si>
  <si>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</si>
  <si>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</si>
  <si>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</si>
  <si>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</si>
  <si>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</si>
  <si>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</si>
  <si>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</si>
  <si>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</si>
  <si>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</si>
  <si>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</si>
  <si>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</si>
  <si>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</si>
  <si>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</si>
  <si>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</si>
  <si>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</si>
  <si>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</si>
  <si>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</si>
  <si>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</si>
  <si>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</si>
  <si>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</si>
  <si>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</si>
  <si>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</si>
  <si>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</si>
  <si>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</si>
  <si>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</si>
  <si>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</si>
  <si>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</si>
  <si>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</si>
  <si>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</si>
  <si>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</si>
  <si>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</si>
  <si>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</si>
  <si>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</si>
  <si>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</si>
  <si>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</si>
  <si>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</si>
  <si>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</si>
  <si>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</si>
  <si>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</si>
  <si>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</si>
  <si>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</si>
  <si>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</si>
  <si>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</si>
  <si>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</si>
  <si>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</si>
  <si>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</si>
  <si>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</si>
  <si>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</si>
  <si>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</si>
  <si>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</si>
  <si>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</si>
  <si>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</si>
  <si>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</si>
  <si>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</si>
  <si>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</si>
  <si>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</si>
  <si>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</si>
  <si>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</si>
  <si>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</si>
  <si>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</si>
  <si>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</si>
  <si>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</si>
  <si>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</si>
  <si>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</si>
  <si>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</si>
  <si>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</si>
  <si>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</si>
  <si>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</si>
  <si>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</si>
  <si>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</si>
  <si>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</si>
  <si>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</si>
  <si>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</si>
  <si>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</si>
  <si>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</si>
  <si>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</si>
  <si>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</si>
  <si>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</si>
  <si>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</si>
  <si>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</si>
  <si>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</si>
  <si>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</si>
  <si>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</si>
  <si>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</si>
  <si>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</si>
  <si>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</si>
  <si>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</si>
  <si>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</si>
  <si>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</si>
  <si>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</si>
  <si>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</si>
  <si>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</si>
  <si>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</si>
  <si>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</si>
  <si>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</si>
  <si>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</si>
  <si>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</si>
  <si>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</si>
  <si>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</si>
  <si>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</si>
  <si>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</si>
  <si>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</si>
  <si>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</si>
  <si>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</si>
  <si>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</si>
  <si>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</si>
  <si>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</si>
  <si>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</si>
  <si>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</si>
  <si>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</si>
  <si>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</si>
  <si>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</si>
  <si>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</si>
  <si>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</si>
  <si>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</si>
  <si>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</si>
  <si>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</si>
  <si>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</si>
  <si>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</si>
  <si>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</si>
  <si>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</si>
  <si>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</si>
  <si>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</si>
  <si>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</si>
  <si>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</si>
  <si>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</si>
  <si>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</si>
  <si>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</si>
  <si>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</si>
  <si>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</si>
  <si>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</si>
  <si>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</si>
  <si>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</si>
  <si>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</si>
  <si>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</si>
  <si>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</si>
  <si>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</si>
  <si>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</si>
  <si>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</si>
  <si>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</si>
  <si>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</si>
  <si>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</si>
  <si>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</si>
  <si>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</si>
  <si>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</si>
  <si>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</si>
  <si>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</si>
  <si>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</si>
  <si>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</si>
  <si>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</si>
  <si>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</si>
  <si>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</si>
  <si>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</si>
  <si>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</si>
  <si>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</si>
  <si>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</si>
  <si>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</si>
  <si>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</si>
  <si>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</si>
  <si>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</si>
  <si>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</si>
  <si>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</si>
  <si>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</si>
  <si>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</si>
  <si>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</si>
  <si>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</si>
  <si>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</si>
  <si>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</si>
  <si>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</si>
  <si>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</si>
  <si>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</si>
  <si>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</si>
  <si>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</si>
  <si>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</si>
  <si>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李耀</t>
  </si>
  <si>
    <t>鄂FJU350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</si>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</sst>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楷体_GB2312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109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0" borderId="0" xfId="11" applyFont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</cellXfs>
  <cellStyles count="26">
    <cellStyle name="百分比 2" xfId="5" xr:uid="{00000000-0005-0000-0000-000000000000}"/>
    <cellStyle name="百分比 3" xfId="2" xr:uid="{00000000-0005-0000-0000-000001000000}"/>
    <cellStyle name="常规" xfId="0" builtinId="0"/>
    <cellStyle name="常规 2" xfId="4" xr:uid="{00000000-0005-0000-0000-000003000000}"/>
    <cellStyle name="常规 2 2" xfId="10" xr:uid="{00000000-0005-0000-0000-000004000000}"/>
    <cellStyle name="常规 2 3" xfId="12" xr:uid="{00000000-0005-0000-0000-000005000000}"/>
    <cellStyle name="常规 2 3 2" xfId="22" xr:uid="{00000000-0005-0000-0000-000006000000}"/>
    <cellStyle name="常规 2 4" xfId="19" xr:uid="{00000000-0005-0000-0000-000007000000}"/>
    <cellStyle name="常规 2 5" xfId="6" xr:uid="{00000000-0005-0000-0000-000008000000}"/>
    <cellStyle name="常规 3" xfId="1" xr:uid="{00000000-0005-0000-0000-000009000000}"/>
    <cellStyle name="常规 3 2" xfId="13" xr:uid="{00000000-0005-0000-0000-00000A000000}"/>
    <cellStyle name="常规 3 2 2" xfId="23" xr:uid="{00000000-0005-0000-0000-00000B000000}"/>
    <cellStyle name="常规 3 3" xfId="20" xr:uid="{00000000-0005-0000-0000-00000C000000}"/>
    <cellStyle name="常规 3 4" xfId="7" xr:uid="{00000000-0005-0000-0000-00000D000000}"/>
    <cellStyle name="常规 4" xfId="3" xr:uid="{00000000-0005-0000-0000-00000E000000}"/>
    <cellStyle name="常规 4 2" xfId="21" xr:uid="{00000000-0005-0000-0000-00000F000000}"/>
    <cellStyle name="常规 4 3" xfId="8" xr:uid="{00000000-0005-0000-0000-000010000000}"/>
    <cellStyle name="常规 5" xfId="11" xr:uid="{00000000-0005-0000-0000-000011000000}"/>
    <cellStyle name="常规 5 2" xfId="16" xr:uid="{00000000-0005-0000-0000-000012000000}"/>
    <cellStyle name="常规 6" xfId="9" xr:uid="{00000000-0005-0000-0000-000013000000}"/>
    <cellStyle name="常规 7" xfId="14" xr:uid="{00000000-0005-0000-0000-000014000000}"/>
    <cellStyle name="常规 8" xfId="15" xr:uid="{00000000-0005-0000-0000-000015000000}"/>
    <cellStyle name="常规 8 2" xfId="18" xr:uid="{00000000-0005-0000-0000-000016000000}"/>
    <cellStyle name="常规 8 3" xfId="24" xr:uid="{00000000-0005-0000-0000-000017000000}"/>
    <cellStyle name="常规 9" xfId="17" xr:uid="{00000000-0005-0000-0000-000018000000}"/>
    <cellStyle name="常规 9 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75">
        <v>43191</v>
      </c>
      <c r="B2" s="79">
        <v>830</v>
      </c>
      <c r="C2" s="73"/>
      <c r="D2" s="73" t="s">
        <v>30</v>
      </c>
      <c r="E2" s="73" t="s">
        <v>31</v>
      </c>
      <c r="F2" s="73" t="s">
        <v>32</v>
      </c>
      <c r="G2" s="3" t="s">
        <v>33</v>
      </c>
      <c r="H2" s="73"/>
      <c r="I2" s="73"/>
      <c r="J2" s="3" t="s">
        <v>18</v>
      </c>
      <c r="K2" s="3" t="s">
        <v>39</v>
      </c>
      <c r="L2" s="3" t="s">
        <v>38</v>
      </c>
      <c r="M2" s="3">
        <v>9.6</v>
      </c>
      <c r="N2" s="73">
        <v>9</v>
      </c>
      <c r="O2" s="73">
        <v>7666</v>
      </c>
      <c r="P2" s="73">
        <v>7702</v>
      </c>
      <c r="Q2" s="73">
        <f>P2-O2</f>
        <v>36</v>
      </c>
      <c r="R2" s="73"/>
    </row>
    <row r="3" spans="1:20" ht="18.75">
      <c r="A3" s="76"/>
      <c r="B3" s="80"/>
      <c r="C3" s="78"/>
      <c r="D3" s="78"/>
      <c r="E3" s="78"/>
      <c r="F3" s="78"/>
      <c r="G3" s="3" t="s">
        <v>34</v>
      </c>
      <c r="H3" s="78"/>
      <c r="I3" s="78"/>
      <c r="J3" s="3" t="s">
        <v>18</v>
      </c>
      <c r="K3" s="3" t="s">
        <v>39</v>
      </c>
      <c r="L3" s="3" t="s">
        <v>38</v>
      </c>
      <c r="M3" s="3">
        <v>9.6</v>
      </c>
      <c r="N3" s="78"/>
      <c r="O3" s="78"/>
      <c r="P3" s="78"/>
      <c r="Q3" s="78"/>
      <c r="R3" s="78"/>
    </row>
    <row r="4" spans="1:20" ht="18.75">
      <c r="A4" s="76"/>
      <c r="B4" s="81"/>
      <c r="C4" s="74"/>
      <c r="D4" s="74"/>
      <c r="E4" s="74"/>
      <c r="F4" s="74"/>
      <c r="G4" s="3" t="s">
        <v>35</v>
      </c>
      <c r="H4" s="74"/>
      <c r="I4" s="74"/>
      <c r="J4" s="3" t="s">
        <v>18</v>
      </c>
      <c r="K4" s="3" t="s">
        <v>39</v>
      </c>
      <c r="L4" s="3" t="s">
        <v>38</v>
      </c>
      <c r="M4" s="3">
        <v>9.6</v>
      </c>
      <c r="N4" s="74"/>
      <c r="O4" s="78"/>
      <c r="P4" s="78"/>
      <c r="Q4" s="78"/>
      <c r="R4" s="78"/>
    </row>
    <row r="5" spans="1:20" ht="18.75">
      <c r="A5" s="76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78"/>
      <c r="P5" s="78"/>
      <c r="Q5" s="78"/>
      <c r="R5" s="78"/>
    </row>
    <row r="6" spans="1:20" ht="18.75">
      <c r="A6" s="76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78"/>
      <c r="P6" s="78"/>
      <c r="Q6" s="78"/>
      <c r="R6" s="78"/>
    </row>
    <row r="7" spans="1:20" ht="18.75">
      <c r="A7" s="76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78"/>
      <c r="P7" s="78"/>
      <c r="Q7" s="78"/>
      <c r="R7" s="78"/>
    </row>
    <row r="8" spans="1:20" ht="18.75">
      <c r="A8" s="76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78"/>
      <c r="P8" s="78"/>
      <c r="Q8" s="78"/>
      <c r="R8" s="78"/>
    </row>
    <row r="9" spans="1:20" ht="18.75">
      <c r="A9" s="76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78"/>
      <c r="P9" s="78"/>
      <c r="Q9" s="78"/>
      <c r="R9" s="78"/>
    </row>
    <row r="10" spans="1:20" ht="18.75">
      <c r="A10" s="76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78"/>
      <c r="P10" s="78"/>
      <c r="Q10" s="78"/>
      <c r="R10" s="78"/>
    </row>
    <row r="11" spans="1:20" ht="18.75">
      <c r="A11" s="76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78"/>
      <c r="P11" s="78"/>
      <c r="Q11" s="78"/>
      <c r="R11" s="78"/>
    </row>
    <row r="12" spans="1:20" ht="18.75">
      <c r="A12" s="76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78"/>
      <c r="P12" s="78"/>
      <c r="Q12" s="78"/>
      <c r="R12" s="78"/>
    </row>
    <row r="13" spans="1:20" ht="18.75">
      <c r="A13" s="76"/>
      <c r="B13" s="4">
        <v>2250</v>
      </c>
      <c r="C13" s="3" t="s">
        <v>40</v>
      </c>
      <c r="D13" s="73" t="s">
        <v>32</v>
      </c>
      <c r="E13" s="3" t="s">
        <v>35</v>
      </c>
      <c r="F13" s="73" t="s">
        <v>36</v>
      </c>
      <c r="G13" s="73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73">
        <v>6</v>
      </c>
      <c r="O13" s="78"/>
      <c r="P13" s="78"/>
      <c r="Q13" s="78"/>
      <c r="R13" s="78"/>
    </row>
    <row r="14" spans="1:20" ht="18.75">
      <c r="A14" s="76"/>
      <c r="B14" s="4">
        <v>2300</v>
      </c>
      <c r="C14" s="3"/>
      <c r="D14" s="74"/>
      <c r="E14" s="3" t="s">
        <v>34</v>
      </c>
      <c r="F14" s="74"/>
      <c r="G14" s="74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74"/>
      <c r="O14" s="78"/>
      <c r="P14" s="78"/>
      <c r="Q14" s="78"/>
      <c r="R14" s="78"/>
    </row>
    <row r="15" spans="1:20" ht="18.75">
      <c r="A15" s="77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74"/>
      <c r="P15" s="74"/>
      <c r="Q15" s="74"/>
      <c r="R15" s="74"/>
    </row>
    <row r="16" spans="1:20" ht="18.75">
      <c r="A16" s="75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73">
        <v>7613</v>
      </c>
      <c r="P16" s="73">
        <v>7761</v>
      </c>
      <c r="Q16" s="73">
        <f>P16-O16</f>
        <v>148</v>
      </c>
      <c r="R16" s="73"/>
    </row>
    <row r="17" spans="1:18" ht="18.75">
      <c r="A17" s="76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78"/>
      <c r="P17" s="78"/>
      <c r="Q17" s="78"/>
      <c r="R17" s="78"/>
    </row>
    <row r="18" spans="1:18" ht="18.75">
      <c r="A18" s="76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78"/>
      <c r="P18" s="78"/>
      <c r="Q18" s="78"/>
      <c r="R18" s="78"/>
    </row>
    <row r="19" spans="1:18" ht="18.75">
      <c r="A19" s="76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78"/>
      <c r="P19" s="78"/>
      <c r="Q19" s="78"/>
      <c r="R19" s="78"/>
    </row>
    <row r="20" spans="1:18" ht="18.75">
      <c r="A20" s="76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78"/>
      <c r="P20" s="78"/>
      <c r="Q20" s="78"/>
      <c r="R20" s="78"/>
    </row>
    <row r="21" spans="1:18" ht="18.75">
      <c r="A21" s="76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78"/>
      <c r="P21" s="78"/>
      <c r="Q21" s="78"/>
      <c r="R21" s="78"/>
    </row>
    <row r="22" spans="1:18" ht="18.75">
      <c r="A22" s="76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78"/>
      <c r="P22" s="78"/>
      <c r="Q22" s="78"/>
      <c r="R22" s="78"/>
    </row>
    <row r="23" spans="1:18" ht="18.75">
      <c r="A23" s="76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78"/>
      <c r="P23" s="78"/>
      <c r="Q23" s="78"/>
      <c r="R23" s="78"/>
    </row>
    <row r="24" spans="1:18" ht="18.75">
      <c r="A24" s="76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78"/>
      <c r="P24" s="78"/>
      <c r="Q24" s="78"/>
      <c r="R24" s="78"/>
    </row>
    <row r="25" spans="1:18" ht="18.75">
      <c r="A25" s="77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74"/>
      <c r="P25" s="74"/>
      <c r="Q25" s="74"/>
      <c r="R25" s="74"/>
    </row>
    <row r="26" spans="1:18" ht="18.75">
      <c r="A26" s="75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73">
        <v>5380</v>
      </c>
      <c r="P26" s="73">
        <v>5399</v>
      </c>
      <c r="Q26" s="73">
        <f>P26-O26</f>
        <v>19</v>
      </c>
      <c r="R26" s="73"/>
    </row>
    <row r="27" spans="1:18" ht="18.75">
      <c r="A27" s="76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78"/>
      <c r="P27" s="78"/>
      <c r="Q27" s="78"/>
      <c r="R27" s="78"/>
    </row>
    <row r="28" spans="1:18" ht="18.75">
      <c r="A28" s="76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78"/>
      <c r="P28" s="78"/>
      <c r="Q28" s="78"/>
      <c r="R28" s="78"/>
    </row>
    <row r="29" spans="1:18" ht="18.75">
      <c r="A29" s="76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78"/>
      <c r="P29" s="78"/>
      <c r="Q29" s="78"/>
      <c r="R29" s="78"/>
    </row>
    <row r="30" spans="1:18" ht="18.75">
      <c r="A30" s="76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78"/>
      <c r="P30" s="78"/>
      <c r="Q30" s="78"/>
      <c r="R30" s="78"/>
    </row>
    <row r="31" spans="1:18" ht="18.75">
      <c r="A31" s="76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78"/>
      <c r="P31" s="78"/>
      <c r="Q31" s="78"/>
      <c r="R31" s="78"/>
    </row>
    <row r="32" spans="1:18" ht="18.75">
      <c r="A32" s="77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74"/>
      <c r="P32" s="74"/>
      <c r="Q32" s="74"/>
      <c r="R32" s="74"/>
    </row>
    <row r="33" spans="1:18" ht="18.75">
      <c r="A33" s="75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73">
        <v>6915</v>
      </c>
      <c r="P33" s="73">
        <v>6975</v>
      </c>
      <c r="Q33" s="73">
        <f>P33-O33</f>
        <v>60</v>
      </c>
      <c r="R33" s="73"/>
    </row>
    <row r="34" spans="1:18" ht="18.75">
      <c r="A34" s="76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78"/>
      <c r="P34" s="78"/>
      <c r="Q34" s="78"/>
      <c r="R34" s="78"/>
    </row>
    <row r="35" spans="1:18" ht="18.75">
      <c r="A35" s="76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78"/>
      <c r="P35" s="78"/>
      <c r="Q35" s="78"/>
      <c r="R35" s="78"/>
    </row>
    <row r="36" spans="1:18" ht="18.75">
      <c r="A36" s="76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78"/>
      <c r="P36" s="78"/>
      <c r="Q36" s="78"/>
      <c r="R36" s="78"/>
    </row>
    <row r="37" spans="1:18" ht="18.75">
      <c r="A37" s="76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78"/>
      <c r="P37" s="78"/>
      <c r="Q37" s="78"/>
      <c r="R37" s="78"/>
    </row>
    <row r="38" spans="1:18" ht="18.75">
      <c r="A38" s="76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78"/>
      <c r="P38" s="78"/>
      <c r="Q38" s="78"/>
      <c r="R38" s="78"/>
    </row>
    <row r="39" spans="1:18" ht="18.75">
      <c r="A39" s="76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78"/>
      <c r="P39" s="78"/>
      <c r="Q39" s="78"/>
      <c r="R39" s="78"/>
    </row>
    <row r="40" spans="1:18" ht="18.75">
      <c r="A40" s="76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78"/>
      <c r="P40" s="78"/>
      <c r="Q40" s="78"/>
      <c r="R40" s="78"/>
    </row>
    <row r="41" spans="1:18" ht="18.75">
      <c r="A41" s="76"/>
      <c r="B41" s="4">
        <v>2245</v>
      </c>
      <c r="C41" s="3"/>
      <c r="D41" s="73" t="s">
        <v>30</v>
      </c>
      <c r="E41" s="19" t="s">
        <v>464</v>
      </c>
      <c r="F41" s="73" t="s">
        <v>36</v>
      </c>
      <c r="G41" s="73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78"/>
      <c r="P41" s="78"/>
      <c r="Q41" s="78"/>
      <c r="R41" s="78"/>
    </row>
    <row r="42" spans="1:18" ht="18.75">
      <c r="A42" s="77"/>
      <c r="B42" s="4">
        <v>2250</v>
      </c>
      <c r="C42" s="3"/>
      <c r="D42" s="74"/>
      <c r="E42" s="19" t="s">
        <v>472</v>
      </c>
      <c r="F42" s="74"/>
      <c r="G42" s="74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74"/>
      <c r="P42" s="74"/>
      <c r="Q42" s="74"/>
      <c r="R42" s="74"/>
    </row>
    <row r="43" spans="1:18" ht="18.75">
      <c r="A43" s="75">
        <v>43191</v>
      </c>
      <c r="B43" s="79">
        <v>830</v>
      </c>
      <c r="C43" s="73"/>
      <c r="D43" s="73" t="s">
        <v>30</v>
      </c>
      <c r="E43" s="73" t="s">
        <v>31</v>
      </c>
      <c r="F43" s="73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73">
        <v>12</v>
      </c>
      <c r="O43" s="73">
        <v>5322</v>
      </c>
      <c r="P43" s="73">
        <v>5363</v>
      </c>
      <c r="Q43" s="73">
        <f>P43-O43</f>
        <v>41</v>
      </c>
      <c r="R43" s="73"/>
    </row>
    <row r="44" spans="1:18" ht="18.75">
      <c r="A44" s="76"/>
      <c r="B44" s="80"/>
      <c r="C44" s="78"/>
      <c r="D44" s="78"/>
      <c r="E44" s="78"/>
      <c r="F44" s="78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78"/>
      <c r="O44" s="78"/>
      <c r="P44" s="78"/>
      <c r="Q44" s="78"/>
      <c r="R44" s="78"/>
    </row>
    <row r="45" spans="1:18" ht="18.75">
      <c r="A45" s="76"/>
      <c r="B45" s="80"/>
      <c r="C45" s="78"/>
      <c r="D45" s="78"/>
      <c r="E45" s="78"/>
      <c r="F45" s="74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78"/>
      <c r="O45" s="78"/>
      <c r="P45" s="78"/>
      <c r="Q45" s="78"/>
      <c r="R45" s="78"/>
    </row>
    <row r="46" spans="1:18" ht="18.75">
      <c r="A46" s="76"/>
      <c r="B46" s="81"/>
      <c r="C46" s="74"/>
      <c r="D46" s="74"/>
      <c r="E46" s="74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74"/>
      <c r="O46" s="78"/>
      <c r="P46" s="78"/>
      <c r="Q46" s="78"/>
      <c r="R46" s="78"/>
    </row>
    <row r="47" spans="1:18" ht="18.75">
      <c r="A47" s="76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78"/>
      <c r="P47" s="78"/>
      <c r="Q47" s="78"/>
      <c r="R47" s="78"/>
    </row>
    <row r="48" spans="1:18" ht="18.75">
      <c r="A48" s="76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78"/>
      <c r="P48" s="78"/>
      <c r="Q48" s="78"/>
      <c r="R48" s="78"/>
    </row>
    <row r="49" spans="1:18" ht="18.75">
      <c r="A49" s="76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78"/>
      <c r="P49" s="78"/>
      <c r="Q49" s="78"/>
      <c r="R49" s="78"/>
    </row>
    <row r="50" spans="1:18" ht="18.75">
      <c r="A50" s="76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78"/>
      <c r="P50" s="78"/>
      <c r="Q50" s="78"/>
      <c r="R50" s="78"/>
    </row>
    <row r="51" spans="1:18" ht="18.75">
      <c r="A51" s="77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74"/>
      <c r="P51" s="74"/>
      <c r="Q51" s="74"/>
      <c r="R51" s="74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17"/>
  <sheetViews>
    <sheetView workbookViewId="0">
      <pane ySplit="1" topLeftCell="A392" activePane="bottomLeft" state="frozen"/>
      <selection pane="bottomLeft" activeCell="C362" sqref="C362"/>
    </sheetView>
  </sheetViews>
  <sheetFormatPr defaultRowHeight="12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7" t="s">
        <v>17</v>
      </c>
      <c r="S1" s="48"/>
      <c r="T1" s="48"/>
    </row>
    <row r="2" spans="1:20">
      <c r="A2" s="85">
        <v>43191</v>
      </c>
      <c r="B2" s="91">
        <v>830</v>
      </c>
      <c r="C2" s="88"/>
      <c r="D2" s="88" t="s">
        <v>539</v>
      </c>
      <c r="E2" s="88" t="s">
        <v>540</v>
      </c>
      <c r="F2" s="88" t="s">
        <v>541</v>
      </c>
      <c r="G2" s="25" t="s">
        <v>542</v>
      </c>
      <c r="H2" s="88"/>
      <c r="I2" s="88"/>
      <c r="J2" s="25" t="s">
        <v>18</v>
      </c>
      <c r="K2" s="25" t="s">
        <v>543</v>
      </c>
      <c r="L2" s="25" t="s">
        <v>544</v>
      </c>
      <c r="M2" s="25">
        <v>9.6</v>
      </c>
      <c r="N2" s="88">
        <v>9</v>
      </c>
      <c r="O2" s="88">
        <v>7666</v>
      </c>
      <c r="P2" s="88">
        <v>7702</v>
      </c>
      <c r="Q2" s="88">
        <f>P2-O2</f>
        <v>36</v>
      </c>
      <c r="R2" s="88"/>
    </row>
    <row r="3" spans="1:20">
      <c r="A3" s="86"/>
      <c r="B3" s="92"/>
      <c r="C3" s="89"/>
      <c r="D3" s="89"/>
      <c r="E3" s="89"/>
      <c r="F3" s="89"/>
      <c r="G3" s="25" t="s">
        <v>545</v>
      </c>
      <c r="H3" s="89"/>
      <c r="I3" s="89"/>
      <c r="J3" s="25" t="s">
        <v>18</v>
      </c>
      <c r="K3" s="25" t="s">
        <v>543</v>
      </c>
      <c r="L3" s="25" t="s">
        <v>544</v>
      </c>
      <c r="M3" s="25">
        <v>9.6</v>
      </c>
      <c r="N3" s="89"/>
      <c r="O3" s="89"/>
      <c r="P3" s="89"/>
      <c r="Q3" s="89"/>
      <c r="R3" s="89"/>
    </row>
    <row r="4" spans="1:20">
      <c r="A4" s="86"/>
      <c r="B4" s="93"/>
      <c r="C4" s="90"/>
      <c r="D4" s="90"/>
      <c r="E4" s="90"/>
      <c r="F4" s="90"/>
      <c r="G4" s="25" t="s">
        <v>546</v>
      </c>
      <c r="H4" s="90"/>
      <c r="I4" s="90"/>
      <c r="J4" s="25" t="s">
        <v>18</v>
      </c>
      <c r="K4" s="25" t="s">
        <v>543</v>
      </c>
      <c r="L4" s="25" t="s">
        <v>544</v>
      </c>
      <c r="M4" s="25">
        <v>9.6</v>
      </c>
      <c r="N4" s="90"/>
      <c r="O4" s="89"/>
      <c r="P4" s="89"/>
      <c r="Q4" s="89"/>
      <c r="R4" s="89"/>
    </row>
    <row r="5" spans="1:20">
      <c r="A5" s="86"/>
      <c r="B5" s="24">
        <v>920</v>
      </c>
      <c r="C5" s="25" t="s">
        <v>547</v>
      </c>
      <c r="D5" s="25" t="s">
        <v>541</v>
      </c>
      <c r="E5" s="25" t="s">
        <v>546</v>
      </c>
      <c r="F5" s="25" t="s">
        <v>548</v>
      </c>
      <c r="G5" s="25" t="s">
        <v>549</v>
      </c>
      <c r="H5" s="25"/>
      <c r="I5" s="25"/>
      <c r="J5" s="25" t="s">
        <v>18</v>
      </c>
      <c r="K5" s="25" t="s">
        <v>543</v>
      </c>
      <c r="L5" s="25" t="s">
        <v>544</v>
      </c>
      <c r="M5" s="25">
        <v>9.6</v>
      </c>
      <c r="N5" s="25">
        <v>4</v>
      </c>
      <c r="O5" s="89"/>
      <c r="P5" s="89"/>
      <c r="Q5" s="89"/>
      <c r="R5" s="89"/>
    </row>
    <row r="6" spans="1:20">
      <c r="A6" s="86"/>
      <c r="B6" s="24">
        <v>1115</v>
      </c>
      <c r="C6" s="25" t="s">
        <v>547</v>
      </c>
      <c r="D6" s="25" t="s">
        <v>541</v>
      </c>
      <c r="E6" s="25" t="s">
        <v>546</v>
      </c>
      <c r="F6" s="25" t="s">
        <v>548</v>
      </c>
      <c r="G6" s="25" t="s">
        <v>549</v>
      </c>
      <c r="H6" s="25"/>
      <c r="I6" s="25"/>
      <c r="J6" s="25" t="s">
        <v>18</v>
      </c>
      <c r="K6" s="25" t="s">
        <v>543</v>
      </c>
      <c r="L6" s="25" t="s">
        <v>544</v>
      </c>
      <c r="M6" s="25">
        <v>9.6</v>
      </c>
      <c r="N6" s="25">
        <v>8</v>
      </c>
      <c r="O6" s="89"/>
      <c r="P6" s="89"/>
      <c r="Q6" s="89"/>
      <c r="R6" s="89"/>
    </row>
    <row r="7" spans="1:20">
      <c r="A7" s="86"/>
      <c r="B7" s="24">
        <v>1210</v>
      </c>
      <c r="C7" s="25" t="s">
        <v>547</v>
      </c>
      <c r="D7" s="25" t="s">
        <v>541</v>
      </c>
      <c r="E7" s="25" t="s">
        <v>546</v>
      </c>
      <c r="F7" s="25" t="s">
        <v>548</v>
      </c>
      <c r="G7" s="25" t="s">
        <v>549</v>
      </c>
      <c r="H7" s="25"/>
      <c r="I7" s="25"/>
      <c r="J7" s="25" t="s">
        <v>18</v>
      </c>
      <c r="K7" s="25" t="s">
        <v>543</v>
      </c>
      <c r="L7" s="25" t="s">
        <v>544</v>
      </c>
      <c r="M7" s="25">
        <v>9.6</v>
      </c>
      <c r="N7" s="25">
        <v>4</v>
      </c>
      <c r="O7" s="89"/>
      <c r="P7" s="89"/>
      <c r="Q7" s="89"/>
      <c r="R7" s="89"/>
    </row>
    <row r="8" spans="1:20">
      <c r="A8" s="86"/>
      <c r="B8" s="24">
        <v>1510</v>
      </c>
      <c r="C8" s="25" t="s">
        <v>547</v>
      </c>
      <c r="D8" s="25" t="s">
        <v>541</v>
      </c>
      <c r="E8" s="25" t="s">
        <v>546</v>
      </c>
      <c r="F8" s="25" t="s">
        <v>548</v>
      </c>
      <c r="G8" s="25" t="s">
        <v>549</v>
      </c>
      <c r="H8" s="25"/>
      <c r="I8" s="25"/>
      <c r="J8" s="25" t="s">
        <v>18</v>
      </c>
      <c r="K8" s="25" t="s">
        <v>543</v>
      </c>
      <c r="L8" s="25" t="s">
        <v>544</v>
      </c>
      <c r="M8" s="25">
        <v>9.6</v>
      </c>
      <c r="N8" s="25">
        <v>6</v>
      </c>
      <c r="O8" s="89"/>
      <c r="P8" s="89"/>
      <c r="Q8" s="89"/>
      <c r="R8" s="89"/>
    </row>
    <row r="9" spans="1:20">
      <c r="A9" s="86"/>
      <c r="B9" s="24">
        <v>1610</v>
      </c>
      <c r="C9" s="25" t="s">
        <v>547</v>
      </c>
      <c r="D9" s="25" t="s">
        <v>541</v>
      </c>
      <c r="E9" s="25" t="s">
        <v>546</v>
      </c>
      <c r="F9" s="25" t="s">
        <v>548</v>
      </c>
      <c r="G9" s="25" t="s">
        <v>549</v>
      </c>
      <c r="H9" s="25"/>
      <c r="I9" s="25"/>
      <c r="J9" s="25" t="s">
        <v>18</v>
      </c>
      <c r="K9" s="25" t="s">
        <v>543</v>
      </c>
      <c r="L9" s="25" t="s">
        <v>544</v>
      </c>
      <c r="M9" s="25">
        <v>9.6</v>
      </c>
      <c r="N9" s="25">
        <v>8</v>
      </c>
      <c r="O9" s="89"/>
      <c r="P9" s="89"/>
      <c r="Q9" s="89"/>
      <c r="R9" s="89"/>
    </row>
    <row r="10" spans="1:20">
      <c r="A10" s="86"/>
      <c r="B10" s="24">
        <v>1725</v>
      </c>
      <c r="C10" s="25" t="s">
        <v>547</v>
      </c>
      <c r="D10" s="25" t="s">
        <v>541</v>
      </c>
      <c r="E10" s="25" t="s">
        <v>546</v>
      </c>
      <c r="F10" s="25" t="s">
        <v>548</v>
      </c>
      <c r="G10" s="25" t="s">
        <v>549</v>
      </c>
      <c r="H10" s="25"/>
      <c r="I10" s="25"/>
      <c r="J10" s="25" t="s">
        <v>18</v>
      </c>
      <c r="K10" s="25" t="s">
        <v>543</v>
      </c>
      <c r="L10" s="25" t="s">
        <v>544</v>
      </c>
      <c r="M10" s="25">
        <v>9.6</v>
      </c>
      <c r="N10" s="25">
        <v>9</v>
      </c>
      <c r="O10" s="89"/>
      <c r="P10" s="89"/>
      <c r="Q10" s="89"/>
      <c r="R10" s="89"/>
    </row>
    <row r="11" spans="1:20">
      <c r="A11" s="86"/>
      <c r="B11" s="24">
        <v>2110</v>
      </c>
      <c r="C11" s="25" t="s">
        <v>547</v>
      </c>
      <c r="D11" s="25" t="s">
        <v>541</v>
      </c>
      <c r="E11" s="25" t="s">
        <v>546</v>
      </c>
      <c r="F11" s="25" t="s">
        <v>548</v>
      </c>
      <c r="G11" s="25" t="s">
        <v>549</v>
      </c>
      <c r="H11" s="25"/>
      <c r="I11" s="25"/>
      <c r="J11" s="25" t="s">
        <v>18</v>
      </c>
      <c r="K11" s="25" t="s">
        <v>543</v>
      </c>
      <c r="L11" s="25" t="s">
        <v>544</v>
      </c>
      <c r="M11" s="25">
        <v>9.6</v>
      </c>
      <c r="N11" s="25">
        <v>8</v>
      </c>
      <c r="O11" s="89"/>
      <c r="P11" s="89"/>
      <c r="Q11" s="89"/>
      <c r="R11" s="89"/>
    </row>
    <row r="12" spans="1:20">
      <c r="A12" s="86"/>
      <c r="B12" s="24">
        <v>2200</v>
      </c>
      <c r="C12" s="25" t="s">
        <v>547</v>
      </c>
      <c r="D12" s="25" t="s">
        <v>541</v>
      </c>
      <c r="E12" s="25" t="s">
        <v>546</v>
      </c>
      <c r="F12" s="25" t="s">
        <v>548</v>
      </c>
      <c r="G12" s="25" t="s">
        <v>549</v>
      </c>
      <c r="H12" s="25"/>
      <c r="I12" s="25"/>
      <c r="J12" s="25" t="s">
        <v>18</v>
      </c>
      <c r="K12" s="25" t="s">
        <v>543</v>
      </c>
      <c r="L12" s="25" t="s">
        <v>544</v>
      </c>
      <c r="M12" s="25">
        <v>9.6</v>
      </c>
      <c r="N12" s="25">
        <v>4</v>
      </c>
      <c r="O12" s="89"/>
      <c r="P12" s="89"/>
      <c r="Q12" s="89"/>
      <c r="R12" s="89"/>
    </row>
    <row r="13" spans="1:20">
      <c r="A13" s="86"/>
      <c r="B13" s="24">
        <v>2250</v>
      </c>
      <c r="C13" s="25" t="s">
        <v>547</v>
      </c>
      <c r="D13" s="88" t="s">
        <v>541</v>
      </c>
      <c r="E13" s="25" t="s">
        <v>546</v>
      </c>
      <c r="F13" s="88" t="s">
        <v>548</v>
      </c>
      <c r="G13" s="88" t="s">
        <v>549</v>
      </c>
      <c r="H13" s="25"/>
      <c r="I13" s="25"/>
      <c r="J13" s="25" t="s">
        <v>18</v>
      </c>
      <c r="K13" s="25" t="s">
        <v>543</v>
      </c>
      <c r="L13" s="25" t="s">
        <v>544</v>
      </c>
      <c r="M13" s="25">
        <v>9.6</v>
      </c>
      <c r="N13" s="88">
        <v>6</v>
      </c>
      <c r="O13" s="89"/>
      <c r="P13" s="89"/>
      <c r="Q13" s="89"/>
      <c r="R13" s="89"/>
    </row>
    <row r="14" spans="1:20">
      <c r="A14" s="86"/>
      <c r="B14" s="24">
        <v>2300</v>
      </c>
      <c r="C14" s="25"/>
      <c r="D14" s="90"/>
      <c r="E14" s="25" t="s">
        <v>545</v>
      </c>
      <c r="F14" s="90"/>
      <c r="G14" s="90"/>
      <c r="H14" s="25"/>
      <c r="I14" s="25"/>
      <c r="J14" s="25" t="s">
        <v>18</v>
      </c>
      <c r="K14" s="25" t="s">
        <v>543</v>
      </c>
      <c r="L14" s="25" t="s">
        <v>544</v>
      </c>
      <c r="M14" s="25">
        <v>9.6</v>
      </c>
      <c r="N14" s="90"/>
      <c r="O14" s="89"/>
      <c r="P14" s="89"/>
      <c r="Q14" s="89"/>
      <c r="R14" s="89"/>
    </row>
    <row r="15" spans="1:20">
      <c r="A15" s="87"/>
      <c r="B15" s="24">
        <v>2350</v>
      </c>
      <c r="C15" s="25"/>
      <c r="D15" s="25" t="s">
        <v>541</v>
      </c>
      <c r="E15" s="25" t="s">
        <v>546</v>
      </c>
      <c r="F15" s="25" t="s">
        <v>548</v>
      </c>
      <c r="G15" s="25" t="s">
        <v>549</v>
      </c>
      <c r="H15" s="25"/>
      <c r="I15" s="25"/>
      <c r="J15" s="25" t="s">
        <v>18</v>
      </c>
      <c r="K15" s="25" t="s">
        <v>543</v>
      </c>
      <c r="L15" s="25" t="s">
        <v>544</v>
      </c>
      <c r="M15" s="25">
        <v>9.6</v>
      </c>
      <c r="N15" s="25">
        <v>4</v>
      </c>
      <c r="O15" s="90"/>
      <c r="P15" s="90"/>
      <c r="Q15" s="90"/>
      <c r="R15" s="90"/>
    </row>
    <row r="16" spans="1:20">
      <c r="A16" s="85">
        <v>43191</v>
      </c>
      <c r="B16" s="24">
        <v>830</v>
      </c>
      <c r="C16" s="25"/>
      <c r="D16" s="25" t="s">
        <v>548</v>
      </c>
      <c r="E16" s="25" t="s">
        <v>549</v>
      </c>
      <c r="F16" s="25" t="s">
        <v>550</v>
      </c>
      <c r="G16" s="25" t="s">
        <v>551</v>
      </c>
      <c r="H16" s="25"/>
      <c r="I16" s="25"/>
      <c r="J16" s="25" t="s">
        <v>18</v>
      </c>
      <c r="K16" s="25" t="s">
        <v>552</v>
      </c>
      <c r="L16" s="25" t="s">
        <v>553</v>
      </c>
      <c r="M16" s="25">
        <v>9.6</v>
      </c>
      <c r="N16" s="25" t="s">
        <v>554</v>
      </c>
      <c r="O16" s="88">
        <v>7613</v>
      </c>
      <c r="P16" s="88">
        <v>7761</v>
      </c>
      <c r="Q16" s="88">
        <f>P16-O16</f>
        <v>148</v>
      </c>
      <c r="R16" s="88"/>
    </row>
    <row r="17" spans="1:18">
      <c r="A17" s="86"/>
      <c r="B17" s="24">
        <v>1143</v>
      </c>
      <c r="C17" s="25" t="s">
        <v>555</v>
      </c>
      <c r="D17" s="25" t="s">
        <v>550</v>
      </c>
      <c r="E17" s="25" t="s">
        <v>551</v>
      </c>
      <c r="F17" s="25" t="s">
        <v>548</v>
      </c>
      <c r="G17" s="25" t="s">
        <v>549</v>
      </c>
      <c r="H17" s="25"/>
      <c r="I17" s="25"/>
      <c r="J17" s="25" t="s">
        <v>18</v>
      </c>
      <c r="K17" s="25" t="s">
        <v>552</v>
      </c>
      <c r="L17" s="25" t="s">
        <v>553</v>
      </c>
      <c r="M17" s="25">
        <v>9.6</v>
      </c>
      <c r="N17" s="25">
        <v>13</v>
      </c>
      <c r="O17" s="89"/>
      <c r="P17" s="89"/>
      <c r="Q17" s="89"/>
      <c r="R17" s="89"/>
    </row>
    <row r="18" spans="1:18">
      <c r="A18" s="86"/>
      <c r="B18" s="24">
        <v>1340</v>
      </c>
      <c r="C18" s="25"/>
      <c r="D18" s="25" t="s">
        <v>539</v>
      </c>
      <c r="E18" s="25" t="s">
        <v>540</v>
      </c>
      <c r="F18" s="25" t="s">
        <v>550</v>
      </c>
      <c r="G18" s="25" t="s">
        <v>551</v>
      </c>
      <c r="H18" s="25"/>
      <c r="I18" s="25"/>
      <c r="J18" s="25" t="s">
        <v>18</v>
      </c>
      <c r="K18" s="25" t="s">
        <v>552</v>
      </c>
      <c r="L18" s="25" t="s">
        <v>553</v>
      </c>
      <c r="M18" s="25">
        <v>9.6</v>
      </c>
      <c r="N18" s="25">
        <v>3</v>
      </c>
      <c r="O18" s="89"/>
      <c r="P18" s="89"/>
      <c r="Q18" s="89"/>
      <c r="R18" s="89"/>
    </row>
    <row r="19" spans="1:18">
      <c r="A19" s="86"/>
      <c r="B19" s="24">
        <v>1428</v>
      </c>
      <c r="C19" s="25" t="s">
        <v>555</v>
      </c>
      <c r="D19" s="25" t="s">
        <v>550</v>
      </c>
      <c r="E19" s="25" t="s">
        <v>551</v>
      </c>
      <c r="F19" s="25" t="s">
        <v>548</v>
      </c>
      <c r="G19" s="25" t="s">
        <v>549</v>
      </c>
      <c r="H19" s="25"/>
      <c r="I19" s="25"/>
      <c r="J19" s="25" t="s">
        <v>18</v>
      </c>
      <c r="K19" s="25" t="s">
        <v>552</v>
      </c>
      <c r="L19" s="25" t="s">
        <v>553</v>
      </c>
      <c r="M19" s="25">
        <v>9.6</v>
      </c>
      <c r="N19" s="25">
        <v>14</v>
      </c>
      <c r="O19" s="89"/>
      <c r="P19" s="89"/>
      <c r="Q19" s="89"/>
      <c r="R19" s="89"/>
    </row>
    <row r="20" spans="1:18">
      <c r="A20" s="86"/>
      <c r="B20" s="24">
        <v>1537</v>
      </c>
      <c r="C20" s="25" t="s">
        <v>555</v>
      </c>
      <c r="D20" s="25" t="s">
        <v>550</v>
      </c>
      <c r="E20" s="25" t="s">
        <v>551</v>
      </c>
      <c r="F20" s="25" t="s">
        <v>548</v>
      </c>
      <c r="G20" s="25" t="s">
        <v>549</v>
      </c>
      <c r="H20" s="25"/>
      <c r="I20" s="25"/>
      <c r="J20" s="25" t="s">
        <v>18</v>
      </c>
      <c r="K20" s="25" t="s">
        <v>552</v>
      </c>
      <c r="L20" s="25" t="s">
        <v>553</v>
      </c>
      <c r="M20" s="25">
        <v>9.6</v>
      </c>
      <c r="N20" s="25">
        <v>14</v>
      </c>
      <c r="O20" s="89"/>
      <c r="P20" s="89"/>
      <c r="Q20" s="89"/>
      <c r="R20" s="89"/>
    </row>
    <row r="21" spans="1:18">
      <c r="A21" s="86"/>
      <c r="B21" s="24">
        <v>1642</v>
      </c>
      <c r="C21" s="25" t="s">
        <v>555</v>
      </c>
      <c r="D21" s="25" t="s">
        <v>550</v>
      </c>
      <c r="E21" s="25" t="s">
        <v>551</v>
      </c>
      <c r="F21" s="25" t="s">
        <v>548</v>
      </c>
      <c r="G21" s="25" t="s">
        <v>549</v>
      </c>
      <c r="H21" s="25"/>
      <c r="I21" s="25"/>
      <c r="J21" s="25" t="s">
        <v>18</v>
      </c>
      <c r="K21" s="25" t="s">
        <v>552</v>
      </c>
      <c r="L21" s="25" t="s">
        <v>553</v>
      </c>
      <c r="M21" s="25">
        <v>9.6</v>
      </c>
      <c r="N21" s="25">
        <v>14</v>
      </c>
      <c r="O21" s="89"/>
      <c r="P21" s="89"/>
      <c r="Q21" s="89"/>
      <c r="R21" s="89"/>
    </row>
    <row r="22" spans="1:18">
      <c r="A22" s="86"/>
      <c r="B22" s="24">
        <v>2010</v>
      </c>
      <c r="C22" s="25" t="s">
        <v>556</v>
      </c>
      <c r="D22" s="25" t="s">
        <v>550</v>
      </c>
      <c r="E22" s="25" t="s">
        <v>557</v>
      </c>
      <c r="F22" s="25" t="s">
        <v>548</v>
      </c>
      <c r="G22" s="25" t="s">
        <v>549</v>
      </c>
      <c r="H22" s="25"/>
      <c r="I22" s="25"/>
      <c r="J22" s="25" t="s">
        <v>18</v>
      </c>
      <c r="K22" s="25" t="s">
        <v>552</v>
      </c>
      <c r="L22" s="25" t="s">
        <v>553</v>
      </c>
      <c r="M22" s="25">
        <v>9.6</v>
      </c>
      <c r="N22" s="25">
        <v>1</v>
      </c>
      <c r="O22" s="89"/>
      <c r="P22" s="89"/>
      <c r="Q22" s="89"/>
      <c r="R22" s="89"/>
    </row>
    <row r="23" spans="1:18">
      <c r="A23" s="86"/>
      <c r="B23" s="24">
        <v>2039</v>
      </c>
      <c r="C23" s="25" t="s">
        <v>555</v>
      </c>
      <c r="D23" s="25" t="s">
        <v>550</v>
      </c>
      <c r="E23" s="25" t="s">
        <v>551</v>
      </c>
      <c r="F23" s="25" t="s">
        <v>548</v>
      </c>
      <c r="G23" s="25" t="s">
        <v>549</v>
      </c>
      <c r="H23" s="25"/>
      <c r="I23" s="25"/>
      <c r="J23" s="25" t="s">
        <v>18</v>
      </c>
      <c r="K23" s="25" t="s">
        <v>552</v>
      </c>
      <c r="L23" s="25" t="s">
        <v>553</v>
      </c>
      <c r="M23" s="25">
        <v>9.6</v>
      </c>
      <c r="N23" s="25">
        <v>13</v>
      </c>
      <c r="O23" s="89"/>
      <c r="P23" s="89"/>
      <c r="Q23" s="89"/>
      <c r="R23" s="89"/>
    </row>
    <row r="24" spans="1:18">
      <c r="A24" s="86"/>
      <c r="B24" s="24">
        <v>2204</v>
      </c>
      <c r="C24" s="25" t="s">
        <v>555</v>
      </c>
      <c r="D24" s="25" t="s">
        <v>550</v>
      </c>
      <c r="E24" s="25" t="s">
        <v>551</v>
      </c>
      <c r="F24" s="25" t="s">
        <v>548</v>
      </c>
      <c r="G24" s="25" t="s">
        <v>549</v>
      </c>
      <c r="H24" s="25"/>
      <c r="I24" s="25"/>
      <c r="J24" s="25" t="s">
        <v>18</v>
      </c>
      <c r="K24" s="25" t="s">
        <v>552</v>
      </c>
      <c r="L24" s="25" t="s">
        <v>553</v>
      </c>
      <c r="M24" s="25">
        <v>9.6</v>
      </c>
      <c r="N24" s="25">
        <v>14</v>
      </c>
      <c r="O24" s="89"/>
      <c r="P24" s="89"/>
      <c r="Q24" s="89"/>
      <c r="R24" s="89"/>
    </row>
    <row r="25" spans="1:18">
      <c r="A25" s="87"/>
      <c r="B25" s="24">
        <v>2329</v>
      </c>
      <c r="C25" s="25" t="s">
        <v>555</v>
      </c>
      <c r="D25" s="25" t="s">
        <v>550</v>
      </c>
      <c r="E25" s="25" t="s">
        <v>551</v>
      </c>
      <c r="F25" s="25" t="s">
        <v>548</v>
      </c>
      <c r="G25" s="25" t="s">
        <v>549</v>
      </c>
      <c r="H25" s="25"/>
      <c r="I25" s="25"/>
      <c r="J25" s="25" t="s">
        <v>18</v>
      </c>
      <c r="K25" s="25" t="s">
        <v>552</v>
      </c>
      <c r="L25" s="25" t="s">
        <v>553</v>
      </c>
      <c r="M25" s="25">
        <v>9.6</v>
      </c>
      <c r="N25" s="25">
        <v>13</v>
      </c>
      <c r="O25" s="90"/>
      <c r="P25" s="90"/>
      <c r="Q25" s="90"/>
      <c r="R25" s="90"/>
    </row>
    <row r="26" spans="1:18">
      <c r="A26" s="85">
        <v>43191</v>
      </c>
      <c r="B26" s="24">
        <v>830</v>
      </c>
      <c r="C26" s="25"/>
      <c r="D26" s="25" t="s">
        <v>548</v>
      </c>
      <c r="E26" s="25" t="s">
        <v>549</v>
      </c>
      <c r="F26" s="25" t="s">
        <v>539</v>
      </c>
      <c r="G26" s="25" t="s">
        <v>558</v>
      </c>
      <c r="H26" s="25"/>
      <c r="I26" s="25"/>
      <c r="J26" s="25" t="s">
        <v>18</v>
      </c>
      <c r="K26" s="25" t="s">
        <v>559</v>
      </c>
      <c r="L26" s="25" t="s">
        <v>560</v>
      </c>
      <c r="M26" s="25">
        <v>9.6</v>
      </c>
      <c r="N26" s="25" t="s">
        <v>561</v>
      </c>
      <c r="O26" s="88">
        <v>5380</v>
      </c>
      <c r="P26" s="88">
        <v>5399</v>
      </c>
      <c r="Q26" s="88">
        <f>P26-O26</f>
        <v>19</v>
      </c>
      <c r="R26" s="88"/>
    </row>
    <row r="27" spans="1:18">
      <c r="A27" s="86"/>
      <c r="B27" s="24">
        <v>1100</v>
      </c>
      <c r="C27" s="25" t="s">
        <v>562</v>
      </c>
      <c r="D27" s="25" t="s">
        <v>539</v>
      </c>
      <c r="E27" s="25" t="s">
        <v>558</v>
      </c>
      <c r="F27" s="25" t="s">
        <v>548</v>
      </c>
      <c r="G27" s="25" t="s">
        <v>549</v>
      </c>
      <c r="H27" s="25"/>
      <c r="I27" s="25"/>
      <c r="J27" s="25" t="s">
        <v>18</v>
      </c>
      <c r="K27" s="25" t="s">
        <v>559</v>
      </c>
      <c r="L27" s="25" t="s">
        <v>560</v>
      </c>
      <c r="M27" s="25">
        <v>9.6</v>
      </c>
      <c r="N27" s="25">
        <v>14</v>
      </c>
      <c r="O27" s="89"/>
      <c r="P27" s="89"/>
      <c r="Q27" s="89"/>
      <c r="R27" s="89"/>
    </row>
    <row r="28" spans="1:18">
      <c r="A28" s="86"/>
      <c r="B28" s="24">
        <v>1155</v>
      </c>
      <c r="C28" s="25" t="s">
        <v>562</v>
      </c>
      <c r="D28" s="25" t="s">
        <v>539</v>
      </c>
      <c r="E28" s="25" t="s">
        <v>558</v>
      </c>
      <c r="F28" s="25" t="s">
        <v>548</v>
      </c>
      <c r="G28" s="25" t="s">
        <v>549</v>
      </c>
      <c r="H28" s="25"/>
      <c r="I28" s="25"/>
      <c r="J28" s="25" t="s">
        <v>18</v>
      </c>
      <c r="K28" s="25" t="s">
        <v>559</v>
      </c>
      <c r="L28" s="25" t="s">
        <v>560</v>
      </c>
      <c r="M28" s="25">
        <v>9.6</v>
      </c>
      <c r="N28" s="25">
        <v>14</v>
      </c>
      <c r="O28" s="89"/>
      <c r="P28" s="89"/>
      <c r="Q28" s="89"/>
      <c r="R28" s="89"/>
    </row>
    <row r="29" spans="1:18">
      <c r="A29" s="86"/>
      <c r="B29" s="24">
        <v>1612</v>
      </c>
      <c r="C29" s="25" t="s">
        <v>562</v>
      </c>
      <c r="D29" s="25" t="s">
        <v>539</v>
      </c>
      <c r="E29" s="25" t="s">
        <v>558</v>
      </c>
      <c r="F29" s="25" t="s">
        <v>548</v>
      </c>
      <c r="G29" s="25" t="s">
        <v>549</v>
      </c>
      <c r="H29" s="25"/>
      <c r="I29" s="25"/>
      <c r="J29" s="25" t="s">
        <v>18</v>
      </c>
      <c r="K29" s="25" t="s">
        <v>559</v>
      </c>
      <c r="L29" s="25" t="s">
        <v>560</v>
      </c>
      <c r="M29" s="25">
        <v>9.6</v>
      </c>
      <c r="N29" s="25">
        <v>14</v>
      </c>
      <c r="O29" s="89"/>
      <c r="P29" s="89"/>
      <c r="Q29" s="89"/>
      <c r="R29" s="89"/>
    </row>
    <row r="30" spans="1:18">
      <c r="A30" s="86"/>
      <c r="B30" s="24">
        <v>1959</v>
      </c>
      <c r="C30" s="25" t="s">
        <v>562</v>
      </c>
      <c r="D30" s="25" t="s">
        <v>539</v>
      </c>
      <c r="E30" s="25" t="s">
        <v>558</v>
      </c>
      <c r="F30" s="25" t="s">
        <v>548</v>
      </c>
      <c r="G30" s="25" t="s">
        <v>549</v>
      </c>
      <c r="H30" s="25"/>
      <c r="I30" s="25"/>
      <c r="J30" s="25" t="s">
        <v>18</v>
      </c>
      <c r="K30" s="25" t="s">
        <v>559</v>
      </c>
      <c r="L30" s="25" t="s">
        <v>560</v>
      </c>
      <c r="M30" s="25">
        <v>9.6</v>
      </c>
      <c r="N30" s="25">
        <v>14</v>
      </c>
      <c r="O30" s="89"/>
      <c r="P30" s="89"/>
      <c r="Q30" s="89"/>
      <c r="R30" s="89"/>
    </row>
    <row r="31" spans="1:18">
      <c r="A31" s="86"/>
      <c r="B31" s="24">
        <v>2202</v>
      </c>
      <c r="C31" s="25" t="s">
        <v>562</v>
      </c>
      <c r="D31" s="25" t="s">
        <v>539</v>
      </c>
      <c r="E31" s="25" t="s">
        <v>558</v>
      </c>
      <c r="F31" s="25" t="s">
        <v>548</v>
      </c>
      <c r="G31" s="25" t="s">
        <v>549</v>
      </c>
      <c r="H31" s="25"/>
      <c r="I31" s="25"/>
      <c r="J31" s="25" t="s">
        <v>18</v>
      </c>
      <c r="K31" s="25" t="s">
        <v>559</v>
      </c>
      <c r="L31" s="25" t="s">
        <v>560</v>
      </c>
      <c r="M31" s="25">
        <v>9.6</v>
      </c>
      <c r="N31" s="25">
        <v>14</v>
      </c>
      <c r="O31" s="89"/>
      <c r="P31" s="89"/>
      <c r="Q31" s="89"/>
      <c r="R31" s="89"/>
    </row>
    <row r="32" spans="1:18">
      <c r="A32" s="87"/>
      <c r="B32" s="24">
        <v>2345</v>
      </c>
      <c r="C32" s="25" t="s">
        <v>562</v>
      </c>
      <c r="D32" s="25" t="s">
        <v>539</v>
      </c>
      <c r="E32" s="25" t="s">
        <v>558</v>
      </c>
      <c r="F32" s="25" t="s">
        <v>548</v>
      </c>
      <c r="G32" s="25" t="s">
        <v>549</v>
      </c>
      <c r="H32" s="25"/>
      <c r="I32" s="25"/>
      <c r="J32" s="25" t="s">
        <v>18</v>
      </c>
      <c r="K32" s="25" t="s">
        <v>559</v>
      </c>
      <c r="L32" s="25" t="s">
        <v>560</v>
      </c>
      <c r="M32" s="25">
        <v>9.6</v>
      </c>
      <c r="N32" s="25">
        <v>14</v>
      </c>
      <c r="O32" s="90"/>
      <c r="P32" s="90"/>
      <c r="Q32" s="90"/>
      <c r="R32" s="90"/>
    </row>
    <row r="33" spans="1:18">
      <c r="A33" s="85">
        <v>43191</v>
      </c>
      <c r="B33" s="24">
        <v>900</v>
      </c>
      <c r="C33" s="25"/>
      <c r="D33" s="25" t="s">
        <v>539</v>
      </c>
      <c r="E33" s="25" t="s">
        <v>540</v>
      </c>
      <c r="F33" s="25" t="s">
        <v>541</v>
      </c>
      <c r="G33" s="25" t="s">
        <v>563</v>
      </c>
      <c r="H33" s="25"/>
      <c r="I33" s="25"/>
      <c r="J33" s="25" t="s">
        <v>18</v>
      </c>
      <c r="K33" s="25" t="s">
        <v>564</v>
      </c>
      <c r="L33" s="25" t="s">
        <v>565</v>
      </c>
      <c r="M33" s="25">
        <v>9.6</v>
      </c>
      <c r="N33" s="25">
        <v>10</v>
      </c>
      <c r="O33" s="88">
        <v>6915</v>
      </c>
      <c r="P33" s="88">
        <v>6975</v>
      </c>
      <c r="Q33" s="88">
        <f>P33-O33</f>
        <v>60</v>
      </c>
      <c r="R33" s="88"/>
    </row>
    <row r="34" spans="1:18">
      <c r="A34" s="86"/>
      <c r="B34" s="24">
        <v>930</v>
      </c>
      <c r="C34" s="25"/>
      <c r="D34" s="25" t="s">
        <v>541</v>
      </c>
      <c r="E34" s="25" t="s">
        <v>563</v>
      </c>
      <c r="F34" s="25" t="s">
        <v>539</v>
      </c>
      <c r="G34" s="25" t="s">
        <v>540</v>
      </c>
      <c r="H34" s="25"/>
      <c r="I34" s="25"/>
      <c r="J34" s="25" t="s">
        <v>18</v>
      </c>
      <c r="K34" s="25" t="s">
        <v>564</v>
      </c>
      <c r="L34" s="25" t="s">
        <v>565</v>
      </c>
      <c r="M34" s="25">
        <v>9.6</v>
      </c>
      <c r="N34" s="25">
        <v>2</v>
      </c>
      <c r="O34" s="89"/>
      <c r="P34" s="89"/>
      <c r="Q34" s="89"/>
      <c r="R34" s="89"/>
    </row>
    <row r="35" spans="1:18">
      <c r="A35" s="86"/>
      <c r="B35" s="24">
        <v>1345</v>
      </c>
      <c r="C35" s="25"/>
      <c r="D35" s="25" t="s">
        <v>539</v>
      </c>
      <c r="E35" s="25" t="s">
        <v>540</v>
      </c>
      <c r="F35" s="25" t="s">
        <v>548</v>
      </c>
      <c r="G35" s="25" t="s">
        <v>549</v>
      </c>
      <c r="H35" s="25"/>
      <c r="I35" s="25"/>
      <c r="J35" s="25" t="s">
        <v>18</v>
      </c>
      <c r="K35" s="25" t="s">
        <v>564</v>
      </c>
      <c r="L35" s="25" t="s">
        <v>565</v>
      </c>
      <c r="M35" s="25">
        <v>9.6</v>
      </c>
      <c r="N35" s="25">
        <v>10</v>
      </c>
      <c r="O35" s="89"/>
      <c r="P35" s="89"/>
      <c r="Q35" s="89"/>
      <c r="R35" s="89"/>
    </row>
    <row r="36" spans="1:18">
      <c r="A36" s="86"/>
      <c r="B36" s="24">
        <v>1440</v>
      </c>
      <c r="C36" s="25"/>
      <c r="D36" s="25" t="s">
        <v>548</v>
      </c>
      <c r="E36" s="25" t="s">
        <v>549</v>
      </c>
      <c r="F36" s="25" t="s">
        <v>541</v>
      </c>
      <c r="G36" s="25" t="s">
        <v>563</v>
      </c>
      <c r="H36" s="25"/>
      <c r="I36" s="25"/>
      <c r="J36" s="25" t="s">
        <v>18</v>
      </c>
      <c r="K36" s="25" t="s">
        <v>564</v>
      </c>
      <c r="L36" s="25" t="s">
        <v>565</v>
      </c>
      <c r="M36" s="25">
        <v>9.6</v>
      </c>
      <c r="N36" s="25">
        <v>5</v>
      </c>
      <c r="O36" s="89"/>
      <c r="P36" s="89"/>
      <c r="Q36" s="89"/>
      <c r="R36" s="89"/>
    </row>
    <row r="37" spans="1:18">
      <c r="A37" s="86"/>
      <c r="B37" s="24">
        <v>1520</v>
      </c>
      <c r="C37" s="25"/>
      <c r="D37" s="25" t="s">
        <v>541</v>
      </c>
      <c r="E37" s="25" t="s">
        <v>563</v>
      </c>
      <c r="F37" s="25" t="s">
        <v>539</v>
      </c>
      <c r="G37" s="25" t="s">
        <v>540</v>
      </c>
      <c r="H37" s="25"/>
      <c r="I37" s="25"/>
      <c r="J37" s="25" t="s">
        <v>18</v>
      </c>
      <c r="K37" s="25" t="s">
        <v>564</v>
      </c>
      <c r="L37" s="25" t="s">
        <v>565</v>
      </c>
      <c r="M37" s="25">
        <v>9.6</v>
      </c>
      <c r="N37" s="25">
        <v>3</v>
      </c>
      <c r="O37" s="89"/>
      <c r="P37" s="89"/>
      <c r="Q37" s="89"/>
      <c r="R37" s="89"/>
    </row>
    <row r="38" spans="1:18">
      <c r="A38" s="86"/>
      <c r="B38" s="24">
        <v>1545</v>
      </c>
      <c r="C38" s="25"/>
      <c r="D38" s="25" t="s">
        <v>539</v>
      </c>
      <c r="E38" s="25" t="s">
        <v>540</v>
      </c>
      <c r="F38" s="25" t="s">
        <v>548</v>
      </c>
      <c r="G38" s="25" t="s">
        <v>566</v>
      </c>
      <c r="H38" s="25"/>
      <c r="I38" s="25"/>
      <c r="J38" s="25" t="s">
        <v>18</v>
      </c>
      <c r="K38" s="25" t="s">
        <v>564</v>
      </c>
      <c r="L38" s="25" t="s">
        <v>565</v>
      </c>
      <c r="M38" s="25">
        <v>9.6</v>
      </c>
      <c r="N38" s="25">
        <v>3</v>
      </c>
      <c r="O38" s="89"/>
      <c r="P38" s="89"/>
      <c r="Q38" s="89"/>
      <c r="R38" s="89"/>
    </row>
    <row r="39" spans="1:18">
      <c r="A39" s="86"/>
      <c r="B39" s="24">
        <v>1719</v>
      </c>
      <c r="C39" s="25" t="s">
        <v>555</v>
      </c>
      <c r="D39" s="25" t="s">
        <v>550</v>
      </c>
      <c r="E39" s="25" t="s">
        <v>551</v>
      </c>
      <c r="F39" s="25" t="s">
        <v>548</v>
      </c>
      <c r="G39" s="25" t="s">
        <v>549</v>
      </c>
      <c r="H39" s="25"/>
      <c r="I39" s="25"/>
      <c r="J39" s="25" t="s">
        <v>18</v>
      </c>
      <c r="K39" s="25" t="s">
        <v>564</v>
      </c>
      <c r="L39" s="25" t="s">
        <v>565</v>
      </c>
      <c r="M39" s="25">
        <v>9.6</v>
      </c>
      <c r="N39" s="25">
        <v>14</v>
      </c>
      <c r="O39" s="89"/>
      <c r="P39" s="89"/>
      <c r="Q39" s="89"/>
      <c r="R39" s="89"/>
    </row>
    <row r="40" spans="1:18">
      <c r="A40" s="86"/>
      <c r="B40" s="24">
        <v>2121</v>
      </c>
      <c r="C40" s="25" t="s">
        <v>555</v>
      </c>
      <c r="D40" s="25" t="s">
        <v>550</v>
      </c>
      <c r="E40" s="25" t="s">
        <v>551</v>
      </c>
      <c r="F40" s="25" t="s">
        <v>548</v>
      </c>
      <c r="G40" s="25" t="s">
        <v>549</v>
      </c>
      <c r="H40" s="25"/>
      <c r="I40" s="25"/>
      <c r="J40" s="25" t="s">
        <v>18</v>
      </c>
      <c r="K40" s="25" t="s">
        <v>564</v>
      </c>
      <c r="L40" s="25" t="s">
        <v>565</v>
      </c>
      <c r="M40" s="25">
        <v>9.6</v>
      </c>
      <c r="N40" s="25">
        <v>14</v>
      </c>
      <c r="O40" s="89"/>
      <c r="P40" s="89"/>
      <c r="Q40" s="89"/>
      <c r="R40" s="89"/>
    </row>
    <row r="41" spans="1:18">
      <c r="A41" s="86"/>
      <c r="B41" s="24">
        <v>2245</v>
      </c>
      <c r="C41" s="25"/>
      <c r="D41" s="88" t="s">
        <v>539</v>
      </c>
      <c r="E41" s="25" t="s">
        <v>558</v>
      </c>
      <c r="F41" s="88" t="s">
        <v>548</v>
      </c>
      <c r="G41" s="88" t="s">
        <v>549</v>
      </c>
      <c r="H41" s="25"/>
      <c r="I41" s="25"/>
      <c r="J41" s="25" t="s">
        <v>18</v>
      </c>
      <c r="K41" s="25" t="s">
        <v>564</v>
      </c>
      <c r="L41" s="25" t="s">
        <v>565</v>
      </c>
      <c r="M41" s="25">
        <v>9.6</v>
      </c>
      <c r="N41" s="25">
        <v>8</v>
      </c>
      <c r="O41" s="89"/>
      <c r="P41" s="89"/>
      <c r="Q41" s="89"/>
      <c r="R41" s="89"/>
    </row>
    <row r="42" spans="1:18">
      <c r="A42" s="87"/>
      <c r="B42" s="24">
        <v>2250</v>
      </c>
      <c r="C42" s="25"/>
      <c r="D42" s="90"/>
      <c r="E42" s="25" t="s">
        <v>567</v>
      </c>
      <c r="F42" s="90"/>
      <c r="G42" s="90"/>
      <c r="H42" s="25"/>
      <c r="I42" s="25"/>
      <c r="J42" s="25" t="s">
        <v>18</v>
      </c>
      <c r="K42" s="25" t="s">
        <v>564</v>
      </c>
      <c r="L42" s="25" t="s">
        <v>565</v>
      </c>
      <c r="M42" s="25">
        <v>9.6</v>
      </c>
      <c r="N42" s="25">
        <v>3</v>
      </c>
      <c r="O42" s="90"/>
      <c r="P42" s="90"/>
      <c r="Q42" s="90"/>
      <c r="R42" s="90"/>
    </row>
    <row r="43" spans="1:18">
      <c r="A43" s="85">
        <v>43191</v>
      </c>
      <c r="B43" s="91">
        <v>830</v>
      </c>
      <c r="C43" s="88"/>
      <c r="D43" s="88" t="s">
        <v>539</v>
      </c>
      <c r="E43" s="88" t="s">
        <v>540</v>
      </c>
      <c r="F43" s="88" t="s">
        <v>548</v>
      </c>
      <c r="G43" s="25" t="s">
        <v>568</v>
      </c>
      <c r="H43" s="25"/>
      <c r="I43" s="25"/>
      <c r="J43" s="25" t="s">
        <v>18</v>
      </c>
      <c r="K43" s="25" t="s">
        <v>569</v>
      </c>
      <c r="L43" s="25" t="s">
        <v>570</v>
      </c>
      <c r="M43" s="25">
        <v>9.6</v>
      </c>
      <c r="N43" s="88">
        <v>12</v>
      </c>
      <c r="O43" s="88">
        <v>5322</v>
      </c>
      <c r="P43" s="88">
        <v>5363</v>
      </c>
      <c r="Q43" s="88">
        <f>P43-O43</f>
        <v>41</v>
      </c>
      <c r="R43" s="88"/>
    </row>
    <row r="44" spans="1:18">
      <c r="A44" s="86"/>
      <c r="B44" s="92"/>
      <c r="C44" s="89"/>
      <c r="D44" s="89"/>
      <c r="E44" s="89"/>
      <c r="F44" s="89"/>
      <c r="G44" s="25" t="s">
        <v>571</v>
      </c>
      <c r="H44" s="25"/>
      <c r="I44" s="25"/>
      <c r="J44" s="25" t="s">
        <v>18</v>
      </c>
      <c r="K44" s="25" t="s">
        <v>569</v>
      </c>
      <c r="L44" s="25" t="s">
        <v>570</v>
      </c>
      <c r="M44" s="25">
        <v>9.6</v>
      </c>
      <c r="N44" s="89"/>
      <c r="O44" s="89"/>
      <c r="P44" s="89"/>
      <c r="Q44" s="89"/>
      <c r="R44" s="89"/>
    </row>
    <row r="45" spans="1:18">
      <c r="A45" s="86"/>
      <c r="B45" s="92"/>
      <c r="C45" s="89"/>
      <c r="D45" s="89"/>
      <c r="E45" s="89"/>
      <c r="F45" s="90"/>
      <c r="G45" s="25" t="s">
        <v>572</v>
      </c>
      <c r="H45" s="25"/>
      <c r="I45" s="25"/>
      <c r="J45" s="25" t="s">
        <v>18</v>
      </c>
      <c r="K45" s="25" t="s">
        <v>569</v>
      </c>
      <c r="L45" s="25" t="s">
        <v>570</v>
      </c>
      <c r="M45" s="25">
        <v>9.6</v>
      </c>
      <c r="N45" s="89"/>
      <c r="O45" s="89"/>
      <c r="P45" s="89"/>
      <c r="Q45" s="89"/>
      <c r="R45" s="89"/>
    </row>
    <row r="46" spans="1:18">
      <c r="A46" s="86"/>
      <c r="B46" s="93"/>
      <c r="C46" s="90"/>
      <c r="D46" s="90"/>
      <c r="E46" s="90"/>
      <c r="F46" s="25" t="s">
        <v>573</v>
      </c>
      <c r="G46" s="25" t="s">
        <v>574</v>
      </c>
      <c r="H46" s="25"/>
      <c r="I46" s="25"/>
      <c r="J46" s="25" t="s">
        <v>18</v>
      </c>
      <c r="K46" s="25" t="s">
        <v>569</v>
      </c>
      <c r="L46" s="25" t="s">
        <v>570</v>
      </c>
      <c r="M46" s="25">
        <v>9.6</v>
      </c>
      <c r="N46" s="90"/>
      <c r="O46" s="89"/>
      <c r="P46" s="89"/>
      <c r="Q46" s="89"/>
      <c r="R46" s="89"/>
    </row>
    <row r="47" spans="1:18">
      <c r="A47" s="86"/>
      <c r="B47" s="24">
        <v>1400</v>
      </c>
      <c r="C47" s="25" t="s">
        <v>562</v>
      </c>
      <c r="D47" s="25" t="s">
        <v>539</v>
      </c>
      <c r="E47" s="25" t="s">
        <v>558</v>
      </c>
      <c r="F47" s="25" t="s">
        <v>548</v>
      </c>
      <c r="G47" s="25" t="s">
        <v>549</v>
      </c>
      <c r="H47" s="25"/>
      <c r="I47" s="25"/>
      <c r="J47" s="25" t="s">
        <v>18</v>
      </c>
      <c r="K47" s="25" t="s">
        <v>569</v>
      </c>
      <c r="L47" s="25" t="s">
        <v>570</v>
      </c>
      <c r="M47" s="25">
        <v>9.6</v>
      </c>
      <c r="N47" s="25">
        <v>14</v>
      </c>
      <c r="O47" s="89"/>
      <c r="P47" s="89"/>
      <c r="Q47" s="89"/>
      <c r="R47" s="89"/>
    </row>
    <row r="48" spans="1:18">
      <c r="A48" s="86"/>
      <c r="B48" s="24">
        <v>1505</v>
      </c>
      <c r="C48" s="25" t="s">
        <v>562</v>
      </c>
      <c r="D48" s="25" t="s">
        <v>539</v>
      </c>
      <c r="E48" s="25" t="s">
        <v>558</v>
      </c>
      <c r="F48" s="25" t="s">
        <v>548</v>
      </c>
      <c r="G48" s="25" t="s">
        <v>549</v>
      </c>
      <c r="H48" s="25"/>
      <c r="I48" s="25"/>
      <c r="J48" s="25" t="s">
        <v>18</v>
      </c>
      <c r="K48" s="25" t="s">
        <v>569</v>
      </c>
      <c r="L48" s="25" t="s">
        <v>570</v>
      </c>
      <c r="M48" s="25">
        <v>9.6</v>
      </c>
      <c r="N48" s="25">
        <v>14</v>
      </c>
      <c r="O48" s="89"/>
      <c r="P48" s="89"/>
      <c r="Q48" s="89"/>
      <c r="R48" s="89"/>
    </row>
    <row r="49" spans="1:18">
      <c r="A49" s="86"/>
      <c r="B49" s="24">
        <v>1700</v>
      </c>
      <c r="C49" s="25" t="s">
        <v>562</v>
      </c>
      <c r="D49" s="25" t="s">
        <v>539</v>
      </c>
      <c r="E49" s="25" t="s">
        <v>558</v>
      </c>
      <c r="F49" s="25" t="s">
        <v>548</v>
      </c>
      <c r="G49" s="25" t="s">
        <v>549</v>
      </c>
      <c r="H49" s="25"/>
      <c r="I49" s="25"/>
      <c r="J49" s="25" t="s">
        <v>18</v>
      </c>
      <c r="K49" s="25" t="s">
        <v>569</v>
      </c>
      <c r="L49" s="25" t="s">
        <v>570</v>
      </c>
      <c r="M49" s="25">
        <v>9.6</v>
      </c>
      <c r="N49" s="25">
        <v>14</v>
      </c>
      <c r="O49" s="89"/>
      <c r="P49" s="89"/>
      <c r="Q49" s="89"/>
      <c r="R49" s="89"/>
    </row>
    <row r="50" spans="1:18">
      <c r="A50" s="86"/>
      <c r="B50" s="24">
        <v>2100</v>
      </c>
      <c r="C50" s="25" t="s">
        <v>562</v>
      </c>
      <c r="D50" s="25" t="s">
        <v>539</v>
      </c>
      <c r="E50" s="25" t="s">
        <v>558</v>
      </c>
      <c r="F50" s="25" t="s">
        <v>548</v>
      </c>
      <c r="G50" s="25" t="s">
        <v>549</v>
      </c>
      <c r="H50" s="25"/>
      <c r="I50" s="25"/>
      <c r="J50" s="25" t="s">
        <v>18</v>
      </c>
      <c r="K50" s="25" t="s">
        <v>569</v>
      </c>
      <c r="L50" s="25" t="s">
        <v>570</v>
      </c>
      <c r="M50" s="25">
        <v>9.6</v>
      </c>
      <c r="N50" s="25">
        <v>14</v>
      </c>
      <c r="O50" s="89"/>
      <c r="P50" s="89"/>
      <c r="Q50" s="89"/>
      <c r="R50" s="89"/>
    </row>
    <row r="51" spans="1:18">
      <c r="A51" s="87"/>
      <c r="B51" s="24">
        <v>8</v>
      </c>
      <c r="C51" s="25" t="s">
        <v>555</v>
      </c>
      <c r="D51" s="25" t="s">
        <v>550</v>
      </c>
      <c r="E51" s="25" t="s">
        <v>551</v>
      </c>
      <c r="F51" s="25" t="s">
        <v>548</v>
      </c>
      <c r="G51" s="25" t="s">
        <v>549</v>
      </c>
      <c r="H51" s="25"/>
      <c r="I51" s="25"/>
      <c r="J51" s="25" t="s">
        <v>18</v>
      </c>
      <c r="K51" s="25" t="s">
        <v>569</v>
      </c>
      <c r="L51" s="25" t="s">
        <v>570</v>
      </c>
      <c r="M51" s="25">
        <v>9.6</v>
      </c>
      <c r="N51" s="25">
        <v>11</v>
      </c>
      <c r="O51" s="90"/>
      <c r="P51" s="90"/>
      <c r="Q51" s="90"/>
      <c r="R51" s="90"/>
    </row>
    <row r="52" spans="1:18" s="58" customFormat="1">
      <c r="A52" s="94">
        <v>43192</v>
      </c>
      <c r="B52" s="91">
        <v>840</v>
      </c>
      <c r="C52" s="88"/>
      <c r="D52" s="88" t="s">
        <v>539</v>
      </c>
      <c r="E52" s="88" t="s">
        <v>540</v>
      </c>
      <c r="F52" s="88" t="s">
        <v>548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544</v>
      </c>
      <c r="M52" s="25">
        <v>9.6</v>
      </c>
      <c r="N52" s="88">
        <v>14</v>
      </c>
      <c r="O52" s="88">
        <v>7702</v>
      </c>
      <c r="P52" s="88">
        <v>7731</v>
      </c>
      <c r="Q52" s="88">
        <f>P52-O52</f>
        <v>29</v>
      </c>
      <c r="R52" s="88"/>
    </row>
    <row r="53" spans="1:18" s="58" customFormat="1">
      <c r="A53" s="95"/>
      <c r="B53" s="92"/>
      <c r="C53" s="89"/>
      <c r="D53" s="89"/>
      <c r="E53" s="89"/>
      <c r="F53" s="89"/>
      <c r="G53" s="25" t="s">
        <v>575</v>
      </c>
      <c r="H53" s="25"/>
      <c r="I53" s="25"/>
      <c r="J53" s="25" t="s">
        <v>18</v>
      </c>
      <c r="K53" s="25" t="s">
        <v>39</v>
      </c>
      <c r="L53" s="25" t="s">
        <v>544</v>
      </c>
      <c r="M53" s="25">
        <v>9.6</v>
      </c>
      <c r="N53" s="89"/>
      <c r="O53" s="89"/>
      <c r="P53" s="89"/>
      <c r="Q53" s="89"/>
      <c r="R53" s="89"/>
    </row>
    <row r="54" spans="1:18" s="58" customFormat="1">
      <c r="A54" s="95"/>
      <c r="B54" s="93"/>
      <c r="C54" s="90"/>
      <c r="D54" s="90"/>
      <c r="E54" s="90"/>
      <c r="F54" s="90"/>
      <c r="G54" s="25" t="s">
        <v>576</v>
      </c>
      <c r="H54" s="25"/>
      <c r="I54" s="25"/>
      <c r="J54" s="25" t="s">
        <v>18</v>
      </c>
      <c r="K54" s="25" t="s">
        <v>39</v>
      </c>
      <c r="L54" s="25" t="s">
        <v>544</v>
      </c>
      <c r="M54" s="25">
        <v>9.6</v>
      </c>
      <c r="N54" s="90"/>
      <c r="O54" s="89"/>
      <c r="P54" s="89"/>
      <c r="Q54" s="89"/>
      <c r="R54" s="89"/>
    </row>
    <row r="55" spans="1:18" s="58" customFormat="1">
      <c r="A55" s="95"/>
      <c r="B55" s="52">
        <v>1144</v>
      </c>
      <c r="C55" s="25" t="s">
        <v>467</v>
      </c>
      <c r="D55" s="25" t="s">
        <v>539</v>
      </c>
      <c r="E55" s="25" t="s">
        <v>578</v>
      </c>
      <c r="F55" s="25" t="s">
        <v>548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544</v>
      </c>
      <c r="M55" s="25">
        <v>9.6</v>
      </c>
      <c r="N55" s="25">
        <v>14</v>
      </c>
      <c r="O55" s="89"/>
      <c r="P55" s="89"/>
      <c r="Q55" s="89"/>
      <c r="R55" s="89"/>
    </row>
    <row r="56" spans="1:18" s="58" customFormat="1">
      <c r="A56" s="95"/>
      <c r="B56" s="52">
        <v>1410</v>
      </c>
      <c r="C56" s="25" t="s">
        <v>467</v>
      </c>
      <c r="D56" s="25" t="s">
        <v>539</v>
      </c>
      <c r="E56" s="25" t="s">
        <v>578</v>
      </c>
      <c r="F56" s="25" t="s">
        <v>548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544</v>
      </c>
      <c r="M56" s="25">
        <v>9.6</v>
      </c>
      <c r="N56" s="25">
        <v>14</v>
      </c>
      <c r="O56" s="89"/>
      <c r="P56" s="89"/>
      <c r="Q56" s="89"/>
      <c r="R56" s="89"/>
    </row>
    <row r="57" spans="1:18" s="58" customFormat="1">
      <c r="A57" s="95"/>
      <c r="B57" s="52">
        <v>1616</v>
      </c>
      <c r="C57" s="25" t="s">
        <v>467</v>
      </c>
      <c r="D57" s="25" t="s">
        <v>539</v>
      </c>
      <c r="E57" s="25" t="s">
        <v>578</v>
      </c>
      <c r="F57" s="25" t="s">
        <v>548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544</v>
      </c>
      <c r="M57" s="25">
        <v>9.6</v>
      </c>
      <c r="N57" s="25">
        <v>14</v>
      </c>
      <c r="O57" s="89"/>
      <c r="P57" s="89"/>
      <c r="Q57" s="89"/>
      <c r="R57" s="89"/>
    </row>
    <row r="58" spans="1:18" s="58" customFormat="1">
      <c r="A58" s="95"/>
      <c r="B58" s="52">
        <v>1700</v>
      </c>
      <c r="C58" s="25" t="s">
        <v>467</v>
      </c>
      <c r="D58" s="25" t="s">
        <v>539</v>
      </c>
      <c r="E58" s="25" t="s">
        <v>578</v>
      </c>
      <c r="F58" s="25" t="s">
        <v>548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544</v>
      </c>
      <c r="M58" s="25">
        <v>9.6</v>
      </c>
      <c r="N58" s="25">
        <v>14</v>
      </c>
      <c r="O58" s="89"/>
      <c r="P58" s="89"/>
      <c r="Q58" s="89"/>
      <c r="R58" s="89"/>
    </row>
    <row r="59" spans="1:18" s="58" customFormat="1">
      <c r="A59" s="95"/>
      <c r="B59" s="52">
        <v>2020</v>
      </c>
      <c r="C59" s="25" t="s">
        <v>467</v>
      </c>
      <c r="D59" s="25" t="s">
        <v>539</v>
      </c>
      <c r="E59" s="25" t="s">
        <v>578</v>
      </c>
      <c r="F59" s="25" t="s">
        <v>548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544</v>
      </c>
      <c r="M59" s="25">
        <v>9.6</v>
      </c>
      <c r="N59" s="25">
        <v>14</v>
      </c>
      <c r="O59" s="89"/>
      <c r="P59" s="89"/>
      <c r="Q59" s="89"/>
      <c r="R59" s="89"/>
    </row>
    <row r="60" spans="1:18" s="58" customFormat="1">
      <c r="A60" s="95"/>
      <c r="B60" s="52">
        <v>2140</v>
      </c>
      <c r="C60" s="25" t="s">
        <v>467</v>
      </c>
      <c r="D60" s="25" t="s">
        <v>539</v>
      </c>
      <c r="E60" s="25" t="s">
        <v>578</v>
      </c>
      <c r="F60" s="25" t="s">
        <v>548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544</v>
      </c>
      <c r="M60" s="25">
        <v>9.6</v>
      </c>
      <c r="N60" s="25">
        <v>13</v>
      </c>
      <c r="O60" s="89"/>
      <c r="P60" s="89"/>
      <c r="Q60" s="89"/>
      <c r="R60" s="89"/>
    </row>
    <row r="61" spans="1:18" s="58" customFormat="1">
      <c r="A61" s="95"/>
      <c r="B61" s="52">
        <v>2240</v>
      </c>
      <c r="C61" s="25"/>
      <c r="D61" s="88" t="s">
        <v>539</v>
      </c>
      <c r="E61" s="25" t="s">
        <v>578</v>
      </c>
      <c r="F61" s="88" t="s">
        <v>548</v>
      </c>
      <c r="G61" s="88" t="s">
        <v>37</v>
      </c>
      <c r="H61" s="25"/>
      <c r="I61" s="25"/>
      <c r="J61" s="25" t="s">
        <v>18</v>
      </c>
      <c r="K61" s="25" t="s">
        <v>39</v>
      </c>
      <c r="L61" s="25" t="s">
        <v>544</v>
      </c>
      <c r="M61" s="25">
        <v>9.6</v>
      </c>
      <c r="N61" s="88">
        <v>13</v>
      </c>
      <c r="O61" s="89"/>
      <c r="P61" s="89"/>
      <c r="Q61" s="89"/>
      <c r="R61" s="89"/>
    </row>
    <row r="62" spans="1:18" s="58" customFormat="1">
      <c r="A62" s="95"/>
      <c r="B62" s="52">
        <v>2250</v>
      </c>
      <c r="C62" s="25"/>
      <c r="D62" s="90"/>
      <c r="E62" s="25" t="s">
        <v>578</v>
      </c>
      <c r="F62" s="90"/>
      <c r="G62" s="90"/>
      <c r="H62" s="25"/>
      <c r="I62" s="25"/>
      <c r="J62" s="25" t="s">
        <v>18</v>
      </c>
      <c r="K62" s="25" t="s">
        <v>39</v>
      </c>
      <c r="L62" s="25" t="s">
        <v>544</v>
      </c>
      <c r="M62" s="25">
        <v>9.6</v>
      </c>
      <c r="N62" s="90"/>
      <c r="O62" s="89"/>
      <c r="P62" s="89"/>
      <c r="Q62" s="89"/>
      <c r="R62" s="89"/>
    </row>
    <row r="63" spans="1:18" s="58" customFormat="1">
      <c r="A63" s="96"/>
      <c r="B63" s="52">
        <v>5</v>
      </c>
      <c r="C63" s="25" t="s">
        <v>467</v>
      </c>
      <c r="D63" s="25" t="s">
        <v>539</v>
      </c>
      <c r="E63" s="25" t="s">
        <v>578</v>
      </c>
      <c r="F63" s="25" t="s">
        <v>548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544</v>
      </c>
      <c r="M63" s="25">
        <v>9.6</v>
      </c>
      <c r="N63" s="25">
        <v>9</v>
      </c>
      <c r="O63" s="90"/>
      <c r="P63" s="90"/>
      <c r="Q63" s="90"/>
      <c r="R63" s="90"/>
    </row>
    <row r="64" spans="1:18" s="58" customFormat="1">
      <c r="A64" s="85">
        <v>43192</v>
      </c>
      <c r="B64" s="52">
        <v>835</v>
      </c>
      <c r="C64" s="25"/>
      <c r="D64" s="25" t="s">
        <v>539</v>
      </c>
      <c r="E64" s="25" t="s">
        <v>540</v>
      </c>
      <c r="F64" s="25" t="s">
        <v>541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88">
        <v>7761</v>
      </c>
      <c r="P64" s="88">
        <v>7827</v>
      </c>
      <c r="Q64" s="88">
        <f>P64-O64</f>
        <v>66</v>
      </c>
      <c r="R64" s="88"/>
    </row>
    <row r="65" spans="1:18" s="58" customFormat="1">
      <c r="A65" s="86"/>
      <c r="B65" s="52">
        <v>925</v>
      </c>
      <c r="C65" s="25"/>
      <c r="D65" s="25" t="s">
        <v>539</v>
      </c>
      <c r="E65" s="25" t="s">
        <v>540</v>
      </c>
      <c r="F65" s="25" t="s">
        <v>541</v>
      </c>
      <c r="G65" s="25" t="s">
        <v>542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89"/>
      <c r="P65" s="89"/>
      <c r="Q65" s="89"/>
      <c r="R65" s="89"/>
    </row>
    <row r="66" spans="1:18" s="58" customFormat="1">
      <c r="A66" s="86"/>
      <c r="B66" s="52">
        <v>1355</v>
      </c>
      <c r="C66" s="25"/>
      <c r="D66" s="25" t="s">
        <v>539</v>
      </c>
      <c r="E66" s="25" t="s">
        <v>540</v>
      </c>
      <c r="F66" s="25" t="s">
        <v>548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89"/>
      <c r="P66" s="89"/>
      <c r="Q66" s="89"/>
      <c r="R66" s="89"/>
    </row>
    <row r="67" spans="1:18" s="58" customFormat="1">
      <c r="A67" s="86"/>
      <c r="B67" s="52">
        <v>1455</v>
      </c>
      <c r="C67" s="25"/>
      <c r="D67" s="25" t="s">
        <v>548</v>
      </c>
      <c r="E67" s="25" t="s">
        <v>37</v>
      </c>
      <c r="F67" s="25" t="s">
        <v>539</v>
      </c>
      <c r="G67" s="25" t="s">
        <v>540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89"/>
      <c r="P67" s="89"/>
      <c r="Q67" s="89"/>
      <c r="R67" s="89"/>
    </row>
    <row r="68" spans="1:18" s="58" customFormat="1">
      <c r="A68" s="86"/>
      <c r="B68" s="52">
        <v>1540</v>
      </c>
      <c r="C68" s="25"/>
      <c r="D68" s="25" t="s">
        <v>539</v>
      </c>
      <c r="E68" s="25" t="s">
        <v>540</v>
      </c>
      <c r="F68" s="25" t="s">
        <v>541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89"/>
      <c r="P68" s="89"/>
      <c r="Q68" s="89"/>
      <c r="R68" s="89"/>
    </row>
    <row r="69" spans="1:18" s="58" customFormat="1">
      <c r="A69" s="86"/>
      <c r="B69" s="52">
        <v>1630</v>
      </c>
      <c r="C69" s="25"/>
      <c r="D69" s="25" t="s">
        <v>541</v>
      </c>
      <c r="E69" s="25" t="s">
        <v>471</v>
      </c>
      <c r="F69" s="25" t="s">
        <v>539</v>
      </c>
      <c r="G69" s="25" t="s">
        <v>540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89"/>
      <c r="P69" s="89"/>
      <c r="Q69" s="89"/>
      <c r="R69" s="89"/>
    </row>
    <row r="70" spans="1:18" s="58" customFormat="1">
      <c r="A70" s="86"/>
      <c r="B70" s="52">
        <v>1755</v>
      </c>
      <c r="C70" s="25" t="s">
        <v>467</v>
      </c>
      <c r="D70" s="25" t="s">
        <v>539</v>
      </c>
      <c r="E70" s="25" t="s">
        <v>578</v>
      </c>
      <c r="F70" s="25" t="s">
        <v>548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89"/>
      <c r="P70" s="89"/>
      <c r="Q70" s="89"/>
      <c r="R70" s="89"/>
    </row>
    <row r="71" spans="1:18" s="58" customFormat="1">
      <c r="A71" s="86"/>
      <c r="B71" s="52">
        <v>2107</v>
      </c>
      <c r="C71" s="25" t="s">
        <v>460</v>
      </c>
      <c r="D71" s="25" t="s">
        <v>454</v>
      </c>
      <c r="E71" s="25" t="s">
        <v>455</v>
      </c>
      <c r="F71" s="25" t="s">
        <v>548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89"/>
      <c r="P71" s="89"/>
      <c r="Q71" s="89"/>
      <c r="R71" s="89"/>
    </row>
    <row r="72" spans="1:18" s="58" customFormat="1">
      <c r="A72" s="87"/>
      <c r="B72" s="52">
        <v>2300</v>
      </c>
      <c r="C72" s="25" t="s">
        <v>460</v>
      </c>
      <c r="D72" s="25" t="s">
        <v>454</v>
      </c>
      <c r="E72" s="25" t="s">
        <v>455</v>
      </c>
      <c r="F72" s="25" t="s">
        <v>548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90"/>
      <c r="P72" s="90"/>
      <c r="Q72" s="90"/>
      <c r="R72" s="90"/>
    </row>
    <row r="73" spans="1:18" s="58" customFormat="1">
      <c r="A73" s="85">
        <v>43192</v>
      </c>
      <c r="B73" s="52">
        <v>830</v>
      </c>
      <c r="C73" s="25" t="s">
        <v>468</v>
      </c>
      <c r="D73" s="25" t="s">
        <v>548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88">
        <v>5399</v>
      </c>
      <c r="P73" s="88">
        <v>5545</v>
      </c>
      <c r="Q73" s="88">
        <f>P73-O73</f>
        <v>146</v>
      </c>
      <c r="R73" s="88"/>
    </row>
    <row r="74" spans="1:18" s="58" customFormat="1">
      <c r="A74" s="86"/>
      <c r="B74" s="52">
        <v>1150</v>
      </c>
      <c r="C74" s="25" t="s">
        <v>460</v>
      </c>
      <c r="D74" s="25" t="s">
        <v>454</v>
      </c>
      <c r="E74" s="25" t="s">
        <v>455</v>
      </c>
      <c r="F74" s="25" t="s">
        <v>548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89"/>
      <c r="P74" s="89"/>
      <c r="Q74" s="89"/>
      <c r="R74" s="89"/>
    </row>
    <row r="75" spans="1:18" s="58" customFormat="1">
      <c r="A75" s="86"/>
      <c r="B75" s="91">
        <v>1320</v>
      </c>
      <c r="C75" s="88"/>
      <c r="D75" s="88" t="s">
        <v>539</v>
      </c>
      <c r="E75" s="88" t="s">
        <v>540</v>
      </c>
      <c r="F75" s="88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89"/>
      <c r="P75" s="89"/>
      <c r="Q75" s="89"/>
      <c r="R75" s="89"/>
    </row>
    <row r="76" spans="1:18" s="58" customFormat="1">
      <c r="A76" s="86"/>
      <c r="B76" s="93"/>
      <c r="C76" s="90"/>
      <c r="D76" s="90"/>
      <c r="E76" s="90"/>
      <c r="F76" s="90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89"/>
      <c r="P76" s="89"/>
      <c r="Q76" s="89"/>
      <c r="R76" s="89"/>
    </row>
    <row r="77" spans="1:18" s="58" customFormat="1">
      <c r="A77" s="86"/>
      <c r="B77" s="52">
        <v>1410</v>
      </c>
      <c r="C77" s="25" t="s">
        <v>460</v>
      </c>
      <c r="D77" s="25" t="s">
        <v>454</v>
      </c>
      <c r="E77" s="25" t="s">
        <v>455</v>
      </c>
      <c r="F77" s="25" t="s">
        <v>548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89"/>
      <c r="P77" s="89"/>
      <c r="Q77" s="89"/>
      <c r="R77" s="89"/>
    </row>
    <row r="78" spans="1:18" s="58" customFormat="1">
      <c r="A78" s="86"/>
      <c r="B78" s="91">
        <v>1525</v>
      </c>
      <c r="C78" s="88" t="s">
        <v>460</v>
      </c>
      <c r="D78" s="88" t="s">
        <v>454</v>
      </c>
      <c r="E78" s="88" t="s">
        <v>455</v>
      </c>
      <c r="F78" s="88" t="s">
        <v>548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89"/>
      <c r="P78" s="89"/>
      <c r="Q78" s="89"/>
      <c r="R78" s="89"/>
    </row>
    <row r="79" spans="1:18" s="58" customFormat="1">
      <c r="A79" s="86"/>
      <c r="B79" s="93"/>
      <c r="C79" s="90"/>
      <c r="D79" s="90"/>
      <c r="E79" s="90"/>
      <c r="F79" s="90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89"/>
      <c r="P79" s="89"/>
      <c r="Q79" s="89"/>
      <c r="R79" s="89"/>
    </row>
    <row r="80" spans="1:18" s="58" customFormat="1">
      <c r="A80" s="86"/>
      <c r="B80" s="52">
        <v>1632</v>
      </c>
      <c r="C80" s="25" t="s">
        <v>460</v>
      </c>
      <c r="D80" s="25" t="s">
        <v>454</v>
      </c>
      <c r="E80" s="25" t="s">
        <v>455</v>
      </c>
      <c r="F80" s="25" t="s">
        <v>548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89"/>
      <c r="P80" s="89"/>
      <c r="Q80" s="89"/>
      <c r="R80" s="89"/>
    </row>
    <row r="81" spans="1:18" s="58" customFormat="1">
      <c r="A81" s="86"/>
      <c r="B81" s="52">
        <v>2010</v>
      </c>
      <c r="C81" s="25" t="s">
        <v>461</v>
      </c>
      <c r="D81" s="88" t="s">
        <v>454</v>
      </c>
      <c r="E81" s="25" t="s">
        <v>456</v>
      </c>
      <c r="F81" s="25" t="s">
        <v>548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89"/>
      <c r="P81" s="89"/>
      <c r="Q81" s="89"/>
      <c r="R81" s="89"/>
    </row>
    <row r="82" spans="1:18" s="58" customFormat="1">
      <c r="A82" s="86"/>
      <c r="B82" s="52">
        <v>2028</v>
      </c>
      <c r="C82" s="25" t="s">
        <v>460</v>
      </c>
      <c r="D82" s="90"/>
      <c r="E82" s="25" t="s">
        <v>455</v>
      </c>
      <c r="F82" s="25" t="s">
        <v>548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89"/>
      <c r="P82" s="89"/>
      <c r="Q82" s="89"/>
      <c r="R82" s="89"/>
    </row>
    <row r="83" spans="1:18" s="58" customFormat="1">
      <c r="A83" s="86"/>
      <c r="B83" s="52">
        <v>2158</v>
      </c>
      <c r="C83" s="25" t="s">
        <v>460</v>
      </c>
      <c r="D83" s="25" t="s">
        <v>454</v>
      </c>
      <c r="E83" s="25" t="s">
        <v>455</v>
      </c>
      <c r="F83" s="25" t="s">
        <v>548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89"/>
      <c r="P83" s="89"/>
      <c r="Q83" s="89"/>
      <c r="R83" s="89"/>
    </row>
    <row r="84" spans="1:18" s="58" customFormat="1">
      <c r="A84" s="87"/>
      <c r="B84" s="52">
        <v>2349</v>
      </c>
      <c r="C84" s="25" t="s">
        <v>460</v>
      </c>
      <c r="D84" s="25" t="s">
        <v>454</v>
      </c>
      <c r="E84" s="25" t="s">
        <v>455</v>
      </c>
      <c r="F84" s="25" t="s">
        <v>548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90"/>
      <c r="P84" s="90"/>
      <c r="Q84" s="90"/>
      <c r="R84" s="90"/>
    </row>
    <row r="85" spans="1:18" s="58" customFormat="1">
      <c r="A85" s="85">
        <v>43192</v>
      </c>
      <c r="B85" s="91">
        <v>815</v>
      </c>
      <c r="C85" s="88"/>
      <c r="D85" s="88" t="s">
        <v>539</v>
      </c>
      <c r="E85" s="88" t="s">
        <v>540</v>
      </c>
      <c r="F85" s="88" t="s">
        <v>541</v>
      </c>
      <c r="G85" s="25" t="s">
        <v>542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88">
        <v>14</v>
      </c>
      <c r="O85" s="88">
        <v>6975</v>
      </c>
      <c r="P85" s="88">
        <v>7011</v>
      </c>
      <c r="Q85" s="88">
        <f>P85-O85</f>
        <v>36</v>
      </c>
      <c r="R85" s="88"/>
    </row>
    <row r="86" spans="1:18" s="58" customFormat="1">
      <c r="A86" s="86"/>
      <c r="B86" s="92"/>
      <c r="C86" s="89"/>
      <c r="D86" s="89"/>
      <c r="E86" s="89"/>
      <c r="F86" s="89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89"/>
      <c r="O86" s="89"/>
      <c r="P86" s="89"/>
      <c r="Q86" s="89"/>
      <c r="R86" s="89"/>
    </row>
    <row r="87" spans="1:18" s="58" customFormat="1">
      <c r="A87" s="86"/>
      <c r="B87" s="93"/>
      <c r="C87" s="90"/>
      <c r="D87" s="90"/>
      <c r="E87" s="90"/>
      <c r="F87" s="90"/>
      <c r="G87" s="25" t="s">
        <v>546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90"/>
      <c r="O87" s="89"/>
      <c r="P87" s="89"/>
      <c r="Q87" s="89"/>
      <c r="R87" s="89"/>
    </row>
    <row r="88" spans="1:18" s="58" customFormat="1">
      <c r="A88" s="86"/>
      <c r="B88" s="52">
        <v>920</v>
      </c>
      <c r="C88" s="25" t="s">
        <v>547</v>
      </c>
      <c r="D88" s="25" t="s">
        <v>541</v>
      </c>
      <c r="E88" s="25" t="s">
        <v>546</v>
      </c>
      <c r="F88" s="25" t="s">
        <v>548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89"/>
      <c r="P88" s="89"/>
      <c r="Q88" s="89"/>
      <c r="R88" s="89"/>
    </row>
    <row r="89" spans="1:18" s="58" customFormat="1">
      <c r="A89" s="86"/>
      <c r="B89" s="52">
        <v>1100</v>
      </c>
      <c r="C89" s="25" t="s">
        <v>547</v>
      </c>
      <c r="D89" s="25" t="s">
        <v>541</v>
      </c>
      <c r="E89" s="25" t="s">
        <v>546</v>
      </c>
      <c r="F89" s="25" t="s">
        <v>548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89"/>
      <c r="P89" s="89"/>
      <c r="Q89" s="89"/>
      <c r="R89" s="89"/>
    </row>
    <row r="90" spans="1:18" s="58" customFormat="1">
      <c r="A90" s="86"/>
      <c r="B90" s="52">
        <v>1205</v>
      </c>
      <c r="C90" s="25" t="s">
        <v>547</v>
      </c>
      <c r="D90" s="25" t="s">
        <v>541</v>
      </c>
      <c r="E90" s="25" t="s">
        <v>546</v>
      </c>
      <c r="F90" s="25" t="s">
        <v>548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89"/>
      <c r="P90" s="89"/>
      <c r="Q90" s="89"/>
      <c r="R90" s="89"/>
    </row>
    <row r="91" spans="1:18" s="58" customFormat="1">
      <c r="A91" s="86"/>
      <c r="B91" s="52">
        <v>1520</v>
      </c>
      <c r="C91" s="25" t="s">
        <v>547</v>
      </c>
      <c r="D91" s="25" t="s">
        <v>541</v>
      </c>
      <c r="E91" s="25" t="s">
        <v>546</v>
      </c>
      <c r="F91" s="25" t="s">
        <v>548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89"/>
      <c r="P91" s="89"/>
      <c r="Q91" s="89"/>
      <c r="R91" s="89"/>
    </row>
    <row r="92" spans="1:18" s="58" customFormat="1">
      <c r="A92" s="86"/>
      <c r="B92" s="52">
        <v>1545</v>
      </c>
      <c r="C92" s="25"/>
      <c r="D92" s="25" t="s">
        <v>548</v>
      </c>
      <c r="E92" s="25" t="s">
        <v>37</v>
      </c>
      <c r="F92" s="25" t="s">
        <v>541</v>
      </c>
      <c r="G92" s="25" t="s">
        <v>546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89"/>
      <c r="P92" s="89"/>
      <c r="Q92" s="89"/>
      <c r="R92" s="89"/>
    </row>
    <row r="93" spans="1:18" s="58" customFormat="1">
      <c r="A93" s="86"/>
      <c r="B93" s="52">
        <v>1630</v>
      </c>
      <c r="C93" s="25" t="s">
        <v>547</v>
      </c>
      <c r="D93" s="25" t="s">
        <v>541</v>
      </c>
      <c r="E93" s="25" t="s">
        <v>546</v>
      </c>
      <c r="F93" s="25" t="s">
        <v>548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89"/>
      <c r="P93" s="89"/>
      <c r="Q93" s="89"/>
      <c r="R93" s="89"/>
    </row>
    <row r="94" spans="1:18" s="58" customFormat="1">
      <c r="A94" s="86"/>
      <c r="B94" s="52">
        <v>1715</v>
      </c>
      <c r="C94" s="25" t="s">
        <v>547</v>
      </c>
      <c r="D94" s="25" t="s">
        <v>541</v>
      </c>
      <c r="E94" s="25" t="s">
        <v>546</v>
      </c>
      <c r="F94" s="25" t="s">
        <v>548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89"/>
      <c r="P94" s="89"/>
      <c r="Q94" s="89"/>
      <c r="R94" s="89"/>
    </row>
    <row r="95" spans="1:18" s="58" customFormat="1">
      <c r="A95" s="86"/>
      <c r="B95" s="52">
        <v>2115</v>
      </c>
      <c r="C95" s="25" t="s">
        <v>547</v>
      </c>
      <c r="D95" s="25" t="s">
        <v>541</v>
      </c>
      <c r="E95" s="25" t="s">
        <v>546</v>
      </c>
      <c r="F95" s="25" t="s">
        <v>548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89"/>
      <c r="P95" s="89"/>
      <c r="Q95" s="89"/>
      <c r="R95" s="89"/>
    </row>
    <row r="96" spans="1:18" s="58" customFormat="1">
      <c r="A96" s="86"/>
      <c r="B96" s="52">
        <v>2215</v>
      </c>
      <c r="C96" s="25" t="s">
        <v>547</v>
      </c>
      <c r="D96" s="25" t="s">
        <v>541</v>
      </c>
      <c r="E96" s="25" t="s">
        <v>546</v>
      </c>
      <c r="F96" s="25" t="s">
        <v>548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89"/>
      <c r="P96" s="89"/>
      <c r="Q96" s="89"/>
      <c r="R96" s="89"/>
    </row>
    <row r="97" spans="1:18" s="58" customFormat="1">
      <c r="A97" s="86"/>
      <c r="B97" s="52">
        <v>2245</v>
      </c>
      <c r="C97" s="88"/>
      <c r="D97" s="25" t="s">
        <v>541</v>
      </c>
      <c r="E97" s="25" t="s">
        <v>546</v>
      </c>
      <c r="F97" s="88" t="s">
        <v>548</v>
      </c>
      <c r="G97" s="88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89"/>
      <c r="P97" s="89"/>
      <c r="Q97" s="89"/>
      <c r="R97" s="89"/>
    </row>
    <row r="98" spans="1:18" s="58" customFormat="1">
      <c r="A98" s="86"/>
      <c r="B98" s="52">
        <v>2300</v>
      </c>
      <c r="C98" s="89"/>
      <c r="D98" s="25" t="s">
        <v>541</v>
      </c>
      <c r="E98" s="25" t="s">
        <v>595</v>
      </c>
      <c r="F98" s="89"/>
      <c r="G98" s="89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89"/>
      <c r="P98" s="89"/>
      <c r="Q98" s="89"/>
      <c r="R98" s="89"/>
    </row>
    <row r="99" spans="1:18" s="58" customFormat="1">
      <c r="A99" s="86"/>
      <c r="B99" s="52">
        <v>2305</v>
      </c>
      <c r="C99" s="90"/>
      <c r="D99" s="25" t="s">
        <v>541</v>
      </c>
      <c r="E99" s="25" t="s">
        <v>595</v>
      </c>
      <c r="F99" s="90"/>
      <c r="G99" s="90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89"/>
      <c r="P99" s="89"/>
      <c r="Q99" s="89"/>
      <c r="R99" s="89"/>
    </row>
    <row r="100" spans="1:18" s="58" customFormat="1">
      <c r="A100" s="87"/>
      <c r="B100" s="52">
        <v>2355</v>
      </c>
      <c r="C100" s="25" t="s">
        <v>547</v>
      </c>
      <c r="D100" s="25" t="s">
        <v>541</v>
      </c>
      <c r="E100" s="25" t="s">
        <v>546</v>
      </c>
      <c r="F100" s="25" t="s">
        <v>548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90"/>
      <c r="P100" s="90"/>
      <c r="Q100" s="90"/>
      <c r="R100" s="90"/>
    </row>
    <row r="101" spans="1:18" s="58" customFormat="1">
      <c r="A101" s="85">
        <v>43192</v>
      </c>
      <c r="B101" s="59">
        <v>800</v>
      </c>
      <c r="C101" s="25"/>
      <c r="D101" s="25" t="s">
        <v>548</v>
      </c>
      <c r="E101" s="25" t="s">
        <v>37</v>
      </c>
      <c r="F101" s="25" t="s">
        <v>539</v>
      </c>
      <c r="G101" s="25" t="s">
        <v>578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60" t="s">
        <v>468</v>
      </c>
      <c r="O101" s="88">
        <v>5363</v>
      </c>
      <c r="P101" s="88">
        <v>5404</v>
      </c>
      <c r="Q101" s="88">
        <f>P101-O101</f>
        <v>41</v>
      </c>
      <c r="R101" s="88"/>
    </row>
    <row r="102" spans="1:18" s="58" customFormat="1">
      <c r="A102" s="86"/>
      <c r="B102" s="52">
        <v>1105</v>
      </c>
      <c r="C102" s="25" t="s">
        <v>467</v>
      </c>
      <c r="D102" s="25" t="s">
        <v>539</v>
      </c>
      <c r="E102" s="25" t="s">
        <v>578</v>
      </c>
      <c r="F102" s="25" t="s">
        <v>548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89"/>
      <c r="P102" s="89"/>
      <c r="Q102" s="89"/>
      <c r="R102" s="89"/>
    </row>
    <row r="103" spans="1:18" s="58" customFormat="1">
      <c r="A103" s="86"/>
      <c r="B103" s="52">
        <v>1200</v>
      </c>
      <c r="C103" s="25" t="s">
        <v>467</v>
      </c>
      <c r="D103" s="25" t="s">
        <v>539</v>
      </c>
      <c r="E103" s="25" t="s">
        <v>578</v>
      </c>
      <c r="F103" s="25" t="s">
        <v>548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89"/>
      <c r="P103" s="89"/>
      <c r="Q103" s="89"/>
      <c r="R103" s="89"/>
    </row>
    <row r="104" spans="1:18" s="58" customFormat="1">
      <c r="A104" s="86"/>
      <c r="B104" s="52">
        <v>1515</v>
      </c>
      <c r="C104" s="25" t="s">
        <v>467</v>
      </c>
      <c r="D104" s="25" t="s">
        <v>539</v>
      </c>
      <c r="E104" s="25" t="s">
        <v>578</v>
      </c>
      <c r="F104" s="25" t="s">
        <v>548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89"/>
      <c r="P104" s="89"/>
      <c r="Q104" s="89"/>
      <c r="R104" s="89"/>
    </row>
    <row r="105" spans="1:18" s="58" customFormat="1">
      <c r="A105" s="86"/>
      <c r="B105" s="52">
        <v>1659</v>
      </c>
      <c r="C105" s="25" t="s">
        <v>467</v>
      </c>
      <c r="D105" s="25" t="s">
        <v>454</v>
      </c>
      <c r="E105" s="25" t="s">
        <v>455</v>
      </c>
      <c r="F105" s="25" t="s">
        <v>548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89"/>
      <c r="P105" s="89"/>
      <c r="Q105" s="89"/>
      <c r="R105" s="89"/>
    </row>
    <row r="106" spans="1:18" s="58" customFormat="1">
      <c r="A106" s="86"/>
      <c r="B106" s="52">
        <v>2108</v>
      </c>
      <c r="C106" s="25" t="s">
        <v>467</v>
      </c>
      <c r="D106" s="25" t="s">
        <v>539</v>
      </c>
      <c r="E106" s="25" t="s">
        <v>578</v>
      </c>
      <c r="F106" s="25" t="s">
        <v>548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89"/>
      <c r="P106" s="89"/>
      <c r="Q106" s="89"/>
      <c r="R106" s="89"/>
    </row>
    <row r="107" spans="1:18" s="58" customFormat="1">
      <c r="A107" s="86"/>
      <c r="B107" s="52">
        <v>2212</v>
      </c>
      <c r="C107" s="25" t="s">
        <v>467</v>
      </c>
      <c r="D107" s="25" t="s">
        <v>539</v>
      </c>
      <c r="E107" s="25" t="s">
        <v>578</v>
      </c>
      <c r="F107" s="25" t="s">
        <v>548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89"/>
      <c r="P107" s="89"/>
      <c r="Q107" s="89"/>
      <c r="R107" s="89"/>
    </row>
    <row r="108" spans="1:18" s="58" customFormat="1">
      <c r="A108" s="87"/>
      <c r="B108" s="52">
        <v>2350</v>
      </c>
      <c r="C108" s="25" t="s">
        <v>467</v>
      </c>
      <c r="D108" s="25" t="s">
        <v>539</v>
      </c>
      <c r="E108" s="25" t="s">
        <v>578</v>
      </c>
      <c r="F108" s="25" t="s">
        <v>548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90"/>
      <c r="P108" s="90"/>
      <c r="Q108" s="90"/>
      <c r="R108" s="90"/>
    </row>
    <row r="109" spans="1:18" s="58" customFormat="1">
      <c r="A109" s="85">
        <v>43193</v>
      </c>
      <c r="B109" s="57">
        <v>1100</v>
      </c>
      <c r="C109" s="25" t="s">
        <v>467</v>
      </c>
      <c r="D109" s="25" t="s">
        <v>539</v>
      </c>
      <c r="E109" s="25" t="s">
        <v>614</v>
      </c>
      <c r="F109" s="25" t="s">
        <v>548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544</v>
      </c>
      <c r="M109" s="25">
        <v>9.6</v>
      </c>
      <c r="N109" s="25">
        <v>14</v>
      </c>
      <c r="O109" s="88">
        <v>7731</v>
      </c>
      <c r="P109" s="88">
        <v>7806</v>
      </c>
      <c r="Q109" s="88">
        <f>P109-O109</f>
        <v>75</v>
      </c>
      <c r="R109" s="88"/>
    </row>
    <row r="110" spans="1:18" s="58" customFormat="1">
      <c r="A110" s="86"/>
      <c r="B110" s="57">
        <v>1202</v>
      </c>
      <c r="C110" s="25" t="s">
        <v>467</v>
      </c>
      <c r="D110" s="25" t="s">
        <v>539</v>
      </c>
      <c r="E110" s="25" t="s">
        <v>614</v>
      </c>
      <c r="F110" s="25" t="s">
        <v>548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544</v>
      </c>
      <c r="M110" s="25">
        <v>9.6</v>
      </c>
      <c r="N110" s="25">
        <v>10</v>
      </c>
      <c r="O110" s="89"/>
      <c r="P110" s="89"/>
      <c r="Q110" s="89"/>
      <c r="R110" s="89"/>
    </row>
    <row r="111" spans="1:18" s="58" customFormat="1">
      <c r="A111" s="86"/>
      <c r="B111" s="57">
        <v>1515</v>
      </c>
      <c r="C111" s="25" t="s">
        <v>467</v>
      </c>
      <c r="D111" s="25" t="s">
        <v>539</v>
      </c>
      <c r="E111" s="25" t="s">
        <v>614</v>
      </c>
      <c r="F111" s="25" t="s">
        <v>548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544</v>
      </c>
      <c r="M111" s="25">
        <v>9.6</v>
      </c>
      <c r="N111" s="25">
        <v>13</v>
      </c>
      <c r="O111" s="89"/>
      <c r="P111" s="89"/>
      <c r="Q111" s="89"/>
      <c r="R111" s="89"/>
    </row>
    <row r="112" spans="1:18" s="58" customFormat="1">
      <c r="A112" s="86"/>
      <c r="B112" s="57">
        <v>1710</v>
      </c>
      <c r="C112" s="25" t="s">
        <v>467</v>
      </c>
      <c r="D112" s="25" t="s">
        <v>539</v>
      </c>
      <c r="E112" s="25" t="s">
        <v>614</v>
      </c>
      <c r="F112" s="25" t="s">
        <v>548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544</v>
      </c>
      <c r="M112" s="25">
        <v>9.6</v>
      </c>
      <c r="N112" s="25">
        <v>14</v>
      </c>
      <c r="O112" s="89"/>
      <c r="P112" s="89"/>
      <c r="Q112" s="89"/>
      <c r="R112" s="89"/>
    </row>
    <row r="113" spans="1:18" s="58" customFormat="1">
      <c r="A113" s="86"/>
      <c r="B113" s="57">
        <v>1936</v>
      </c>
      <c r="C113" s="25" t="s">
        <v>460</v>
      </c>
      <c r="D113" s="25" t="s">
        <v>454</v>
      </c>
      <c r="E113" s="25" t="s">
        <v>455</v>
      </c>
      <c r="F113" s="25" t="s">
        <v>548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544</v>
      </c>
      <c r="M113" s="25">
        <v>9.6</v>
      </c>
      <c r="N113" s="25">
        <v>14</v>
      </c>
      <c r="O113" s="89"/>
      <c r="P113" s="89"/>
      <c r="Q113" s="89"/>
      <c r="R113" s="89"/>
    </row>
    <row r="114" spans="1:18" s="58" customFormat="1">
      <c r="A114" s="86"/>
      <c r="B114" s="57">
        <v>2208</v>
      </c>
      <c r="C114" s="25" t="s">
        <v>460</v>
      </c>
      <c r="D114" s="25" t="s">
        <v>454</v>
      </c>
      <c r="E114" s="25" t="s">
        <v>455</v>
      </c>
      <c r="F114" s="25" t="s">
        <v>548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544</v>
      </c>
      <c r="M114" s="25">
        <v>9.6</v>
      </c>
      <c r="N114" s="25">
        <v>14</v>
      </c>
      <c r="O114" s="89"/>
      <c r="P114" s="89"/>
      <c r="Q114" s="89"/>
      <c r="R114" s="89"/>
    </row>
    <row r="115" spans="1:18" s="58" customFormat="1">
      <c r="A115" s="87"/>
      <c r="B115" s="57">
        <v>2341</v>
      </c>
      <c r="C115" s="25" t="s">
        <v>460</v>
      </c>
      <c r="D115" s="25" t="s">
        <v>454</v>
      </c>
      <c r="E115" s="25" t="s">
        <v>455</v>
      </c>
      <c r="F115" s="25" t="s">
        <v>548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544</v>
      </c>
      <c r="M115" s="25">
        <v>9.6</v>
      </c>
      <c r="N115" s="25">
        <v>9</v>
      </c>
      <c r="O115" s="90"/>
      <c r="P115" s="90"/>
      <c r="Q115" s="90"/>
      <c r="R115" s="90"/>
    </row>
    <row r="116" spans="1:18" s="58" customFormat="1">
      <c r="A116" s="85">
        <v>43193</v>
      </c>
      <c r="B116" s="91">
        <v>825</v>
      </c>
      <c r="C116" s="88"/>
      <c r="D116" s="88" t="s">
        <v>539</v>
      </c>
      <c r="E116" s="88" t="s">
        <v>540</v>
      </c>
      <c r="F116" s="88" t="s">
        <v>541</v>
      </c>
      <c r="G116" s="25" t="s">
        <v>542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88">
        <v>7827</v>
      </c>
      <c r="P116" s="88">
        <v>7869</v>
      </c>
      <c r="Q116" s="88">
        <f>P116-O116</f>
        <v>42</v>
      </c>
      <c r="R116" s="88"/>
    </row>
    <row r="117" spans="1:18" s="58" customFormat="1">
      <c r="A117" s="86"/>
      <c r="B117" s="92"/>
      <c r="C117" s="89"/>
      <c r="D117" s="89"/>
      <c r="E117" s="89"/>
      <c r="F117" s="89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89"/>
      <c r="P117" s="89"/>
      <c r="Q117" s="89"/>
      <c r="R117" s="89"/>
    </row>
    <row r="118" spans="1:18" s="58" customFormat="1">
      <c r="A118" s="86"/>
      <c r="B118" s="93"/>
      <c r="C118" s="90"/>
      <c r="D118" s="90"/>
      <c r="E118" s="90"/>
      <c r="F118" s="90"/>
      <c r="G118" s="25" t="s">
        <v>546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89"/>
      <c r="P118" s="89"/>
      <c r="Q118" s="89"/>
      <c r="R118" s="89"/>
    </row>
    <row r="119" spans="1:18" s="58" customFormat="1">
      <c r="A119" s="86"/>
      <c r="B119" s="57">
        <v>915</v>
      </c>
      <c r="C119" s="25" t="s">
        <v>547</v>
      </c>
      <c r="D119" s="25" t="s">
        <v>541</v>
      </c>
      <c r="E119" s="25" t="s">
        <v>546</v>
      </c>
      <c r="F119" s="25" t="s">
        <v>548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89"/>
      <c r="P119" s="89"/>
      <c r="Q119" s="89"/>
      <c r="R119" s="89"/>
    </row>
    <row r="120" spans="1:18" s="58" customFormat="1">
      <c r="A120" s="86"/>
      <c r="B120" s="57">
        <v>1055</v>
      </c>
      <c r="C120" s="25" t="s">
        <v>547</v>
      </c>
      <c r="D120" s="25" t="s">
        <v>541</v>
      </c>
      <c r="E120" s="25" t="s">
        <v>546</v>
      </c>
      <c r="F120" s="25" t="s">
        <v>548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89"/>
      <c r="P120" s="89"/>
      <c r="Q120" s="89"/>
      <c r="R120" s="89"/>
    </row>
    <row r="121" spans="1:18" s="58" customFormat="1">
      <c r="A121" s="86"/>
      <c r="B121" s="57">
        <v>1210</v>
      </c>
      <c r="C121" s="25" t="s">
        <v>547</v>
      </c>
      <c r="D121" s="25" t="s">
        <v>541</v>
      </c>
      <c r="E121" s="25" t="s">
        <v>546</v>
      </c>
      <c r="F121" s="25" t="s">
        <v>548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89"/>
      <c r="P121" s="89"/>
      <c r="Q121" s="89"/>
      <c r="R121" s="89"/>
    </row>
    <row r="122" spans="1:18" s="58" customFormat="1">
      <c r="A122" s="86"/>
      <c r="B122" s="57">
        <v>1510</v>
      </c>
      <c r="C122" s="25" t="s">
        <v>547</v>
      </c>
      <c r="D122" s="25" t="s">
        <v>541</v>
      </c>
      <c r="E122" s="25" t="s">
        <v>546</v>
      </c>
      <c r="F122" s="25" t="s">
        <v>548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89"/>
      <c r="P122" s="89"/>
      <c r="Q122" s="89"/>
      <c r="R122" s="89"/>
    </row>
    <row r="123" spans="1:18" s="58" customFormat="1">
      <c r="A123" s="86"/>
      <c r="B123" s="57">
        <v>1605</v>
      </c>
      <c r="C123" s="25" t="s">
        <v>547</v>
      </c>
      <c r="D123" s="25" t="s">
        <v>541</v>
      </c>
      <c r="E123" s="25" t="s">
        <v>546</v>
      </c>
      <c r="F123" s="25" t="s">
        <v>548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89"/>
      <c r="P123" s="89"/>
      <c r="Q123" s="89"/>
      <c r="R123" s="89"/>
    </row>
    <row r="124" spans="1:18" s="58" customFormat="1">
      <c r="A124" s="86"/>
      <c r="B124" s="57">
        <v>1705</v>
      </c>
      <c r="C124" s="25" t="s">
        <v>547</v>
      </c>
      <c r="D124" s="25" t="s">
        <v>541</v>
      </c>
      <c r="E124" s="25" t="s">
        <v>546</v>
      </c>
      <c r="F124" s="25" t="s">
        <v>548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89"/>
      <c r="P124" s="89"/>
      <c r="Q124" s="89"/>
      <c r="R124" s="89"/>
    </row>
    <row r="125" spans="1:18" s="58" customFormat="1">
      <c r="A125" s="86"/>
      <c r="B125" s="57">
        <v>2105</v>
      </c>
      <c r="C125" s="25" t="s">
        <v>547</v>
      </c>
      <c r="D125" s="25" t="s">
        <v>541</v>
      </c>
      <c r="E125" s="25" t="s">
        <v>546</v>
      </c>
      <c r="F125" s="25" t="s">
        <v>548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89"/>
      <c r="P125" s="89"/>
      <c r="Q125" s="89"/>
      <c r="R125" s="89"/>
    </row>
    <row r="126" spans="1:18" s="58" customFormat="1">
      <c r="A126" s="86"/>
      <c r="B126" s="91">
        <v>2250</v>
      </c>
      <c r="C126" s="25"/>
      <c r="D126" s="88" t="s">
        <v>541</v>
      </c>
      <c r="E126" s="25" t="s">
        <v>546</v>
      </c>
      <c r="F126" s="88" t="s">
        <v>548</v>
      </c>
      <c r="G126" s="88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89"/>
      <c r="P126" s="89"/>
      <c r="Q126" s="89"/>
      <c r="R126" s="89"/>
    </row>
    <row r="127" spans="1:18" s="58" customFormat="1">
      <c r="A127" s="86"/>
      <c r="B127" s="93"/>
      <c r="C127" s="25"/>
      <c r="D127" s="90"/>
      <c r="E127" s="25" t="s">
        <v>542</v>
      </c>
      <c r="F127" s="90"/>
      <c r="G127" s="90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89"/>
      <c r="P127" s="89"/>
      <c r="Q127" s="89"/>
      <c r="R127" s="89"/>
    </row>
    <row r="128" spans="1:18" s="58" customFormat="1">
      <c r="A128" s="86"/>
      <c r="B128" s="57">
        <v>2210</v>
      </c>
      <c r="C128" s="25" t="s">
        <v>547</v>
      </c>
      <c r="D128" s="25" t="s">
        <v>541</v>
      </c>
      <c r="E128" s="25" t="s">
        <v>546</v>
      </c>
      <c r="F128" s="25" t="s">
        <v>548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89"/>
      <c r="P128" s="89"/>
      <c r="Q128" s="89"/>
      <c r="R128" s="89"/>
    </row>
    <row r="129" spans="1:18" s="58" customFormat="1">
      <c r="A129" s="87"/>
      <c r="B129" s="57">
        <v>2355</v>
      </c>
      <c r="C129" s="25" t="s">
        <v>547</v>
      </c>
      <c r="D129" s="25" t="s">
        <v>541</v>
      </c>
      <c r="E129" s="25" t="s">
        <v>546</v>
      </c>
      <c r="F129" s="25" t="s">
        <v>548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90"/>
      <c r="P129" s="90"/>
      <c r="Q129" s="90"/>
      <c r="R129" s="90"/>
    </row>
    <row r="130" spans="1:18" s="58" customFormat="1">
      <c r="A130" s="85">
        <v>43193</v>
      </c>
      <c r="B130" s="57">
        <v>840</v>
      </c>
      <c r="C130" s="25"/>
      <c r="D130" s="25" t="s">
        <v>539</v>
      </c>
      <c r="E130" s="25" t="s">
        <v>540</v>
      </c>
      <c r="F130" s="25" t="s">
        <v>541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88">
        <v>5545</v>
      </c>
      <c r="P130" s="88">
        <v>5596</v>
      </c>
      <c r="Q130" s="88">
        <f>P130-O130</f>
        <v>51</v>
      </c>
      <c r="R130" s="88"/>
    </row>
    <row r="131" spans="1:18" s="58" customFormat="1">
      <c r="A131" s="86"/>
      <c r="B131" s="57">
        <v>1441</v>
      </c>
      <c r="C131" s="25" t="s">
        <v>460</v>
      </c>
      <c r="D131" s="25" t="s">
        <v>454</v>
      </c>
      <c r="E131" s="25" t="s">
        <v>455</v>
      </c>
      <c r="F131" s="25" t="s">
        <v>548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89"/>
      <c r="P131" s="89"/>
      <c r="Q131" s="89"/>
      <c r="R131" s="89"/>
    </row>
    <row r="132" spans="1:18" s="58" customFormat="1">
      <c r="A132" s="86"/>
      <c r="B132" s="57">
        <v>1639</v>
      </c>
      <c r="C132" s="25" t="s">
        <v>460</v>
      </c>
      <c r="D132" s="25" t="s">
        <v>454</v>
      </c>
      <c r="E132" s="25" t="s">
        <v>455</v>
      </c>
      <c r="F132" s="25" t="s">
        <v>548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89"/>
      <c r="P132" s="89"/>
      <c r="Q132" s="89"/>
      <c r="R132" s="89"/>
    </row>
    <row r="133" spans="1:18" s="58" customFormat="1">
      <c r="A133" s="86"/>
      <c r="B133" s="57">
        <v>2010</v>
      </c>
      <c r="C133" s="25" t="s">
        <v>467</v>
      </c>
      <c r="D133" s="25" t="s">
        <v>539</v>
      </c>
      <c r="E133" s="25" t="s">
        <v>614</v>
      </c>
      <c r="F133" s="25" t="s">
        <v>548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89"/>
      <c r="P133" s="89"/>
      <c r="Q133" s="89"/>
      <c r="R133" s="89"/>
    </row>
    <row r="134" spans="1:18" s="58" customFormat="1">
      <c r="A134" s="86"/>
      <c r="B134" s="57">
        <v>2211</v>
      </c>
      <c r="C134" s="25" t="s">
        <v>467</v>
      </c>
      <c r="D134" s="25" t="s">
        <v>539</v>
      </c>
      <c r="E134" s="25" t="s">
        <v>614</v>
      </c>
      <c r="F134" s="25" t="s">
        <v>548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89"/>
      <c r="P134" s="89"/>
      <c r="Q134" s="89"/>
      <c r="R134" s="89"/>
    </row>
    <row r="135" spans="1:18" s="58" customFormat="1">
      <c r="A135" s="87"/>
      <c r="B135" s="57">
        <v>2350</v>
      </c>
      <c r="C135" s="25" t="s">
        <v>467</v>
      </c>
      <c r="D135" s="25" t="s">
        <v>539</v>
      </c>
      <c r="E135" s="25" t="s">
        <v>614</v>
      </c>
      <c r="F135" s="25" t="s">
        <v>548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90"/>
      <c r="P135" s="90"/>
      <c r="Q135" s="90"/>
      <c r="R135" s="90"/>
    </row>
    <row r="136" spans="1:18" s="58" customFormat="1">
      <c r="A136" s="85">
        <v>43193</v>
      </c>
      <c r="B136" s="91">
        <v>820</v>
      </c>
      <c r="C136" s="88"/>
      <c r="D136" s="88" t="s">
        <v>539</v>
      </c>
      <c r="E136" s="88" t="s">
        <v>540</v>
      </c>
      <c r="F136" s="88" t="s">
        <v>548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88">
        <v>14</v>
      </c>
      <c r="O136" s="88">
        <v>7012</v>
      </c>
      <c r="P136" s="88">
        <v>7036</v>
      </c>
      <c r="Q136" s="88">
        <f>P136-O136</f>
        <v>24</v>
      </c>
      <c r="R136" s="88"/>
    </row>
    <row r="137" spans="1:18" s="58" customFormat="1">
      <c r="A137" s="86"/>
      <c r="B137" s="92"/>
      <c r="C137" s="89"/>
      <c r="D137" s="89"/>
      <c r="E137" s="89"/>
      <c r="F137" s="89"/>
      <c r="G137" s="25" t="s">
        <v>615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89"/>
      <c r="O137" s="89"/>
      <c r="P137" s="89"/>
      <c r="Q137" s="89"/>
      <c r="R137" s="89"/>
    </row>
    <row r="138" spans="1:18" s="58" customFormat="1">
      <c r="A138" s="86"/>
      <c r="B138" s="92"/>
      <c r="C138" s="89"/>
      <c r="D138" s="89"/>
      <c r="E138" s="89"/>
      <c r="F138" s="89"/>
      <c r="G138" s="25" t="s">
        <v>616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89"/>
      <c r="O138" s="89"/>
      <c r="P138" s="89"/>
      <c r="Q138" s="89"/>
      <c r="R138" s="89"/>
    </row>
    <row r="139" spans="1:18" s="58" customFormat="1">
      <c r="A139" s="86"/>
      <c r="B139" s="93"/>
      <c r="C139" s="90"/>
      <c r="D139" s="90"/>
      <c r="E139" s="90"/>
      <c r="F139" s="90"/>
      <c r="G139" s="25" t="s">
        <v>575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90"/>
      <c r="O139" s="89"/>
      <c r="P139" s="89"/>
      <c r="Q139" s="89"/>
      <c r="R139" s="89"/>
    </row>
    <row r="140" spans="1:18" s="58" customFormat="1">
      <c r="A140" s="86"/>
      <c r="B140" s="57">
        <v>1155</v>
      </c>
      <c r="C140" s="25"/>
      <c r="D140" s="25" t="s">
        <v>539</v>
      </c>
      <c r="E140" s="25" t="s">
        <v>614</v>
      </c>
      <c r="F140" s="25" t="s">
        <v>548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89"/>
      <c r="P140" s="89"/>
      <c r="Q140" s="89"/>
      <c r="R140" s="89"/>
    </row>
    <row r="141" spans="1:18" s="58" customFormat="1">
      <c r="A141" s="86"/>
      <c r="B141" s="57">
        <v>1435</v>
      </c>
      <c r="C141" s="25"/>
      <c r="D141" s="25" t="s">
        <v>539</v>
      </c>
      <c r="E141" s="25" t="s">
        <v>614</v>
      </c>
      <c r="F141" s="25" t="s">
        <v>548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89"/>
      <c r="P141" s="89"/>
      <c r="Q141" s="89"/>
      <c r="R141" s="89"/>
    </row>
    <row r="142" spans="1:18" s="58" customFormat="1">
      <c r="A142" s="86"/>
      <c r="B142" s="57">
        <v>1610</v>
      </c>
      <c r="C142" s="25"/>
      <c r="D142" s="25" t="s">
        <v>539</v>
      </c>
      <c r="E142" s="25" t="s">
        <v>614</v>
      </c>
      <c r="F142" s="25" t="s">
        <v>548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89"/>
      <c r="P142" s="89"/>
      <c r="Q142" s="89"/>
      <c r="R142" s="89"/>
    </row>
    <row r="143" spans="1:18" s="58" customFormat="1">
      <c r="A143" s="86"/>
      <c r="B143" s="57">
        <v>1930</v>
      </c>
      <c r="C143" s="25"/>
      <c r="D143" s="25" t="s">
        <v>539</v>
      </c>
      <c r="E143" s="25" t="s">
        <v>614</v>
      </c>
      <c r="F143" s="25" t="s">
        <v>548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89"/>
      <c r="P143" s="89"/>
      <c r="Q143" s="89"/>
      <c r="R143" s="89"/>
    </row>
    <row r="144" spans="1:18" s="58" customFormat="1">
      <c r="A144" s="86"/>
      <c r="B144" s="57">
        <v>2120</v>
      </c>
      <c r="C144" s="25"/>
      <c r="D144" s="25" t="s">
        <v>539</v>
      </c>
      <c r="E144" s="25" t="s">
        <v>614</v>
      </c>
      <c r="F144" s="25" t="s">
        <v>548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89"/>
      <c r="P144" s="89"/>
      <c r="Q144" s="89"/>
      <c r="R144" s="89"/>
    </row>
    <row r="145" spans="1:18" s="58" customFormat="1">
      <c r="A145" s="86"/>
      <c r="B145" s="57">
        <v>2248</v>
      </c>
      <c r="C145" s="25"/>
      <c r="D145" s="25" t="s">
        <v>539</v>
      </c>
      <c r="E145" s="25" t="s">
        <v>614</v>
      </c>
      <c r="F145" s="25" t="s">
        <v>548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89"/>
      <c r="P145" s="89"/>
      <c r="Q145" s="89"/>
      <c r="R145" s="89"/>
    </row>
    <row r="146" spans="1:18" s="58" customFormat="1">
      <c r="A146" s="86"/>
      <c r="B146" s="57">
        <v>2255</v>
      </c>
      <c r="C146" s="25"/>
      <c r="D146" s="25" t="s">
        <v>539</v>
      </c>
      <c r="E146" s="25" t="s">
        <v>614</v>
      </c>
      <c r="F146" s="25" t="s">
        <v>548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89"/>
      <c r="P146" s="89"/>
      <c r="Q146" s="89"/>
      <c r="R146" s="89"/>
    </row>
    <row r="147" spans="1:18" s="58" customFormat="1">
      <c r="A147" s="87"/>
      <c r="B147" s="57">
        <v>12</v>
      </c>
      <c r="C147" s="25"/>
      <c r="D147" s="25" t="s">
        <v>539</v>
      </c>
      <c r="E147" s="25" t="s">
        <v>614</v>
      </c>
      <c r="F147" s="25" t="s">
        <v>548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90"/>
      <c r="P147" s="90"/>
      <c r="Q147" s="90"/>
      <c r="R147" s="90"/>
    </row>
    <row r="148" spans="1:18" s="58" customFormat="1">
      <c r="A148" s="85">
        <v>43193</v>
      </c>
      <c r="B148" s="57">
        <v>830</v>
      </c>
      <c r="C148" s="25"/>
      <c r="D148" s="25" t="s">
        <v>548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88">
        <v>5404</v>
      </c>
      <c r="P148" s="88">
        <v>5528</v>
      </c>
      <c r="Q148" s="88">
        <f>P148-O148</f>
        <v>124</v>
      </c>
      <c r="R148" s="88"/>
    </row>
    <row r="149" spans="1:18" s="58" customFormat="1">
      <c r="A149" s="86"/>
      <c r="B149" s="57">
        <v>1052</v>
      </c>
      <c r="C149" s="25" t="s">
        <v>460</v>
      </c>
      <c r="D149" s="25" t="s">
        <v>454</v>
      </c>
      <c r="E149" s="25" t="s">
        <v>455</v>
      </c>
      <c r="F149" s="25" t="s">
        <v>548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89"/>
      <c r="P149" s="89"/>
      <c r="Q149" s="89"/>
      <c r="R149" s="89"/>
    </row>
    <row r="150" spans="1:18" s="58" customFormat="1">
      <c r="A150" s="86"/>
      <c r="B150" s="57">
        <v>1300</v>
      </c>
      <c r="C150" s="25"/>
      <c r="D150" s="25" t="s">
        <v>539</v>
      </c>
      <c r="E150" s="25" t="s">
        <v>540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89"/>
      <c r="P150" s="89"/>
      <c r="Q150" s="89"/>
      <c r="R150" s="89"/>
    </row>
    <row r="151" spans="1:18" s="58" customFormat="1">
      <c r="A151" s="86"/>
      <c r="B151" s="57">
        <v>1352</v>
      </c>
      <c r="C151" s="25" t="s">
        <v>460</v>
      </c>
      <c r="D151" s="25" t="s">
        <v>454</v>
      </c>
      <c r="E151" s="25" t="s">
        <v>455</v>
      </c>
      <c r="F151" s="25" t="s">
        <v>548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89"/>
      <c r="P151" s="89"/>
      <c r="Q151" s="89"/>
      <c r="R151" s="89"/>
    </row>
    <row r="152" spans="1:18" s="58" customFormat="1">
      <c r="A152" s="86"/>
      <c r="B152" s="57">
        <v>1523</v>
      </c>
      <c r="C152" s="25" t="s">
        <v>460</v>
      </c>
      <c r="D152" s="25" t="s">
        <v>454</v>
      </c>
      <c r="E152" s="25" t="s">
        <v>455</v>
      </c>
      <c r="F152" s="25" t="s">
        <v>548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89"/>
      <c r="P152" s="89"/>
      <c r="Q152" s="89"/>
      <c r="R152" s="89"/>
    </row>
    <row r="153" spans="1:18" s="58" customFormat="1">
      <c r="A153" s="86"/>
      <c r="B153" s="91">
        <v>1625</v>
      </c>
      <c r="C153" s="88"/>
      <c r="D153" s="88" t="s">
        <v>539</v>
      </c>
      <c r="E153" s="88" t="s">
        <v>540</v>
      </c>
      <c r="F153" s="25" t="s">
        <v>541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88">
        <v>11</v>
      </c>
      <c r="O153" s="89"/>
      <c r="P153" s="89"/>
      <c r="Q153" s="89"/>
      <c r="R153" s="89"/>
    </row>
    <row r="154" spans="1:18" s="58" customFormat="1">
      <c r="A154" s="86"/>
      <c r="B154" s="92"/>
      <c r="C154" s="89"/>
      <c r="D154" s="89"/>
      <c r="E154" s="89"/>
      <c r="F154" s="88" t="s">
        <v>548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89"/>
      <c r="O154" s="89"/>
      <c r="P154" s="89"/>
      <c r="Q154" s="89"/>
      <c r="R154" s="89"/>
    </row>
    <row r="155" spans="1:18" s="58" customFormat="1">
      <c r="A155" s="86"/>
      <c r="B155" s="93"/>
      <c r="C155" s="90"/>
      <c r="D155" s="90"/>
      <c r="E155" s="90"/>
      <c r="F155" s="90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90"/>
      <c r="O155" s="89"/>
      <c r="P155" s="89"/>
      <c r="Q155" s="89"/>
      <c r="R155" s="89"/>
    </row>
    <row r="156" spans="1:18" s="58" customFormat="1">
      <c r="A156" s="86"/>
      <c r="B156" s="57">
        <v>1715</v>
      </c>
      <c r="C156" s="25"/>
      <c r="D156" s="25" t="s">
        <v>548</v>
      </c>
      <c r="E156" s="25" t="s">
        <v>37</v>
      </c>
      <c r="F156" s="25" t="s">
        <v>539</v>
      </c>
      <c r="G156" s="25" t="s">
        <v>540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88">
        <v>10</v>
      </c>
      <c r="O156" s="89"/>
      <c r="P156" s="89"/>
      <c r="Q156" s="89"/>
      <c r="R156" s="89"/>
    </row>
    <row r="157" spans="1:18" s="58" customFormat="1">
      <c r="A157" s="86"/>
      <c r="B157" s="57">
        <v>1730</v>
      </c>
      <c r="C157" s="25"/>
      <c r="D157" s="25" t="s">
        <v>541</v>
      </c>
      <c r="E157" s="25" t="s">
        <v>471</v>
      </c>
      <c r="F157" s="25" t="s">
        <v>539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90"/>
      <c r="O157" s="89"/>
      <c r="P157" s="89"/>
      <c r="Q157" s="89"/>
      <c r="R157" s="89"/>
    </row>
    <row r="158" spans="1:18" s="58" customFormat="1">
      <c r="A158" s="86"/>
      <c r="B158" s="57">
        <v>2010</v>
      </c>
      <c r="C158" s="25" t="s">
        <v>461</v>
      </c>
      <c r="D158" s="25" t="s">
        <v>454</v>
      </c>
      <c r="E158" s="25" t="s">
        <v>456</v>
      </c>
      <c r="F158" s="25" t="s">
        <v>548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88">
        <v>12</v>
      </c>
      <c r="O158" s="89"/>
      <c r="P158" s="89"/>
      <c r="Q158" s="89"/>
      <c r="R158" s="89"/>
    </row>
    <row r="159" spans="1:18" s="58" customFormat="1">
      <c r="A159" s="86"/>
      <c r="B159" s="57">
        <v>2036</v>
      </c>
      <c r="C159" s="25" t="s">
        <v>460</v>
      </c>
      <c r="D159" s="25" t="s">
        <v>454</v>
      </c>
      <c r="E159" s="25" t="s">
        <v>455</v>
      </c>
      <c r="F159" s="25" t="s">
        <v>548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90"/>
      <c r="O159" s="89"/>
      <c r="P159" s="89"/>
      <c r="Q159" s="89"/>
      <c r="R159" s="89"/>
    </row>
    <row r="160" spans="1:18" s="58" customFormat="1">
      <c r="A160" s="87"/>
      <c r="B160" s="57">
        <v>2304</v>
      </c>
      <c r="C160" s="25" t="s">
        <v>460</v>
      </c>
      <c r="D160" s="25" t="s">
        <v>454</v>
      </c>
      <c r="E160" s="25" t="s">
        <v>455</v>
      </c>
      <c r="F160" s="25" t="s">
        <v>548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90"/>
      <c r="P160" s="90"/>
      <c r="Q160" s="90"/>
      <c r="R160" s="90"/>
    </row>
    <row r="161" spans="1:18">
      <c r="A161" s="85">
        <v>43194</v>
      </c>
      <c r="B161" s="62">
        <v>830</v>
      </c>
      <c r="C161" s="25"/>
      <c r="D161" s="25" t="s">
        <v>36</v>
      </c>
      <c r="E161" s="25" t="s">
        <v>617</v>
      </c>
      <c r="F161" s="25" t="s">
        <v>454</v>
      </c>
      <c r="G161" s="25" t="s">
        <v>618</v>
      </c>
      <c r="H161" s="25"/>
      <c r="I161" s="25"/>
      <c r="J161" s="25" t="s">
        <v>18</v>
      </c>
      <c r="K161" s="25" t="s">
        <v>39</v>
      </c>
      <c r="L161" s="25" t="s">
        <v>622</v>
      </c>
      <c r="M161" s="25">
        <v>9.6</v>
      </c>
      <c r="N161" s="25" t="s">
        <v>623</v>
      </c>
      <c r="O161" s="88">
        <v>7806</v>
      </c>
      <c r="P161" s="88">
        <v>7958</v>
      </c>
      <c r="Q161" s="88">
        <f>P161-O161</f>
        <v>152</v>
      </c>
      <c r="R161" s="88"/>
    </row>
    <row r="162" spans="1:18">
      <c r="A162" s="86"/>
      <c r="B162" s="62">
        <v>1153</v>
      </c>
      <c r="C162" s="25" t="s">
        <v>460</v>
      </c>
      <c r="D162" s="25" t="s">
        <v>454</v>
      </c>
      <c r="E162" s="25" t="s">
        <v>618</v>
      </c>
      <c r="F162" s="25" t="s">
        <v>36</v>
      </c>
      <c r="G162" s="25" t="s">
        <v>617</v>
      </c>
      <c r="H162" s="25"/>
      <c r="I162" s="25"/>
      <c r="J162" s="25" t="s">
        <v>18</v>
      </c>
      <c r="K162" s="25" t="s">
        <v>39</v>
      </c>
      <c r="L162" s="25" t="s">
        <v>622</v>
      </c>
      <c r="M162" s="25">
        <v>9.6</v>
      </c>
      <c r="N162" s="25">
        <v>9</v>
      </c>
      <c r="O162" s="89"/>
      <c r="P162" s="89"/>
      <c r="Q162" s="89"/>
      <c r="R162" s="89"/>
    </row>
    <row r="163" spans="1:18">
      <c r="A163" s="86"/>
      <c r="B163" s="91">
        <v>1310</v>
      </c>
      <c r="C163" s="88"/>
      <c r="D163" s="88" t="s">
        <v>30</v>
      </c>
      <c r="E163" s="88" t="s">
        <v>621</v>
      </c>
      <c r="F163" s="25" t="s">
        <v>454</v>
      </c>
      <c r="G163" s="25" t="s">
        <v>620</v>
      </c>
      <c r="H163" s="25"/>
      <c r="I163" s="25"/>
      <c r="J163" s="25" t="s">
        <v>18</v>
      </c>
      <c r="K163" s="25" t="s">
        <v>39</v>
      </c>
      <c r="L163" s="25" t="s">
        <v>622</v>
      </c>
      <c r="M163" s="25">
        <v>9.6</v>
      </c>
      <c r="N163" s="25">
        <v>1</v>
      </c>
      <c r="O163" s="89"/>
      <c r="P163" s="89"/>
      <c r="Q163" s="89"/>
      <c r="R163" s="89"/>
    </row>
    <row r="164" spans="1:18">
      <c r="A164" s="86"/>
      <c r="B164" s="93"/>
      <c r="C164" s="90"/>
      <c r="D164" s="90"/>
      <c r="E164" s="90"/>
      <c r="F164" s="25" t="s">
        <v>454</v>
      </c>
      <c r="G164" s="25" t="s">
        <v>618</v>
      </c>
      <c r="H164" s="25"/>
      <c r="I164" s="25"/>
      <c r="J164" s="25" t="s">
        <v>18</v>
      </c>
      <c r="K164" s="25" t="s">
        <v>39</v>
      </c>
      <c r="L164" s="25" t="s">
        <v>622</v>
      </c>
      <c r="M164" s="25">
        <v>9.6</v>
      </c>
      <c r="N164" s="25">
        <v>4</v>
      </c>
      <c r="O164" s="89"/>
      <c r="P164" s="89"/>
      <c r="Q164" s="89"/>
      <c r="R164" s="89"/>
    </row>
    <row r="165" spans="1:18">
      <c r="A165" s="86"/>
      <c r="B165" s="62">
        <v>1417</v>
      </c>
      <c r="C165" s="25" t="s">
        <v>460</v>
      </c>
      <c r="D165" s="25" t="s">
        <v>454</v>
      </c>
      <c r="E165" s="25" t="s">
        <v>618</v>
      </c>
      <c r="F165" s="25" t="s">
        <v>36</v>
      </c>
      <c r="G165" s="25" t="s">
        <v>617</v>
      </c>
      <c r="H165" s="25"/>
      <c r="I165" s="25"/>
      <c r="J165" s="25" t="s">
        <v>18</v>
      </c>
      <c r="K165" s="25" t="s">
        <v>39</v>
      </c>
      <c r="L165" s="25" t="s">
        <v>622</v>
      </c>
      <c r="M165" s="25">
        <v>9.6</v>
      </c>
      <c r="N165" s="25">
        <v>14</v>
      </c>
      <c r="O165" s="89"/>
      <c r="P165" s="89"/>
      <c r="Q165" s="89"/>
      <c r="R165" s="89"/>
    </row>
    <row r="166" spans="1:18">
      <c r="A166" s="86"/>
      <c r="B166" s="62">
        <v>1554</v>
      </c>
      <c r="C166" s="25" t="s">
        <v>460</v>
      </c>
      <c r="D166" s="25" t="s">
        <v>454</v>
      </c>
      <c r="E166" s="25" t="s">
        <v>618</v>
      </c>
      <c r="F166" s="25" t="s">
        <v>36</v>
      </c>
      <c r="G166" s="25" t="s">
        <v>617</v>
      </c>
      <c r="H166" s="25"/>
      <c r="I166" s="25"/>
      <c r="J166" s="25" t="s">
        <v>18</v>
      </c>
      <c r="K166" s="25" t="s">
        <v>39</v>
      </c>
      <c r="L166" s="25" t="s">
        <v>622</v>
      </c>
      <c r="M166" s="25">
        <v>9.6</v>
      </c>
      <c r="N166" s="25">
        <v>14</v>
      </c>
      <c r="O166" s="89"/>
      <c r="P166" s="89"/>
      <c r="Q166" s="89"/>
      <c r="R166" s="89"/>
    </row>
    <row r="167" spans="1:18">
      <c r="A167" s="86"/>
      <c r="B167" s="91">
        <v>1718</v>
      </c>
      <c r="C167" s="88" t="s">
        <v>460</v>
      </c>
      <c r="D167" s="88" t="s">
        <v>454</v>
      </c>
      <c r="E167" s="88" t="s">
        <v>618</v>
      </c>
      <c r="F167" s="25" t="s">
        <v>36</v>
      </c>
      <c r="G167" s="25" t="s">
        <v>617</v>
      </c>
      <c r="H167" s="25"/>
      <c r="I167" s="25"/>
      <c r="J167" s="25" t="s">
        <v>18</v>
      </c>
      <c r="K167" s="25" t="s">
        <v>39</v>
      </c>
      <c r="L167" s="25" t="s">
        <v>622</v>
      </c>
      <c r="M167" s="25">
        <v>9.6</v>
      </c>
      <c r="N167" s="25">
        <v>9</v>
      </c>
      <c r="O167" s="89"/>
      <c r="P167" s="89"/>
      <c r="Q167" s="89"/>
      <c r="R167" s="89"/>
    </row>
    <row r="168" spans="1:18">
      <c r="A168" s="86"/>
      <c r="B168" s="93"/>
      <c r="C168" s="90"/>
      <c r="D168" s="90"/>
      <c r="E168" s="90"/>
      <c r="F168" s="25" t="s">
        <v>30</v>
      </c>
      <c r="G168" s="25" t="s">
        <v>621</v>
      </c>
      <c r="H168" s="25"/>
      <c r="I168" s="25"/>
      <c r="J168" s="25" t="s">
        <v>18</v>
      </c>
      <c r="K168" s="25" t="s">
        <v>39</v>
      </c>
      <c r="L168" s="25" t="s">
        <v>622</v>
      </c>
      <c r="M168" s="25">
        <v>9.6</v>
      </c>
      <c r="N168" s="25">
        <v>1</v>
      </c>
      <c r="O168" s="89"/>
      <c r="P168" s="89"/>
      <c r="Q168" s="89"/>
      <c r="R168" s="89"/>
    </row>
    <row r="169" spans="1:18">
      <c r="A169" s="86"/>
      <c r="B169" s="62">
        <v>2010</v>
      </c>
      <c r="C169" s="25" t="s">
        <v>461</v>
      </c>
      <c r="D169" s="88" t="s">
        <v>454</v>
      </c>
      <c r="E169" s="25" t="s">
        <v>620</v>
      </c>
      <c r="F169" s="88" t="s">
        <v>36</v>
      </c>
      <c r="G169" s="88" t="s">
        <v>617</v>
      </c>
      <c r="H169" s="25"/>
      <c r="I169" s="25"/>
      <c r="J169" s="25" t="s">
        <v>18</v>
      </c>
      <c r="K169" s="25" t="s">
        <v>39</v>
      </c>
      <c r="L169" s="25" t="s">
        <v>622</v>
      </c>
      <c r="M169" s="25">
        <v>9.6</v>
      </c>
      <c r="N169" s="25">
        <v>1</v>
      </c>
      <c r="O169" s="89"/>
      <c r="P169" s="89"/>
      <c r="Q169" s="89"/>
      <c r="R169" s="89"/>
    </row>
    <row r="170" spans="1:18">
      <c r="A170" s="86"/>
      <c r="B170" s="62">
        <v>2030</v>
      </c>
      <c r="C170" s="25" t="s">
        <v>460</v>
      </c>
      <c r="D170" s="90"/>
      <c r="E170" s="25" t="s">
        <v>618</v>
      </c>
      <c r="F170" s="90"/>
      <c r="G170" s="90"/>
      <c r="H170" s="25"/>
      <c r="I170" s="25"/>
      <c r="J170" s="25" t="s">
        <v>18</v>
      </c>
      <c r="K170" s="25" t="s">
        <v>39</v>
      </c>
      <c r="L170" s="25" t="s">
        <v>622</v>
      </c>
      <c r="M170" s="25">
        <v>9.6</v>
      </c>
      <c r="N170" s="25">
        <v>13</v>
      </c>
      <c r="O170" s="89"/>
      <c r="P170" s="89"/>
      <c r="Q170" s="89"/>
      <c r="R170" s="89"/>
    </row>
    <row r="171" spans="1:18">
      <c r="A171" s="86"/>
      <c r="B171" s="62">
        <v>2148</v>
      </c>
      <c r="C171" s="25" t="s">
        <v>460</v>
      </c>
      <c r="D171" s="25" t="s">
        <v>454</v>
      </c>
      <c r="E171" s="25" t="s">
        <v>618</v>
      </c>
      <c r="F171" s="25" t="s">
        <v>36</v>
      </c>
      <c r="G171" s="25" t="s">
        <v>617</v>
      </c>
      <c r="H171" s="25"/>
      <c r="I171" s="25"/>
      <c r="J171" s="25" t="s">
        <v>18</v>
      </c>
      <c r="K171" s="25" t="s">
        <v>39</v>
      </c>
      <c r="L171" s="25" t="s">
        <v>622</v>
      </c>
      <c r="M171" s="25">
        <v>9.6</v>
      </c>
      <c r="N171" s="25">
        <v>12</v>
      </c>
      <c r="O171" s="89"/>
      <c r="P171" s="89"/>
      <c r="Q171" s="89"/>
      <c r="R171" s="89"/>
    </row>
    <row r="172" spans="1:18">
      <c r="A172" s="87"/>
      <c r="B172" s="62">
        <v>2313</v>
      </c>
      <c r="C172" s="25" t="s">
        <v>460</v>
      </c>
      <c r="D172" s="25" t="s">
        <v>454</v>
      </c>
      <c r="E172" s="25" t="s">
        <v>618</v>
      </c>
      <c r="F172" s="25" t="s">
        <v>36</v>
      </c>
      <c r="G172" s="25" t="s">
        <v>617</v>
      </c>
      <c r="H172" s="25"/>
      <c r="I172" s="25"/>
      <c r="J172" s="25" t="s">
        <v>18</v>
      </c>
      <c r="K172" s="25" t="s">
        <v>39</v>
      </c>
      <c r="L172" s="25" t="s">
        <v>622</v>
      </c>
      <c r="M172" s="25">
        <v>9.6</v>
      </c>
      <c r="N172" s="25">
        <v>12</v>
      </c>
      <c r="O172" s="90"/>
      <c r="P172" s="90"/>
      <c r="Q172" s="90"/>
      <c r="R172" s="90"/>
    </row>
    <row r="173" spans="1:18">
      <c r="A173" s="85">
        <v>43194</v>
      </c>
      <c r="B173" s="91">
        <v>830</v>
      </c>
      <c r="C173" s="88"/>
      <c r="D173" s="88" t="s">
        <v>30</v>
      </c>
      <c r="E173" s="88" t="s">
        <v>621</v>
      </c>
      <c r="F173" s="88" t="s">
        <v>36</v>
      </c>
      <c r="G173" s="25" t="s">
        <v>626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88">
        <v>7869</v>
      </c>
      <c r="P173" s="88">
        <v>7890</v>
      </c>
      <c r="Q173" s="88">
        <f>P173-O173</f>
        <v>21</v>
      </c>
      <c r="R173" s="88"/>
    </row>
    <row r="174" spans="1:18">
      <c r="A174" s="86"/>
      <c r="B174" s="92"/>
      <c r="C174" s="89"/>
      <c r="D174" s="89"/>
      <c r="E174" s="89"/>
      <c r="F174" s="89"/>
      <c r="G174" s="25" t="s">
        <v>627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89"/>
      <c r="P174" s="89"/>
      <c r="Q174" s="89"/>
      <c r="R174" s="89"/>
    </row>
    <row r="175" spans="1:18">
      <c r="A175" s="86"/>
      <c r="B175" s="92"/>
      <c r="C175" s="89"/>
      <c r="D175" s="89"/>
      <c r="E175" s="89"/>
      <c r="F175" s="89"/>
      <c r="G175" s="25" t="s">
        <v>628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89"/>
      <c r="P175" s="89"/>
      <c r="Q175" s="89"/>
      <c r="R175" s="89"/>
    </row>
    <row r="176" spans="1:18">
      <c r="A176" s="86"/>
      <c r="B176" s="93"/>
      <c r="C176" s="90"/>
      <c r="D176" s="90"/>
      <c r="E176" s="90"/>
      <c r="F176" s="90"/>
      <c r="G176" s="25" t="s">
        <v>629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89"/>
      <c r="P176" s="89"/>
      <c r="Q176" s="89"/>
      <c r="R176" s="89"/>
    </row>
    <row r="177" spans="1:18">
      <c r="A177" s="86"/>
      <c r="B177" s="62">
        <v>1110</v>
      </c>
      <c r="C177" s="25" t="s">
        <v>467</v>
      </c>
      <c r="D177" s="25" t="s">
        <v>30</v>
      </c>
      <c r="E177" s="25" t="s">
        <v>630</v>
      </c>
      <c r="F177" s="25" t="s">
        <v>36</v>
      </c>
      <c r="G177" s="25" t="s">
        <v>617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89"/>
      <c r="P177" s="89"/>
      <c r="Q177" s="89"/>
      <c r="R177" s="89"/>
    </row>
    <row r="178" spans="1:18">
      <c r="A178" s="86"/>
      <c r="B178" s="62">
        <v>1418</v>
      </c>
      <c r="C178" s="25" t="s">
        <v>467</v>
      </c>
      <c r="D178" s="25" t="s">
        <v>30</v>
      </c>
      <c r="E178" s="25" t="s">
        <v>630</v>
      </c>
      <c r="F178" s="25" t="s">
        <v>36</v>
      </c>
      <c r="G178" s="25" t="s">
        <v>617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89"/>
      <c r="P178" s="89"/>
      <c r="Q178" s="89"/>
      <c r="R178" s="89"/>
    </row>
    <row r="179" spans="1:18">
      <c r="A179" s="86"/>
      <c r="B179" s="62">
        <v>1518</v>
      </c>
      <c r="C179" s="25" t="s">
        <v>467</v>
      </c>
      <c r="D179" s="25" t="s">
        <v>30</v>
      </c>
      <c r="E179" s="25" t="s">
        <v>630</v>
      </c>
      <c r="F179" s="25" t="s">
        <v>36</v>
      </c>
      <c r="G179" s="25" t="s">
        <v>617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89"/>
      <c r="P179" s="89"/>
      <c r="Q179" s="89"/>
      <c r="R179" s="89"/>
    </row>
    <row r="180" spans="1:18">
      <c r="A180" s="86"/>
      <c r="B180" s="62">
        <v>1700</v>
      </c>
      <c r="C180" s="25" t="s">
        <v>467</v>
      </c>
      <c r="D180" s="25" t="s">
        <v>30</v>
      </c>
      <c r="E180" s="25" t="s">
        <v>630</v>
      </c>
      <c r="F180" s="25" t="s">
        <v>36</v>
      </c>
      <c r="G180" s="25" t="s">
        <v>617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89"/>
      <c r="P180" s="89"/>
      <c r="Q180" s="89"/>
      <c r="R180" s="89"/>
    </row>
    <row r="181" spans="1:18">
      <c r="A181" s="86"/>
      <c r="B181" s="62">
        <v>2110</v>
      </c>
      <c r="C181" s="25" t="s">
        <v>467</v>
      </c>
      <c r="D181" s="25" t="s">
        <v>30</v>
      </c>
      <c r="E181" s="25" t="s">
        <v>630</v>
      </c>
      <c r="F181" s="25" t="s">
        <v>36</v>
      </c>
      <c r="G181" s="25" t="s">
        <v>617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89"/>
      <c r="P181" s="89"/>
      <c r="Q181" s="89"/>
      <c r="R181" s="89"/>
    </row>
    <row r="182" spans="1:18">
      <c r="A182" s="87"/>
      <c r="B182" s="62">
        <v>2336</v>
      </c>
      <c r="C182" s="25" t="s">
        <v>467</v>
      </c>
      <c r="D182" s="25" t="s">
        <v>30</v>
      </c>
      <c r="E182" s="25" t="s">
        <v>630</v>
      </c>
      <c r="F182" s="25" t="s">
        <v>36</v>
      </c>
      <c r="G182" s="25" t="s">
        <v>617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90"/>
      <c r="P182" s="90"/>
      <c r="Q182" s="90"/>
      <c r="R182" s="90"/>
    </row>
    <row r="183" spans="1:18">
      <c r="A183" s="85">
        <v>43194</v>
      </c>
      <c r="B183" s="91">
        <v>820</v>
      </c>
      <c r="C183" s="88"/>
      <c r="D183" s="88" t="s">
        <v>30</v>
      </c>
      <c r="E183" s="88" t="s">
        <v>634</v>
      </c>
      <c r="F183" s="88" t="s">
        <v>32</v>
      </c>
      <c r="G183" s="25" t="s">
        <v>635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88">
        <v>10</v>
      </c>
      <c r="O183" s="88">
        <v>5596</v>
      </c>
      <c r="P183" s="88">
        <v>5632</v>
      </c>
      <c r="Q183" s="88">
        <f>P183-O183</f>
        <v>36</v>
      </c>
      <c r="R183" s="88"/>
    </row>
    <row r="184" spans="1:18">
      <c r="A184" s="86"/>
      <c r="B184" s="92"/>
      <c r="C184" s="89"/>
      <c r="D184" s="89"/>
      <c r="E184" s="89"/>
      <c r="F184" s="89"/>
      <c r="G184" s="25" t="s">
        <v>636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89"/>
      <c r="O184" s="89"/>
      <c r="P184" s="89"/>
      <c r="Q184" s="89"/>
      <c r="R184" s="89"/>
    </row>
    <row r="185" spans="1:18">
      <c r="A185" s="86"/>
      <c r="B185" s="93"/>
      <c r="C185" s="90"/>
      <c r="D185" s="90"/>
      <c r="E185" s="90"/>
      <c r="F185" s="90"/>
      <c r="G185" s="25" t="s">
        <v>637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90"/>
      <c r="O185" s="89"/>
      <c r="P185" s="89"/>
      <c r="Q185" s="89"/>
      <c r="R185" s="89"/>
    </row>
    <row r="186" spans="1:18">
      <c r="A186" s="86"/>
      <c r="B186" s="62">
        <v>910</v>
      </c>
      <c r="C186" s="25" t="s">
        <v>40</v>
      </c>
      <c r="D186" s="25" t="s">
        <v>32</v>
      </c>
      <c r="E186" s="25" t="s">
        <v>637</v>
      </c>
      <c r="F186" s="25" t="s">
        <v>36</v>
      </c>
      <c r="G186" s="25" t="s">
        <v>617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89"/>
      <c r="P186" s="89"/>
      <c r="Q186" s="89"/>
      <c r="R186" s="89"/>
    </row>
    <row r="187" spans="1:18">
      <c r="A187" s="86"/>
      <c r="B187" s="62">
        <v>1055</v>
      </c>
      <c r="C187" s="25" t="s">
        <v>40</v>
      </c>
      <c r="D187" s="25" t="s">
        <v>32</v>
      </c>
      <c r="E187" s="25" t="s">
        <v>637</v>
      </c>
      <c r="F187" s="25" t="s">
        <v>36</v>
      </c>
      <c r="G187" s="25" t="s">
        <v>617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89"/>
      <c r="P187" s="89"/>
      <c r="Q187" s="89"/>
      <c r="R187" s="89"/>
    </row>
    <row r="188" spans="1:18">
      <c r="A188" s="86"/>
      <c r="B188" s="62">
        <v>1205</v>
      </c>
      <c r="C188" s="25" t="s">
        <v>40</v>
      </c>
      <c r="D188" s="25" t="s">
        <v>32</v>
      </c>
      <c r="E188" s="25" t="s">
        <v>637</v>
      </c>
      <c r="F188" s="25" t="s">
        <v>36</v>
      </c>
      <c r="G188" s="25" t="s">
        <v>617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89"/>
      <c r="P188" s="89"/>
      <c r="Q188" s="89"/>
      <c r="R188" s="89"/>
    </row>
    <row r="189" spans="1:18">
      <c r="A189" s="86"/>
      <c r="B189" s="62">
        <v>1510</v>
      </c>
      <c r="C189" s="25" t="s">
        <v>40</v>
      </c>
      <c r="D189" s="25" t="s">
        <v>32</v>
      </c>
      <c r="E189" s="25" t="s">
        <v>637</v>
      </c>
      <c r="F189" s="25" t="s">
        <v>36</v>
      </c>
      <c r="G189" s="25" t="s">
        <v>617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89"/>
      <c r="P189" s="89"/>
      <c r="Q189" s="89"/>
      <c r="R189" s="89"/>
    </row>
    <row r="190" spans="1:18">
      <c r="A190" s="86"/>
      <c r="B190" s="62">
        <v>1610</v>
      </c>
      <c r="C190" s="25" t="s">
        <v>40</v>
      </c>
      <c r="D190" s="25" t="s">
        <v>32</v>
      </c>
      <c r="E190" s="25" t="s">
        <v>637</v>
      </c>
      <c r="F190" s="25" t="s">
        <v>36</v>
      </c>
      <c r="G190" s="25" t="s">
        <v>617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89"/>
      <c r="P190" s="89"/>
      <c r="Q190" s="89"/>
      <c r="R190" s="89"/>
    </row>
    <row r="191" spans="1:18">
      <c r="A191" s="86"/>
      <c r="B191" s="62">
        <v>1705</v>
      </c>
      <c r="C191" s="25" t="s">
        <v>40</v>
      </c>
      <c r="D191" s="25" t="s">
        <v>32</v>
      </c>
      <c r="E191" s="25" t="s">
        <v>637</v>
      </c>
      <c r="F191" s="25" t="s">
        <v>36</v>
      </c>
      <c r="G191" s="25" t="s">
        <v>617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89"/>
      <c r="P191" s="89"/>
      <c r="Q191" s="89"/>
      <c r="R191" s="89"/>
    </row>
    <row r="192" spans="1:18">
      <c r="A192" s="86"/>
      <c r="B192" s="62">
        <v>2105</v>
      </c>
      <c r="C192" s="25" t="s">
        <v>40</v>
      </c>
      <c r="D192" s="25" t="s">
        <v>32</v>
      </c>
      <c r="E192" s="25" t="s">
        <v>637</v>
      </c>
      <c r="F192" s="25" t="s">
        <v>36</v>
      </c>
      <c r="G192" s="25" t="s">
        <v>617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89"/>
      <c r="P192" s="89"/>
      <c r="Q192" s="89"/>
      <c r="R192" s="89"/>
    </row>
    <row r="193" spans="1:18">
      <c r="A193" s="86"/>
      <c r="B193" s="62">
        <v>2210</v>
      </c>
      <c r="C193" s="25" t="s">
        <v>40</v>
      </c>
      <c r="D193" s="25" t="s">
        <v>32</v>
      </c>
      <c r="E193" s="25" t="s">
        <v>637</v>
      </c>
      <c r="F193" s="25" t="s">
        <v>36</v>
      </c>
      <c r="G193" s="25" t="s">
        <v>617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89"/>
      <c r="P193" s="89"/>
      <c r="Q193" s="89"/>
      <c r="R193" s="89"/>
    </row>
    <row r="194" spans="1:18">
      <c r="A194" s="86"/>
      <c r="B194" s="62">
        <v>2258</v>
      </c>
      <c r="C194" s="88" t="s">
        <v>638</v>
      </c>
      <c r="D194" s="25" t="s">
        <v>32</v>
      </c>
      <c r="E194" s="25" t="s">
        <v>637</v>
      </c>
      <c r="F194" s="25" t="s">
        <v>36</v>
      </c>
      <c r="G194" s="25" t="s">
        <v>617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89"/>
      <c r="P194" s="89"/>
      <c r="Q194" s="89"/>
      <c r="R194" s="89"/>
    </row>
    <row r="195" spans="1:18">
      <c r="A195" s="87"/>
      <c r="B195" s="62">
        <v>2350</v>
      </c>
      <c r="C195" s="90"/>
      <c r="D195" s="25" t="s">
        <v>32</v>
      </c>
      <c r="E195" s="25" t="s">
        <v>637</v>
      </c>
      <c r="F195" s="25" t="s">
        <v>36</v>
      </c>
      <c r="G195" s="25" t="s">
        <v>617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90"/>
      <c r="P195" s="90"/>
      <c r="Q195" s="90"/>
      <c r="R195" s="90"/>
    </row>
    <row r="196" spans="1:18">
      <c r="A196" s="85">
        <v>43194</v>
      </c>
      <c r="B196" s="62">
        <v>845</v>
      </c>
      <c r="C196" s="25"/>
      <c r="D196" s="25" t="s">
        <v>36</v>
      </c>
      <c r="E196" s="25" t="s">
        <v>617</v>
      </c>
      <c r="F196" s="25" t="s">
        <v>30</v>
      </c>
      <c r="G196" s="25" t="s">
        <v>630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88">
        <v>7036</v>
      </c>
      <c r="P196" s="88">
        <v>7057</v>
      </c>
      <c r="Q196" s="88">
        <f>P196-O196</f>
        <v>21</v>
      </c>
      <c r="R196" s="88"/>
    </row>
    <row r="197" spans="1:18">
      <c r="A197" s="86"/>
      <c r="B197" s="62">
        <v>1032</v>
      </c>
      <c r="C197" s="25" t="s">
        <v>467</v>
      </c>
      <c r="D197" s="25" t="s">
        <v>30</v>
      </c>
      <c r="E197" s="25" t="s">
        <v>630</v>
      </c>
      <c r="F197" s="25" t="s">
        <v>36</v>
      </c>
      <c r="G197" s="25" t="s">
        <v>617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89"/>
      <c r="P197" s="89"/>
      <c r="Q197" s="89"/>
      <c r="R197" s="89"/>
    </row>
    <row r="198" spans="1:18">
      <c r="A198" s="86"/>
      <c r="B198" s="62">
        <v>1156</v>
      </c>
      <c r="C198" s="25" t="s">
        <v>467</v>
      </c>
      <c r="D198" s="25" t="s">
        <v>30</v>
      </c>
      <c r="E198" s="25" t="s">
        <v>630</v>
      </c>
      <c r="F198" s="25" t="s">
        <v>36</v>
      </c>
      <c r="G198" s="25" t="s">
        <v>617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89"/>
      <c r="P198" s="89"/>
      <c r="Q198" s="89"/>
      <c r="R198" s="89"/>
    </row>
    <row r="199" spans="1:18">
      <c r="A199" s="86"/>
      <c r="B199" s="62">
        <v>1510</v>
      </c>
      <c r="C199" s="25" t="s">
        <v>467</v>
      </c>
      <c r="D199" s="25" t="s">
        <v>30</v>
      </c>
      <c r="E199" s="25" t="s">
        <v>630</v>
      </c>
      <c r="F199" s="25" t="s">
        <v>36</v>
      </c>
      <c r="G199" s="25" t="s">
        <v>617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89"/>
      <c r="P199" s="89"/>
      <c r="Q199" s="89"/>
      <c r="R199" s="89"/>
    </row>
    <row r="200" spans="1:18">
      <c r="A200" s="86"/>
      <c r="B200" s="62">
        <v>1612</v>
      </c>
      <c r="C200" s="25" t="s">
        <v>467</v>
      </c>
      <c r="D200" s="25" t="s">
        <v>30</v>
      </c>
      <c r="E200" s="25" t="s">
        <v>630</v>
      </c>
      <c r="F200" s="25" t="s">
        <v>36</v>
      </c>
      <c r="G200" s="25" t="s">
        <v>617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89"/>
      <c r="P200" s="89"/>
      <c r="Q200" s="89"/>
      <c r="R200" s="89"/>
    </row>
    <row r="201" spans="1:18">
      <c r="A201" s="86"/>
      <c r="B201" s="62">
        <v>2000</v>
      </c>
      <c r="C201" s="25" t="s">
        <v>467</v>
      </c>
      <c r="D201" s="25" t="s">
        <v>30</v>
      </c>
      <c r="E201" s="25" t="s">
        <v>630</v>
      </c>
      <c r="F201" s="25" t="s">
        <v>30</v>
      </c>
      <c r="G201" s="25" t="s">
        <v>633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89"/>
      <c r="P201" s="89"/>
      <c r="Q201" s="89"/>
      <c r="R201" s="89"/>
    </row>
    <row r="202" spans="1:18">
      <c r="A202" s="86"/>
      <c r="B202" s="62">
        <v>2245</v>
      </c>
      <c r="C202" s="25"/>
      <c r="D202" s="25" t="s">
        <v>30</v>
      </c>
      <c r="E202" s="25" t="s">
        <v>630</v>
      </c>
      <c r="F202" s="88" t="s">
        <v>36</v>
      </c>
      <c r="G202" s="88" t="s">
        <v>617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89"/>
      <c r="P202" s="89"/>
      <c r="Q202" s="89"/>
      <c r="R202" s="89"/>
    </row>
    <row r="203" spans="1:18">
      <c r="A203" s="87"/>
      <c r="B203" s="62">
        <v>2255</v>
      </c>
      <c r="C203" s="25"/>
      <c r="D203" s="25" t="s">
        <v>30</v>
      </c>
      <c r="E203" s="25" t="s">
        <v>641</v>
      </c>
      <c r="F203" s="90"/>
      <c r="G203" s="90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90"/>
      <c r="P203" s="90"/>
      <c r="Q203" s="90"/>
      <c r="R203" s="90"/>
    </row>
    <row r="204" spans="1:18" ht="16.5">
      <c r="A204" s="85">
        <v>43194</v>
      </c>
      <c r="B204" s="62">
        <v>840</v>
      </c>
      <c r="C204" s="25"/>
      <c r="D204" s="25" t="s">
        <v>30</v>
      </c>
      <c r="E204" s="25" t="s">
        <v>633</v>
      </c>
      <c r="F204" s="25" t="s">
        <v>32</v>
      </c>
      <c r="G204" s="67" t="s">
        <v>644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88">
        <v>5528</v>
      </c>
      <c r="P204" s="88">
        <v>5582</v>
      </c>
      <c r="Q204" s="88">
        <f>P204-O204</f>
        <v>54</v>
      </c>
      <c r="R204" s="88"/>
    </row>
    <row r="205" spans="1:18" ht="16.5">
      <c r="A205" s="86"/>
      <c r="B205" s="62">
        <v>910</v>
      </c>
      <c r="C205" s="25"/>
      <c r="D205" s="25" t="s">
        <v>32</v>
      </c>
      <c r="E205" s="67" t="s">
        <v>644</v>
      </c>
      <c r="F205" s="25" t="s">
        <v>30</v>
      </c>
      <c r="G205" s="25" t="s">
        <v>633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89"/>
      <c r="P205" s="89"/>
      <c r="Q205" s="89"/>
      <c r="R205" s="89"/>
    </row>
    <row r="206" spans="1:18">
      <c r="A206" s="86"/>
      <c r="B206" s="91">
        <v>1400</v>
      </c>
      <c r="C206" s="88"/>
      <c r="D206" s="88" t="s">
        <v>30</v>
      </c>
      <c r="E206" s="88" t="s">
        <v>633</v>
      </c>
      <c r="F206" s="88" t="s">
        <v>36</v>
      </c>
      <c r="G206" s="60" t="s">
        <v>646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88">
        <v>10</v>
      </c>
      <c r="O206" s="89"/>
      <c r="P206" s="89"/>
      <c r="Q206" s="89"/>
      <c r="R206" s="89"/>
    </row>
    <row r="207" spans="1:18">
      <c r="A207" s="86"/>
      <c r="B207" s="92"/>
      <c r="C207" s="89"/>
      <c r="D207" s="89"/>
      <c r="E207" s="89"/>
      <c r="F207" s="90"/>
      <c r="G207" s="25" t="s">
        <v>645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89"/>
      <c r="O207" s="89"/>
      <c r="P207" s="89"/>
      <c r="Q207" s="89"/>
      <c r="R207" s="89"/>
    </row>
    <row r="208" spans="1:18" ht="16.5">
      <c r="A208" s="86"/>
      <c r="B208" s="93"/>
      <c r="C208" s="90"/>
      <c r="D208" s="90"/>
      <c r="E208" s="90"/>
      <c r="F208" s="25" t="s">
        <v>32</v>
      </c>
      <c r="G208" s="67" t="s">
        <v>644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90"/>
      <c r="O208" s="89"/>
      <c r="P208" s="89"/>
      <c r="Q208" s="89"/>
      <c r="R208" s="89"/>
    </row>
    <row r="209" spans="1:18" ht="16.5">
      <c r="A209" s="86"/>
      <c r="B209" s="62">
        <v>1515</v>
      </c>
      <c r="C209" s="25"/>
      <c r="D209" s="25" t="s">
        <v>32</v>
      </c>
      <c r="E209" s="67" t="s">
        <v>644</v>
      </c>
      <c r="F209" s="25" t="s">
        <v>30</v>
      </c>
      <c r="G209" s="25" t="s">
        <v>633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89"/>
      <c r="P209" s="89"/>
      <c r="Q209" s="89"/>
      <c r="R209" s="89"/>
    </row>
    <row r="210" spans="1:18">
      <c r="A210" s="86"/>
      <c r="B210" s="62">
        <v>1655</v>
      </c>
      <c r="C210" s="25" t="s">
        <v>460</v>
      </c>
      <c r="D210" s="25" t="s">
        <v>454</v>
      </c>
      <c r="E210" s="25" t="s">
        <v>618</v>
      </c>
      <c r="F210" s="25" t="s">
        <v>36</v>
      </c>
      <c r="G210" s="25" t="s">
        <v>617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89"/>
      <c r="P210" s="89"/>
      <c r="Q210" s="89"/>
      <c r="R210" s="89"/>
    </row>
    <row r="211" spans="1:18">
      <c r="A211" s="86"/>
      <c r="B211" s="62">
        <v>2200</v>
      </c>
      <c r="C211" s="25" t="s">
        <v>467</v>
      </c>
      <c r="D211" s="25" t="s">
        <v>30</v>
      </c>
      <c r="E211" s="25" t="s">
        <v>630</v>
      </c>
      <c r="F211" s="25" t="s">
        <v>36</v>
      </c>
      <c r="G211" s="25" t="s">
        <v>617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89"/>
      <c r="P211" s="89"/>
      <c r="Q211" s="89"/>
      <c r="R211" s="89"/>
    </row>
    <row r="212" spans="1:18">
      <c r="A212" s="87"/>
      <c r="B212" s="62">
        <v>2345</v>
      </c>
      <c r="C212" s="25" t="s">
        <v>460</v>
      </c>
      <c r="D212" s="25" t="s">
        <v>454</v>
      </c>
      <c r="E212" s="25" t="s">
        <v>618</v>
      </c>
      <c r="F212" s="25" t="s">
        <v>36</v>
      </c>
      <c r="G212" s="25" t="s">
        <v>617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90"/>
      <c r="P212" s="90"/>
      <c r="Q212" s="90"/>
      <c r="R212" s="90"/>
    </row>
    <row r="213" spans="1:18" s="58" customFormat="1">
      <c r="A213" s="85">
        <v>43195</v>
      </c>
      <c r="B213" s="91">
        <v>900</v>
      </c>
      <c r="C213" s="88"/>
      <c r="D213" s="88" t="s">
        <v>30</v>
      </c>
      <c r="E213" s="88" t="s">
        <v>634</v>
      </c>
      <c r="F213" s="88" t="s">
        <v>30</v>
      </c>
      <c r="G213" s="25" t="s">
        <v>630</v>
      </c>
      <c r="H213" s="25"/>
      <c r="I213" s="25"/>
      <c r="J213" s="25" t="s">
        <v>652</v>
      </c>
      <c r="K213" s="25" t="s">
        <v>39</v>
      </c>
      <c r="L213" s="25" t="s">
        <v>622</v>
      </c>
      <c r="M213" s="25">
        <v>9.6</v>
      </c>
      <c r="N213" s="25">
        <v>3</v>
      </c>
      <c r="O213" s="88">
        <v>7958</v>
      </c>
      <c r="P213" s="88">
        <v>7973</v>
      </c>
      <c r="Q213" s="88">
        <f>P213-O213</f>
        <v>15</v>
      </c>
      <c r="R213" s="88"/>
    </row>
    <row r="214" spans="1:18" s="58" customFormat="1">
      <c r="A214" s="86"/>
      <c r="B214" s="92"/>
      <c r="C214" s="89"/>
      <c r="D214" s="89"/>
      <c r="E214" s="89"/>
      <c r="F214" s="89"/>
      <c r="G214" s="25" t="s">
        <v>649</v>
      </c>
      <c r="H214" s="25"/>
      <c r="I214" s="25"/>
      <c r="J214" s="25" t="s">
        <v>652</v>
      </c>
      <c r="K214" s="25" t="s">
        <v>39</v>
      </c>
      <c r="L214" s="25" t="s">
        <v>622</v>
      </c>
      <c r="M214" s="25">
        <v>9.6</v>
      </c>
      <c r="N214" s="25">
        <v>4</v>
      </c>
      <c r="O214" s="89"/>
      <c r="P214" s="89"/>
      <c r="Q214" s="89"/>
      <c r="R214" s="89"/>
    </row>
    <row r="215" spans="1:18" s="58" customFormat="1">
      <c r="A215" s="86"/>
      <c r="B215" s="93"/>
      <c r="C215" s="90"/>
      <c r="D215" s="90"/>
      <c r="E215" s="90"/>
      <c r="F215" s="90"/>
      <c r="G215" s="25" t="s">
        <v>630</v>
      </c>
      <c r="H215" s="25"/>
      <c r="I215" s="25"/>
      <c r="J215" s="25" t="s">
        <v>652</v>
      </c>
      <c r="K215" s="25" t="s">
        <v>39</v>
      </c>
      <c r="L215" s="25" t="s">
        <v>622</v>
      </c>
      <c r="M215" s="25">
        <v>9.6</v>
      </c>
      <c r="N215" s="25">
        <v>3</v>
      </c>
      <c r="O215" s="89"/>
      <c r="P215" s="89"/>
      <c r="Q215" s="89"/>
      <c r="R215" s="89"/>
    </row>
    <row r="216" spans="1:18" s="58" customFormat="1">
      <c r="A216" s="86"/>
      <c r="B216" s="62">
        <v>1000</v>
      </c>
      <c r="C216" s="25"/>
      <c r="D216" s="25" t="s">
        <v>30</v>
      </c>
      <c r="E216" s="25" t="s">
        <v>634</v>
      </c>
      <c r="F216" s="25" t="s">
        <v>32</v>
      </c>
      <c r="G216" s="25" t="s">
        <v>650</v>
      </c>
      <c r="H216" s="25"/>
      <c r="I216" s="25"/>
      <c r="J216" s="25" t="s">
        <v>652</v>
      </c>
      <c r="K216" s="25" t="s">
        <v>39</v>
      </c>
      <c r="L216" s="25" t="s">
        <v>622</v>
      </c>
      <c r="M216" s="25">
        <v>9.6</v>
      </c>
      <c r="N216" s="25">
        <v>9</v>
      </c>
      <c r="O216" s="89"/>
      <c r="P216" s="89"/>
      <c r="Q216" s="89"/>
      <c r="R216" s="89"/>
    </row>
    <row r="217" spans="1:18" s="58" customFormat="1">
      <c r="A217" s="86"/>
      <c r="B217" s="62">
        <v>1340</v>
      </c>
      <c r="C217" s="25"/>
      <c r="D217" s="25" t="s">
        <v>30</v>
      </c>
      <c r="E217" s="25" t="s">
        <v>634</v>
      </c>
      <c r="F217" s="25" t="s">
        <v>36</v>
      </c>
      <c r="G217" s="25" t="s">
        <v>651</v>
      </c>
      <c r="H217" s="25"/>
      <c r="I217" s="25"/>
      <c r="J217" s="25" t="s">
        <v>652</v>
      </c>
      <c r="K217" s="25" t="s">
        <v>39</v>
      </c>
      <c r="L217" s="25" t="s">
        <v>622</v>
      </c>
      <c r="M217" s="25">
        <v>9.6</v>
      </c>
      <c r="N217" s="25">
        <v>3</v>
      </c>
      <c r="O217" s="89"/>
      <c r="P217" s="89"/>
      <c r="Q217" s="89"/>
      <c r="R217" s="89"/>
    </row>
    <row r="218" spans="1:18" s="58" customFormat="1">
      <c r="A218" s="86"/>
      <c r="B218" s="62">
        <v>1415</v>
      </c>
      <c r="C218" s="25"/>
      <c r="D218" s="25" t="s">
        <v>36</v>
      </c>
      <c r="E218" s="25" t="s">
        <v>651</v>
      </c>
      <c r="F218" s="25" t="s">
        <v>30</v>
      </c>
      <c r="G218" s="25" t="s">
        <v>634</v>
      </c>
      <c r="H218" s="25"/>
      <c r="I218" s="25"/>
      <c r="J218" s="25" t="s">
        <v>652</v>
      </c>
      <c r="K218" s="25" t="s">
        <v>39</v>
      </c>
      <c r="L218" s="25" t="s">
        <v>622</v>
      </c>
      <c r="M218" s="25">
        <v>9.6</v>
      </c>
      <c r="N218" s="25">
        <v>3</v>
      </c>
      <c r="O218" s="89"/>
      <c r="P218" s="89"/>
      <c r="Q218" s="89"/>
      <c r="R218" s="89"/>
    </row>
    <row r="219" spans="1:18" s="58" customFormat="1">
      <c r="A219" s="86"/>
      <c r="B219" s="62">
        <v>1510</v>
      </c>
      <c r="C219" s="25"/>
      <c r="D219" s="25" t="s">
        <v>32</v>
      </c>
      <c r="E219" s="25" t="s">
        <v>650</v>
      </c>
      <c r="F219" s="25" t="s">
        <v>30</v>
      </c>
      <c r="G219" s="25" t="s">
        <v>634</v>
      </c>
      <c r="H219" s="25"/>
      <c r="I219" s="25"/>
      <c r="J219" s="25" t="s">
        <v>652</v>
      </c>
      <c r="K219" s="25" t="s">
        <v>39</v>
      </c>
      <c r="L219" s="25" t="s">
        <v>622</v>
      </c>
      <c r="M219" s="25">
        <v>9.6</v>
      </c>
      <c r="N219" s="25">
        <v>9</v>
      </c>
      <c r="O219" s="89"/>
      <c r="P219" s="89"/>
      <c r="Q219" s="89"/>
      <c r="R219" s="89"/>
    </row>
    <row r="220" spans="1:18" s="58" customFormat="1">
      <c r="A220" s="86"/>
      <c r="B220" s="62">
        <v>2115</v>
      </c>
      <c r="C220" s="25" t="s">
        <v>467</v>
      </c>
      <c r="D220" s="25" t="s">
        <v>30</v>
      </c>
      <c r="E220" s="25" t="s">
        <v>630</v>
      </c>
      <c r="F220" s="25" t="s">
        <v>36</v>
      </c>
      <c r="G220" s="25" t="s">
        <v>617</v>
      </c>
      <c r="H220" s="25"/>
      <c r="I220" s="25"/>
      <c r="J220" s="25" t="s">
        <v>652</v>
      </c>
      <c r="K220" s="25" t="s">
        <v>39</v>
      </c>
      <c r="L220" s="25" t="s">
        <v>622</v>
      </c>
      <c r="M220" s="25">
        <v>9.6</v>
      </c>
      <c r="N220" s="25">
        <v>14</v>
      </c>
      <c r="O220" s="89"/>
      <c r="P220" s="89"/>
      <c r="Q220" s="89"/>
      <c r="R220" s="89"/>
    </row>
    <row r="221" spans="1:18" s="58" customFormat="1">
      <c r="A221" s="87"/>
      <c r="B221" s="62">
        <v>2355</v>
      </c>
      <c r="C221" s="25" t="s">
        <v>467</v>
      </c>
      <c r="D221" s="25" t="s">
        <v>30</v>
      </c>
      <c r="E221" s="25" t="s">
        <v>630</v>
      </c>
      <c r="F221" s="25" t="s">
        <v>36</v>
      </c>
      <c r="G221" s="25" t="s">
        <v>617</v>
      </c>
      <c r="H221" s="25"/>
      <c r="I221" s="25"/>
      <c r="J221" s="25" t="s">
        <v>652</v>
      </c>
      <c r="K221" s="25" t="s">
        <v>39</v>
      </c>
      <c r="L221" s="25" t="s">
        <v>622</v>
      </c>
      <c r="M221" s="25">
        <v>9.6</v>
      </c>
      <c r="N221" s="25">
        <v>14</v>
      </c>
      <c r="O221" s="90"/>
      <c r="P221" s="90"/>
      <c r="Q221" s="90"/>
      <c r="R221" s="90"/>
    </row>
    <row r="222" spans="1:18" s="58" customFormat="1">
      <c r="A222" s="85">
        <v>43195</v>
      </c>
      <c r="B222" s="62">
        <v>830</v>
      </c>
      <c r="C222" s="25"/>
      <c r="D222" s="25" t="s">
        <v>36</v>
      </c>
      <c r="E222" s="25" t="s">
        <v>651</v>
      </c>
      <c r="F222" s="25" t="s">
        <v>30</v>
      </c>
      <c r="G222" s="25" t="s">
        <v>630</v>
      </c>
      <c r="H222" s="25"/>
      <c r="I222" s="25"/>
      <c r="J222" s="25" t="s">
        <v>652</v>
      </c>
      <c r="K222" s="25" t="s">
        <v>457</v>
      </c>
      <c r="L222" s="25" t="s">
        <v>458</v>
      </c>
      <c r="M222" s="25">
        <v>9.6</v>
      </c>
      <c r="N222" s="25" t="s">
        <v>623</v>
      </c>
      <c r="O222" s="88">
        <v>7890</v>
      </c>
      <c r="P222" s="88">
        <v>7904</v>
      </c>
      <c r="Q222" s="88">
        <f>P222-O222</f>
        <v>14</v>
      </c>
      <c r="R222" s="88"/>
    </row>
    <row r="223" spans="1:18" s="58" customFormat="1">
      <c r="A223" s="86"/>
      <c r="B223" s="62">
        <v>1102</v>
      </c>
      <c r="C223" s="25" t="s">
        <v>467</v>
      </c>
      <c r="D223" s="25" t="s">
        <v>30</v>
      </c>
      <c r="E223" s="25" t="s">
        <v>630</v>
      </c>
      <c r="F223" s="25" t="s">
        <v>36</v>
      </c>
      <c r="G223" s="25" t="s">
        <v>651</v>
      </c>
      <c r="H223" s="25"/>
      <c r="I223" s="25"/>
      <c r="J223" s="25" t="s">
        <v>652</v>
      </c>
      <c r="K223" s="25" t="s">
        <v>457</v>
      </c>
      <c r="L223" s="25" t="s">
        <v>458</v>
      </c>
      <c r="M223" s="25">
        <v>9.6</v>
      </c>
      <c r="N223" s="25">
        <v>14</v>
      </c>
      <c r="O223" s="89"/>
      <c r="P223" s="89"/>
      <c r="Q223" s="89"/>
      <c r="R223" s="89"/>
    </row>
    <row r="224" spans="1:18" s="58" customFormat="1">
      <c r="A224" s="86"/>
      <c r="B224" s="62">
        <v>1449</v>
      </c>
      <c r="C224" s="25" t="s">
        <v>467</v>
      </c>
      <c r="D224" s="25" t="s">
        <v>30</v>
      </c>
      <c r="E224" s="25" t="s">
        <v>630</v>
      </c>
      <c r="F224" s="25" t="s">
        <v>36</v>
      </c>
      <c r="G224" s="25" t="s">
        <v>651</v>
      </c>
      <c r="H224" s="25"/>
      <c r="I224" s="25"/>
      <c r="J224" s="25" t="s">
        <v>652</v>
      </c>
      <c r="K224" s="25" t="s">
        <v>457</v>
      </c>
      <c r="L224" s="25" t="s">
        <v>458</v>
      </c>
      <c r="M224" s="25">
        <v>9.6</v>
      </c>
      <c r="N224" s="25">
        <v>13</v>
      </c>
      <c r="O224" s="89"/>
      <c r="P224" s="89"/>
      <c r="Q224" s="89"/>
      <c r="R224" s="89"/>
    </row>
    <row r="225" spans="1:18" s="58" customFormat="1">
      <c r="A225" s="86"/>
      <c r="B225" s="62">
        <v>1620</v>
      </c>
      <c r="C225" s="25" t="s">
        <v>467</v>
      </c>
      <c r="D225" s="25" t="s">
        <v>30</v>
      </c>
      <c r="E225" s="25" t="s">
        <v>630</v>
      </c>
      <c r="F225" s="25" t="s">
        <v>36</v>
      </c>
      <c r="G225" s="25" t="s">
        <v>651</v>
      </c>
      <c r="H225" s="25"/>
      <c r="I225" s="25"/>
      <c r="J225" s="25" t="s">
        <v>652</v>
      </c>
      <c r="K225" s="25" t="s">
        <v>457</v>
      </c>
      <c r="L225" s="25" t="s">
        <v>458</v>
      </c>
      <c r="M225" s="25">
        <v>9.6</v>
      </c>
      <c r="N225" s="25">
        <v>12</v>
      </c>
      <c r="O225" s="89"/>
      <c r="P225" s="89"/>
      <c r="Q225" s="89"/>
      <c r="R225" s="89"/>
    </row>
    <row r="226" spans="1:18" s="58" customFormat="1">
      <c r="A226" s="87"/>
      <c r="B226" s="62">
        <v>2200</v>
      </c>
      <c r="C226" s="25" t="s">
        <v>467</v>
      </c>
      <c r="D226" s="25" t="s">
        <v>30</v>
      </c>
      <c r="E226" s="25" t="s">
        <v>630</v>
      </c>
      <c r="F226" s="25" t="s">
        <v>36</v>
      </c>
      <c r="G226" s="25" t="s">
        <v>651</v>
      </c>
      <c r="H226" s="25"/>
      <c r="I226" s="25"/>
      <c r="J226" s="25" t="s">
        <v>652</v>
      </c>
      <c r="K226" s="25" t="s">
        <v>457</v>
      </c>
      <c r="L226" s="25" t="s">
        <v>458</v>
      </c>
      <c r="M226" s="25">
        <v>9.6</v>
      </c>
      <c r="N226" s="25">
        <v>14</v>
      </c>
      <c r="O226" s="90"/>
      <c r="P226" s="90"/>
      <c r="Q226" s="90"/>
      <c r="R226" s="90"/>
    </row>
    <row r="227" spans="1:18" s="58" customFormat="1">
      <c r="A227" s="85">
        <v>43195</v>
      </c>
      <c r="B227" s="91">
        <v>840</v>
      </c>
      <c r="C227" s="88"/>
      <c r="D227" s="88" t="s">
        <v>30</v>
      </c>
      <c r="E227" s="88" t="s">
        <v>633</v>
      </c>
      <c r="F227" s="88" t="s">
        <v>36</v>
      </c>
      <c r="G227" s="25" t="s">
        <v>657</v>
      </c>
      <c r="H227" s="25"/>
      <c r="I227" s="25"/>
      <c r="J227" s="25" t="s">
        <v>652</v>
      </c>
      <c r="K227" s="25" t="s">
        <v>465</v>
      </c>
      <c r="L227" s="25" t="s">
        <v>466</v>
      </c>
      <c r="M227" s="25">
        <v>9.6</v>
      </c>
      <c r="N227" s="88">
        <v>14</v>
      </c>
      <c r="O227" s="88">
        <v>5632</v>
      </c>
      <c r="P227" s="88">
        <v>5649</v>
      </c>
      <c r="Q227" s="88">
        <f>P227-O227</f>
        <v>17</v>
      </c>
      <c r="R227" s="88"/>
    </row>
    <row r="228" spans="1:18" s="58" customFormat="1">
      <c r="A228" s="86"/>
      <c r="B228" s="92"/>
      <c r="C228" s="89"/>
      <c r="D228" s="89"/>
      <c r="E228" s="89"/>
      <c r="F228" s="89"/>
      <c r="G228" s="25" t="s">
        <v>627</v>
      </c>
      <c r="H228" s="25"/>
      <c r="I228" s="25"/>
      <c r="J228" s="25" t="s">
        <v>652</v>
      </c>
      <c r="K228" s="25" t="s">
        <v>465</v>
      </c>
      <c r="L228" s="25" t="s">
        <v>466</v>
      </c>
      <c r="M228" s="25">
        <v>9.6</v>
      </c>
      <c r="N228" s="89"/>
      <c r="O228" s="89"/>
      <c r="P228" s="89"/>
      <c r="Q228" s="89"/>
      <c r="R228" s="89"/>
    </row>
    <row r="229" spans="1:18" s="58" customFormat="1">
      <c r="A229" s="86"/>
      <c r="B229" s="92"/>
      <c r="C229" s="89"/>
      <c r="D229" s="89"/>
      <c r="E229" s="89"/>
      <c r="F229" s="89"/>
      <c r="G229" s="25" t="s">
        <v>628</v>
      </c>
      <c r="H229" s="25"/>
      <c r="I229" s="25"/>
      <c r="J229" s="25" t="s">
        <v>652</v>
      </c>
      <c r="K229" s="25" t="s">
        <v>465</v>
      </c>
      <c r="L229" s="25" t="s">
        <v>466</v>
      </c>
      <c r="M229" s="25">
        <v>9.6</v>
      </c>
      <c r="N229" s="89"/>
      <c r="O229" s="89"/>
      <c r="P229" s="89"/>
      <c r="Q229" s="89"/>
      <c r="R229" s="89"/>
    </row>
    <row r="230" spans="1:18" s="58" customFormat="1">
      <c r="A230" s="86"/>
      <c r="B230" s="93"/>
      <c r="C230" s="90"/>
      <c r="D230" s="90"/>
      <c r="E230" s="90"/>
      <c r="F230" s="90"/>
      <c r="G230" s="25" t="s">
        <v>658</v>
      </c>
      <c r="H230" s="25"/>
      <c r="I230" s="25"/>
      <c r="J230" s="25" t="s">
        <v>652</v>
      </c>
      <c r="K230" s="25" t="s">
        <v>465</v>
      </c>
      <c r="L230" s="25" t="s">
        <v>466</v>
      </c>
      <c r="M230" s="25">
        <v>9.6</v>
      </c>
      <c r="N230" s="90"/>
      <c r="O230" s="89"/>
      <c r="P230" s="89"/>
      <c r="Q230" s="89"/>
      <c r="R230" s="89"/>
    </row>
    <row r="231" spans="1:18" s="58" customFormat="1">
      <c r="A231" s="86"/>
      <c r="B231" s="62">
        <v>1152</v>
      </c>
      <c r="C231" s="25" t="s">
        <v>467</v>
      </c>
      <c r="D231" s="25" t="s">
        <v>30</v>
      </c>
      <c r="E231" s="25" t="s">
        <v>630</v>
      </c>
      <c r="F231" s="25" t="s">
        <v>36</v>
      </c>
      <c r="G231" s="25" t="s">
        <v>617</v>
      </c>
      <c r="H231" s="25"/>
      <c r="I231" s="25"/>
      <c r="J231" s="25" t="s">
        <v>652</v>
      </c>
      <c r="K231" s="25" t="s">
        <v>465</v>
      </c>
      <c r="L231" s="25" t="s">
        <v>466</v>
      </c>
      <c r="M231" s="25">
        <v>9.6</v>
      </c>
      <c r="N231" s="25">
        <v>12</v>
      </c>
      <c r="O231" s="89"/>
      <c r="P231" s="89"/>
      <c r="Q231" s="89"/>
      <c r="R231" s="89"/>
    </row>
    <row r="232" spans="1:18" s="58" customFormat="1">
      <c r="A232" s="86"/>
      <c r="B232" s="62">
        <v>1516</v>
      </c>
      <c r="C232" s="25" t="s">
        <v>467</v>
      </c>
      <c r="D232" s="25" t="s">
        <v>30</v>
      </c>
      <c r="E232" s="25" t="s">
        <v>630</v>
      </c>
      <c r="F232" s="25" t="s">
        <v>36</v>
      </c>
      <c r="G232" s="25" t="s">
        <v>617</v>
      </c>
      <c r="H232" s="25"/>
      <c r="I232" s="25"/>
      <c r="J232" s="25" t="s">
        <v>652</v>
      </c>
      <c r="K232" s="25" t="s">
        <v>465</v>
      </c>
      <c r="L232" s="25" t="s">
        <v>466</v>
      </c>
      <c r="M232" s="25">
        <v>9.6</v>
      </c>
      <c r="N232" s="25">
        <v>11</v>
      </c>
      <c r="O232" s="89"/>
      <c r="P232" s="89"/>
      <c r="Q232" s="89"/>
      <c r="R232" s="89"/>
    </row>
    <row r="233" spans="1:18" s="58" customFormat="1">
      <c r="A233" s="86"/>
      <c r="B233" s="62">
        <v>1710</v>
      </c>
      <c r="C233" s="25" t="s">
        <v>467</v>
      </c>
      <c r="D233" s="25" t="s">
        <v>30</v>
      </c>
      <c r="E233" s="25" t="s">
        <v>630</v>
      </c>
      <c r="F233" s="25" t="s">
        <v>36</v>
      </c>
      <c r="G233" s="25" t="s">
        <v>617</v>
      </c>
      <c r="H233" s="25"/>
      <c r="I233" s="25"/>
      <c r="J233" s="25" t="s">
        <v>652</v>
      </c>
      <c r="K233" s="25" t="s">
        <v>465</v>
      </c>
      <c r="L233" s="25" t="s">
        <v>466</v>
      </c>
      <c r="M233" s="25">
        <v>9.6</v>
      </c>
      <c r="N233" s="25">
        <v>12</v>
      </c>
      <c r="O233" s="89"/>
      <c r="P233" s="89"/>
      <c r="Q233" s="89"/>
      <c r="R233" s="89"/>
    </row>
    <row r="234" spans="1:18" s="58" customFormat="1">
      <c r="A234" s="86"/>
      <c r="B234" s="62">
        <v>2245</v>
      </c>
      <c r="C234" s="25"/>
      <c r="D234" s="88" t="s">
        <v>30</v>
      </c>
      <c r="E234" s="25" t="s">
        <v>630</v>
      </c>
      <c r="F234" s="88" t="s">
        <v>36</v>
      </c>
      <c r="G234" s="88" t="s">
        <v>617</v>
      </c>
      <c r="H234" s="25"/>
      <c r="I234" s="25"/>
      <c r="J234" s="25" t="s">
        <v>652</v>
      </c>
      <c r="K234" s="25" t="s">
        <v>465</v>
      </c>
      <c r="L234" s="25" t="s">
        <v>466</v>
      </c>
      <c r="M234" s="25">
        <v>9.6</v>
      </c>
      <c r="N234" s="25">
        <v>9</v>
      </c>
      <c r="O234" s="89"/>
      <c r="P234" s="89"/>
      <c r="Q234" s="89"/>
      <c r="R234" s="89"/>
    </row>
    <row r="235" spans="1:18" s="58" customFormat="1">
      <c r="A235" s="87"/>
      <c r="B235" s="62">
        <v>2300</v>
      </c>
      <c r="C235" s="25"/>
      <c r="D235" s="90"/>
      <c r="E235" s="25" t="s">
        <v>641</v>
      </c>
      <c r="F235" s="90"/>
      <c r="G235" s="90"/>
      <c r="H235" s="25"/>
      <c r="I235" s="25"/>
      <c r="J235" s="25" t="s">
        <v>652</v>
      </c>
      <c r="K235" s="25" t="s">
        <v>465</v>
      </c>
      <c r="L235" s="25" t="s">
        <v>466</v>
      </c>
      <c r="M235" s="25">
        <v>9.6</v>
      </c>
      <c r="N235" s="25">
        <v>2</v>
      </c>
      <c r="O235" s="90"/>
      <c r="P235" s="90"/>
      <c r="Q235" s="90"/>
      <c r="R235" s="90"/>
    </row>
    <row r="236" spans="1:18" s="58" customFormat="1">
      <c r="A236" s="85">
        <v>43195</v>
      </c>
      <c r="B236" s="62">
        <v>820</v>
      </c>
      <c r="C236" s="25"/>
      <c r="D236" s="25" t="s">
        <v>36</v>
      </c>
      <c r="E236" s="25" t="s">
        <v>617</v>
      </c>
      <c r="F236" s="25" t="s">
        <v>454</v>
      </c>
      <c r="G236" s="25" t="s">
        <v>618</v>
      </c>
      <c r="H236" s="25"/>
      <c r="I236" s="25"/>
      <c r="J236" s="25" t="s">
        <v>652</v>
      </c>
      <c r="K236" s="25" t="s">
        <v>473</v>
      </c>
      <c r="L236" s="25" t="s">
        <v>474</v>
      </c>
      <c r="M236" s="25">
        <v>9.6</v>
      </c>
      <c r="N236" s="25">
        <v>14</v>
      </c>
      <c r="O236" s="88">
        <v>7057</v>
      </c>
      <c r="P236" s="88">
        <v>7204</v>
      </c>
      <c r="Q236" s="88">
        <f>P236-O236</f>
        <v>147</v>
      </c>
      <c r="R236" s="88"/>
    </row>
    <row r="237" spans="1:18" s="58" customFormat="1">
      <c r="A237" s="86"/>
      <c r="B237" s="62">
        <v>1122</v>
      </c>
      <c r="C237" s="25" t="s">
        <v>460</v>
      </c>
      <c r="D237" s="25" t="s">
        <v>454</v>
      </c>
      <c r="E237" s="25" t="s">
        <v>618</v>
      </c>
      <c r="F237" s="25" t="s">
        <v>36</v>
      </c>
      <c r="G237" s="25" t="s">
        <v>617</v>
      </c>
      <c r="H237" s="25"/>
      <c r="I237" s="25"/>
      <c r="J237" s="25" t="s">
        <v>652</v>
      </c>
      <c r="K237" s="25" t="s">
        <v>473</v>
      </c>
      <c r="L237" s="25" t="s">
        <v>474</v>
      </c>
      <c r="M237" s="25">
        <v>9.6</v>
      </c>
      <c r="N237" s="25">
        <v>14</v>
      </c>
      <c r="O237" s="89"/>
      <c r="P237" s="89"/>
      <c r="Q237" s="89"/>
      <c r="R237" s="89"/>
    </row>
    <row r="238" spans="1:18" s="58" customFormat="1">
      <c r="A238" s="86"/>
      <c r="B238" s="62">
        <v>1315</v>
      </c>
      <c r="C238" s="25"/>
      <c r="D238" s="25" t="s">
        <v>30</v>
      </c>
      <c r="E238" s="25" t="s">
        <v>634</v>
      </c>
      <c r="F238" s="25" t="s">
        <v>454</v>
      </c>
      <c r="G238" s="25" t="s">
        <v>618</v>
      </c>
      <c r="H238" s="25"/>
      <c r="I238" s="25"/>
      <c r="J238" s="25" t="s">
        <v>652</v>
      </c>
      <c r="K238" s="25" t="s">
        <v>473</v>
      </c>
      <c r="L238" s="25" t="s">
        <v>474</v>
      </c>
      <c r="M238" s="25">
        <v>9.6</v>
      </c>
      <c r="N238" s="25">
        <v>2</v>
      </c>
      <c r="O238" s="89"/>
      <c r="P238" s="89"/>
      <c r="Q238" s="89"/>
      <c r="R238" s="89"/>
    </row>
    <row r="239" spans="1:18" s="58" customFormat="1">
      <c r="A239" s="86"/>
      <c r="B239" s="62">
        <v>1441</v>
      </c>
      <c r="C239" s="25" t="s">
        <v>460</v>
      </c>
      <c r="D239" s="25" t="s">
        <v>454</v>
      </c>
      <c r="E239" s="25" t="s">
        <v>618</v>
      </c>
      <c r="F239" s="25" t="s">
        <v>36</v>
      </c>
      <c r="G239" s="25" t="s">
        <v>617</v>
      </c>
      <c r="H239" s="25"/>
      <c r="I239" s="25"/>
      <c r="J239" s="25" t="s">
        <v>652</v>
      </c>
      <c r="K239" s="25" t="s">
        <v>473</v>
      </c>
      <c r="L239" s="25" t="s">
        <v>474</v>
      </c>
      <c r="M239" s="25">
        <v>9.6</v>
      </c>
      <c r="N239" s="25">
        <v>14</v>
      </c>
      <c r="O239" s="89"/>
      <c r="P239" s="89"/>
      <c r="Q239" s="89"/>
      <c r="R239" s="89"/>
    </row>
    <row r="240" spans="1:18" s="58" customFormat="1">
      <c r="A240" s="86"/>
      <c r="B240" s="62">
        <v>1551</v>
      </c>
      <c r="C240" s="25" t="s">
        <v>460</v>
      </c>
      <c r="D240" s="25" t="s">
        <v>454</v>
      </c>
      <c r="E240" s="25" t="s">
        <v>618</v>
      </c>
      <c r="F240" s="25" t="s">
        <v>36</v>
      </c>
      <c r="G240" s="25" t="s">
        <v>617</v>
      </c>
      <c r="H240" s="25"/>
      <c r="I240" s="25"/>
      <c r="J240" s="25" t="s">
        <v>652</v>
      </c>
      <c r="K240" s="25" t="s">
        <v>473</v>
      </c>
      <c r="L240" s="25" t="s">
        <v>474</v>
      </c>
      <c r="M240" s="25">
        <v>9.6</v>
      </c>
      <c r="N240" s="25">
        <v>14</v>
      </c>
      <c r="O240" s="89"/>
      <c r="P240" s="89"/>
      <c r="Q240" s="89"/>
      <c r="R240" s="89"/>
    </row>
    <row r="241" spans="1:18" s="58" customFormat="1">
      <c r="A241" s="86"/>
      <c r="B241" s="62">
        <v>1713</v>
      </c>
      <c r="C241" s="25" t="s">
        <v>460</v>
      </c>
      <c r="D241" s="88" t="s">
        <v>454</v>
      </c>
      <c r="E241" s="25" t="s">
        <v>618</v>
      </c>
      <c r="F241" s="88" t="s">
        <v>36</v>
      </c>
      <c r="G241" s="88" t="s">
        <v>617</v>
      </c>
      <c r="H241" s="25"/>
      <c r="I241" s="25"/>
      <c r="J241" s="25" t="s">
        <v>652</v>
      </c>
      <c r="K241" s="25" t="s">
        <v>473</v>
      </c>
      <c r="L241" s="25" t="s">
        <v>474</v>
      </c>
      <c r="M241" s="25">
        <v>9.6</v>
      </c>
      <c r="N241" s="25">
        <v>14</v>
      </c>
      <c r="O241" s="89"/>
      <c r="P241" s="89"/>
      <c r="Q241" s="89"/>
      <c r="R241" s="89"/>
    </row>
    <row r="242" spans="1:18" s="58" customFormat="1">
      <c r="A242" s="86"/>
      <c r="B242" s="62">
        <v>2010</v>
      </c>
      <c r="C242" s="25" t="s">
        <v>461</v>
      </c>
      <c r="D242" s="90"/>
      <c r="E242" s="25" t="s">
        <v>620</v>
      </c>
      <c r="F242" s="90"/>
      <c r="G242" s="90"/>
      <c r="H242" s="25"/>
      <c r="I242" s="25"/>
      <c r="J242" s="25" t="s">
        <v>652</v>
      </c>
      <c r="K242" s="25" t="s">
        <v>473</v>
      </c>
      <c r="L242" s="25" t="s">
        <v>474</v>
      </c>
      <c r="M242" s="25">
        <v>9.6</v>
      </c>
      <c r="N242" s="25">
        <v>1</v>
      </c>
      <c r="O242" s="89"/>
      <c r="P242" s="89"/>
      <c r="Q242" s="89"/>
      <c r="R242" s="89"/>
    </row>
    <row r="243" spans="1:18" s="58" customFormat="1">
      <c r="A243" s="86"/>
      <c r="B243" s="62">
        <v>2055</v>
      </c>
      <c r="C243" s="25" t="s">
        <v>460</v>
      </c>
      <c r="D243" s="25" t="s">
        <v>454</v>
      </c>
      <c r="E243" s="25" t="s">
        <v>618</v>
      </c>
      <c r="F243" s="25" t="s">
        <v>36</v>
      </c>
      <c r="G243" s="25" t="s">
        <v>617</v>
      </c>
      <c r="H243" s="25"/>
      <c r="I243" s="25"/>
      <c r="J243" s="25" t="s">
        <v>652</v>
      </c>
      <c r="K243" s="25" t="s">
        <v>473</v>
      </c>
      <c r="L243" s="25" t="s">
        <v>474</v>
      </c>
      <c r="M243" s="25">
        <v>9.6</v>
      </c>
      <c r="N243" s="25">
        <v>13</v>
      </c>
      <c r="O243" s="89"/>
      <c r="P243" s="89"/>
      <c r="Q243" s="89"/>
      <c r="R243" s="89"/>
    </row>
    <row r="244" spans="1:18" s="58" customFormat="1">
      <c r="A244" s="86"/>
      <c r="B244" s="62">
        <v>2232</v>
      </c>
      <c r="C244" s="25" t="s">
        <v>460</v>
      </c>
      <c r="D244" s="25" t="s">
        <v>454</v>
      </c>
      <c r="E244" s="25" t="s">
        <v>618</v>
      </c>
      <c r="F244" s="25" t="s">
        <v>36</v>
      </c>
      <c r="G244" s="25" t="s">
        <v>617</v>
      </c>
      <c r="H244" s="25"/>
      <c r="I244" s="25"/>
      <c r="J244" s="25" t="s">
        <v>652</v>
      </c>
      <c r="K244" s="25" t="s">
        <v>473</v>
      </c>
      <c r="L244" s="25" t="s">
        <v>474</v>
      </c>
      <c r="M244" s="25">
        <v>9.6</v>
      </c>
      <c r="N244" s="25">
        <v>13</v>
      </c>
      <c r="O244" s="89"/>
      <c r="P244" s="89"/>
      <c r="Q244" s="89"/>
      <c r="R244" s="89"/>
    </row>
    <row r="245" spans="1:18" s="58" customFormat="1">
      <c r="A245" s="87"/>
      <c r="B245" s="62">
        <v>2333</v>
      </c>
      <c r="C245" s="25" t="s">
        <v>460</v>
      </c>
      <c r="D245" s="25" t="s">
        <v>454</v>
      </c>
      <c r="E245" s="25" t="s">
        <v>618</v>
      </c>
      <c r="F245" s="25" t="s">
        <v>36</v>
      </c>
      <c r="G245" s="25" t="s">
        <v>617</v>
      </c>
      <c r="H245" s="25"/>
      <c r="I245" s="25"/>
      <c r="J245" s="25" t="s">
        <v>652</v>
      </c>
      <c r="K245" s="25" t="s">
        <v>473</v>
      </c>
      <c r="L245" s="25" t="s">
        <v>474</v>
      </c>
      <c r="M245" s="25">
        <v>9.6</v>
      </c>
      <c r="N245" s="25">
        <v>9</v>
      </c>
      <c r="O245" s="90"/>
      <c r="P245" s="90"/>
      <c r="Q245" s="90"/>
      <c r="R245" s="90"/>
    </row>
    <row r="246" spans="1:18" s="58" customFormat="1">
      <c r="A246" s="85">
        <v>43195</v>
      </c>
      <c r="B246" s="91">
        <v>910</v>
      </c>
      <c r="C246" s="88"/>
      <c r="D246" s="88" t="s">
        <v>30</v>
      </c>
      <c r="E246" s="88" t="s">
        <v>634</v>
      </c>
      <c r="F246" s="88" t="s">
        <v>32</v>
      </c>
      <c r="G246" s="25" t="s">
        <v>635</v>
      </c>
      <c r="H246" s="25"/>
      <c r="I246" s="25"/>
      <c r="J246" s="25" t="s">
        <v>652</v>
      </c>
      <c r="K246" s="25" t="s">
        <v>483</v>
      </c>
      <c r="L246" s="25" t="s">
        <v>484</v>
      </c>
      <c r="M246" s="25">
        <v>9.6</v>
      </c>
      <c r="N246" s="25">
        <v>8</v>
      </c>
      <c r="O246" s="88">
        <v>5582</v>
      </c>
      <c r="P246" s="88">
        <v>5622</v>
      </c>
      <c r="Q246" s="88">
        <f>P246-O246</f>
        <v>40</v>
      </c>
      <c r="R246" s="88"/>
    </row>
    <row r="247" spans="1:18" s="58" customFormat="1">
      <c r="A247" s="86"/>
      <c r="B247" s="92"/>
      <c r="C247" s="89"/>
      <c r="D247" s="89"/>
      <c r="E247" s="89"/>
      <c r="F247" s="89"/>
      <c r="G247" s="25" t="s">
        <v>636</v>
      </c>
      <c r="H247" s="25"/>
      <c r="I247" s="25"/>
      <c r="J247" s="25" t="s">
        <v>652</v>
      </c>
      <c r="K247" s="25" t="s">
        <v>483</v>
      </c>
      <c r="L247" s="25" t="s">
        <v>484</v>
      </c>
      <c r="M247" s="25">
        <v>9.6</v>
      </c>
      <c r="N247" s="25"/>
      <c r="O247" s="89"/>
      <c r="P247" s="89"/>
      <c r="Q247" s="89"/>
      <c r="R247" s="89"/>
    </row>
    <row r="248" spans="1:18" s="58" customFormat="1">
      <c r="A248" s="86"/>
      <c r="B248" s="93"/>
      <c r="C248" s="90"/>
      <c r="D248" s="90"/>
      <c r="E248" s="90"/>
      <c r="F248" s="90"/>
      <c r="G248" s="25" t="s">
        <v>637</v>
      </c>
      <c r="H248" s="25"/>
      <c r="I248" s="25"/>
      <c r="J248" s="25" t="s">
        <v>652</v>
      </c>
      <c r="K248" s="25" t="s">
        <v>483</v>
      </c>
      <c r="L248" s="25" t="s">
        <v>484</v>
      </c>
      <c r="M248" s="25">
        <v>9.6</v>
      </c>
      <c r="N248" s="25"/>
      <c r="O248" s="89"/>
      <c r="P248" s="89"/>
      <c r="Q248" s="89"/>
      <c r="R248" s="89"/>
    </row>
    <row r="249" spans="1:18" s="58" customFormat="1">
      <c r="A249" s="86"/>
      <c r="B249" s="62">
        <v>929</v>
      </c>
      <c r="C249" s="25" t="s">
        <v>40</v>
      </c>
      <c r="D249" s="25" t="s">
        <v>32</v>
      </c>
      <c r="E249" s="25" t="s">
        <v>637</v>
      </c>
      <c r="F249" s="25" t="s">
        <v>36</v>
      </c>
      <c r="G249" s="25" t="s">
        <v>617</v>
      </c>
      <c r="H249" s="25"/>
      <c r="I249" s="25"/>
      <c r="J249" s="25" t="s">
        <v>652</v>
      </c>
      <c r="K249" s="25" t="s">
        <v>483</v>
      </c>
      <c r="L249" s="25" t="s">
        <v>484</v>
      </c>
      <c r="M249" s="25">
        <v>9.6</v>
      </c>
      <c r="N249" s="25">
        <v>5</v>
      </c>
      <c r="O249" s="89"/>
      <c r="P249" s="89"/>
      <c r="Q249" s="89"/>
      <c r="R249" s="89"/>
    </row>
    <row r="250" spans="1:18" s="58" customFormat="1">
      <c r="A250" s="86"/>
      <c r="B250" s="62">
        <v>1110</v>
      </c>
      <c r="C250" s="25" t="s">
        <v>40</v>
      </c>
      <c r="D250" s="25" t="s">
        <v>32</v>
      </c>
      <c r="E250" s="25" t="s">
        <v>637</v>
      </c>
      <c r="F250" s="25" t="s">
        <v>36</v>
      </c>
      <c r="G250" s="25" t="s">
        <v>617</v>
      </c>
      <c r="H250" s="25"/>
      <c r="I250" s="25"/>
      <c r="J250" s="25" t="s">
        <v>652</v>
      </c>
      <c r="K250" s="25" t="s">
        <v>483</v>
      </c>
      <c r="L250" s="25" t="s">
        <v>484</v>
      </c>
      <c r="M250" s="25">
        <v>9.6</v>
      </c>
      <c r="N250" s="25">
        <v>4</v>
      </c>
      <c r="O250" s="89"/>
      <c r="P250" s="89"/>
      <c r="Q250" s="89"/>
      <c r="R250" s="89"/>
    </row>
    <row r="251" spans="1:18" s="58" customFormat="1">
      <c r="A251" s="86"/>
      <c r="B251" s="62">
        <v>1200</v>
      </c>
      <c r="C251" s="25" t="s">
        <v>40</v>
      </c>
      <c r="D251" s="25" t="s">
        <v>32</v>
      </c>
      <c r="E251" s="25" t="s">
        <v>637</v>
      </c>
      <c r="F251" s="25" t="s">
        <v>36</v>
      </c>
      <c r="G251" s="25" t="s">
        <v>617</v>
      </c>
      <c r="H251" s="25"/>
      <c r="I251" s="25"/>
      <c r="J251" s="25" t="s">
        <v>652</v>
      </c>
      <c r="K251" s="25" t="s">
        <v>483</v>
      </c>
      <c r="L251" s="25" t="s">
        <v>484</v>
      </c>
      <c r="M251" s="25">
        <v>9.6</v>
      </c>
      <c r="N251" s="25">
        <v>4</v>
      </c>
      <c r="O251" s="89"/>
      <c r="P251" s="89"/>
      <c r="Q251" s="89"/>
      <c r="R251" s="89"/>
    </row>
    <row r="252" spans="1:18" s="58" customFormat="1">
      <c r="A252" s="86"/>
      <c r="B252" s="62">
        <v>1510</v>
      </c>
      <c r="C252" s="25" t="s">
        <v>40</v>
      </c>
      <c r="D252" s="25" t="s">
        <v>32</v>
      </c>
      <c r="E252" s="25" t="s">
        <v>637</v>
      </c>
      <c r="F252" s="25" t="s">
        <v>36</v>
      </c>
      <c r="G252" s="25" t="s">
        <v>617</v>
      </c>
      <c r="H252" s="25"/>
      <c r="I252" s="25"/>
      <c r="J252" s="25" t="s">
        <v>652</v>
      </c>
      <c r="K252" s="25" t="s">
        <v>483</v>
      </c>
      <c r="L252" s="25" t="s">
        <v>484</v>
      </c>
      <c r="M252" s="25">
        <v>9.6</v>
      </c>
      <c r="N252" s="25">
        <v>6</v>
      </c>
      <c r="O252" s="89"/>
      <c r="P252" s="89"/>
      <c r="Q252" s="89"/>
      <c r="R252" s="89"/>
    </row>
    <row r="253" spans="1:18" s="58" customFormat="1">
      <c r="A253" s="86"/>
      <c r="B253" s="62">
        <v>1605</v>
      </c>
      <c r="C253" s="25" t="s">
        <v>40</v>
      </c>
      <c r="D253" s="25" t="s">
        <v>32</v>
      </c>
      <c r="E253" s="25" t="s">
        <v>637</v>
      </c>
      <c r="F253" s="25" t="s">
        <v>36</v>
      </c>
      <c r="G253" s="25" t="s">
        <v>617</v>
      </c>
      <c r="H253" s="25"/>
      <c r="I253" s="25"/>
      <c r="J253" s="25" t="s">
        <v>652</v>
      </c>
      <c r="K253" s="25" t="s">
        <v>483</v>
      </c>
      <c r="L253" s="25" t="s">
        <v>484</v>
      </c>
      <c r="M253" s="25">
        <v>9.6</v>
      </c>
      <c r="N253" s="25">
        <v>4</v>
      </c>
      <c r="O253" s="89"/>
      <c r="P253" s="89"/>
      <c r="Q253" s="89"/>
      <c r="R253" s="89"/>
    </row>
    <row r="254" spans="1:18" s="58" customFormat="1">
      <c r="A254" s="86"/>
      <c r="B254" s="62">
        <v>1720</v>
      </c>
      <c r="C254" s="25" t="s">
        <v>40</v>
      </c>
      <c r="D254" s="25" t="s">
        <v>32</v>
      </c>
      <c r="E254" s="25" t="s">
        <v>637</v>
      </c>
      <c r="F254" s="25" t="s">
        <v>36</v>
      </c>
      <c r="G254" s="25" t="s">
        <v>617</v>
      </c>
      <c r="H254" s="25"/>
      <c r="I254" s="25"/>
      <c r="J254" s="25" t="s">
        <v>652</v>
      </c>
      <c r="K254" s="25" t="s">
        <v>483</v>
      </c>
      <c r="L254" s="25" t="s">
        <v>484</v>
      </c>
      <c r="M254" s="25">
        <v>9.6</v>
      </c>
      <c r="N254" s="25">
        <v>6</v>
      </c>
      <c r="O254" s="89"/>
      <c r="P254" s="89"/>
      <c r="Q254" s="89"/>
      <c r="R254" s="89"/>
    </row>
    <row r="255" spans="1:18" s="58" customFormat="1">
      <c r="A255" s="86"/>
      <c r="B255" s="62">
        <v>2110</v>
      </c>
      <c r="C255" s="25" t="s">
        <v>40</v>
      </c>
      <c r="D255" s="25" t="s">
        <v>32</v>
      </c>
      <c r="E255" s="25" t="s">
        <v>637</v>
      </c>
      <c r="F255" s="25" t="s">
        <v>36</v>
      </c>
      <c r="G255" s="25" t="s">
        <v>617</v>
      </c>
      <c r="H255" s="25"/>
      <c r="I255" s="25"/>
      <c r="J255" s="25" t="s">
        <v>652</v>
      </c>
      <c r="K255" s="25" t="s">
        <v>483</v>
      </c>
      <c r="L255" s="25" t="s">
        <v>484</v>
      </c>
      <c r="M255" s="25">
        <v>9.6</v>
      </c>
      <c r="N255" s="25">
        <v>8</v>
      </c>
      <c r="O255" s="89"/>
      <c r="P255" s="89"/>
      <c r="Q255" s="89"/>
      <c r="R255" s="89"/>
    </row>
    <row r="256" spans="1:18" s="58" customFormat="1">
      <c r="A256" s="86"/>
      <c r="B256" s="62">
        <v>2200</v>
      </c>
      <c r="C256" s="25" t="s">
        <v>40</v>
      </c>
      <c r="D256" s="25" t="s">
        <v>32</v>
      </c>
      <c r="E256" s="25" t="s">
        <v>637</v>
      </c>
      <c r="F256" s="25" t="s">
        <v>36</v>
      </c>
      <c r="G256" s="25" t="s">
        <v>617</v>
      </c>
      <c r="H256" s="25"/>
      <c r="I256" s="25"/>
      <c r="J256" s="25" t="s">
        <v>652</v>
      </c>
      <c r="K256" s="25" t="s">
        <v>483</v>
      </c>
      <c r="L256" s="25" t="s">
        <v>484</v>
      </c>
      <c r="M256" s="25">
        <v>9.6</v>
      </c>
      <c r="N256" s="25">
        <v>3</v>
      </c>
      <c r="O256" s="89"/>
      <c r="P256" s="89"/>
      <c r="Q256" s="89"/>
      <c r="R256" s="89"/>
    </row>
    <row r="257" spans="1:18" s="58" customFormat="1">
      <c r="A257" s="86"/>
      <c r="B257" s="91">
        <v>2300</v>
      </c>
      <c r="C257" s="25"/>
      <c r="D257" s="88" t="s">
        <v>32</v>
      </c>
      <c r="E257" s="25" t="s">
        <v>637</v>
      </c>
      <c r="F257" s="88" t="s">
        <v>36</v>
      </c>
      <c r="G257" s="88" t="s">
        <v>617</v>
      </c>
      <c r="H257" s="25"/>
      <c r="I257" s="25"/>
      <c r="J257" s="25" t="s">
        <v>652</v>
      </c>
      <c r="K257" s="25" t="s">
        <v>483</v>
      </c>
      <c r="L257" s="25" t="s">
        <v>484</v>
      </c>
      <c r="M257" s="25">
        <v>9.6</v>
      </c>
      <c r="N257" s="88">
        <v>4</v>
      </c>
      <c r="O257" s="89"/>
      <c r="P257" s="89"/>
      <c r="Q257" s="89"/>
      <c r="R257" s="89"/>
    </row>
    <row r="258" spans="1:18" s="58" customFormat="1">
      <c r="A258" s="86"/>
      <c r="B258" s="92"/>
      <c r="C258" s="25"/>
      <c r="D258" s="89"/>
      <c r="E258" s="25" t="s">
        <v>635</v>
      </c>
      <c r="F258" s="89"/>
      <c r="G258" s="89"/>
      <c r="H258" s="25"/>
      <c r="I258" s="25"/>
      <c r="J258" s="25" t="s">
        <v>652</v>
      </c>
      <c r="K258" s="25" t="s">
        <v>483</v>
      </c>
      <c r="L258" s="25" t="s">
        <v>484</v>
      </c>
      <c r="M258" s="25">
        <v>9.6</v>
      </c>
      <c r="N258" s="89"/>
      <c r="O258" s="89"/>
      <c r="P258" s="89"/>
      <c r="Q258" s="89"/>
      <c r="R258" s="89"/>
    </row>
    <row r="259" spans="1:18" s="58" customFormat="1">
      <c r="A259" s="86"/>
      <c r="B259" s="93"/>
      <c r="C259" s="25"/>
      <c r="D259" s="90"/>
      <c r="E259" s="25" t="s">
        <v>636</v>
      </c>
      <c r="F259" s="90"/>
      <c r="G259" s="90"/>
      <c r="H259" s="25"/>
      <c r="I259" s="25"/>
      <c r="J259" s="25" t="s">
        <v>652</v>
      </c>
      <c r="K259" s="25" t="s">
        <v>483</v>
      </c>
      <c r="L259" s="25" t="s">
        <v>484</v>
      </c>
      <c r="M259" s="25">
        <v>9.6</v>
      </c>
      <c r="N259" s="90"/>
      <c r="O259" s="89"/>
      <c r="P259" s="89"/>
      <c r="Q259" s="89"/>
      <c r="R259" s="89"/>
    </row>
    <row r="260" spans="1:18" s="58" customFormat="1">
      <c r="A260" s="87"/>
      <c r="B260" s="62">
        <v>2350</v>
      </c>
      <c r="C260" s="25" t="s">
        <v>663</v>
      </c>
      <c r="D260" s="25" t="s">
        <v>32</v>
      </c>
      <c r="E260" s="25" t="s">
        <v>637</v>
      </c>
      <c r="F260" s="25" t="s">
        <v>36</v>
      </c>
      <c r="G260" s="25" t="s">
        <v>617</v>
      </c>
      <c r="H260" s="25"/>
      <c r="I260" s="25"/>
      <c r="J260" s="25" t="s">
        <v>652</v>
      </c>
      <c r="K260" s="25" t="s">
        <v>483</v>
      </c>
      <c r="L260" s="25" t="s">
        <v>484</v>
      </c>
      <c r="M260" s="25">
        <v>9.6</v>
      </c>
      <c r="N260" s="25">
        <v>4</v>
      </c>
      <c r="O260" s="90"/>
      <c r="P260" s="90"/>
      <c r="Q260" s="90"/>
      <c r="R260" s="90"/>
    </row>
    <row r="261" spans="1:18" s="58" customFormat="1">
      <c r="A261" s="85">
        <v>43196</v>
      </c>
      <c r="B261" s="91">
        <v>820</v>
      </c>
      <c r="C261" s="88"/>
      <c r="D261" s="88" t="s">
        <v>30</v>
      </c>
      <c r="E261" s="88" t="s">
        <v>634</v>
      </c>
      <c r="F261" s="88" t="s">
        <v>32</v>
      </c>
      <c r="G261" s="25" t="s">
        <v>635</v>
      </c>
      <c r="H261" s="25"/>
      <c r="I261" s="25"/>
      <c r="J261" s="25" t="s">
        <v>652</v>
      </c>
      <c r="K261" s="25" t="s">
        <v>39</v>
      </c>
      <c r="L261" s="25" t="s">
        <v>622</v>
      </c>
      <c r="M261" s="25">
        <v>9.6</v>
      </c>
      <c r="N261" s="25">
        <v>2</v>
      </c>
      <c r="O261" s="88">
        <v>7973</v>
      </c>
      <c r="P261" s="88">
        <v>8009</v>
      </c>
      <c r="Q261" s="88">
        <f>P261-O261</f>
        <v>36</v>
      </c>
      <c r="R261" s="88"/>
    </row>
    <row r="262" spans="1:18" s="58" customFormat="1">
      <c r="A262" s="86"/>
      <c r="B262" s="92"/>
      <c r="C262" s="89"/>
      <c r="D262" s="89"/>
      <c r="E262" s="89"/>
      <c r="F262" s="89"/>
      <c r="G262" s="25" t="s">
        <v>636</v>
      </c>
      <c r="H262" s="25"/>
      <c r="I262" s="25"/>
      <c r="J262" s="25" t="s">
        <v>652</v>
      </c>
      <c r="K262" s="25" t="s">
        <v>39</v>
      </c>
      <c r="L262" s="25" t="s">
        <v>622</v>
      </c>
      <c r="M262" s="25">
        <v>9.6</v>
      </c>
      <c r="N262" s="25">
        <v>2</v>
      </c>
      <c r="O262" s="89"/>
      <c r="P262" s="89"/>
      <c r="Q262" s="89"/>
      <c r="R262" s="89"/>
    </row>
    <row r="263" spans="1:18" s="58" customFormat="1">
      <c r="A263" s="86"/>
      <c r="B263" s="93"/>
      <c r="C263" s="90"/>
      <c r="D263" s="90"/>
      <c r="E263" s="90"/>
      <c r="F263" s="90"/>
      <c r="G263" s="25" t="s">
        <v>637</v>
      </c>
      <c r="H263" s="25"/>
      <c r="I263" s="25"/>
      <c r="J263" s="25" t="s">
        <v>652</v>
      </c>
      <c r="K263" s="25" t="s">
        <v>39</v>
      </c>
      <c r="L263" s="25" t="s">
        <v>622</v>
      </c>
      <c r="M263" s="25">
        <v>9.6</v>
      </c>
      <c r="N263" s="25">
        <v>1</v>
      </c>
      <c r="O263" s="89"/>
      <c r="P263" s="89"/>
      <c r="Q263" s="89"/>
      <c r="R263" s="89"/>
    </row>
    <row r="264" spans="1:18" s="58" customFormat="1">
      <c r="A264" s="86"/>
      <c r="B264" s="66">
        <v>930</v>
      </c>
      <c r="C264" s="25" t="s">
        <v>40</v>
      </c>
      <c r="D264" s="25" t="s">
        <v>32</v>
      </c>
      <c r="E264" s="25" t="s">
        <v>637</v>
      </c>
      <c r="F264" s="25" t="s">
        <v>36</v>
      </c>
      <c r="G264" s="25" t="s">
        <v>617</v>
      </c>
      <c r="H264" s="25"/>
      <c r="I264" s="25"/>
      <c r="J264" s="25" t="s">
        <v>652</v>
      </c>
      <c r="K264" s="25" t="s">
        <v>39</v>
      </c>
      <c r="L264" s="25" t="s">
        <v>622</v>
      </c>
      <c r="M264" s="25">
        <v>9.6</v>
      </c>
      <c r="N264" s="25">
        <v>6</v>
      </c>
      <c r="O264" s="89"/>
      <c r="P264" s="89"/>
      <c r="Q264" s="89"/>
      <c r="R264" s="89"/>
    </row>
    <row r="265" spans="1:18" s="58" customFormat="1">
      <c r="A265" s="86"/>
      <c r="B265" s="66">
        <v>1125</v>
      </c>
      <c r="C265" s="25" t="s">
        <v>40</v>
      </c>
      <c r="D265" s="25" t="s">
        <v>32</v>
      </c>
      <c r="E265" s="25" t="s">
        <v>637</v>
      </c>
      <c r="F265" s="25" t="s">
        <v>36</v>
      </c>
      <c r="G265" s="25" t="s">
        <v>617</v>
      </c>
      <c r="H265" s="25"/>
      <c r="I265" s="25"/>
      <c r="J265" s="25" t="s">
        <v>652</v>
      </c>
      <c r="K265" s="25" t="s">
        <v>39</v>
      </c>
      <c r="L265" s="25" t="s">
        <v>622</v>
      </c>
      <c r="M265" s="25">
        <v>9.6</v>
      </c>
      <c r="N265" s="25">
        <v>5</v>
      </c>
      <c r="O265" s="89"/>
      <c r="P265" s="89"/>
      <c r="Q265" s="89"/>
      <c r="R265" s="89"/>
    </row>
    <row r="266" spans="1:18" s="58" customFormat="1">
      <c r="A266" s="86"/>
      <c r="B266" s="66">
        <v>1200</v>
      </c>
      <c r="C266" s="25" t="s">
        <v>40</v>
      </c>
      <c r="D266" s="25" t="s">
        <v>32</v>
      </c>
      <c r="E266" s="25" t="s">
        <v>637</v>
      </c>
      <c r="F266" s="25" t="s">
        <v>36</v>
      </c>
      <c r="G266" s="25" t="s">
        <v>617</v>
      </c>
      <c r="H266" s="25"/>
      <c r="I266" s="25"/>
      <c r="J266" s="25" t="s">
        <v>652</v>
      </c>
      <c r="K266" s="25" t="s">
        <v>39</v>
      </c>
      <c r="L266" s="25" t="s">
        <v>622</v>
      </c>
      <c r="M266" s="25">
        <v>9.6</v>
      </c>
      <c r="N266" s="25">
        <v>3</v>
      </c>
      <c r="O266" s="89"/>
      <c r="P266" s="89"/>
      <c r="Q266" s="89"/>
      <c r="R266" s="89"/>
    </row>
    <row r="267" spans="1:18" s="58" customFormat="1">
      <c r="A267" s="86"/>
      <c r="B267" s="66">
        <v>1500</v>
      </c>
      <c r="C267" s="25" t="s">
        <v>40</v>
      </c>
      <c r="D267" s="25" t="s">
        <v>32</v>
      </c>
      <c r="E267" s="25" t="s">
        <v>637</v>
      </c>
      <c r="F267" s="25" t="s">
        <v>36</v>
      </c>
      <c r="G267" s="25" t="s">
        <v>617</v>
      </c>
      <c r="H267" s="25"/>
      <c r="I267" s="25"/>
      <c r="J267" s="25" t="s">
        <v>652</v>
      </c>
      <c r="K267" s="25" t="s">
        <v>39</v>
      </c>
      <c r="L267" s="25" t="s">
        <v>622</v>
      </c>
      <c r="M267" s="25">
        <v>9.6</v>
      </c>
      <c r="N267" s="25">
        <v>5</v>
      </c>
      <c r="O267" s="89"/>
      <c r="P267" s="89"/>
      <c r="Q267" s="89"/>
      <c r="R267" s="89"/>
    </row>
    <row r="268" spans="1:18" s="58" customFormat="1">
      <c r="A268" s="86"/>
      <c r="B268" s="66">
        <v>1615</v>
      </c>
      <c r="C268" s="25" t="s">
        <v>40</v>
      </c>
      <c r="D268" s="25" t="s">
        <v>32</v>
      </c>
      <c r="E268" s="25" t="s">
        <v>637</v>
      </c>
      <c r="F268" s="25" t="s">
        <v>36</v>
      </c>
      <c r="G268" s="25" t="s">
        <v>617</v>
      </c>
      <c r="H268" s="25"/>
      <c r="I268" s="25"/>
      <c r="J268" s="25" t="s">
        <v>652</v>
      </c>
      <c r="K268" s="25" t="s">
        <v>39</v>
      </c>
      <c r="L268" s="25" t="s">
        <v>622</v>
      </c>
      <c r="M268" s="25">
        <v>9.6</v>
      </c>
      <c r="N268" s="25">
        <v>2</v>
      </c>
      <c r="O268" s="89"/>
      <c r="P268" s="89"/>
      <c r="Q268" s="89"/>
      <c r="R268" s="89"/>
    </row>
    <row r="269" spans="1:18" s="58" customFormat="1">
      <c r="A269" s="86"/>
      <c r="B269" s="66">
        <v>1730</v>
      </c>
      <c r="C269" s="25" t="s">
        <v>40</v>
      </c>
      <c r="D269" s="25" t="s">
        <v>32</v>
      </c>
      <c r="E269" s="25" t="s">
        <v>637</v>
      </c>
      <c r="F269" s="25" t="s">
        <v>36</v>
      </c>
      <c r="G269" s="25" t="s">
        <v>617</v>
      </c>
      <c r="H269" s="25"/>
      <c r="I269" s="25"/>
      <c r="J269" s="25" t="s">
        <v>652</v>
      </c>
      <c r="K269" s="25" t="s">
        <v>39</v>
      </c>
      <c r="L269" s="25" t="s">
        <v>622</v>
      </c>
      <c r="M269" s="25">
        <v>9.6</v>
      </c>
      <c r="N269" s="25">
        <v>4</v>
      </c>
      <c r="O269" s="89"/>
      <c r="P269" s="89"/>
      <c r="Q269" s="89"/>
      <c r="R269" s="89"/>
    </row>
    <row r="270" spans="1:18" s="58" customFormat="1">
      <c r="A270" s="86"/>
      <c r="B270" s="66">
        <v>2110</v>
      </c>
      <c r="C270" s="25" t="s">
        <v>40</v>
      </c>
      <c r="D270" s="25" t="s">
        <v>32</v>
      </c>
      <c r="E270" s="25" t="s">
        <v>637</v>
      </c>
      <c r="F270" s="25" t="s">
        <v>36</v>
      </c>
      <c r="G270" s="25" t="s">
        <v>617</v>
      </c>
      <c r="H270" s="25"/>
      <c r="I270" s="25"/>
      <c r="J270" s="25" t="s">
        <v>652</v>
      </c>
      <c r="K270" s="25" t="s">
        <v>39</v>
      </c>
      <c r="L270" s="25" t="s">
        <v>622</v>
      </c>
      <c r="M270" s="25">
        <v>9.6</v>
      </c>
      <c r="N270" s="25">
        <v>9</v>
      </c>
      <c r="O270" s="89"/>
      <c r="P270" s="89"/>
      <c r="Q270" s="89"/>
      <c r="R270" s="89"/>
    </row>
    <row r="271" spans="1:18" s="58" customFormat="1">
      <c r="A271" s="86"/>
      <c r="B271" s="66">
        <v>2210</v>
      </c>
      <c r="C271" s="88" t="s">
        <v>40</v>
      </c>
      <c r="D271" s="88" t="s">
        <v>32</v>
      </c>
      <c r="E271" s="25" t="s">
        <v>637</v>
      </c>
      <c r="F271" s="88" t="s">
        <v>36</v>
      </c>
      <c r="G271" s="88" t="s">
        <v>617</v>
      </c>
      <c r="H271" s="25"/>
      <c r="I271" s="25"/>
      <c r="J271" s="25" t="s">
        <v>652</v>
      </c>
      <c r="K271" s="25" t="s">
        <v>39</v>
      </c>
      <c r="L271" s="25" t="s">
        <v>622</v>
      </c>
      <c r="M271" s="25">
        <v>9.6</v>
      </c>
      <c r="N271" s="25">
        <v>2</v>
      </c>
      <c r="O271" s="89"/>
      <c r="P271" s="89"/>
      <c r="Q271" s="89"/>
      <c r="R271" s="89"/>
    </row>
    <row r="272" spans="1:18" s="58" customFormat="1">
      <c r="A272" s="86"/>
      <c r="B272" s="66">
        <v>2300</v>
      </c>
      <c r="C272" s="89"/>
      <c r="D272" s="89"/>
      <c r="E272" s="25" t="s">
        <v>635</v>
      </c>
      <c r="F272" s="89"/>
      <c r="G272" s="89"/>
      <c r="H272" s="25"/>
      <c r="I272" s="25"/>
      <c r="J272" s="25" t="s">
        <v>652</v>
      </c>
      <c r="K272" s="25" t="s">
        <v>39</v>
      </c>
      <c r="L272" s="25" t="s">
        <v>622</v>
      </c>
      <c r="M272" s="25">
        <v>9.6</v>
      </c>
      <c r="N272" s="25">
        <v>1</v>
      </c>
      <c r="O272" s="89"/>
      <c r="P272" s="89"/>
      <c r="Q272" s="89"/>
      <c r="R272" s="89"/>
    </row>
    <row r="273" spans="1:18" s="58" customFormat="1">
      <c r="A273" s="86"/>
      <c r="B273" s="66">
        <v>2310</v>
      </c>
      <c r="C273" s="90"/>
      <c r="D273" s="90"/>
      <c r="E273" s="25" t="s">
        <v>636</v>
      </c>
      <c r="F273" s="90"/>
      <c r="G273" s="90"/>
      <c r="H273" s="25"/>
      <c r="I273" s="25"/>
      <c r="J273" s="25" t="s">
        <v>652</v>
      </c>
      <c r="K273" s="25" t="s">
        <v>39</v>
      </c>
      <c r="L273" s="25" t="s">
        <v>622</v>
      </c>
      <c r="M273" s="25">
        <v>9.6</v>
      </c>
      <c r="N273" s="25">
        <v>4</v>
      </c>
      <c r="O273" s="89"/>
      <c r="P273" s="89"/>
      <c r="Q273" s="89"/>
      <c r="R273" s="89"/>
    </row>
    <row r="274" spans="1:18" s="58" customFormat="1">
      <c r="A274" s="87"/>
      <c r="B274" s="66">
        <v>2355</v>
      </c>
      <c r="C274" s="25" t="s">
        <v>663</v>
      </c>
      <c r="D274" s="25" t="s">
        <v>32</v>
      </c>
      <c r="E274" s="25" t="s">
        <v>637</v>
      </c>
      <c r="F274" s="25" t="s">
        <v>36</v>
      </c>
      <c r="G274" s="25" t="s">
        <v>617</v>
      </c>
      <c r="H274" s="25"/>
      <c r="I274" s="25"/>
      <c r="J274" s="25" t="s">
        <v>652</v>
      </c>
      <c r="K274" s="25" t="s">
        <v>39</v>
      </c>
      <c r="L274" s="25" t="s">
        <v>622</v>
      </c>
      <c r="M274" s="25">
        <v>9.6</v>
      </c>
      <c r="N274" s="25">
        <v>5</v>
      </c>
      <c r="O274" s="90"/>
      <c r="P274" s="90"/>
      <c r="Q274" s="90"/>
      <c r="R274" s="90"/>
    </row>
    <row r="275" spans="1:18" s="58" customFormat="1">
      <c r="A275" s="85">
        <v>43196</v>
      </c>
      <c r="B275" s="66">
        <v>820</v>
      </c>
      <c r="C275" s="25"/>
      <c r="D275" s="25" t="s">
        <v>36</v>
      </c>
      <c r="E275" s="25" t="s">
        <v>617</v>
      </c>
      <c r="F275" s="25" t="s">
        <v>454</v>
      </c>
      <c r="G275" s="25" t="s">
        <v>618</v>
      </c>
      <c r="H275" s="25"/>
      <c r="I275" s="25"/>
      <c r="J275" s="25" t="s">
        <v>652</v>
      </c>
      <c r="K275" s="25" t="s">
        <v>457</v>
      </c>
      <c r="L275" s="25" t="s">
        <v>458</v>
      </c>
      <c r="M275" s="25">
        <v>9.6</v>
      </c>
      <c r="N275" s="25" t="s">
        <v>623</v>
      </c>
      <c r="O275" s="88">
        <v>7904</v>
      </c>
      <c r="P275" s="88">
        <v>8051</v>
      </c>
      <c r="Q275" s="88">
        <f>P275-O275</f>
        <v>147</v>
      </c>
      <c r="R275" s="88"/>
    </row>
    <row r="276" spans="1:18" s="58" customFormat="1">
      <c r="A276" s="86"/>
      <c r="B276" s="66">
        <v>1147</v>
      </c>
      <c r="C276" s="25" t="s">
        <v>460</v>
      </c>
      <c r="D276" s="25" t="s">
        <v>454</v>
      </c>
      <c r="E276" s="25" t="s">
        <v>618</v>
      </c>
      <c r="F276" s="25" t="s">
        <v>36</v>
      </c>
      <c r="G276" s="25" t="s">
        <v>617</v>
      </c>
      <c r="H276" s="25"/>
      <c r="I276" s="25"/>
      <c r="J276" s="25" t="s">
        <v>652</v>
      </c>
      <c r="K276" s="25" t="s">
        <v>457</v>
      </c>
      <c r="L276" s="25" t="s">
        <v>458</v>
      </c>
      <c r="M276" s="25">
        <v>9.6</v>
      </c>
      <c r="N276" s="25">
        <v>10</v>
      </c>
      <c r="O276" s="89"/>
      <c r="P276" s="89"/>
      <c r="Q276" s="89"/>
      <c r="R276" s="89"/>
    </row>
    <row r="277" spans="1:18" s="58" customFormat="1">
      <c r="A277" s="86"/>
      <c r="B277" s="91">
        <v>1310</v>
      </c>
      <c r="C277" s="88"/>
      <c r="D277" s="25" t="s">
        <v>30</v>
      </c>
      <c r="E277" s="25" t="s">
        <v>634</v>
      </c>
      <c r="F277" s="25" t="s">
        <v>454</v>
      </c>
      <c r="G277" s="25" t="s">
        <v>618</v>
      </c>
      <c r="H277" s="25"/>
      <c r="I277" s="25"/>
      <c r="J277" s="25" t="s">
        <v>652</v>
      </c>
      <c r="K277" s="25" t="s">
        <v>457</v>
      </c>
      <c r="L277" s="25" t="s">
        <v>458</v>
      </c>
      <c r="M277" s="25">
        <v>9.6</v>
      </c>
      <c r="N277" s="25">
        <v>4</v>
      </c>
      <c r="O277" s="89"/>
      <c r="P277" s="89"/>
      <c r="Q277" s="89"/>
      <c r="R277" s="89"/>
    </row>
    <row r="278" spans="1:18" s="58" customFormat="1">
      <c r="A278" s="86"/>
      <c r="B278" s="93"/>
      <c r="C278" s="90"/>
      <c r="D278" s="25" t="s">
        <v>30</v>
      </c>
      <c r="E278" s="25" t="s">
        <v>634</v>
      </c>
      <c r="F278" s="25" t="s">
        <v>454</v>
      </c>
      <c r="G278" s="25" t="s">
        <v>620</v>
      </c>
      <c r="H278" s="25"/>
      <c r="I278" s="25"/>
      <c r="J278" s="25" t="s">
        <v>652</v>
      </c>
      <c r="K278" s="25" t="s">
        <v>457</v>
      </c>
      <c r="L278" s="25" t="s">
        <v>458</v>
      </c>
      <c r="M278" s="25">
        <v>9.6</v>
      </c>
      <c r="N278" s="25">
        <v>1</v>
      </c>
      <c r="O278" s="89"/>
      <c r="P278" s="89"/>
      <c r="Q278" s="89"/>
      <c r="R278" s="89"/>
    </row>
    <row r="279" spans="1:18" s="58" customFormat="1">
      <c r="A279" s="86"/>
      <c r="B279" s="66">
        <v>1436</v>
      </c>
      <c r="C279" s="25" t="s">
        <v>460</v>
      </c>
      <c r="D279" s="25" t="s">
        <v>454</v>
      </c>
      <c r="E279" s="25" t="s">
        <v>618</v>
      </c>
      <c r="F279" s="25" t="s">
        <v>36</v>
      </c>
      <c r="G279" s="25" t="s">
        <v>617</v>
      </c>
      <c r="H279" s="25"/>
      <c r="I279" s="25"/>
      <c r="J279" s="25" t="s">
        <v>652</v>
      </c>
      <c r="K279" s="25" t="s">
        <v>457</v>
      </c>
      <c r="L279" s="25" t="s">
        <v>458</v>
      </c>
      <c r="M279" s="25">
        <v>9.6</v>
      </c>
      <c r="N279" s="25">
        <v>14</v>
      </c>
      <c r="O279" s="89"/>
      <c r="P279" s="89"/>
      <c r="Q279" s="89"/>
      <c r="R279" s="89"/>
    </row>
    <row r="280" spans="1:18" s="58" customFormat="1">
      <c r="A280" s="86"/>
      <c r="B280" s="66">
        <v>1555</v>
      </c>
      <c r="C280" s="25" t="s">
        <v>460</v>
      </c>
      <c r="D280" s="25" t="s">
        <v>454</v>
      </c>
      <c r="E280" s="25" t="s">
        <v>618</v>
      </c>
      <c r="F280" s="25" t="s">
        <v>36</v>
      </c>
      <c r="G280" s="25" t="s">
        <v>617</v>
      </c>
      <c r="H280" s="25"/>
      <c r="I280" s="25"/>
      <c r="J280" s="25" t="s">
        <v>652</v>
      </c>
      <c r="K280" s="25" t="s">
        <v>457</v>
      </c>
      <c r="L280" s="25" t="s">
        <v>458</v>
      </c>
      <c r="M280" s="25">
        <v>9.6</v>
      </c>
      <c r="N280" s="25">
        <v>14</v>
      </c>
      <c r="O280" s="89"/>
      <c r="P280" s="89"/>
      <c r="Q280" s="89"/>
      <c r="R280" s="89"/>
    </row>
    <row r="281" spans="1:18" s="58" customFormat="1">
      <c r="A281" s="86"/>
      <c r="B281" s="91">
        <v>1647</v>
      </c>
      <c r="C281" s="88" t="s">
        <v>460</v>
      </c>
      <c r="D281" s="25" t="s">
        <v>454</v>
      </c>
      <c r="E281" s="25" t="s">
        <v>618</v>
      </c>
      <c r="F281" s="25" t="s">
        <v>36</v>
      </c>
      <c r="G281" s="25" t="s">
        <v>617</v>
      </c>
      <c r="H281" s="25"/>
      <c r="I281" s="25"/>
      <c r="J281" s="25" t="s">
        <v>652</v>
      </c>
      <c r="K281" s="25" t="s">
        <v>457</v>
      </c>
      <c r="L281" s="25" t="s">
        <v>458</v>
      </c>
      <c r="M281" s="25">
        <v>9.6</v>
      </c>
      <c r="N281" s="25">
        <v>13</v>
      </c>
      <c r="O281" s="89"/>
      <c r="P281" s="89"/>
      <c r="Q281" s="89"/>
      <c r="R281" s="89"/>
    </row>
    <row r="282" spans="1:18" s="58" customFormat="1">
      <c r="A282" s="86"/>
      <c r="B282" s="93"/>
      <c r="C282" s="90"/>
      <c r="D282" s="25" t="s">
        <v>454</v>
      </c>
      <c r="E282" s="25" t="s">
        <v>618</v>
      </c>
      <c r="F282" s="25" t="s">
        <v>30</v>
      </c>
      <c r="G282" s="25" t="s">
        <v>634</v>
      </c>
      <c r="H282" s="25"/>
      <c r="I282" s="25"/>
      <c r="J282" s="25" t="s">
        <v>652</v>
      </c>
      <c r="K282" s="25" t="s">
        <v>457</v>
      </c>
      <c r="L282" s="25" t="s">
        <v>458</v>
      </c>
      <c r="M282" s="25">
        <v>9.6</v>
      </c>
      <c r="N282" s="25">
        <v>1</v>
      </c>
      <c r="O282" s="89"/>
      <c r="P282" s="89"/>
      <c r="Q282" s="89"/>
      <c r="R282" s="89"/>
    </row>
    <row r="283" spans="1:18" s="58" customFormat="1">
      <c r="A283" s="86"/>
      <c r="B283" s="66">
        <v>2010</v>
      </c>
      <c r="C283" s="25" t="s">
        <v>461</v>
      </c>
      <c r="D283" s="25" t="s">
        <v>454</v>
      </c>
      <c r="E283" s="25" t="s">
        <v>620</v>
      </c>
      <c r="F283" s="25" t="s">
        <v>36</v>
      </c>
      <c r="G283" s="25" t="s">
        <v>617</v>
      </c>
      <c r="H283" s="25"/>
      <c r="I283" s="25"/>
      <c r="J283" s="25" t="s">
        <v>652</v>
      </c>
      <c r="K283" s="25" t="s">
        <v>457</v>
      </c>
      <c r="L283" s="25" t="s">
        <v>458</v>
      </c>
      <c r="M283" s="25">
        <v>9.6</v>
      </c>
      <c r="N283" s="25">
        <v>1</v>
      </c>
      <c r="O283" s="89"/>
      <c r="P283" s="89"/>
      <c r="Q283" s="89"/>
      <c r="R283" s="89"/>
    </row>
    <row r="284" spans="1:18" s="58" customFormat="1">
      <c r="A284" s="86"/>
      <c r="B284" s="66">
        <v>2026</v>
      </c>
      <c r="C284" s="25" t="s">
        <v>460</v>
      </c>
      <c r="D284" s="25" t="s">
        <v>454</v>
      </c>
      <c r="E284" s="25" t="s">
        <v>618</v>
      </c>
      <c r="F284" s="25" t="s">
        <v>36</v>
      </c>
      <c r="G284" s="25" t="s">
        <v>617</v>
      </c>
      <c r="H284" s="25"/>
      <c r="I284" s="25"/>
      <c r="J284" s="25" t="s">
        <v>652</v>
      </c>
      <c r="K284" s="25" t="s">
        <v>457</v>
      </c>
      <c r="L284" s="25" t="s">
        <v>458</v>
      </c>
      <c r="M284" s="25">
        <v>9.6</v>
      </c>
      <c r="N284" s="25">
        <v>12</v>
      </c>
      <c r="O284" s="89"/>
      <c r="P284" s="89"/>
      <c r="Q284" s="89"/>
      <c r="R284" s="89"/>
    </row>
    <row r="285" spans="1:18" s="58" customFormat="1">
      <c r="A285" s="86"/>
      <c r="B285" s="66">
        <v>2215</v>
      </c>
      <c r="C285" s="25" t="s">
        <v>460</v>
      </c>
      <c r="D285" s="25" t="s">
        <v>454</v>
      </c>
      <c r="E285" s="25" t="s">
        <v>618</v>
      </c>
      <c r="F285" s="25" t="s">
        <v>36</v>
      </c>
      <c r="G285" s="25" t="s">
        <v>617</v>
      </c>
      <c r="H285" s="25"/>
      <c r="I285" s="25"/>
      <c r="J285" s="25" t="s">
        <v>652</v>
      </c>
      <c r="K285" s="25" t="s">
        <v>457</v>
      </c>
      <c r="L285" s="25" t="s">
        <v>458</v>
      </c>
      <c r="M285" s="25">
        <v>9.6</v>
      </c>
      <c r="N285" s="25">
        <v>14</v>
      </c>
      <c r="O285" s="89"/>
      <c r="P285" s="89"/>
      <c r="Q285" s="89"/>
      <c r="R285" s="89"/>
    </row>
    <row r="286" spans="1:18" s="58" customFormat="1">
      <c r="A286" s="87"/>
      <c r="B286" s="66">
        <v>2336</v>
      </c>
      <c r="C286" s="25" t="s">
        <v>460</v>
      </c>
      <c r="D286" s="25" t="s">
        <v>454</v>
      </c>
      <c r="E286" s="25" t="s">
        <v>618</v>
      </c>
      <c r="F286" s="25" t="s">
        <v>36</v>
      </c>
      <c r="G286" s="25" t="s">
        <v>617</v>
      </c>
      <c r="H286" s="25"/>
      <c r="I286" s="25"/>
      <c r="J286" s="25" t="s">
        <v>652</v>
      </c>
      <c r="K286" s="25" t="s">
        <v>457</v>
      </c>
      <c r="L286" s="25" t="s">
        <v>458</v>
      </c>
      <c r="M286" s="25">
        <v>9.6</v>
      </c>
      <c r="N286" s="25">
        <v>10</v>
      </c>
      <c r="O286" s="90"/>
      <c r="P286" s="90"/>
      <c r="Q286" s="90"/>
      <c r="R286" s="90"/>
    </row>
    <row r="287" spans="1:18" s="58" customFormat="1">
      <c r="A287" s="85">
        <v>43196</v>
      </c>
      <c r="B287" s="66">
        <v>820</v>
      </c>
      <c r="C287" s="25"/>
      <c r="D287" s="25" t="s">
        <v>36</v>
      </c>
      <c r="E287" s="25" t="s">
        <v>617</v>
      </c>
      <c r="F287" s="25" t="s">
        <v>30</v>
      </c>
      <c r="G287" s="25" t="s">
        <v>630</v>
      </c>
      <c r="H287" s="25"/>
      <c r="I287" s="25"/>
      <c r="J287" s="25" t="s">
        <v>652</v>
      </c>
      <c r="K287" s="25" t="s">
        <v>465</v>
      </c>
      <c r="L287" s="25" t="s">
        <v>466</v>
      </c>
      <c r="M287" s="25">
        <v>9.6</v>
      </c>
      <c r="N287" s="25" t="s">
        <v>468</v>
      </c>
      <c r="O287" s="88">
        <v>5649</v>
      </c>
      <c r="P287" s="88">
        <v>5684</v>
      </c>
      <c r="Q287" s="88">
        <f>P287-O287</f>
        <v>35</v>
      </c>
      <c r="R287" s="88"/>
    </row>
    <row r="288" spans="1:18" s="58" customFormat="1">
      <c r="A288" s="86"/>
      <c r="B288" s="66">
        <v>1054</v>
      </c>
      <c r="C288" s="25" t="s">
        <v>467</v>
      </c>
      <c r="D288" s="25" t="s">
        <v>30</v>
      </c>
      <c r="E288" s="25" t="s">
        <v>630</v>
      </c>
      <c r="F288" s="25" t="s">
        <v>36</v>
      </c>
      <c r="G288" s="25" t="s">
        <v>617</v>
      </c>
      <c r="H288" s="25"/>
      <c r="I288" s="25"/>
      <c r="J288" s="25" t="s">
        <v>652</v>
      </c>
      <c r="K288" s="25" t="s">
        <v>465</v>
      </c>
      <c r="L288" s="25" t="s">
        <v>466</v>
      </c>
      <c r="M288" s="25">
        <v>9.6</v>
      </c>
      <c r="N288" s="25">
        <v>12</v>
      </c>
      <c r="O288" s="89"/>
      <c r="P288" s="89"/>
      <c r="Q288" s="89"/>
      <c r="R288" s="89"/>
    </row>
    <row r="289" spans="1:18" s="58" customFormat="1">
      <c r="A289" s="86"/>
      <c r="B289" s="66">
        <v>1430</v>
      </c>
      <c r="C289" s="25" t="s">
        <v>467</v>
      </c>
      <c r="D289" s="25" t="s">
        <v>30</v>
      </c>
      <c r="E289" s="25" t="s">
        <v>630</v>
      </c>
      <c r="F289" s="25" t="s">
        <v>36</v>
      </c>
      <c r="G289" s="25" t="s">
        <v>617</v>
      </c>
      <c r="H289" s="25"/>
      <c r="I289" s="25"/>
      <c r="J289" s="25" t="s">
        <v>652</v>
      </c>
      <c r="K289" s="25" t="s">
        <v>465</v>
      </c>
      <c r="L289" s="25" t="s">
        <v>466</v>
      </c>
      <c r="M289" s="25">
        <v>9.6</v>
      </c>
      <c r="N289" s="25">
        <v>14</v>
      </c>
      <c r="O289" s="89"/>
      <c r="P289" s="89"/>
      <c r="Q289" s="89"/>
      <c r="R289" s="89"/>
    </row>
    <row r="290" spans="1:18" s="58" customFormat="1">
      <c r="A290" s="86"/>
      <c r="B290" s="66">
        <v>1610</v>
      </c>
      <c r="C290" s="25" t="s">
        <v>467</v>
      </c>
      <c r="D290" s="25" t="s">
        <v>30</v>
      </c>
      <c r="E290" s="25" t="s">
        <v>630</v>
      </c>
      <c r="F290" s="25" t="s">
        <v>36</v>
      </c>
      <c r="G290" s="25" t="s">
        <v>617</v>
      </c>
      <c r="H290" s="25"/>
      <c r="I290" s="25"/>
      <c r="J290" s="25" t="s">
        <v>652</v>
      </c>
      <c r="K290" s="25" t="s">
        <v>465</v>
      </c>
      <c r="L290" s="25" t="s">
        <v>466</v>
      </c>
      <c r="M290" s="25">
        <v>9.6</v>
      </c>
      <c r="N290" s="25">
        <v>13</v>
      </c>
      <c r="O290" s="89"/>
      <c r="P290" s="89"/>
      <c r="Q290" s="89"/>
      <c r="R290" s="89"/>
    </row>
    <row r="291" spans="1:18" s="58" customFormat="1">
      <c r="A291" s="86"/>
      <c r="B291" s="66">
        <v>2200</v>
      </c>
      <c r="C291" s="25" t="s">
        <v>460</v>
      </c>
      <c r="D291" s="25" t="s">
        <v>30</v>
      </c>
      <c r="E291" s="25" t="s">
        <v>630</v>
      </c>
      <c r="F291" s="25" t="s">
        <v>36</v>
      </c>
      <c r="G291" s="25" t="s">
        <v>617</v>
      </c>
      <c r="H291" s="25"/>
      <c r="I291" s="25"/>
      <c r="J291" s="25" t="s">
        <v>652</v>
      </c>
      <c r="K291" s="25" t="s">
        <v>465</v>
      </c>
      <c r="L291" s="25" t="s">
        <v>466</v>
      </c>
      <c r="M291" s="25">
        <v>9.6</v>
      </c>
      <c r="N291" s="25">
        <v>10</v>
      </c>
      <c r="O291" s="89"/>
      <c r="P291" s="89"/>
      <c r="Q291" s="89"/>
      <c r="R291" s="89"/>
    </row>
    <row r="292" spans="1:18" s="58" customFormat="1">
      <c r="A292" s="87"/>
      <c r="B292" s="66">
        <v>2359</v>
      </c>
      <c r="C292" s="25" t="s">
        <v>460</v>
      </c>
      <c r="D292" s="25" t="s">
        <v>454</v>
      </c>
      <c r="E292" s="25" t="s">
        <v>618</v>
      </c>
      <c r="F292" s="25" t="s">
        <v>36</v>
      </c>
      <c r="G292" s="25" t="s">
        <v>617</v>
      </c>
      <c r="H292" s="25"/>
      <c r="I292" s="25"/>
      <c r="J292" s="25" t="s">
        <v>652</v>
      </c>
      <c r="K292" s="25" t="s">
        <v>465</v>
      </c>
      <c r="L292" s="25" t="s">
        <v>466</v>
      </c>
      <c r="M292" s="25">
        <v>9.6</v>
      </c>
      <c r="N292" s="25">
        <v>8</v>
      </c>
      <c r="O292" s="90"/>
      <c r="P292" s="90"/>
      <c r="Q292" s="90"/>
      <c r="R292" s="90"/>
    </row>
    <row r="293" spans="1:18" s="58" customFormat="1">
      <c r="A293" s="85">
        <v>43196</v>
      </c>
      <c r="B293" s="66">
        <v>845</v>
      </c>
      <c r="C293" s="25"/>
      <c r="D293" s="25" t="s">
        <v>30</v>
      </c>
      <c r="E293" s="25" t="s">
        <v>634</v>
      </c>
      <c r="F293" s="25" t="s">
        <v>32</v>
      </c>
      <c r="G293" s="25" t="s">
        <v>650</v>
      </c>
      <c r="H293" s="25"/>
      <c r="I293" s="25"/>
      <c r="J293" s="25" t="s">
        <v>652</v>
      </c>
      <c r="K293" s="25" t="s">
        <v>473</v>
      </c>
      <c r="L293" s="25" t="s">
        <v>474</v>
      </c>
      <c r="M293" s="25">
        <v>9.6</v>
      </c>
      <c r="N293" s="25">
        <v>5</v>
      </c>
      <c r="O293" s="88">
        <v>7204</v>
      </c>
      <c r="P293" s="88">
        <v>7220</v>
      </c>
      <c r="Q293" s="88">
        <f>P293-O293</f>
        <v>16</v>
      </c>
      <c r="R293" s="88"/>
    </row>
    <row r="294" spans="1:18" s="58" customFormat="1">
      <c r="A294" s="86"/>
      <c r="B294" s="66">
        <v>1350</v>
      </c>
      <c r="C294" s="25"/>
      <c r="D294" s="25" t="s">
        <v>30</v>
      </c>
      <c r="E294" s="25" t="s">
        <v>634</v>
      </c>
      <c r="F294" s="25" t="s">
        <v>36</v>
      </c>
      <c r="G294" s="25" t="s">
        <v>651</v>
      </c>
      <c r="H294" s="25"/>
      <c r="I294" s="25"/>
      <c r="J294" s="25" t="s">
        <v>652</v>
      </c>
      <c r="K294" s="25" t="s">
        <v>473</v>
      </c>
      <c r="L294" s="25" t="s">
        <v>474</v>
      </c>
      <c r="M294" s="25">
        <v>9.6</v>
      </c>
      <c r="N294" s="25">
        <v>5</v>
      </c>
      <c r="O294" s="89"/>
      <c r="P294" s="89"/>
      <c r="Q294" s="89"/>
      <c r="R294" s="89"/>
    </row>
    <row r="295" spans="1:18" s="58" customFormat="1">
      <c r="A295" s="86"/>
      <c r="B295" s="66">
        <v>1400</v>
      </c>
      <c r="C295" s="25"/>
      <c r="D295" s="25" t="s">
        <v>36</v>
      </c>
      <c r="E295" s="25" t="s">
        <v>651</v>
      </c>
      <c r="F295" s="25" t="s">
        <v>32</v>
      </c>
      <c r="G295" s="25" t="s">
        <v>650</v>
      </c>
      <c r="H295" s="25"/>
      <c r="I295" s="25"/>
      <c r="J295" s="25" t="s">
        <v>652</v>
      </c>
      <c r="K295" s="25" t="s">
        <v>473</v>
      </c>
      <c r="L295" s="25" t="s">
        <v>474</v>
      </c>
      <c r="M295" s="25">
        <v>9.6</v>
      </c>
      <c r="N295" s="25">
        <v>5</v>
      </c>
      <c r="O295" s="89"/>
      <c r="P295" s="89"/>
      <c r="Q295" s="89"/>
      <c r="R295" s="89"/>
    </row>
    <row r="296" spans="1:18" s="58" customFormat="1">
      <c r="A296" s="86"/>
      <c r="B296" s="66">
        <v>1515</v>
      </c>
      <c r="C296" s="25"/>
      <c r="D296" s="25" t="s">
        <v>30</v>
      </c>
      <c r="E296" s="25" t="s">
        <v>634</v>
      </c>
      <c r="F296" s="25" t="s">
        <v>36</v>
      </c>
      <c r="G296" s="25" t="s">
        <v>672</v>
      </c>
      <c r="H296" s="25"/>
      <c r="I296" s="25"/>
      <c r="J296" s="25" t="s">
        <v>652</v>
      </c>
      <c r="K296" s="25" t="s">
        <v>473</v>
      </c>
      <c r="L296" s="25" t="s">
        <v>474</v>
      </c>
      <c r="M296" s="25">
        <v>9.6</v>
      </c>
      <c r="N296" s="25">
        <v>6</v>
      </c>
      <c r="O296" s="89"/>
      <c r="P296" s="89"/>
      <c r="Q296" s="89"/>
      <c r="R296" s="89"/>
    </row>
    <row r="297" spans="1:18" s="58" customFormat="1">
      <c r="A297" s="86"/>
      <c r="B297" s="66">
        <v>1558</v>
      </c>
      <c r="C297" s="25"/>
      <c r="D297" s="25" t="s">
        <v>32</v>
      </c>
      <c r="E297" s="25" t="s">
        <v>650</v>
      </c>
      <c r="F297" s="25" t="s">
        <v>30</v>
      </c>
      <c r="G297" s="25" t="s">
        <v>634</v>
      </c>
      <c r="H297" s="25"/>
      <c r="I297" s="25"/>
      <c r="J297" s="25" t="s">
        <v>652</v>
      </c>
      <c r="K297" s="25" t="s">
        <v>473</v>
      </c>
      <c r="L297" s="25" t="s">
        <v>474</v>
      </c>
      <c r="M297" s="25">
        <v>9.6</v>
      </c>
      <c r="N297" s="25">
        <v>9</v>
      </c>
      <c r="O297" s="89"/>
      <c r="P297" s="89"/>
      <c r="Q297" s="89"/>
      <c r="R297" s="89"/>
    </row>
    <row r="298" spans="1:18" s="58" customFormat="1">
      <c r="A298" s="86"/>
      <c r="B298" s="66">
        <v>2110</v>
      </c>
      <c r="C298" s="25" t="s">
        <v>467</v>
      </c>
      <c r="D298" s="25" t="s">
        <v>30</v>
      </c>
      <c r="E298" s="25" t="s">
        <v>630</v>
      </c>
      <c r="F298" s="25" t="s">
        <v>36</v>
      </c>
      <c r="G298" s="25" t="s">
        <v>617</v>
      </c>
      <c r="H298" s="25"/>
      <c r="I298" s="25"/>
      <c r="J298" s="25" t="s">
        <v>652</v>
      </c>
      <c r="K298" s="25" t="s">
        <v>473</v>
      </c>
      <c r="L298" s="25" t="s">
        <v>474</v>
      </c>
      <c r="M298" s="25">
        <v>9.6</v>
      </c>
      <c r="N298" s="25">
        <v>9</v>
      </c>
      <c r="O298" s="89"/>
      <c r="P298" s="89"/>
      <c r="Q298" s="89"/>
      <c r="R298" s="89"/>
    </row>
    <row r="299" spans="1:18" s="58" customFormat="1">
      <c r="A299" s="87"/>
      <c r="B299" s="66">
        <v>2350</v>
      </c>
      <c r="C299" s="25" t="s">
        <v>467</v>
      </c>
      <c r="D299" s="25" t="s">
        <v>30</v>
      </c>
      <c r="E299" s="25" t="s">
        <v>630</v>
      </c>
      <c r="F299" s="25" t="s">
        <v>36</v>
      </c>
      <c r="G299" s="25" t="s">
        <v>617</v>
      </c>
      <c r="H299" s="25"/>
      <c r="I299" s="25"/>
      <c r="J299" s="25" t="s">
        <v>652</v>
      </c>
      <c r="K299" s="25" t="s">
        <v>473</v>
      </c>
      <c r="L299" s="25" t="s">
        <v>474</v>
      </c>
      <c r="M299" s="25">
        <v>9.6</v>
      </c>
      <c r="N299" s="25">
        <v>12</v>
      </c>
      <c r="O299" s="90"/>
      <c r="P299" s="90"/>
      <c r="Q299" s="90"/>
      <c r="R299" s="90"/>
    </row>
    <row r="300" spans="1:18" s="58" customFormat="1">
      <c r="A300" s="85">
        <v>43196</v>
      </c>
      <c r="B300" s="91">
        <v>825</v>
      </c>
      <c r="C300" s="88"/>
      <c r="D300" s="88" t="s">
        <v>30</v>
      </c>
      <c r="E300" s="88" t="s">
        <v>634</v>
      </c>
      <c r="F300" s="88" t="s">
        <v>36</v>
      </c>
      <c r="G300" s="25" t="s">
        <v>657</v>
      </c>
      <c r="H300" s="25"/>
      <c r="I300" s="25"/>
      <c r="J300" s="25" t="s">
        <v>652</v>
      </c>
      <c r="K300" s="25" t="s">
        <v>483</v>
      </c>
      <c r="L300" s="25" t="s">
        <v>484</v>
      </c>
      <c r="M300" s="25">
        <v>9.6</v>
      </c>
      <c r="N300" s="88">
        <v>13</v>
      </c>
      <c r="O300" s="88">
        <v>5622</v>
      </c>
      <c r="P300" s="88">
        <v>5641</v>
      </c>
      <c r="Q300" s="88">
        <f>P300-O300</f>
        <v>19</v>
      </c>
      <c r="R300" s="88"/>
    </row>
    <row r="301" spans="1:18" s="58" customFormat="1">
      <c r="A301" s="86"/>
      <c r="B301" s="92"/>
      <c r="C301" s="89"/>
      <c r="D301" s="89"/>
      <c r="E301" s="89"/>
      <c r="F301" s="89"/>
      <c r="G301" s="25" t="s">
        <v>627</v>
      </c>
      <c r="H301" s="25"/>
      <c r="I301" s="25"/>
      <c r="J301" s="25" t="s">
        <v>652</v>
      </c>
      <c r="K301" s="25" t="s">
        <v>483</v>
      </c>
      <c r="L301" s="25" t="s">
        <v>484</v>
      </c>
      <c r="M301" s="25">
        <v>9.6</v>
      </c>
      <c r="N301" s="89"/>
      <c r="O301" s="89"/>
      <c r="P301" s="89"/>
      <c r="Q301" s="89"/>
      <c r="R301" s="89"/>
    </row>
    <row r="302" spans="1:18" s="58" customFormat="1">
      <c r="A302" s="86"/>
      <c r="B302" s="93"/>
      <c r="C302" s="90"/>
      <c r="D302" s="90"/>
      <c r="E302" s="90"/>
      <c r="F302" s="90"/>
      <c r="G302" s="25" t="s">
        <v>629</v>
      </c>
      <c r="H302" s="25"/>
      <c r="I302" s="25"/>
      <c r="J302" s="25" t="s">
        <v>652</v>
      </c>
      <c r="K302" s="25" t="s">
        <v>483</v>
      </c>
      <c r="L302" s="25" t="s">
        <v>484</v>
      </c>
      <c r="M302" s="25">
        <v>9.6</v>
      </c>
      <c r="N302" s="90"/>
      <c r="O302" s="89"/>
      <c r="P302" s="89"/>
      <c r="Q302" s="89"/>
      <c r="R302" s="89"/>
    </row>
    <row r="303" spans="1:18" s="58" customFormat="1">
      <c r="A303" s="86"/>
      <c r="B303" s="66">
        <v>1156</v>
      </c>
      <c r="C303" s="25" t="s">
        <v>467</v>
      </c>
      <c r="D303" s="25" t="s">
        <v>30</v>
      </c>
      <c r="E303" s="25" t="s">
        <v>630</v>
      </c>
      <c r="F303" s="25" t="s">
        <v>36</v>
      </c>
      <c r="G303" s="25" t="s">
        <v>617</v>
      </c>
      <c r="H303" s="25"/>
      <c r="I303" s="25"/>
      <c r="J303" s="25" t="s">
        <v>652</v>
      </c>
      <c r="K303" s="25" t="s">
        <v>483</v>
      </c>
      <c r="L303" s="25" t="s">
        <v>484</v>
      </c>
      <c r="M303" s="25">
        <v>9.6</v>
      </c>
      <c r="N303" s="25">
        <v>14</v>
      </c>
      <c r="O303" s="89"/>
      <c r="P303" s="89"/>
      <c r="Q303" s="89"/>
      <c r="R303" s="89"/>
    </row>
    <row r="304" spans="1:18" s="58" customFormat="1">
      <c r="A304" s="86"/>
      <c r="B304" s="66">
        <v>1510</v>
      </c>
      <c r="C304" s="25" t="s">
        <v>467</v>
      </c>
      <c r="D304" s="25" t="s">
        <v>30</v>
      </c>
      <c r="E304" s="25" t="s">
        <v>630</v>
      </c>
      <c r="F304" s="25" t="s">
        <v>36</v>
      </c>
      <c r="G304" s="25" t="s">
        <v>617</v>
      </c>
      <c r="H304" s="25"/>
      <c r="I304" s="25"/>
      <c r="J304" s="25" t="s">
        <v>652</v>
      </c>
      <c r="K304" s="25" t="s">
        <v>483</v>
      </c>
      <c r="L304" s="25" t="s">
        <v>484</v>
      </c>
      <c r="M304" s="25">
        <v>9.6</v>
      </c>
      <c r="N304" s="25">
        <v>10</v>
      </c>
      <c r="O304" s="89"/>
      <c r="P304" s="89"/>
      <c r="Q304" s="89"/>
      <c r="R304" s="89"/>
    </row>
    <row r="305" spans="1:18" s="58" customFormat="1">
      <c r="A305" s="86"/>
      <c r="B305" s="66">
        <v>1710</v>
      </c>
      <c r="C305" s="25" t="s">
        <v>467</v>
      </c>
      <c r="D305" s="25" t="s">
        <v>30</v>
      </c>
      <c r="E305" s="25" t="s">
        <v>630</v>
      </c>
      <c r="F305" s="25" t="s">
        <v>36</v>
      </c>
      <c r="G305" s="25" t="s">
        <v>617</v>
      </c>
      <c r="H305" s="25"/>
      <c r="I305" s="25"/>
      <c r="J305" s="25" t="s">
        <v>652</v>
      </c>
      <c r="K305" s="25" t="s">
        <v>483</v>
      </c>
      <c r="L305" s="25" t="s">
        <v>484</v>
      </c>
      <c r="M305" s="25">
        <v>9.6</v>
      </c>
      <c r="N305" s="25">
        <v>9</v>
      </c>
      <c r="O305" s="89"/>
      <c r="P305" s="89"/>
      <c r="Q305" s="89"/>
      <c r="R305" s="89"/>
    </row>
    <row r="306" spans="1:18" s="58" customFormat="1">
      <c r="A306" s="86"/>
      <c r="B306" s="66">
        <v>2000</v>
      </c>
      <c r="C306" s="25" t="s">
        <v>467</v>
      </c>
      <c r="D306" s="25" t="s">
        <v>30</v>
      </c>
      <c r="E306" s="25" t="s">
        <v>630</v>
      </c>
      <c r="F306" s="25" t="s">
        <v>36</v>
      </c>
      <c r="G306" s="25" t="s">
        <v>617</v>
      </c>
      <c r="H306" s="25"/>
      <c r="I306" s="25"/>
      <c r="J306" s="25" t="s">
        <v>652</v>
      </c>
      <c r="K306" s="25" t="s">
        <v>483</v>
      </c>
      <c r="L306" s="25" t="s">
        <v>484</v>
      </c>
      <c r="M306" s="25">
        <v>9.6</v>
      </c>
      <c r="N306" s="25">
        <v>13</v>
      </c>
      <c r="O306" s="89"/>
      <c r="P306" s="89"/>
      <c r="Q306" s="89"/>
      <c r="R306" s="89"/>
    </row>
    <row r="307" spans="1:18" s="58" customFormat="1">
      <c r="A307" s="86"/>
      <c r="B307" s="91">
        <v>2305</v>
      </c>
      <c r="C307" s="25"/>
      <c r="D307" s="88" t="s">
        <v>30</v>
      </c>
      <c r="E307" s="25" t="s">
        <v>675</v>
      </c>
      <c r="F307" s="88" t="s">
        <v>36</v>
      </c>
      <c r="G307" s="88" t="s">
        <v>617</v>
      </c>
      <c r="H307" s="25"/>
      <c r="I307" s="25"/>
      <c r="J307" s="25" t="s">
        <v>652</v>
      </c>
      <c r="K307" s="25" t="s">
        <v>483</v>
      </c>
      <c r="L307" s="25" t="s">
        <v>484</v>
      </c>
      <c r="M307" s="25">
        <v>9.6</v>
      </c>
      <c r="N307" s="88">
        <v>12</v>
      </c>
      <c r="O307" s="89"/>
      <c r="P307" s="89"/>
      <c r="Q307" s="89"/>
      <c r="R307" s="89"/>
    </row>
    <row r="308" spans="1:18" s="58" customFormat="1">
      <c r="A308" s="87"/>
      <c r="B308" s="93"/>
      <c r="C308" s="25"/>
      <c r="D308" s="90"/>
      <c r="E308" s="25" t="s">
        <v>630</v>
      </c>
      <c r="F308" s="90"/>
      <c r="G308" s="90"/>
      <c r="H308" s="25"/>
      <c r="I308" s="25"/>
      <c r="J308" s="25" t="s">
        <v>652</v>
      </c>
      <c r="K308" s="25" t="s">
        <v>483</v>
      </c>
      <c r="L308" s="25" t="s">
        <v>484</v>
      </c>
      <c r="M308" s="25">
        <v>9.6</v>
      </c>
      <c r="N308" s="90"/>
      <c r="O308" s="90"/>
      <c r="P308" s="90"/>
      <c r="Q308" s="90"/>
      <c r="R308" s="90"/>
    </row>
    <row r="309" spans="1:18" s="58" customFormat="1">
      <c r="A309" s="85">
        <v>43197</v>
      </c>
      <c r="B309" s="91">
        <v>820</v>
      </c>
      <c r="C309" s="88"/>
      <c r="D309" s="88" t="s">
        <v>30</v>
      </c>
      <c r="E309" s="88" t="s">
        <v>634</v>
      </c>
      <c r="F309" s="88" t="s">
        <v>36</v>
      </c>
      <c r="G309" s="25" t="s">
        <v>657</v>
      </c>
      <c r="H309" s="25"/>
      <c r="I309" s="25"/>
      <c r="J309" s="25" t="s">
        <v>652</v>
      </c>
      <c r="K309" s="25" t="s">
        <v>39</v>
      </c>
      <c r="L309" s="25" t="s">
        <v>622</v>
      </c>
      <c r="M309" s="25">
        <v>9.6</v>
      </c>
      <c r="N309" s="25">
        <v>4</v>
      </c>
      <c r="O309" s="88">
        <v>8009</v>
      </c>
      <c r="P309" s="88">
        <v>8047</v>
      </c>
      <c r="Q309" s="88">
        <f>P309-O309</f>
        <v>38</v>
      </c>
      <c r="R309" s="88"/>
    </row>
    <row r="310" spans="1:18" s="58" customFormat="1">
      <c r="A310" s="86"/>
      <c r="B310" s="92"/>
      <c r="C310" s="89"/>
      <c r="D310" s="89"/>
      <c r="E310" s="89"/>
      <c r="F310" s="89"/>
      <c r="G310" s="25" t="s">
        <v>627</v>
      </c>
      <c r="H310" s="25"/>
      <c r="I310" s="25"/>
      <c r="J310" s="25" t="s">
        <v>652</v>
      </c>
      <c r="K310" s="25" t="s">
        <v>39</v>
      </c>
      <c r="L310" s="25" t="s">
        <v>622</v>
      </c>
      <c r="M310" s="25">
        <v>9.6</v>
      </c>
      <c r="N310" s="25">
        <v>2</v>
      </c>
      <c r="O310" s="89"/>
      <c r="P310" s="89"/>
      <c r="Q310" s="89"/>
      <c r="R310" s="89"/>
    </row>
    <row r="311" spans="1:18" s="58" customFormat="1">
      <c r="A311" s="86"/>
      <c r="B311" s="92"/>
      <c r="C311" s="89"/>
      <c r="D311" s="89"/>
      <c r="E311" s="89"/>
      <c r="F311" s="89"/>
      <c r="G311" s="25" t="s">
        <v>629</v>
      </c>
      <c r="H311" s="25"/>
      <c r="I311" s="25"/>
      <c r="J311" s="25" t="s">
        <v>652</v>
      </c>
      <c r="K311" s="25" t="s">
        <v>39</v>
      </c>
      <c r="L311" s="25" t="s">
        <v>622</v>
      </c>
      <c r="M311" s="25">
        <v>9.6</v>
      </c>
      <c r="N311" s="25">
        <v>2</v>
      </c>
      <c r="O311" s="89"/>
      <c r="P311" s="89"/>
      <c r="Q311" s="89"/>
      <c r="R311" s="89"/>
    </row>
    <row r="312" spans="1:18" s="58" customFormat="1">
      <c r="A312" s="86"/>
      <c r="B312" s="93"/>
      <c r="C312" s="90"/>
      <c r="D312" s="90"/>
      <c r="E312" s="90"/>
      <c r="F312" s="90"/>
      <c r="G312" s="25" t="s">
        <v>680</v>
      </c>
      <c r="H312" s="25"/>
      <c r="I312" s="25"/>
      <c r="J312" s="25" t="s">
        <v>652</v>
      </c>
      <c r="K312" s="25" t="s">
        <v>39</v>
      </c>
      <c r="L312" s="25" t="s">
        <v>622</v>
      </c>
      <c r="M312" s="25">
        <v>9.6</v>
      </c>
      <c r="N312" s="25">
        <v>5</v>
      </c>
      <c r="O312" s="89"/>
      <c r="P312" s="89"/>
      <c r="Q312" s="89"/>
      <c r="R312" s="89"/>
    </row>
    <row r="313" spans="1:18" s="58" customFormat="1">
      <c r="A313" s="86"/>
      <c r="B313" s="71">
        <v>1154</v>
      </c>
      <c r="C313" s="25" t="s">
        <v>467</v>
      </c>
      <c r="D313" s="25" t="s">
        <v>30</v>
      </c>
      <c r="E313" s="25" t="s">
        <v>630</v>
      </c>
      <c r="F313" s="25" t="s">
        <v>36</v>
      </c>
      <c r="G313" s="25" t="s">
        <v>617</v>
      </c>
      <c r="H313" s="25"/>
      <c r="I313" s="25"/>
      <c r="J313" s="25" t="s">
        <v>652</v>
      </c>
      <c r="K313" s="25" t="s">
        <v>39</v>
      </c>
      <c r="L313" s="25" t="s">
        <v>622</v>
      </c>
      <c r="M313" s="25">
        <v>9.6</v>
      </c>
      <c r="N313" s="25">
        <v>14</v>
      </c>
      <c r="O313" s="89"/>
      <c r="P313" s="89"/>
      <c r="Q313" s="89"/>
      <c r="R313" s="89"/>
    </row>
    <row r="314" spans="1:18" s="58" customFormat="1">
      <c r="A314" s="86"/>
      <c r="B314" s="71">
        <v>1515</v>
      </c>
      <c r="C314" s="25" t="s">
        <v>467</v>
      </c>
      <c r="D314" s="25" t="s">
        <v>30</v>
      </c>
      <c r="E314" s="25" t="s">
        <v>630</v>
      </c>
      <c r="F314" s="25" t="s">
        <v>36</v>
      </c>
      <c r="G314" s="25" t="s">
        <v>617</v>
      </c>
      <c r="H314" s="25"/>
      <c r="I314" s="25"/>
      <c r="J314" s="25" t="s">
        <v>652</v>
      </c>
      <c r="K314" s="25" t="s">
        <v>39</v>
      </c>
      <c r="L314" s="25" t="s">
        <v>622</v>
      </c>
      <c r="M314" s="25">
        <v>9.6</v>
      </c>
      <c r="N314" s="25">
        <v>8</v>
      </c>
      <c r="O314" s="89"/>
      <c r="P314" s="89"/>
      <c r="Q314" s="89"/>
      <c r="R314" s="89"/>
    </row>
    <row r="315" spans="1:18" s="58" customFormat="1">
      <c r="A315" s="86"/>
      <c r="B315" s="71">
        <v>1710</v>
      </c>
      <c r="C315" s="25" t="s">
        <v>467</v>
      </c>
      <c r="D315" s="25" t="s">
        <v>30</v>
      </c>
      <c r="E315" s="25" t="s">
        <v>630</v>
      </c>
      <c r="F315" s="25" t="s">
        <v>36</v>
      </c>
      <c r="G315" s="25" t="s">
        <v>617</v>
      </c>
      <c r="H315" s="25"/>
      <c r="I315" s="25"/>
      <c r="J315" s="25" t="s">
        <v>652</v>
      </c>
      <c r="K315" s="25" t="s">
        <v>39</v>
      </c>
      <c r="L315" s="25" t="s">
        <v>622</v>
      </c>
      <c r="M315" s="25">
        <v>9.6</v>
      </c>
      <c r="N315" s="25">
        <v>14</v>
      </c>
      <c r="O315" s="89"/>
      <c r="P315" s="89"/>
      <c r="Q315" s="89"/>
      <c r="R315" s="89"/>
    </row>
    <row r="316" spans="1:18" s="58" customFormat="1">
      <c r="A316" s="86"/>
      <c r="B316" s="71">
        <v>2110</v>
      </c>
      <c r="C316" s="25" t="s">
        <v>467</v>
      </c>
      <c r="D316" s="25" t="s">
        <v>30</v>
      </c>
      <c r="E316" s="25" t="s">
        <v>630</v>
      </c>
      <c r="F316" s="25" t="s">
        <v>36</v>
      </c>
      <c r="G316" s="25" t="s">
        <v>617</v>
      </c>
      <c r="H316" s="25"/>
      <c r="I316" s="25"/>
      <c r="J316" s="25" t="s">
        <v>652</v>
      </c>
      <c r="K316" s="25" t="s">
        <v>39</v>
      </c>
      <c r="L316" s="25" t="s">
        <v>622</v>
      </c>
      <c r="M316" s="25">
        <v>9.6</v>
      </c>
      <c r="N316" s="25">
        <v>9</v>
      </c>
      <c r="O316" s="89"/>
      <c r="P316" s="89"/>
      <c r="Q316" s="89"/>
      <c r="R316" s="89"/>
    </row>
    <row r="317" spans="1:18" s="58" customFormat="1">
      <c r="A317" s="87"/>
      <c r="B317" s="71">
        <v>2352</v>
      </c>
      <c r="C317" s="25" t="s">
        <v>460</v>
      </c>
      <c r="D317" s="25" t="s">
        <v>454</v>
      </c>
      <c r="E317" s="25" t="s">
        <v>618</v>
      </c>
      <c r="F317" s="25" t="s">
        <v>36</v>
      </c>
      <c r="G317" s="25" t="s">
        <v>617</v>
      </c>
      <c r="H317" s="25"/>
      <c r="I317" s="25"/>
      <c r="J317" s="25" t="s">
        <v>652</v>
      </c>
      <c r="K317" s="25" t="s">
        <v>39</v>
      </c>
      <c r="L317" s="25" t="s">
        <v>622</v>
      </c>
      <c r="M317" s="25">
        <v>9.6</v>
      </c>
      <c r="N317" s="25">
        <v>10</v>
      </c>
      <c r="O317" s="90"/>
      <c r="P317" s="90"/>
      <c r="Q317" s="90"/>
      <c r="R317" s="90"/>
    </row>
    <row r="318" spans="1:18" s="58" customFormat="1">
      <c r="A318" s="85">
        <v>43197</v>
      </c>
      <c r="B318" s="71">
        <v>830</v>
      </c>
      <c r="C318" s="25"/>
      <c r="D318" s="25" t="s">
        <v>30</v>
      </c>
      <c r="E318" s="25" t="s">
        <v>634</v>
      </c>
      <c r="F318" s="25" t="s">
        <v>32</v>
      </c>
      <c r="G318" s="25" t="s">
        <v>650</v>
      </c>
      <c r="H318" s="25"/>
      <c r="I318" s="25"/>
      <c r="J318" s="25" t="s">
        <v>652</v>
      </c>
      <c r="K318" s="25" t="s">
        <v>457</v>
      </c>
      <c r="L318" s="25" t="s">
        <v>458</v>
      </c>
      <c r="M318" s="25">
        <v>9.6</v>
      </c>
      <c r="N318" s="25">
        <v>8</v>
      </c>
      <c r="O318" s="88">
        <v>8051</v>
      </c>
      <c r="P318" s="88">
        <v>8108</v>
      </c>
      <c r="Q318" s="88">
        <f>P318-O318</f>
        <v>57</v>
      </c>
      <c r="R318" s="88"/>
    </row>
    <row r="319" spans="1:18" s="58" customFormat="1">
      <c r="A319" s="86"/>
      <c r="B319" s="71">
        <v>1340</v>
      </c>
      <c r="C319" s="25"/>
      <c r="D319" s="25" t="s">
        <v>30</v>
      </c>
      <c r="E319" s="25" t="s">
        <v>634</v>
      </c>
      <c r="F319" s="25" t="s">
        <v>36</v>
      </c>
      <c r="G319" s="25" t="s">
        <v>617</v>
      </c>
      <c r="H319" s="25"/>
      <c r="I319" s="25"/>
      <c r="J319" s="25" t="s">
        <v>652</v>
      </c>
      <c r="K319" s="25" t="s">
        <v>457</v>
      </c>
      <c r="L319" s="25" t="s">
        <v>458</v>
      </c>
      <c r="M319" s="25">
        <v>9.6</v>
      </c>
      <c r="N319" s="25">
        <v>6</v>
      </c>
      <c r="O319" s="89"/>
      <c r="P319" s="89"/>
      <c r="Q319" s="89"/>
      <c r="R319" s="89"/>
    </row>
    <row r="320" spans="1:18" s="58" customFormat="1">
      <c r="A320" s="86"/>
      <c r="B320" s="71">
        <v>1350</v>
      </c>
      <c r="C320" s="25"/>
      <c r="D320" s="25" t="s">
        <v>36</v>
      </c>
      <c r="E320" s="25" t="s">
        <v>617</v>
      </c>
      <c r="F320" s="25" t="s">
        <v>30</v>
      </c>
      <c r="G320" s="25" t="s">
        <v>634</v>
      </c>
      <c r="H320" s="25"/>
      <c r="I320" s="25"/>
      <c r="J320" s="25" t="s">
        <v>652</v>
      </c>
      <c r="K320" s="25" t="s">
        <v>457</v>
      </c>
      <c r="L320" s="25" t="s">
        <v>458</v>
      </c>
      <c r="M320" s="25">
        <v>9.6</v>
      </c>
      <c r="N320" s="25">
        <v>5</v>
      </c>
      <c r="O320" s="89"/>
      <c r="P320" s="89"/>
      <c r="Q320" s="89"/>
      <c r="R320" s="89"/>
    </row>
    <row r="321" spans="1:18" s="58" customFormat="1">
      <c r="A321" s="86"/>
      <c r="B321" s="71">
        <v>1505</v>
      </c>
      <c r="C321" s="25"/>
      <c r="D321" s="25" t="s">
        <v>32</v>
      </c>
      <c r="E321" s="25" t="s">
        <v>650</v>
      </c>
      <c r="F321" s="25" t="s">
        <v>30</v>
      </c>
      <c r="G321" s="25" t="s">
        <v>634</v>
      </c>
      <c r="H321" s="25"/>
      <c r="I321" s="25"/>
      <c r="J321" s="25" t="s">
        <v>652</v>
      </c>
      <c r="K321" s="25" t="s">
        <v>457</v>
      </c>
      <c r="L321" s="25" t="s">
        <v>458</v>
      </c>
      <c r="M321" s="25">
        <v>9.6</v>
      </c>
      <c r="N321" s="25">
        <v>8</v>
      </c>
      <c r="O321" s="89"/>
      <c r="P321" s="89"/>
      <c r="Q321" s="89"/>
      <c r="R321" s="89"/>
    </row>
    <row r="322" spans="1:18" s="58" customFormat="1">
      <c r="A322" s="86"/>
      <c r="B322" s="71">
        <v>1615</v>
      </c>
      <c r="C322" s="25"/>
      <c r="D322" s="25" t="s">
        <v>30</v>
      </c>
      <c r="E322" s="25" t="s">
        <v>634</v>
      </c>
      <c r="F322" s="25" t="s">
        <v>36</v>
      </c>
      <c r="G322" s="25" t="s">
        <v>672</v>
      </c>
      <c r="H322" s="25"/>
      <c r="I322" s="25"/>
      <c r="J322" s="25" t="s">
        <v>652</v>
      </c>
      <c r="K322" s="25" t="s">
        <v>457</v>
      </c>
      <c r="L322" s="25" t="s">
        <v>458</v>
      </c>
      <c r="M322" s="25">
        <v>9.6</v>
      </c>
      <c r="N322" s="25">
        <v>5</v>
      </c>
      <c r="O322" s="89"/>
      <c r="P322" s="89"/>
      <c r="Q322" s="89"/>
      <c r="R322" s="89"/>
    </row>
    <row r="323" spans="1:18" s="58" customFormat="1">
      <c r="A323" s="86"/>
      <c r="B323" s="71">
        <v>1659</v>
      </c>
      <c r="C323" s="25" t="s">
        <v>460</v>
      </c>
      <c r="D323" s="25" t="s">
        <v>454</v>
      </c>
      <c r="E323" s="25" t="s">
        <v>618</v>
      </c>
      <c r="F323" s="25" t="s">
        <v>30</v>
      </c>
      <c r="G323" s="25" t="s">
        <v>634</v>
      </c>
      <c r="H323" s="25"/>
      <c r="I323" s="25"/>
      <c r="J323" s="25" t="s">
        <v>652</v>
      </c>
      <c r="K323" s="25" t="s">
        <v>457</v>
      </c>
      <c r="L323" s="25" t="s">
        <v>458</v>
      </c>
      <c r="M323" s="25">
        <v>9.6</v>
      </c>
      <c r="N323" s="25">
        <v>1</v>
      </c>
      <c r="O323" s="89"/>
      <c r="P323" s="89"/>
      <c r="Q323" s="89"/>
      <c r="R323" s="89"/>
    </row>
    <row r="324" spans="1:18" s="58" customFormat="1">
      <c r="A324" s="86"/>
      <c r="B324" s="71">
        <v>1659</v>
      </c>
      <c r="C324" s="25"/>
      <c r="D324" s="25" t="s">
        <v>454</v>
      </c>
      <c r="E324" s="25" t="s">
        <v>618</v>
      </c>
      <c r="F324" s="25" t="s">
        <v>30</v>
      </c>
      <c r="G324" s="25" t="s">
        <v>617</v>
      </c>
      <c r="H324" s="25"/>
      <c r="I324" s="25"/>
      <c r="J324" s="25" t="s">
        <v>652</v>
      </c>
      <c r="K324" s="25" t="s">
        <v>457</v>
      </c>
      <c r="L324" s="25" t="s">
        <v>458</v>
      </c>
      <c r="M324" s="25">
        <v>9.6</v>
      </c>
      <c r="N324" s="25">
        <v>6</v>
      </c>
      <c r="O324" s="89"/>
      <c r="P324" s="89"/>
      <c r="Q324" s="89"/>
      <c r="R324" s="89"/>
    </row>
    <row r="325" spans="1:18" s="58" customFormat="1">
      <c r="A325" s="86"/>
      <c r="B325" s="71">
        <v>2010</v>
      </c>
      <c r="C325" s="25" t="s">
        <v>461</v>
      </c>
      <c r="D325" s="88" t="s">
        <v>454</v>
      </c>
      <c r="E325" s="25" t="s">
        <v>620</v>
      </c>
      <c r="F325" s="25" t="s">
        <v>30</v>
      </c>
      <c r="G325" s="25" t="s">
        <v>617</v>
      </c>
      <c r="H325" s="25"/>
      <c r="I325" s="25"/>
      <c r="J325" s="25" t="s">
        <v>652</v>
      </c>
      <c r="K325" s="25" t="s">
        <v>457</v>
      </c>
      <c r="L325" s="25" t="s">
        <v>458</v>
      </c>
      <c r="M325" s="25">
        <v>9.6</v>
      </c>
      <c r="N325" s="25">
        <v>1</v>
      </c>
      <c r="O325" s="89"/>
      <c r="P325" s="89"/>
      <c r="Q325" s="89"/>
      <c r="R325" s="89"/>
    </row>
    <row r="326" spans="1:18" s="58" customFormat="1">
      <c r="A326" s="86"/>
      <c r="B326" s="71">
        <v>2040</v>
      </c>
      <c r="C326" s="25" t="s">
        <v>460</v>
      </c>
      <c r="D326" s="90"/>
      <c r="E326" s="25" t="s">
        <v>618</v>
      </c>
      <c r="F326" s="25" t="s">
        <v>30</v>
      </c>
      <c r="G326" s="25" t="s">
        <v>617</v>
      </c>
      <c r="H326" s="25"/>
      <c r="I326" s="25"/>
      <c r="J326" s="25" t="s">
        <v>652</v>
      </c>
      <c r="K326" s="25" t="s">
        <v>457</v>
      </c>
      <c r="L326" s="25" t="s">
        <v>458</v>
      </c>
      <c r="M326" s="25">
        <v>9.6</v>
      </c>
      <c r="N326" s="25">
        <v>13</v>
      </c>
      <c r="O326" s="89"/>
      <c r="P326" s="89"/>
      <c r="Q326" s="89"/>
      <c r="R326" s="89"/>
    </row>
    <row r="327" spans="1:18" s="58" customFormat="1">
      <c r="A327" s="87"/>
      <c r="B327" s="71">
        <v>2354</v>
      </c>
      <c r="C327" s="25" t="s">
        <v>467</v>
      </c>
      <c r="D327" s="25" t="s">
        <v>30</v>
      </c>
      <c r="E327" s="25" t="s">
        <v>630</v>
      </c>
      <c r="F327" s="25" t="s">
        <v>36</v>
      </c>
      <c r="G327" s="25" t="s">
        <v>617</v>
      </c>
      <c r="H327" s="25"/>
      <c r="I327" s="25"/>
      <c r="J327" s="25" t="s">
        <v>652</v>
      </c>
      <c r="K327" s="25" t="s">
        <v>457</v>
      </c>
      <c r="L327" s="25" t="s">
        <v>458</v>
      </c>
      <c r="M327" s="25">
        <v>9.6</v>
      </c>
      <c r="N327" s="25">
        <v>13</v>
      </c>
      <c r="O327" s="90"/>
      <c r="P327" s="90"/>
      <c r="Q327" s="90"/>
      <c r="R327" s="90"/>
    </row>
    <row r="328" spans="1:18" s="58" customFormat="1">
      <c r="A328" s="85">
        <v>43197</v>
      </c>
      <c r="B328" s="71">
        <v>1146</v>
      </c>
      <c r="C328" s="25" t="s">
        <v>460</v>
      </c>
      <c r="D328" s="25" t="s">
        <v>454</v>
      </c>
      <c r="E328" s="25" t="s">
        <v>618</v>
      </c>
      <c r="F328" s="25" t="s">
        <v>36</v>
      </c>
      <c r="G328" s="25" t="s">
        <v>617</v>
      </c>
      <c r="H328" s="25"/>
      <c r="I328" s="25"/>
      <c r="J328" s="25" t="s">
        <v>652</v>
      </c>
      <c r="K328" s="25" t="s">
        <v>465</v>
      </c>
      <c r="L328" s="25" t="s">
        <v>38</v>
      </c>
      <c r="M328" s="25">
        <v>9.6</v>
      </c>
      <c r="N328" s="25">
        <v>10</v>
      </c>
      <c r="O328" s="88">
        <v>5684</v>
      </c>
      <c r="P328" s="88">
        <v>5829</v>
      </c>
      <c r="Q328" s="88">
        <f>P328-O328</f>
        <v>145</v>
      </c>
      <c r="R328" s="88"/>
    </row>
    <row r="329" spans="1:18" s="58" customFormat="1">
      <c r="A329" s="86"/>
      <c r="B329" s="71">
        <v>1255</v>
      </c>
      <c r="C329" s="25"/>
      <c r="D329" s="25" t="s">
        <v>30</v>
      </c>
      <c r="E329" s="25" t="s">
        <v>634</v>
      </c>
      <c r="F329" s="25" t="s">
        <v>32</v>
      </c>
      <c r="G329" s="25" t="s">
        <v>637</v>
      </c>
      <c r="H329" s="25"/>
      <c r="I329" s="25"/>
      <c r="J329" s="25" t="s">
        <v>652</v>
      </c>
      <c r="K329" s="25" t="s">
        <v>465</v>
      </c>
      <c r="L329" s="25" t="s">
        <v>38</v>
      </c>
      <c r="M329" s="25">
        <v>9.6</v>
      </c>
      <c r="N329" s="25">
        <v>1</v>
      </c>
      <c r="O329" s="89"/>
      <c r="P329" s="89"/>
      <c r="Q329" s="89"/>
      <c r="R329" s="89"/>
    </row>
    <row r="330" spans="1:18" s="58" customFormat="1">
      <c r="A330" s="86"/>
      <c r="B330" s="91">
        <v>1310</v>
      </c>
      <c r="C330" s="88"/>
      <c r="D330" s="88" t="s">
        <v>30</v>
      </c>
      <c r="E330" s="88" t="s">
        <v>634</v>
      </c>
      <c r="F330" s="88" t="s">
        <v>454</v>
      </c>
      <c r="G330" s="25" t="s">
        <v>620</v>
      </c>
      <c r="H330" s="25"/>
      <c r="I330" s="25"/>
      <c r="J330" s="25" t="s">
        <v>652</v>
      </c>
      <c r="K330" s="25" t="s">
        <v>465</v>
      </c>
      <c r="L330" s="25" t="s">
        <v>38</v>
      </c>
      <c r="M330" s="25">
        <v>9.6</v>
      </c>
      <c r="N330" s="25">
        <v>1</v>
      </c>
      <c r="O330" s="89"/>
      <c r="P330" s="89"/>
      <c r="Q330" s="89"/>
      <c r="R330" s="89"/>
    </row>
    <row r="331" spans="1:18" s="58" customFormat="1">
      <c r="A331" s="86"/>
      <c r="B331" s="93"/>
      <c r="C331" s="90"/>
      <c r="D331" s="90"/>
      <c r="E331" s="90"/>
      <c r="F331" s="90"/>
      <c r="G331" s="25" t="s">
        <v>618</v>
      </c>
      <c r="H331" s="25"/>
      <c r="I331" s="25"/>
      <c r="J331" s="25" t="s">
        <v>652</v>
      </c>
      <c r="K331" s="25" t="s">
        <v>465</v>
      </c>
      <c r="L331" s="25" t="s">
        <v>38</v>
      </c>
      <c r="M331" s="25">
        <v>9.6</v>
      </c>
      <c r="N331" s="25">
        <v>4</v>
      </c>
      <c r="O331" s="89"/>
      <c r="P331" s="89"/>
      <c r="Q331" s="89"/>
      <c r="R331" s="89"/>
    </row>
    <row r="332" spans="1:18" s="58" customFormat="1">
      <c r="A332" s="86"/>
      <c r="B332" s="71">
        <v>1418</v>
      </c>
      <c r="C332" s="25" t="s">
        <v>460</v>
      </c>
      <c r="D332" s="25" t="s">
        <v>454</v>
      </c>
      <c r="E332" s="25" t="s">
        <v>618</v>
      </c>
      <c r="F332" s="25" t="s">
        <v>36</v>
      </c>
      <c r="G332" s="25" t="s">
        <v>617</v>
      </c>
      <c r="H332" s="25"/>
      <c r="I332" s="25"/>
      <c r="J332" s="25" t="s">
        <v>652</v>
      </c>
      <c r="K332" s="25" t="s">
        <v>465</v>
      </c>
      <c r="L332" s="25" t="s">
        <v>38</v>
      </c>
      <c r="M332" s="25">
        <v>9.6</v>
      </c>
      <c r="N332" s="25">
        <v>14</v>
      </c>
      <c r="O332" s="89"/>
      <c r="P332" s="89"/>
      <c r="Q332" s="89"/>
      <c r="R332" s="89"/>
    </row>
    <row r="333" spans="1:18" s="58" customFormat="1">
      <c r="A333" s="86"/>
      <c r="B333" s="71">
        <v>1522</v>
      </c>
      <c r="C333" s="25" t="s">
        <v>460</v>
      </c>
      <c r="D333" s="25" t="s">
        <v>454</v>
      </c>
      <c r="E333" s="25" t="s">
        <v>618</v>
      </c>
      <c r="F333" s="25" t="s">
        <v>36</v>
      </c>
      <c r="G333" s="25" t="s">
        <v>617</v>
      </c>
      <c r="H333" s="25"/>
      <c r="I333" s="25"/>
      <c r="J333" s="25" t="s">
        <v>652</v>
      </c>
      <c r="K333" s="25" t="s">
        <v>465</v>
      </c>
      <c r="L333" s="25" t="s">
        <v>38</v>
      </c>
      <c r="M333" s="25">
        <v>9.6</v>
      </c>
      <c r="N333" s="25">
        <v>14</v>
      </c>
      <c r="O333" s="89"/>
      <c r="P333" s="89"/>
      <c r="Q333" s="89"/>
      <c r="R333" s="89"/>
    </row>
    <row r="334" spans="1:18" s="58" customFormat="1">
      <c r="A334" s="86"/>
      <c r="B334" s="71">
        <v>1625</v>
      </c>
      <c r="C334" s="25" t="s">
        <v>460</v>
      </c>
      <c r="D334" s="25" t="s">
        <v>454</v>
      </c>
      <c r="E334" s="25" t="s">
        <v>618</v>
      </c>
      <c r="F334" s="25" t="s">
        <v>36</v>
      </c>
      <c r="G334" s="25" t="s">
        <v>617</v>
      </c>
      <c r="H334" s="25"/>
      <c r="I334" s="25"/>
      <c r="J334" s="25" t="s">
        <v>652</v>
      </c>
      <c r="K334" s="25" t="s">
        <v>465</v>
      </c>
      <c r="L334" s="25" t="s">
        <v>38</v>
      </c>
      <c r="M334" s="25">
        <v>9.6</v>
      </c>
      <c r="N334" s="25">
        <v>14</v>
      </c>
      <c r="O334" s="89"/>
      <c r="P334" s="89"/>
      <c r="Q334" s="89"/>
      <c r="R334" s="89"/>
    </row>
    <row r="335" spans="1:18" s="58" customFormat="1">
      <c r="A335" s="86"/>
      <c r="B335" s="71">
        <v>1935</v>
      </c>
      <c r="C335" s="25" t="s">
        <v>460</v>
      </c>
      <c r="D335" s="25" t="s">
        <v>454</v>
      </c>
      <c r="E335" s="25" t="s">
        <v>618</v>
      </c>
      <c r="F335" s="25" t="s">
        <v>36</v>
      </c>
      <c r="G335" s="25" t="s">
        <v>617</v>
      </c>
      <c r="H335" s="25"/>
      <c r="I335" s="25"/>
      <c r="J335" s="25" t="s">
        <v>652</v>
      </c>
      <c r="K335" s="25" t="s">
        <v>465</v>
      </c>
      <c r="L335" s="25" t="s">
        <v>38</v>
      </c>
      <c r="M335" s="25">
        <v>9.6</v>
      </c>
      <c r="N335" s="25">
        <v>13</v>
      </c>
      <c r="O335" s="89"/>
      <c r="P335" s="89"/>
      <c r="Q335" s="89"/>
      <c r="R335" s="89"/>
    </row>
    <row r="336" spans="1:18" s="58" customFormat="1">
      <c r="A336" s="86"/>
      <c r="B336" s="71">
        <v>2149</v>
      </c>
      <c r="C336" s="25" t="s">
        <v>460</v>
      </c>
      <c r="D336" s="25" t="s">
        <v>454</v>
      </c>
      <c r="E336" s="25" t="s">
        <v>618</v>
      </c>
      <c r="F336" s="25" t="s">
        <v>36</v>
      </c>
      <c r="G336" s="25" t="s">
        <v>617</v>
      </c>
      <c r="H336" s="25"/>
      <c r="I336" s="25"/>
      <c r="J336" s="25" t="s">
        <v>652</v>
      </c>
      <c r="K336" s="25" t="s">
        <v>465</v>
      </c>
      <c r="L336" s="25" t="s">
        <v>38</v>
      </c>
      <c r="M336" s="25">
        <v>9.6</v>
      </c>
      <c r="N336" s="25">
        <v>14</v>
      </c>
      <c r="O336" s="89"/>
      <c r="P336" s="89"/>
      <c r="Q336" s="89"/>
      <c r="R336" s="89"/>
    </row>
    <row r="337" spans="1:18" s="58" customFormat="1">
      <c r="A337" s="87"/>
      <c r="B337" s="71">
        <v>2312</v>
      </c>
      <c r="C337" s="25" t="s">
        <v>460</v>
      </c>
      <c r="D337" s="25" t="s">
        <v>454</v>
      </c>
      <c r="E337" s="25" t="s">
        <v>618</v>
      </c>
      <c r="F337" s="25" t="s">
        <v>36</v>
      </c>
      <c r="G337" s="25" t="s">
        <v>617</v>
      </c>
      <c r="H337" s="25"/>
      <c r="I337" s="25"/>
      <c r="J337" s="25" t="s">
        <v>652</v>
      </c>
      <c r="K337" s="25" t="s">
        <v>465</v>
      </c>
      <c r="L337" s="25" t="s">
        <v>38</v>
      </c>
      <c r="M337" s="25">
        <v>9.6</v>
      </c>
      <c r="N337" s="25">
        <v>12</v>
      </c>
      <c r="O337" s="90"/>
      <c r="P337" s="90"/>
      <c r="Q337" s="90"/>
      <c r="R337" s="90"/>
    </row>
    <row r="338" spans="1:18" s="58" customFormat="1">
      <c r="A338" s="85">
        <v>43197</v>
      </c>
      <c r="B338" s="91">
        <v>822</v>
      </c>
      <c r="C338" s="88"/>
      <c r="D338" s="88" t="s">
        <v>30</v>
      </c>
      <c r="E338" s="88" t="s">
        <v>634</v>
      </c>
      <c r="F338" s="88" t="s">
        <v>32</v>
      </c>
      <c r="G338" s="25" t="s">
        <v>635</v>
      </c>
      <c r="H338" s="25"/>
      <c r="I338" s="25"/>
      <c r="J338" s="88" t="s">
        <v>652</v>
      </c>
      <c r="K338" s="88" t="s">
        <v>473</v>
      </c>
      <c r="L338" s="88" t="s">
        <v>474</v>
      </c>
      <c r="M338" s="25">
        <v>9.6</v>
      </c>
      <c r="N338" s="25">
        <v>3</v>
      </c>
      <c r="O338" s="88">
        <v>7221</v>
      </c>
      <c r="P338" s="88">
        <v>7259</v>
      </c>
      <c r="Q338" s="88">
        <f>P338-O338</f>
        <v>38</v>
      </c>
      <c r="R338" s="88"/>
    </row>
    <row r="339" spans="1:18" s="58" customFormat="1">
      <c r="A339" s="86"/>
      <c r="B339" s="92"/>
      <c r="C339" s="89"/>
      <c r="D339" s="89"/>
      <c r="E339" s="89"/>
      <c r="F339" s="89"/>
      <c r="G339" s="25" t="s">
        <v>636</v>
      </c>
      <c r="H339" s="25"/>
      <c r="I339" s="25"/>
      <c r="J339" s="89"/>
      <c r="K339" s="89"/>
      <c r="L339" s="89"/>
      <c r="M339" s="25">
        <v>9.6</v>
      </c>
      <c r="N339" s="25">
        <v>2</v>
      </c>
      <c r="O339" s="89"/>
      <c r="P339" s="89"/>
      <c r="Q339" s="89"/>
      <c r="R339" s="89"/>
    </row>
    <row r="340" spans="1:18" s="58" customFormat="1">
      <c r="A340" s="86"/>
      <c r="B340" s="93"/>
      <c r="C340" s="90"/>
      <c r="D340" s="90"/>
      <c r="E340" s="90"/>
      <c r="F340" s="90"/>
      <c r="G340" s="25" t="s">
        <v>637</v>
      </c>
      <c r="H340" s="25"/>
      <c r="I340" s="25"/>
      <c r="J340" s="90"/>
      <c r="K340" s="90"/>
      <c r="L340" s="90"/>
      <c r="M340" s="25">
        <v>9.6</v>
      </c>
      <c r="N340" s="25">
        <v>2</v>
      </c>
      <c r="O340" s="89"/>
      <c r="P340" s="89"/>
      <c r="Q340" s="89"/>
      <c r="R340" s="89"/>
    </row>
    <row r="341" spans="1:18" s="58" customFormat="1">
      <c r="A341" s="86"/>
      <c r="B341" s="71">
        <v>920</v>
      </c>
      <c r="C341" s="25" t="s">
        <v>40</v>
      </c>
      <c r="D341" s="25" t="s">
        <v>32</v>
      </c>
      <c r="E341" s="25" t="s">
        <v>637</v>
      </c>
      <c r="F341" s="25" t="s">
        <v>36</v>
      </c>
      <c r="G341" s="25" t="s">
        <v>617</v>
      </c>
      <c r="H341" s="25"/>
      <c r="I341" s="25"/>
      <c r="J341" s="25" t="s">
        <v>652</v>
      </c>
      <c r="K341" s="25" t="s">
        <v>473</v>
      </c>
      <c r="L341" s="25" t="s">
        <v>474</v>
      </c>
      <c r="M341" s="25">
        <v>9.6</v>
      </c>
      <c r="N341" s="25">
        <v>5</v>
      </c>
      <c r="O341" s="89"/>
      <c r="P341" s="89"/>
      <c r="Q341" s="89"/>
      <c r="R341" s="89"/>
    </row>
    <row r="342" spans="1:18" s="58" customFormat="1">
      <c r="A342" s="86"/>
      <c r="B342" s="71">
        <v>1110</v>
      </c>
      <c r="C342" s="25" t="s">
        <v>40</v>
      </c>
      <c r="D342" s="25" t="s">
        <v>32</v>
      </c>
      <c r="E342" s="25" t="s">
        <v>637</v>
      </c>
      <c r="F342" s="25" t="s">
        <v>36</v>
      </c>
      <c r="G342" s="25" t="s">
        <v>617</v>
      </c>
      <c r="H342" s="25"/>
      <c r="I342" s="25"/>
      <c r="J342" s="25" t="s">
        <v>652</v>
      </c>
      <c r="K342" s="25" t="s">
        <v>473</v>
      </c>
      <c r="L342" s="25" t="s">
        <v>474</v>
      </c>
      <c r="M342" s="25">
        <v>9.6</v>
      </c>
      <c r="N342" s="60">
        <v>5</v>
      </c>
      <c r="O342" s="89"/>
      <c r="P342" s="89"/>
      <c r="Q342" s="89"/>
      <c r="R342" s="89"/>
    </row>
    <row r="343" spans="1:18" s="58" customFormat="1">
      <c r="A343" s="86"/>
      <c r="B343" s="71">
        <v>1200</v>
      </c>
      <c r="C343" s="25" t="s">
        <v>40</v>
      </c>
      <c r="D343" s="25" t="s">
        <v>32</v>
      </c>
      <c r="E343" s="25" t="s">
        <v>637</v>
      </c>
      <c r="F343" s="25" t="s">
        <v>36</v>
      </c>
      <c r="G343" s="25" t="s">
        <v>617</v>
      </c>
      <c r="H343" s="25"/>
      <c r="I343" s="25"/>
      <c r="J343" s="25" t="s">
        <v>652</v>
      </c>
      <c r="K343" s="25" t="s">
        <v>473</v>
      </c>
      <c r="L343" s="25" t="s">
        <v>474</v>
      </c>
      <c r="M343" s="25">
        <v>9.6</v>
      </c>
      <c r="N343" s="25">
        <v>3</v>
      </c>
      <c r="O343" s="89"/>
      <c r="P343" s="89"/>
      <c r="Q343" s="89"/>
      <c r="R343" s="89"/>
    </row>
    <row r="344" spans="1:18" s="58" customFormat="1">
      <c r="A344" s="86"/>
      <c r="B344" s="71">
        <v>1505</v>
      </c>
      <c r="C344" s="25" t="s">
        <v>40</v>
      </c>
      <c r="D344" s="25" t="s">
        <v>32</v>
      </c>
      <c r="E344" s="25" t="s">
        <v>637</v>
      </c>
      <c r="F344" s="25" t="s">
        <v>36</v>
      </c>
      <c r="G344" s="25" t="s">
        <v>617</v>
      </c>
      <c r="H344" s="25"/>
      <c r="I344" s="25"/>
      <c r="J344" s="25" t="s">
        <v>652</v>
      </c>
      <c r="K344" s="25" t="s">
        <v>473</v>
      </c>
      <c r="L344" s="25" t="s">
        <v>474</v>
      </c>
      <c r="M344" s="25">
        <v>9.6</v>
      </c>
      <c r="N344" s="25">
        <v>5</v>
      </c>
      <c r="O344" s="89"/>
      <c r="P344" s="89"/>
      <c r="Q344" s="89"/>
      <c r="R344" s="89"/>
    </row>
    <row r="345" spans="1:18" s="58" customFormat="1">
      <c r="A345" s="86"/>
      <c r="B345" s="71">
        <v>1615</v>
      </c>
      <c r="C345" s="25" t="s">
        <v>40</v>
      </c>
      <c r="D345" s="25" t="s">
        <v>32</v>
      </c>
      <c r="E345" s="25" t="s">
        <v>637</v>
      </c>
      <c r="F345" s="25" t="s">
        <v>36</v>
      </c>
      <c r="G345" s="25" t="s">
        <v>617</v>
      </c>
      <c r="H345" s="25"/>
      <c r="I345" s="25"/>
      <c r="J345" s="25" t="s">
        <v>652</v>
      </c>
      <c r="K345" s="25" t="s">
        <v>473</v>
      </c>
      <c r="L345" s="25" t="s">
        <v>474</v>
      </c>
      <c r="M345" s="25">
        <v>9.6</v>
      </c>
      <c r="N345" s="25">
        <v>4</v>
      </c>
      <c r="O345" s="89"/>
      <c r="P345" s="89"/>
      <c r="Q345" s="89"/>
      <c r="R345" s="89"/>
    </row>
    <row r="346" spans="1:18" s="58" customFormat="1">
      <c r="A346" s="86"/>
      <c r="B346" s="71">
        <v>1643</v>
      </c>
      <c r="C346" s="25"/>
      <c r="D346" s="25" t="s">
        <v>32</v>
      </c>
      <c r="E346" s="25" t="s">
        <v>637</v>
      </c>
      <c r="F346" s="25" t="s">
        <v>32</v>
      </c>
      <c r="G346" s="25" t="s">
        <v>635</v>
      </c>
      <c r="H346" s="25"/>
      <c r="I346" s="25"/>
      <c r="J346" s="25" t="s">
        <v>652</v>
      </c>
      <c r="K346" s="25" t="s">
        <v>473</v>
      </c>
      <c r="L346" s="25" t="s">
        <v>474</v>
      </c>
      <c r="M346" s="25">
        <v>9.6</v>
      </c>
      <c r="N346" s="25">
        <v>14</v>
      </c>
      <c r="O346" s="89"/>
      <c r="P346" s="89"/>
      <c r="Q346" s="89"/>
      <c r="R346" s="89"/>
    </row>
    <row r="347" spans="1:18" s="58" customFormat="1">
      <c r="A347" s="86"/>
      <c r="B347" s="71">
        <v>1720</v>
      </c>
      <c r="C347" s="25" t="s">
        <v>40</v>
      </c>
      <c r="D347" s="25" t="s">
        <v>32</v>
      </c>
      <c r="E347" s="25" t="s">
        <v>637</v>
      </c>
      <c r="F347" s="25" t="s">
        <v>36</v>
      </c>
      <c r="G347" s="25" t="s">
        <v>617</v>
      </c>
      <c r="H347" s="25"/>
      <c r="I347" s="25"/>
      <c r="J347" s="25" t="s">
        <v>652</v>
      </c>
      <c r="K347" s="25" t="s">
        <v>473</v>
      </c>
      <c r="L347" s="25" t="s">
        <v>474</v>
      </c>
      <c r="M347" s="25">
        <v>9.6</v>
      </c>
      <c r="N347" s="25">
        <v>5</v>
      </c>
      <c r="O347" s="89"/>
      <c r="P347" s="89"/>
      <c r="Q347" s="89"/>
      <c r="R347" s="89"/>
    </row>
    <row r="348" spans="1:18" s="58" customFormat="1">
      <c r="A348" s="86"/>
      <c r="B348" s="71">
        <v>2055</v>
      </c>
      <c r="C348" s="25" t="s">
        <v>40</v>
      </c>
      <c r="D348" s="25" t="s">
        <v>32</v>
      </c>
      <c r="E348" s="25" t="s">
        <v>637</v>
      </c>
      <c r="F348" s="25" t="s">
        <v>36</v>
      </c>
      <c r="G348" s="25" t="s">
        <v>617</v>
      </c>
      <c r="H348" s="25"/>
      <c r="I348" s="25"/>
      <c r="J348" s="25" t="s">
        <v>652</v>
      </c>
      <c r="K348" s="25" t="s">
        <v>473</v>
      </c>
      <c r="L348" s="25" t="s">
        <v>474</v>
      </c>
      <c r="M348" s="25">
        <v>9.6</v>
      </c>
      <c r="N348" s="25">
        <v>6</v>
      </c>
      <c r="O348" s="89"/>
      <c r="P348" s="89"/>
      <c r="Q348" s="89"/>
      <c r="R348" s="89"/>
    </row>
    <row r="349" spans="1:18" s="58" customFormat="1">
      <c r="A349" s="86"/>
      <c r="B349" s="71">
        <v>2200</v>
      </c>
      <c r="C349" s="25" t="s">
        <v>40</v>
      </c>
      <c r="D349" s="25" t="s">
        <v>32</v>
      </c>
      <c r="E349" s="25" t="s">
        <v>637</v>
      </c>
      <c r="F349" s="25" t="s">
        <v>36</v>
      </c>
      <c r="G349" s="25" t="s">
        <v>617</v>
      </c>
      <c r="H349" s="25"/>
      <c r="I349" s="25"/>
      <c r="J349" s="25" t="s">
        <v>652</v>
      </c>
      <c r="K349" s="25" t="s">
        <v>473</v>
      </c>
      <c r="L349" s="25" t="s">
        <v>474</v>
      </c>
      <c r="M349" s="25">
        <v>9.6</v>
      </c>
      <c r="N349" s="25">
        <v>4</v>
      </c>
      <c r="O349" s="89"/>
      <c r="P349" s="89"/>
      <c r="Q349" s="89"/>
      <c r="R349" s="89"/>
    </row>
    <row r="350" spans="1:18" s="58" customFormat="1">
      <c r="A350" s="86"/>
      <c r="B350" s="71">
        <v>2250</v>
      </c>
      <c r="C350" s="25"/>
      <c r="D350" s="88" t="s">
        <v>32</v>
      </c>
      <c r="E350" s="25" t="s">
        <v>637</v>
      </c>
      <c r="F350" s="88" t="s">
        <v>36</v>
      </c>
      <c r="G350" s="88" t="s">
        <v>617</v>
      </c>
      <c r="H350" s="25"/>
      <c r="I350" s="25"/>
      <c r="J350" s="88" t="s">
        <v>652</v>
      </c>
      <c r="K350" s="88" t="s">
        <v>473</v>
      </c>
      <c r="L350" s="88" t="s">
        <v>474</v>
      </c>
      <c r="M350" s="88">
        <v>9.6</v>
      </c>
      <c r="N350" s="25">
        <v>2</v>
      </c>
      <c r="O350" s="89"/>
      <c r="P350" s="89"/>
      <c r="Q350" s="89"/>
      <c r="R350" s="89"/>
    </row>
    <row r="351" spans="1:18" s="58" customFormat="1">
      <c r="A351" s="86"/>
      <c r="B351" s="71">
        <v>2300</v>
      </c>
      <c r="C351" s="25"/>
      <c r="D351" s="90"/>
      <c r="E351" s="25" t="s">
        <v>635</v>
      </c>
      <c r="F351" s="90"/>
      <c r="G351" s="90"/>
      <c r="H351" s="25"/>
      <c r="I351" s="25"/>
      <c r="J351" s="90"/>
      <c r="K351" s="90"/>
      <c r="L351" s="90"/>
      <c r="M351" s="90"/>
      <c r="N351" s="25">
        <v>2</v>
      </c>
      <c r="O351" s="89"/>
      <c r="P351" s="89"/>
      <c r="Q351" s="89"/>
      <c r="R351" s="89"/>
    </row>
    <row r="352" spans="1:18" s="58" customFormat="1">
      <c r="A352" s="87"/>
      <c r="B352" s="71">
        <v>2307</v>
      </c>
      <c r="C352" s="25" t="s">
        <v>663</v>
      </c>
      <c r="D352" s="25" t="s">
        <v>32</v>
      </c>
      <c r="E352" s="25" t="s">
        <v>637</v>
      </c>
      <c r="F352" s="25" t="s">
        <v>36</v>
      </c>
      <c r="G352" s="25" t="s">
        <v>617</v>
      </c>
      <c r="H352" s="25"/>
      <c r="I352" s="25"/>
      <c r="J352" s="25" t="s">
        <v>652</v>
      </c>
      <c r="K352" s="25" t="s">
        <v>473</v>
      </c>
      <c r="L352" s="25" t="s">
        <v>474</v>
      </c>
      <c r="M352" s="25">
        <v>9.6</v>
      </c>
      <c r="N352" s="25">
        <v>9</v>
      </c>
      <c r="O352" s="90"/>
      <c r="P352" s="90"/>
      <c r="Q352" s="90"/>
      <c r="R352" s="90"/>
    </row>
    <row r="353" spans="1:18" s="58" customFormat="1">
      <c r="A353" s="85">
        <v>43197</v>
      </c>
      <c r="B353" s="71">
        <v>800</v>
      </c>
      <c r="C353" s="25"/>
      <c r="D353" s="25" t="s">
        <v>36</v>
      </c>
      <c r="E353" s="25" t="s">
        <v>617</v>
      </c>
      <c r="F353" s="25" t="s">
        <v>36</v>
      </c>
      <c r="G353" s="25" t="s">
        <v>697</v>
      </c>
      <c r="H353" s="25"/>
      <c r="I353" s="25"/>
      <c r="J353" s="25" t="s">
        <v>652</v>
      </c>
      <c r="K353" s="25" t="s">
        <v>483</v>
      </c>
      <c r="L353" s="25" t="s">
        <v>484</v>
      </c>
      <c r="M353" s="25">
        <v>9.6</v>
      </c>
      <c r="N353" s="60" t="s">
        <v>468</v>
      </c>
      <c r="O353" s="88">
        <v>5641</v>
      </c>
      <c r="P353" s="88">
        <v>5658</v>
      </c>
      <c r="Q353" s="88">
        <f>P353-O353</f>
        <v>17</v>
      </c>
      <c r="R353" s="88"/>
    </row>
    <row r="354" spans="1:18" s="58" customFormat="1">
      <c r="A354" s="86"/>
      <c r="B354" s="71">
        <v>1056</v>
      </c>
      <c r="C354" s="25" t="s">
        <v>467</v>
      </c>
      <c r="D354" s="25" t="s">
        <v>30</v>
      </c>
      <c r="E354" s="25" t="s">
        <v>630</v>
      </c>
      <c r="F354" s="25" t="s">
        <v>36</v>
      </c>
      <c r="G354" s="25" t="s">
        <v>617</v>
      </c>
      <c r="H354" s="25"/>
      <c r="I354" s="25"/>
      <c r="J354" s="25" t="s">
        <v>652</v>
      </c>
      <c r="K354" s="25" t="s">
        <v>483</v>
      </c>
      <c r="L354" s="25" t="s">
        <v>484</v>
      </c>
      <c r="M354" s="25">
        <v>9.6</v>
      </c>
      <c r="N354" s="25">
        <v>14</v>
      </c>
      <c r="O354" s="89"/>
      <c r="P354" s="89"/>
      <c r="Q354" s="89"/>
      <c r="R354" s="89"/>
    </row>
    <row r="355" spans="1:18" s="58" customFormat="1">
      <c r="A355" s="86"/>
      <c r="B355" s="71">
        <v>1510</v>
      </c>
      <c r="C355" s="25" t="s">
        <v>467</v>
      </c>
      <c r="D355" s="25" t="s">
        <v>30</v>
      </c>
      <c r="E355" s="25" t="s">
        <v>630</v>
      </c>
      <c r="F355" s="25" t="s">
        <v>36</v>
      </c>
      <c r="G355" s="25" t="s">
        <v>617</v>
      </c>
      <c r="H355" s="25"/>
      <c r="I355" s="25"/>
      <c r="J355" s="25" t="s">
        <v>652</v>
      </c>
      <c r="K355" s="25" t="s">
        <v>483</v>
      </c>
      <c r="L355" s="25" t="s">
        <v>484</v>
      </c>
      <c r="M355" s="25">
        <v>9.6</v>
      </c>
      <c r="N355" s="25">
        <v>14</v>
      </c>
      <c r="O355" s="89"/>
      <c r="P355" s="89"/>
      <c r="Q355" s="89"/>
      <c r="R355" s="89"/>
    </row>
    <row r="356" spans="1:18" s="58" customFormat="1">
      <c r="A356" s="86"/>
      <c r="B356" s="71">
        <v>1610</v>
      </c>
      <c r="C356" s="25" t="s">
        <v>467</v>
      </c>
      <c r="D356" s="25" t="s">
        <v>30</v>
      </c>
      <c r="E356" s="25" t="s">
        <v>630</v>
      </c>
      <c r="F356" s="25" t="s">
        <v>36</v>
      </c>
      <c r="G356" s="25" t="s">
        <v>617</v>
      </c>
      <c r="H356" s="25"/>
      <c r="I356" s="25"/>
      <c r="J356" s="25" t="s">
        <v>652</v>
      </c>
      <c r="K356" s="25" t="s">
        <v>483</v>
      </c>
      <c r="L356" s="25" t="s">
        <v>484</v>
      </c>
      <c r="M356" s="25">
        <v>9.6</v>
      </c>
      <c r="N356" s="25">
        <v>12</v>
      </c>
      <c r="O356" s="89"/>
      <c r="P356" s="89"/>
      <c r="Q356" s="89"/>
      <c r="R356" s="89"/>
    </row>
    <row r="357" spans="1:18" s="58" customFormat="1">
      <c r="A357" s="86"/>
      <c r="B357" s="71">
        <v>2010</v>
      </c>
      <c r="C357" s="25" t="s">
        <v>467</v>
      </c>
      <c r="D357" s="25" t="s">
        <v>30</v>
      </c>
      <c r="E357" s="25" t="s">
        <v>630</v>
      </c>
      <c r="F357" s="25" t="s">
        <v>36</v>
      </c>
      <c r="G357" s="25" t="s">
        <v>617</v>
      </c>
      <c r="H357" s="25"/>
      <c r="I357" s="25"/>
      <c r="J357" s="25" t="s">
        <v>652</v>
      </c>
      <c r="K357" s="25" t="s">
        <v>483</v>
      </c>
      <c r="L357" s="25" t="s">
        <v>484</v>
      </c>
      <c r="M357" s="25">
        <v>9.6</v>
      </c>
      <c r="N357" s="25">
        <v>14</v>
      </c>
      <c r="O357" s="89"/>
      <c r="P357" s="89"/>
      <c r="Q357" s="89"/>
      <c r="R357" s="89"/>
    </row>
    <row r="358" spans="1:18" s="58" customFormat="1">
      <c r="A358" s="87"/>
      <c r="B358" s="71">
        <v>2210</v>
      </c>
      <c r="C358" s="25" t="s">
        <v>467</v>
      </c>
      <c r="D358" s="25" t="s">
        <v>30</v>
      </c>
      <c r="E358" s="25" t="s">
        <v>630</v>
      </c>
      <c r="F358" s="25" t="s">
        <v>36</v>
      </c>
      <c r="G358" s="25" t="s">
        <v>617</v>
      </c>
      <c r="H358" s="25"/>
      <c r="I358" s="25"/>
      <c r="J358" s="25" t="s">
        <v>652</v>
      </c>
      <c r="K358" s="25" t="s">
        <v>483</v>
      </c>
      <c r="L358" s="25" t="s">
        <v>484</v>
      </c>
      <c r="M358" s="25">
        <v>9.6</v>
      </c>
      <c r="N358" s="25">
        <v>10</v>
      </c>
      <c r="O358" s="90"/>
      <c r="P358" s="90"/>
      <c r="Q358" s="90"/>
      <c r="R358" s="90"/>
    </row>
    <row r="359" spans="1:18" s="58" customFormat="1">
      <c r="A359" s="85">
        <v>43198</v>
      </c>
      <c r="B359" s="71">
        <v>820</v>
      </c>
      <c r="C359" s="25"/>
      <c r="D359" s="25" t="s">
        <v>36</v>
      </c>
      <c r="E359" s="25" t="s">
        <v>617</v>
      </c>
      <c r="F359" s="25" t="s">
        <v>30</v>
      </c>
      <c r="G359" s="25" t="s">
        <v>630</v>
      </c>
      <c r="H359" s="25"/>
      <c r="I359" s="25"/>
      <c r="J359" s="25" t="s">
        <v>652</v>
      </c>
      <c r="K359" s="25" t="s">
        <v>39</v>
      </c>
      <c r="L359" s="25" t="s">
        <v>622</v>
      </c>
      <c r="M359" s="25">
        <v>9.6</v>
      </c>
      <c r="N359" s="25" t="s">
        <v>623</v>
      </c>
      <c r="O359" s="88">
        <v>8047</v>
      </c>
      <c r="P359" s="88">
        <v>8066</v>
      </c>
      <c r="Q359" s="88">
        <f>P359-O359</f>
        <v>19</v>
      </c>
      <c r="R359" s="88"/>
    </row>
    <row r="360" spans="1:18" s="58" customFormat="1">
      <c r="A360" s="86"/>
      <c r="B360" s="71">
        <v>105</v>
      </c>
      <c r="C360" s="25" t="s">
        <v>467</v>
      </c>
      <c r="D360" s="25" t="s">
        <v>30</v>
      </c>
      <c r="E360" s="25" t="s">
        <v>630</v>
      </c>
      <c r="F360" s="25" t="s">
        <v>36</v>
      </c>
      <c r="G360" s="25" t="s">
        <v>617</v>
      </c>
      <c r="H360" s="25"/>
      <c r="I360" s="25"/>
      <c r="J360" s="25" t="s">
        <v>652</v>
      </c>
      <c r="K360" s="25" t="s">
        <v>39</v>
      </c>
      <c r="L360" s="25" t="s">
        <v>622</v>
      </c>
      <c r="M360" s="25">
        <v>9.6</v>
      </c>
      <c r="N360" s="25">
        <v>14</v>
      </c>
      <c r="O360" s="89"/>
      <c r="P360" s="89"/>
      <c r="Q360" s="89"/>
      <c r="R360" s="89"/>
    </row>
    <row r="361" spans="1:18" s="58" customFormat="1">
      <c r="A361" s="86"/>
      <c r="B361" s="71">
        <v>1406</v>
      </c>
      <c r="C361" s="25" t="s">
        <v>467</v>
      </c>
      <c r="D361" s="25" t="s">
        <v>30</v>
      </c>
      <c r="E361" s="25" t="s">
        <v>630</v>
      </c>
      <c r="F361" s="25" t="s">
        <v>36</v>
      </c>
      <c r="G361" s="25" t="s">
        <v>617</v>
      </c>
      <c r="H361" s="25"/>
      <c r="I361" s="25"/>
      <c r="J361" s="25" t="s">
        <v>652</v>
      </c>
      <c r="K361" s="25" t="s">
        <v>39</v>
      </c>
      <c r="L361" s="25" t="s">
        <v>622</v>
      </c>
      <c r="M361" s="25">
        <v>9.6</v>
      </c>
      <c r="N361" s="25">
        <v>13</v>
      </c>
      <c r="O361" s="89"/>
      <c r="P361" s="89"/>
      <c r="Q361" s="89"/>
      <c r="R361" s="89"/>
    </row>
    <row r="362" spans="1:18" s="58" customFormat="1">
      <c r="A362" s="86"/>
      <c r="B362" s="71">
        <v>1500</v>
      </c>
      <c r="C362" s="25"/>
      <c r="D362" s="25" t="s">
        <v>36</v>
      </c>
      <c r="E362" s="25" t="s">
        <v>617</v>
      </c>
      <c r="F362" s="25" t="s">
        <v>30</v>
      </c>
      <c r="G362" s="25" t="s">
        <v>630</v>
      </c>
      <c r="H362" s="25"/>
      <c r="I362" s="25"/>
      <c r="J362" s="25" t="s">
        <v>652</v>
      </c>
      <c r="K362" s="25" t="s">
        <v>39</v>
      </c>
      <c r="L362" s="25" t="s">
        <v>622</v>
      </c>
      <c r="M362" s="25">
        <v>9.6</v>
      </c>
      <c r="N362" s="25" t="s">
        <v>623</v>
      </c>
      <c r="O362" s="89"/>
      <c r="P362" s="89"/>
      <c r="Q362" s="89"/>
      <c r="R362" s="89"/>
    </row>
    <row r="363" spans="1:18" s="58" customFormat="1">
      <c r="A363" s="86"/>
      <c r="B363" s="71">
        <v>1608</v>
      </c>
      <c r="C363" s="25" t="s">
        <v>467</v>
      </c>
      <c r="D363" s="25" t="s">
        <v>30</v>
      </c>
      <c r="E363" s="25" t="s">
        <v>630</v>
      </c>
      <c r="F363" s="25" t="s">
        <v>36</v>
      </c>
      <c r="G363" s="25" t="s">
        <v>617</v>
      </c>
      <c r="H363" s="25"/>
      <c r="I363" s="25"/>
      <c r="J363" s="25" t="s">
        <v>652</v>
      </c>
      <c r="K363" s="25" t="s">
        <v>39</v>
      </c>
      <c r="L363" s="25" t="s">
        <v>622</v>
      </c>
      <c r="M363" s="25">
        <v>9.6</v>
      </c>
      <c r="N363" s="25">
        <v>13</v>
      </c>
      <c r="O363" s="89"/>
      <c r="P363" s="89"/>
      <c r="Q363" s="89"/>
      <c r="R363" s="89"/>
    </row>
    <row r="364" spans="1:18" s="58" customFormat="1">
      <c r="A364" s="86"/>
      <c r="B364" s="71">
        <v>1645</v>
      </c>
      <c r="C364" s="88"/>
      <c r="D364" s="88" t="s">
        <v>32</v>
      </c>
      <c r="E364" s="25" t="s">
        <v>635</v>
      </c>
      <c r="F364" s="88" t="s">
        <v>30</v>
      </c>
      <c r="G364" s="88" t="s">
        <v>634</v>
      </c>
      <c r="H364" s="88"/>
      <c r="I364" s="88"/>
      <c r="J364" s="88" t="s">
        <v>652</v>
      </c>
      <c r="K364" s="88" t="s">
        <v>39</v>
      </c>
      <c r="L364" s="88" t="s">
        <v>622</v>
      </c>
      <c r="M364" s="88">
        <v>9.6</v>
      </c>
      <c r="N364" s="25">
        <v>1</v>
      </c>
      <c r="O364" s="89"/>
      <c r="P364" s="89"/>
      <c r="Q364" s="89"/>
      <c r="R364" s="89"/>
    </row>
    <row r="365" spans="1:18" s="58" customFormat="1">
      <c r="A365" s="86"/>
      <c r="B365" s="71">
        <v>1650</v>
      </c>
      <c r="C365" s="90"/>
      <c r="D365" s="90"/>
      <c r="E365" s="25" t="s">
        <v>637</v>
      </c>
      <c r="F365" s="90"/>
      <c r="G365" s="90"/>
      <c r="H365" s="90"/>
      <c r="I365" s="90"/>
      <c r="J365" s="90"/>
      <c r="K365" s="90"/>
      <c r="L365" s="90"/>
      <c r="M365" s="90"/>
      <c r="N365" s="25">
        <v>1</v>
      </c>
      <c r="O365" s="89"/>
      <c r="P365" s="89"/>
      <c r="Q365" s="89"/>
      <c r="R365" s="89"/>
    </row>
    <row r="366" spans="1:18" s="58" customFormat="1">
      <c r="A366" s="86"/>
      <c r="B366" s="71">
        <v>1945</v>
      </c>
      <c r="C366" s="25" t="s">
        <v>467</v>
      </c>
      <c r="D366" s="25" t="s">
        <v>30</v>
      </c>
      <c r="E366" s="25" t="s">
        <v>630</v>
      </c>
      <c r="F366" s="25" t="s">
        <v>36</v>
      </c>
      <c r="G366" s="25" t="s">
        <v>617</v>
      </c>
      <c r="H366" s="25"/>
      <c r="I366" s="25"/>
      <c r="J366" s="25" t="s">
        <v>652</v>
      </c>
      <c r="K366" s="25" t="s">
        <v>39</v>
      </c>
      <c r="L366" s="25" t="s">
        <v>622</v>
      </c>
      <c r="M366" s="25">
        <v>9.6</v>
      </c>
      <c r="N366" s="25">
        <v>14</v>
      </c>
      <c r="O366" s="89"/>
      <c r="P366" s="89"/>
      <c r="Q366" s="89"/>
      <c r="R366" s="89"/>
    </row>
    <row r="367" spans="1:18" s="58" customFormat="1">
      <c r="A367" s="86"/>
      <c r="B367" s="71">
        <v>1005</v>
      </c>
      <c r="C367" s="25" t="s">
        <v>467</v>
      </c>
      <c r="D367" s="25" t="s">
        <v>30</v>
      </c>
      <c r="E367" s="25" t="s">
        <v>630</v>
      </c>
      <c r="F367" s="25" t="s">
        <v>36</v>
      </c>
      <c r="G367" s="25" t="s">
        <v>617</v>
      </c>
      <c r="H367" s="25"/>
      <c r="I367" s="25"/>
      <c r="J367" s="25" t="s">
        <v>652</v>
      </c>
      <c r="K367" s="25" t="s">
        <v>39</v>
      </c>
      <c r="L367" s="25" t="s">
        <v>622</v>
      </c>
      <c r="M367" s="25">
        <v>9.6</v>
      </c>
      <c r="N367" s="25">
        <v>13</v>
      </c>
      <c r="O367" s="89"/>
      <c r="P367" s="89"/>
      <c r="Q367" s="89"/>
      <c r="R367" s="89"/>
    </row>
    <row r="368" spans="1:18" s="58" customFormat="1">
      <c r="A368" s="87"/>
      <c r="B368" s="71">
        <v>2354</v>
      </c>
      <c r="C368" s="25" t="s">
        <v>467</v>
      </c>
      <c r="D368" s="25" t="s">
        <v>30</v>
      </c>
      <c r="E368" s="25" t="s">
        <v>630</v>
      </c>
      <c r="F368" s="25" t="s">
        <v>36</v>
      </c>
      <c r="G368" s="25" t="s">
        <v>617</v>
      </c>
      <c r="H368" s="25"/>
      <c r="I368" s="25"/>
      <c r="J368" s="25" t="s">
        <v>652</v>
      </c>
      <c r="K368" s="25" t="s">
        <v>39</v>
      </c>
      <c r="L368" s="25" t="s">
        <v>622</v>
      </c>
      <c r="M368" s="25">
        <v>9.6</v>
      </c>
      <c r="N368" s="25">
        <v>14</v>
      </c>
      <c r="O368" s="90"/>
      <c r="P368" s="90"/>
      <c r="Q368" s="90"/>
      <c r="R368" s="90"/>
    </row>
    <row r="369" spans="1:18" s="58" customFormat="1">
      <c r="A369" s="85">
        <v>43198</v>
      </c>
      <c r="B369" s="91">
        <v>820</v>
      </c>
      <c r="C369" s="88"/>
      <c r="D369" s="88" t="s">
        <v>30</v>
      </c>
      <c r="E369" s="88" t="s">
        <v>634</v>
      </c>
      <c r="F369" s="88" t="s">
        <v>32</v>
      </c>
      <c r="G369" s="25" t="s">
        <v>635</v>
      </c>
      <c r="H369" s="88"/>
      <c r="I369" s="88"/>
      <c r="J369" s="88" t="s">
        <v>652</v>
      </c>
      <c r="K369" s="88" t="s">
        <v>457</v>
      </c>
      <c r="L369" s="88" t="s">
        <v>458</v>
      </c>
      <c r="M369" s="88">
        <v>9.6</v>
      </c>
      <c r="N369" s="25">
        <v>3</v>
      </c>
      <c r="O369" s="88">
        <v>8108</v>
      </c>
      <c r="P369" s="88">
        <v>8144</v>
      </c>
      <c r="Q369" s="88">
        <f>P369-O369</f>
        <v>36</v>
      </c>
      <c r="R369" s="88"/>
    </row>
    <row r="370" spans="1:18" s="58" customFormat="1">
      <c r="A370" s="86"/>
      <c r="B370" s="92"/>
      <c r="C370" s="89"/>
      <c r="D370" s="89"/>
      <c r="E370" s="89"/>
      <c r="F370" s="89"/>
      <c r="G370" s="25" t="s">
        <v>636</v>
      </c>
      <c r="H370" s="89"/>
      <c r="I370" s="89"/>
      <c r="J370" s="89"/>
      <c r="K370" s="89"/>
      <c r="L370" s="89"/>
      <c r="M370" s="89"/>
      <c r="N370" s="25">
        <v>2</v>
      </c>
      <c r="O370" s="89"/>
      <c r="P370" s="89"/>
      <c r="Q370" s="89"/>
      <c r="R370" s="89"/>
    </row>
    <row r="371" spans="1:18" s="58" customFormat="1">
      <c r="A371" s="86"/>
      <c r="B371" s="93"/>
      <c r="C371" s="90"/>
      <c r="D371" s="90"/>
      <c r="E371" s="90"/>
      <c r="F371" s="90"/>
      <c r="G371" s="25" t="s">
        <v>637</v>
      </c>
      <c r="H371" s="90"/>
      <c r="I371" s="90"/>
      <c r="J371" s="90"/>
      <c r="K371" s="90"/>
      <c r="L371" s="90"/>
      <c r="M371" s="90"/>
      <c r="N371" s="25">
        <v>1</v>
      </c>
      <c r="O371" s="89"/>
      <c r="P371" s="89"/>
      <c r="Q371" s="89"/>
      <c r="R371" s="89"/>
    </row>
    <row r="372" spans="1:18" s="58" customFormat="1">
      <c r="A372" s="86"/>
      <c r="B372" s="71">
        <v>910</v>
      </c>
      <c r="C372" s="25" t="s">
        <v>40</v>
      </c>
      <c r="D372" s="25" t="s">
        <v>32</v>
      </c>
      <c r="E372" s="25" t="s">
        <v>637</v>
      </c>
      <c r="F372" s="25" t="s">
        <v>36</v>
      </c>
      <c r="G372" s="25" t="s">
        <v>617</v>
      </c>
      <c r="H372" s="25"/>
      <c r="I372" s="25"/>
      <c r="J372" s="25" t="s">
        <v>652</v>
      </c>
      <c r="K372" s="25" t="s">
        <v>457</v>
      </c>
      <c r="L372" s="25" t="s">
        <v>458</v>
      </c>
      <c r="M372" s="25">
        <v>9.6</v>
      </c>
      <c r="N372" s="25">
        <v>5</v>
      </c>
      <c r="O372" s="89"/>
      <c r="P372" s="89"/>
      <c r="Q372" s="89"/>
      <c r="R372" s="89"/>
    </row>
    <row r="373" spans="1:18" s="58" customFormat="1">
      <c r="A373" s="86"/>
      <c r="B373" s="71">
        <v>920</v>
      </c>
      <c r="C373" s="25"/>
      <c r="D373" s="25" t="s">
        <v>36</v>
      </c>
      <c r="E373" s="25" t="s">
        <v>617</v>
      </c>
      <c r="F373" s="25" t="s">
        <v>32</v>
      </c>
      <c r="G373" s="25" t="s">
        <v>637</v>
      </c>
      <c r="H373" s="25"/>
      <c r="I373" s="25"/>
      <c r="J373" s="25" t="s">
        <v>652</v>
      </c>
      <c r="K373" s="25" t="s">
        <v>457</v>
      </c>
      <c r="L373" s="25" t="s">
        <v>458</v>
      </c>
      <c r="M373" s="25">
        <v>9.6</v>
      </c>
      <c r="N373" s="25" t="s">
        <v>468</v>
      </c>
      <c r="O373" s="89"/>
      <c r="P373" s="89"/>
      <c r="Q373" s="89"/>
      <c r="R373" s="89"/>
    </row>
    <row r="374" spans="1:18" s="58" customFormat="1">
      <c r="A374" s="86"/>
      <c r="B374" s="71">
        <v>1055</v>
      </c>
      <c r="C374" s="25" t="s">
        <v>40</v>
      </c>
      <c r="D374" s="25" t="s">
        <v>32</v>
      </c>
      <c r="E374" s="25" t="s">
        <v>637</v>
      </c>
      <c r="F374" s="25" t="s">
        <v>36</v>
      </c>
      <c r="G374" s="25" t="s">
        <v>617</v>
      </c>
      <c r="H374" s="25"/>
      <c r="I374" s="25"/>
      <c r="J374" s="25" t="s">
        <v>652</v>
      </c>
      <c r="K374" s="25" t="s">
        <v>457</v>
      </c>
      <c r="L374" s="25" t="s">
        <v>458</v>
      </c>
      <c r="M374" s="25">
        <v>9.6</v>
      </c>
      <c r="N374" s="25">
        <v>4</v>
      </c>
      <c r="O374" s="89"/>
      <c r="P374" s="89"/>
      <c r="Q374" s="89"/>
      <c r="R374" s="89"/>
    </row>
    <row r="375" spans="1:18" s="58" customFormat="1">
      <c r="A375" s="86"/>
      <c r="B375" s="71">
        <v>1200</v>
      </c>
      <c r="C375" s="25" t="s">
        <v>40</v>
      </c>
      <c r="D375" s="25" t="s">
        <v>32</v>
      </c>
      <c r="E375" s="25" t="s">
        <v>637</v>
      </c>
      <c r="F375" s="25" t="s">
        <v>36</v>
      </c>
      <c r="G375" s="25" t="s">
        <v>617</v>
      </c>
      <c r="H375" s="25"/>
      <c r="I375" s="25"/>
      <c r="J375" s="25" t="s">
        <v>652</v>
      </c>
      <c r="K375" s="25" t="s">
        <v>457</v>
      </c>
      <c r="L375" s="25" t="s">
        <v>458</v>
      </c>
      <c r="M375" s="25">
        <v>9.6</v>
      </c>
      <c r="N375" s="25">
        <v>6</v>
      </c>
      <c r="O375" s="89"/>
      <c r="P375" s="89"/>
      <c r="Q375" s="89"/>
      <c r="R375" s="89"/>
    </row>
    <row r="376" spans="1:18" s="58" customFormat="1">
      <c r="A376" s="86"/>
      <c r="B376" s="71">
        <v>1505</v>
      </c>
      <c r="C376" s="25" t="s">
        <v>40</v>
      </c>
      <c r="D376" s="25" t="s">
        <v>32</v>
      </c>
      <c r="E376" s="25" t="s">
        <v>637</v>
      </c>
      <c r="F376" s="25" t="s">
        <v>36</v>
      </c>
      <c r="G376" s="25" t="s">
        <v>617</v>
      </c>
      <c r="H376" s="25"/>
      <c r="I376" s="25"/>
      <c r="J376" s="25" t="s">
        <v>652</v>
      </c>
      <c r="K376" s="25" t="s">
        <v>457</v>
      </c>
      <c r="L376" s="25" t="s">
        <v>458</v>
      </c>
      <c r="M376" s="25">
        <v>9.6</v>
      </c>
      <c r="N376" s="25" t="s">
        <v>702</v>
      </c>
      <c r="O376" s="89"/>
      <c r="P376" s="89"/>
      <c r="Q376" s="89"/>
      <c r="R376" s="89"/>
    </row>
    <row r="377" spans="1:18" s="58" customFormat="1">
      <c r="A377" s="86"/>
      <c r="B377" s="71">
        <v>1615</v>
      </c>
      <c r="C377" s="25" t="s">
        <v>40</v>
      </c>
      <c r="D377" s="25" t="s">
        <v>32</v>
      </c>
      <c r="E377" s="25" t="s">
        <v>637</v>
      </c>
      <c r="F377" s="25" t="s">
        <v>36</v>
      </c>
      <c r="G377" s="25" t="s">
        <v>617</v>
      </c>
      <c r="H377" s="25"/>
      <c r="I377" s="25"/>
      <c r="J377" s="25" t="s">
        <v>652</v>
      </c>
      <c r="K377" s="25" t="s">
        <v>457</v>
      </c>
      <c r="L377" s="25" t="s">
        <v>458</v>
      </c>
      <c r="M377" s="25">
        <v>9.6</v>
      </c>
      <c r="N377" s="25" t="s">
        <v>703</v>
      </c>
      <c r="O377" s="89"/>
      <c r="P377" s="89"/>
      <c r="Q377" s="89"/>
      <c r="R377" s="89"/>
    </row>
    <row r="378" spans="1:18" s="58" customFormat="1">
      <c r="A378" s="86"/>
      <c r="B378" s="71">
        <v>1715</v>
      </c>
      <c r="C378" s="25" t="s">
        <v>40</v>
      </c>
      <c r="D378" s="25" t="s">
        <v>32</v>
      </c>
      <c r="E378" s="25" t="s">
        <v>637</v>
      </c>
      <c r="F378" s="25" t="s">
        <v>36</v>
      </c>
      <c r="G378" s="25" t="s">
        <v>617</v>
      </c>
      <c r="H378" s="25"/>
      <c r="I378" s="25"/>
      <c r="J378" s="25" t="s">
        <v>652</v>
      </c>
      <c r="K378" s="25" t="s">
        <v>457</v>
      </c>
      <c r="L378" s="25" t="s">
        <v>458</v>
      </c>
      <c r="M378" s="25">
        <v>9.6</v>
      </c>
      <c r="N378" s="25" t="s">
        <v>704</v>
      </c>
      <c r="O378" s="89"/>
      <c r="P378" s="89"/>
      <c r="Q378" s="89"/>
      <c r="R378" s="89"/>
    </row>
    <row r="379" spans="1:18" s="58" customFormat="1">
      <c r="A379" s="86"/>
      <c r="B379" s="71">
        <v>2115</v>
      </c>
      <c r="C379" s="25" t="s">
        <v>40</v>
      </c>
      <c r="D379" s="25" t="s">
        <v>32</v>
      </c>
      <c r="E379" s="25" t="s">
        <v>637</v>
      </c>
      <c r="F379" s="25" t="s">
        <v>36</v>
      </c>
      <c r="G379" s="25" t="s">
        <v>617</v>
      </c>
      <c r="H379" s="25"/>
      <c r="I379" s="25"/>
      <c r="J379" s="25" t="s">
        <v>652</v>
      </c>
      <c r="K379" s="25" t="s">
        <v>457</v>
      </c>
      <c r="L379" s="25" t="s">
        <v>458</v>
      </c>
      <c r="M379" s="25">
        <v>9.6</v>
      </c>
      <c r="N379" s="25" t="s">
        <v>705</v>
      </c>
      <c r="O379" s="89"/>
      <c r="P379" s="89"/>
      <c r="Q379" s="89"/>
      <c r="R379" s="89"/>
    </row>
    <row r="380" spans="1:18" s="58" customFormat="1">
      <c r="A380" s="86"/>
      <c r="B380" s="71">
        <v>2200</v>
      </c>
      <c r="C380" s="25" t="s">
        <v>40</v>
      </c>
      <c r="D380" s="25" t="s">
        <v>32</v>
      </c>
      <c r="E380" s="25" t="s">
        <v>637</v>
      </c>
      <c r="F380" s="25" t="s">
        <v>36</v>
      </c>
      <c r="G380" s="25" t="s">
        <v>617</v>
      </c>
      <c r="H380" s="25"/>
      <c r="I380" s="25"/>
      <c r="J380" s="25" t="s">
        <v>652</v>
      </c>
      <c r="K380" s="25" t="s">
        <v>457</v>
      </c>
      <c r="L380" s="25" t="s">
        <v>458</v>
      </c>
      <c r="M380" s="25">
        <v>9.6</v>
      </c>
      <c r="N380" s="25">
        <v>4</v>
      </c>
      <c r="O380" s="89"/>
      <c r="P380" s="89"/>
      <c r="Q380" s="89"/>
      <c r="R380" s="89"/>
    </row>
    <row r="381" spans="1:18" s="58" customFormat="1">
      <c r="A381" s="86"/>
      <c r="B381" s="59">
        <v>2300</v>
      </c>
      <c r="C381" s="25"/>
      <c r="D381" s="25" t="s">
        <v>32</v>
      </c>
      <c r="E381" s="25" t="s">
        <v>637</v>
      </c>
      <c r="F381" s="25" t="s">
        <v>36</v>
      </c>
      <c r="G381" s="25" t="s">
        <v>617</v>
      </c>
      <c r="H381" s="25"/>
      <c r="I381" s="25"/>
      <c r="J381" s="25" t="s">
        <v>652</v>
      </c>
      <c r="K381" s="25" t="s">
        <v>457</v>
      </c>
      <c r="L381" s="25" t="s">
        <v>458</v>
      </c>
      <c r="M381" s="25">
        <v>9.6</v>
      </c>
      <c r="N381" s="25">
        <v>5</v>
      </c>
      <c r="O381" s="89"/>
      <c r="P381" s="89"/>
      <c r="Q381" s="89"/>
      <c r="R381" s="89"/>
    </row>
    <row r="382" spans="1:18" s="58" customFormat="1">
      <c r="A382" s="86"/>
      <c r="B382" s="72">
        <v>2310</v>
      </c>
      <c r="C382" s="25"/>
      <c r="D382" s="25" t="s">
        <v>32</v>
      </c>
      <c r="E382" s="25" t="s">
        <v>635</v>
      </c>
      <c r="F382" s="25" t="s">
        <v>36</v>
      </c>
      <c r="G382" s="25" t="s">
        <v>617</v>
      </c>
      <c r="H382" s="25"/>
      <c r="I382" s="25"/>
      <c r="J382" s="25" t="s">
        <v>652</v>
      </c>
      <c r="K382" s="25" t="s">
        <v>457</v>
      </c>
      <c r="L382" s="25" t="s">
        <v>458</v>
      </c>
      <c r="M382" s="25">
        <v>9.6</v>
      </c>
      <c r="N382" s="25">
        <v>2</v>
      </c>
      <c r="O382" s="89"/>
      <c r="P382" s="89"/>
      <c r="Q382" s="89"/>
      <c r="R382" s="89"/>
    </row>
    <row r="383" spans="1:18" s="58" customFormat="1">
      <c r="A383" s="86"/>
      <c r="B383" s="71">
        <v>2315</v>
      </c>
      <c r="C383" s="25"/>
      <c r="D383" s="25" t="s">
        <v>32</v>
      </c>
      <c r="E383" s="25" t="s">
        <v>637</v>
      </c>
      <c r="F383" s="25" t="s">
        <v>36</v>
      </c>
      <c r="G383" s="25" t="s">
        <v>617</v>
      </c>
      <c r="H383" s="25"/>
      <c r="I383" s="25"/>
      <c r="J383" s="25" t="s">
        <v>652</v>
      </c>
      <c r="K383" s="25" t="s">
        <v>457</v>
      </c>
      <c r="L383" s="25" t="s">
        <v>458</v>
      </c>
      <c r="M383" s="25">
        <v>9.6</v>
      </c>
      <c r="N383" s="25">
        <v>7</v>
      </c>
      <c r="O383" s="89"/>
      <c r="P383" s="89"/>
      <c r="Q383" s="89"/>
      <c r="R383" s="89"/>
    </row>
    <row r="384" spans="1:18" s="58" customFormat="1">
      <c r="A384" s="87"/>
      <c r="B384" s="71">
        <v>1</v>
      </c>
      <c r="C384" s="25" t="s">
        <v>40</v>
      </c>
      <c r="D384" s="25" t="s">
        <v>32</v>
      </c>
      <c r="E384" s="25" t="s">
        <v>637</v>
      </c>
      <c r="F384" s="25" t="s">
        <v>36</v>
      </c>
      <c r="G384" s="25" t="s">
        <v>617</v>
      </c>
      <c r="H384" s="25"/>
      <c r="I384" s="25"/>
      <c r="J384" s="25" t="s">
        <v>652</v>
      </c>
      <c r="K384" s="25" t="s">
        <v>457</v>
      </c>
      <c r="L384" s="25" t="s">
        <v>458</v>
      </c>
      <c r="M384" s="25">
        <v>9.6</v>
      </c>
      <c r="N384" s="25">
        <v>5</v>
      </c>
      <c r="O384" s="90"/>
      <c r="P384" s="90"/>
      <c r="Q384" s="90"/>
      <c r="R384" s="90"/>
    </row>
    <row r="385" spans="1:18" s="58" customFormat="1">
      <c r="A385" s="94">
        <v>43198</v>
      </c>
      <c r="B385" s="71">
        <v>828</v>
      </c>
      <c r="C385" s="25"/>
      <c r="D385" s="25" t="s">
        <v>30</v>
      </c>
      <c r="E385" s="25" t="s">
        <v>634</v>
      </c>
      <c r="F385" s="25" t="s">
        <v>32</v>
      </c>
      <c r="G385" s="25" t="s">
        <v>650</v>
      </c>
      <c r="H385" s="25"/>
      <c r="I385" s="25"/>
      <c r="J385" s="25" t="s">
        <v>652</v>
      </c>
      <c r="K385" s="25" t="s">
        <v>465</v>
      </c>
      <c r="L385" s="25" t="s">
        <v>38</v>
      </c>
      <c r="M385" s="25">
        <v>9.6</v>
      </c>
      <c r="N385" s="25">
        <v>8</v>
      </c>
      <c r="O385" s="88">
        <v>5829</v>
      </c>
      <c r="P385" s="88">
        <v>5944</v>
      </c>
      <c r="Q385" s="88">
        <f>P385-O385</f>
        <v>115</v>
      </c>
      <c r="R385" s="88"/>
    </row>
    <row r="386" spans="1:18" s="58" customFormat="1">
      <c r="A386" s="95"/>
      <c r="B386" s="71">
        <v>1030</v>
      </c>
      <c r="C386" s="25"/>
      <c r="D386" s="25" t="s">
        <v>36</v>
      </c>
      <c r="E386" s="25" t="s">
        <v>672</v>
      </c>
      <c r="F386" s="25" t="s">
        <v>30</v>
      </c>
      <c r="G386" s="25" t="s">
        <v>634</v>
      </c>
      <c r="H386" s="25"/>
      <c r="I386" s="25"/>
      <c r="J386" s="25" t="s">
        <v>652</v>
      </c>
      <c r="K386" s="25" t="s">
        <v>465</v>
      </c>
      <c r="L386" s="25" t="s">
        <v>38</v>
      </c>
      <c r="M386" s="25">
        <v>9.6</v>
      </c>
      <c r="N386" s="25">
        <v>13</v>
      </c>
      <c r="O386" s="89"/>
      <c r="P386" s="89"/>
      <c r="Q386" s="89"/>
      <c r="R386" s="89"/>
    </row>
    <row r="387" spans="1:18" s="58" customFormat="1">
      <c r="A387" s="95"/>
      <c r="B387" s="71">
        <v>1335</v>
      </c>
      <c r="C387" s="25"/>
      <c r="D387" s="25" t="s">
        <v>30</v>
      </c>
      <c r="E387" s="25" t="s">
        <v>634</v>
      </c>
      <c r="F387" s="25" t="s">
        <v>36</v>
      </c>
      <c r="G387" s="25" t="s">
        <v>651</v>
      </c>
      <c r="H387" s="25"/>
      <c r="I387" s="25"/>
      <c r="J387" s="25" t="s">
        <v>652</v>
      </c>
      <c r="K387" s="25" t="s">
        <v>465</v>
      </c>
      <c r="L387" s="25" t="s">
        <v>38</v>
      </c>
      <c r="M387" s="25">
        <v>9.6</v>
      </c>
      <c r="N387" s="25">
        <v>14</v>
      </c>
      <c r="O387" s="89"/>
      <c r="P387" s="89"/>
      <c r="Q387" s="89"/>
      <c r="R387" s="89"/>
    </row>
    <row r="388" spans="1:18" s="58" customFormat="1">
      <c r="A388" s="95"/>
      <c r="B388" s="71">
        <v>1435</v>
      </c>
      <c r="C388" s="25"/>
      <c r="D388" s="25" t="s">
        <v>36</v>
      </c>
      <c r="E388" s="25" t="s">
        <v>651</v>
      </c>
      <c r="F388" s="25" t="s">
        <v>32</v>
      </c>
      <c r="G388" s="25" t="s">
        <v>650</v>
      </c>
      <c r="H388" s="25"/>
      <c r="I388" s="25"/>
      <c r="J388" s="25" t="s">
        <v>652</v>
      </c>
      <c r="K388" s="25" t="s">
        <v>465</v>
      </c>
      <c r="L388" s="25" t="s">
        <v>38</v>
      </c>
      <c r="M388" s="25">
        <v>9.6</v>
      </c>
      <c r="N388" s="25">
        <v>9</v>
      </c>
      <c r="O388" s="89"/>
      <c r="P388" s="89"/>
      <c r="Q388" s="89"/>
      <c r="R388" s="89"/>
    </row>
    <row r="389" spans="1:18" s="58" customFormat="1">
      <c r="A389" s="95"/>
      <c r="B389" s="71">
        <v>1555</v>
      </c>
      <c r="C389" s="25"/>
      <c r="D389" s="25" t="s">
        <v>32</v>
      </c>
      <c r="E389" s="25" t="s">
        <v>650</v>
      </c>
      <c r="F389" s="25" t="s">
        <v>30</v>
      </c>
      <c r="G389" s="25" t="s">
        <v>634</v>
      </c>
      <c r="H389" s="25"/>
      <c r="I389" s="25"/>
      <c r="J389" s="25" t="s">
        <v>652</v>
      </c>
      <c r="K389" s="25" t="s">
        <v>465</v>
      </c>
      <c r="L389" s="25" t="s">
        <v>38</v>
      </c>
      <c r="M389" s="25">
        <v>9.6</v>
      </c>
      <c r="N389" s="25">
        <v>8</v>
      </c>
      <c r="O389" s="89"/>
      <c r="P389" s="89"/>
      <c r="Q389" s="89"/>
      <c r="R389" s="89"/>
    </row>
    <row r="390" spans="1:18" s="58" customFormat="1">
      <c r="A390" s="95"/>
      <c r="B390" s="71">
        <v>1625</v>
      </c>
      <c r="C390" s="25"/>
      <c r="D390" s="25" t="s">
        <v>30</v>
      </c>
      <c r="E390" s="25" t="s">
        <v>634</v>
      </c>
      <c r="F390" s="25" t="s">
        <v>36</v>
      </c>
      <c r="G390" s="25" t="s">
        <v>672</v>
      </c>
      <c r="H390" s="25"/>
      <c r="I390" s="25"/>
      <c r="J390" s="25" t="s">
        <v>652</v>
      </c>
      <c r="K390" s="25" t="s">
        <v>465</v>
      </c>
      <c r="L390" s="25" t="s">
        <v>38</v>
      </c>
      <c r="M390" s="25">
        <v>9.6</v>
      </c>
      <c r="N390" s="25">
        <v>4</v>
      </c>
      <c r="O390" s="89"/>
      <c r="P390" s="89"/>
      <c r="Q390" s="89"/>
      <c r="R390" s="89"/>
    </row>
    <row r="391" spans="1:18" s="58" customFormat="1">
      <c r="A391" s="95"/>
      <c r="B391" s="71">
        <v>1640</v>
      </c>
      <c r="C391" s="25"/>
      <c r="D391" s="25" t="s">
        <v>36</v>
      </c>
      <c r="E391" s="25" t="s">
        <v>672</v>
      </c>
      <c r="F391" s="25" t="s">
        <v>32</v>
      </c>
      <c r="G391" s="25" t="s">
        <v>650</v>
      </c>
      <c r="H391" s="25"/>
      <c r="I391" s="25"/>
      <c r="J391" s="25" t="s">
        <v>652</v>
      </c>
      <c r="K391" s="25" t="s">
        <v>465</v>
      </c>
      <c r="L391" s="25" t="s">
        <v>38</v>
      </c>
      <c r="M391" s="25">
        <v>9.6</v>
      </c>
      <c r="N391" s="25">
        <v>6</v>
      </c>
      <c r="O391" s="89"/>
      <c r="P391" s="89"/>
      <c r="Q391" s="89"/>
      <c r="R391" s="89"/>
    </row>
    <row r="392" spans="1:18" s="58" customFormat="1">
      <c r="A392" s="95"/>
      <c r="B392" s="71">
        <v>1709</v>
      </c>
      <c r="C392" s="25" t="s">
        <v>460</v>
      </c>
      <c r="D392" s="25" t="s">
        <v>454</v>
      </c>
      <c r="E392" s="25" t="s">
        <v>618</v>
      </c>
      <c r="F392" s="25" t="s">
        <v>36</v>
      </c>
      <c r="G392" s="25" t="s">
        <v>617</v>
      </c>
      <c r="H392" s="25"/>
      <c r="I392" s="25"/>
      <c r="J392" s="25" t="s">
        <v>652</v>
      </c>
      <c r="K392" s="25" t="s">
        <v>465</v>
      </c>
      <c r="L392" s="25" t="s">
        <v>38</v>
      </c>
      <c r="M392" s="25">
        <v>9.6</v>
      </c>
      <c r="N392" s="25">
        <v>14</v>
      </c>
      <c r="O392" s="89"/>
      <c r="P392" s="89"/>
      <c r="Q392" s="89"/>
      <c r="R392" s="89"/>
    </row>
    <row r="393" spans="1:18" s="58" customFormat="1">
      <c r="A393" s="95"/>
      <c r="B393" s="71">
        <v>2010</v>
      </c>
      <c r="C393" s="88" t="s">
        <v>460</v>
      </c>
      <c r="D393" s="88" t="s">
        <v>454</v>
      </c>
      <c r="E393" s="25" t="s">
        <v>620</v>
      </c>
      <c r="F393" s="88" t="s">
        <v>36</v>
      </c>
      <c r="G393" s="88" t="s">
        <v>617</v>
      </c>
      <c r="H393" s="25"/>
      <c r="I393" s="25"/>
      <c r="J393" s="25" t="s">
        <v>652</v>
      </c>
      <c r="K393" s="25" t="s">
        <v>465</v>
      </c>
      <c r="L393" s="25" t="s">
        <v>38</v>
      </c>
      <c r="M393" s="25">
        <v>9.6</v>
      </c>
      <c r="N393" s="25">
        <v>2</v>
      </c>
      <c r="O393" s="89"/>
      <c r="P393" s="89"/>
      <c r="Q393" s="89"/>
      <c r="R393" s="89"/>
    </row>
    <row r="394" spans="1:18" s="58" customFormat="1">
      <c r="A394" s="95"/>
      <c r="B394" s="71">
        <v>2039</v>
      </c>
      <c r="C394" s="90"/>
      <c r="D394" s="90"/>
      <c r="E394" s="25" t="s">
        <v>618</v>
      </c>
      <c r="F394" s="90"/>
      <c r="G394" s="90"/>
      <c r="H394" s="25"/>
      <c r="I394" s="25"/>
      <c r="J394" s="25" t="s">
        <v>652</v>
      </c>
      <c r="K394" s="25" t="s">
        <v>465</v>
      </c>
      <c r="L394" s="25" t="s">
        <v>38</v>
      </c>
      <c r="M394" s="25">
        <v>9.6</v>
      </c>
      <c r="N394" s="25">
        <v>12</v>
      </c>
      <c r="O394" s="89"/>
      <c r="P394" s="89"/>
      <c r="Q394" s="89"/>
      <c r="R394" s="89"/>
    </row>
    <row r="395" spans="1:18" s="58" customFormat="1">
      <c r="A395" s="95"/>
      <c r="B395" s="71">
        <v>2156</v>
      </c>
      <c r="C395" s="25" t="s">
        <v>460</v>
      </c>
      <c r="D395" s="25" t="s">
        <v>454</v>
      </c>
      <c r="E395" s="25" t="s">
        <v>618</v>
      </c>
      <c r="F395" s="25" t="s">
        <v>36</v>
      </c>
      <c r="G395" s="25" t="s">
        <v>617</v>
      </c>
      <c r="H395" s="25"/>
      <c r="I395" s="25"/>
      <c r="J395" s="25" t="s">
        <v>652</v>
      </c>
      <c r="K395" s="25" t="s">
        <v>465</v>
      </c>
      <c r="L395" s="25" t="s">
        <v>38</v>
      </c>
      <c r="M395" s="25">
        <v>9.6</v>
      </c>
      <c r="N395" s="25">
        <v>14</v>
      </c>
      <c r="O395" s="89"/>
      <c r="P395" s="89"/>
      <c r="Q395" s="89"/>
      <c r="R395" s="89"/>
    </row>
    <row r="396" spans="1:18" s="58" customFormat="1">
      <c r="A396" s="95"/>
      <c r="B396" s="71">
        <v>2312</v>
      </c>
      <c r="C396" s="25" t="s">
        <v>460</v>
      </c>
      <c r="D396" s="25" t="s">
        <v>454</v>
      </c>
      <c r="E396" s="25" t="s">
        <v>618</v>
      </c>
      <c r="F396" s="25" t="s">
        <v>36</v>
      </c>
      <c r="G396" s="25" t="s">
        <v>617</v>
      </c>
      <c r="H396" s="25"/>
      <c r="I396" s="25"/>
      <c r="J396" s="25" t="s">
        <v>652</v>
      </c>
      <c r="K396" s="25" t="s">
        <v>465</v>
      </c>
      <c r="L396" s="25" t="s">
        <v>38</v>
      </c>
      <c r="M396" s="25">
        <v>9.6</v>
      </c>
      <c r="N396" s="25">
        <v>14</v>
      </c>
      <c r="O396" s="89"/>
      <c r="P396" s="89"/>
      <c r="Q396" s="89"/>
      <c r="R396" s="89"/>
    </row>
    <row r="397" spans="1:18" s="58" customFormat="1">
      <c r="A397" s="96"/>
      <c r="B397" s="71">
        <v>3</v>
      </c>
      <c r="C397" s="25" t="s">
        <v>460</v>
      </c>
      <c r="D397" s="25" t="s">
        <v>454</v>
      </c>
      <c r="E397" s="25" t="s">
        <v>618</v>
      </c>
      <c r="F397" s="25" t="s">
        <v>36</v>
      </c>
      <c r="G397" s="25" t="s">
        <v>617</v>
      </c>
      <c r="H397" s="25"/>
      <c r="I397" s="25"/>
      <c r="J397" s="25" t="s">
        <v>652</v>
      </c>
      <c r="K397" s="25" t="s">
        <v>465</v>
      </c>
      <c r="L397" s="25" t="s">
        <v>38</v>
      </c>
      <c r="M397" s="25">
        <v>9.6</v>
      </c>
      <c r="N397" s="25">
        <v>3</v>
      </c>
      <c r="O397" s="90"/>
      <c r="P397" s="90"/>
      <c r="Q397" s="90"/>
      <c r="R397" s="90"/>
    </row>
    <row r="398" spans="1:18" s="58" customFormat="1">
      <c r="A398" s="85">
        <v>43198</v>
      </c>
      <c r="B398" s="91">
        <v>815</v>
      </c>
      <c r="C398" s="88"/>
      <c r="D398" s="88" t="s">
        <v>30</v>
      </c>
      <c r="E398" s="88" t="s">
        <v>634</v>
      </c>
      <c r="F398" s="88" t="s">
        <v>36</v>
      </c>
      <c r="G398" s="25" t="s">
        <v>657</v>
      </c>
      <c r="H398" s="103"/>
      <c r="I398" s="104"/>
      <c r="J398" s="88" t="s">
        <v>652</v>
      </c>
      <c r="K398" s="88" t="s">
        <v>473</v>
      </c>
      <c r="L398" s="88" t="s">
        <v>474</v>
      </c>
      <c r="M398" s="88">
        <v>9.6</v>
      </c>
      <c r="N398" s="25">
        <v>3</v>
      </c>
      <c r="O398" s="88">
        <v>7259</v>
      </c>
      <c r="P398" s="88">
        <v>7281</v>
      </c>
      <c r="Q398" s="88">
        <f>P398-O398</f>
        <v>22</v>
      </c>
      <c r="R398" s="88"/>
    </row>
    <row r="399" spans="1:18" s="58" customFormat="1">
      <c r="A399" s="86"/>
      <c r="B399" s="92"/>
      <c r="C399" s="89"/>
      <c r="D399" s="89"/>
      <c r="E399" s="89"/>
      <c r="F399" s="89"/>
      <c r="G399" s="25" t="s">
        <v>627</v>
      </c>
      <c r="H399" s="105"/>
      <c r="I399" s="106"/>
      <c r="J399" s="89"/>
      <c r="K399" s="89"/>
      <c r="L399" s="89"/>
      <c r="M399" s="89"/>
      <c r="N399" s="25">
        <v>2</v>
      </c>
      <c r="O399" s="89"/>
      <c r="P399" s="89"/>
      <c r="Q399" s="89"/>
      <c r="R399" s="89"/>
    </row>
    <row r="400" spans="1:18" s="58" customFormat="1">
      <c r="A400" s="86"/>
      <c r="B400" s="92"/>
      <c r="C400" s="89"/>
      <c r="D400" s="89"/>
      <c r="E400" s="89"/>
      <c r="F400" s="89"/>
      <c r="G400" s="25" t="s">
        <v>710</v>
      </c>
      <c r="H400" s="105"/>
      <c r="I400" s="106"/>
      <c r="J400" s="89"/>
      <c r="K400" s="89"/>
      <c r="L400" s="89"/>
      <c r="M400" s="89"/>
      <c r="N400" s="25">
        <v>2</v>
      </c>
      <c r="O400" s="89"/>
      <c r="P400" s="89"/>
      <c r="Q400" s="89"/>
      <c r="R400" s="89"/>
    </row>
    <row r="401" spans="1:18" s="58" customFormat="1">
      <c r="A401" s="86"/>
      <c r="B401" s="93"/>
      <c r="C401" s="90"/>
      <c r="D401" s="90"/>
      <c r="E401" s="90"/>
      <c r="F401" s="90"/>
      <c r="G401" s="25" t="s">
        <v>680</v>
      </c>
      <c r="H401" s="107"/>
      <c r="I401" s="108"/>
      <c r="J401" s="90"/>
      <c r="K401" s="90"/>
      <c r="L401" s="90"/>
      <c r="M401" s="90"/>
      <c r="N401" s="25">
        <v>7</v>
      </c>
      <c r="O401" s="89"/>
      <c r="P401" s="89"/>
      <c r="Q401" s="89"/>
      <c r="R401" s="89"/>
    </row>
    <row r="402" spans="1:18" s="58" customFormat="1">
      <c r="A402" s="86"/>
      <c r="B402" s="71">
        <v>1203</v>
      </c>
      <c r="C402" s="25" t="s">
        <v>467</v>
      </c>
      <c r="D402" s="25" t="s">
        <v>30</v>
      </c>
      <c r="E402" s="25" t="s">
        <v>630</v>
      </c>
      <c r="F402" s="25" t="s">
        <v>36</v>
      </c>
      <c r="G402" s="25" t="s">
        <v>617</v>
      </c>
      <c r="H402" s="25"/>
      <c r="I402" s="25"/>
      <c r="J402" s="25" t="s">
        <v>652</v>
      </c>
      <c r="K402" s="25" t="s">
        <v>473</v>
      </c>
      <c r="L402" s="25" t="s">
        <v>474</v>
      </c>
      <c r="M402" s="25">
        <v>9.6</v>
      </c>
      <c r="N402" s="25">
        <v>13</v>
      </c>
      <c r="O402" s="89"/>
      <c r="P402" s="89"/>
      <c r="Q402" s="89"/>
      <c r="R402" s="89"/>
    </row>
    <row r="403" spans="1:18" s="58" customFormat="1">
      <c r="A403" s="86"/>
      <c r="B403" s="71">
        <v>1512</v>
      </c>
      <c r="C403" s="25" t="s">
        <v>467</v>
      </c>
      <c r="D403" s="25" t="s">
        <v>30</v>
      </c>
      <c r="E403" s="25" t="s">
        <v>630</v>
      </c>
      <c r="F403" s="25" t="s">
        <v>36</v>
      </c>
      <c r="G403" s="25" t="s">
        <v>617</v>
      </c>
      <c r="H403" s="25"/>
      <c r="I403" s="25"/>
      <c r="J403" s="25" t="s">
        <v>652</v>
      </c>
      <c r="K403" s="25" t="s">
        <v>473</v>
      </c>
      <c r="L403" s="25" t="s">
        <v>474</v>
      </c>
      <c r="M403" s="25">
        <v>9.6</v>
      </c>
      <c r="N403" s="25">
        <v>13</v>
      </c>
      <c r="O403" s="89"/>
      <c r="P403" s="89"/>
      <c r="Q403" s="89"/>
      <c r="R403" s="89"/>
    </row>
    <row r="404" spans="1:18" s="58" customFormat="1">
      <c r="A404" s="86"/>
      <c r="B404" s="71">
        <v>1627</v>
      </c>
      <c r="C404" s="25" t="s">
        <v>467</v>
      </c>
      <c r="D404" s="25" t="s">
        <v>30</v>
      </c>
      <c r="E404" s="25" t="s">
        <v>630</v>
      </c>
      <c r="F404" s="25" t="s">
        <v>36</v>
      </c>
      <c r="G404" s="25" t="s">
        <v>617</v>
      </c>
      <c r="H404" s="25"/>
      <c r="I404" s="25"/>
      <c r="J404" s="25" t="s">
        <v>652</v>
      </c>
      <c r="K404" s="25" t="s">
        <v>473</v>
      </c>
      <c r="L404" s="25" t="s">
        <v>474</v>
      </c>
      <c r="M404" s="25">
        <v>9.6</v>
      </c>
      <c r="N404" s="25">
        <v>13</v>
      </c>
      <c r="O404" s="89"/>
      <c r="P404" s="89"/>
      <c r="Q404" s="89"/>
      <c r="R404" s="89"/>
    </row>
    <row r="405" spans="1:18" s="58" customFormat="1">
      <c r="A405" s="86"/>
      <c r="B405" s="71">
        <v>1720</v>
      </c>
      <c r="C405" s="25" t="s">
        <v>467</v>
      </c>
      <c r="D405" s="25" t="s">
        <v>30</v>
      </c>
      <c r="E405" s="25" t="s">
        <v>630</v>
      </c>
      <c r="F405" s="25" t="s">
        <v>36</v>
      </c>
      <c r="G405" s="25" t="s">
        <v>617</v>
      </c>
      <c r="H405" s="25"/>
      <c r="I405" s="25"/>
      <c r="J405" s="25" t="s">
        <v>652</v>
      </c>
      <c r="K405" s="25" t="s">
        <v>473</v>
      </c>
      <c r="L405" s="25" t="s">
        <v>474</v>
      </c>
      <c r="M405" s="25">
        <v>9.6</v>
      </c>
      <c r="N405" s="25">
        <v>12</v>
      </c>
      <c r="O405" s="89"/>
      <c r="P405" s="89"/>
      <c r="Q405" s="89"/>
      <c r="R405" s="89"/>
    </row>
    <row r="406" spans="1:18" s="58" customFormat="1">
      <c r="A406" s="86"/>
      <c r="B406" s="71">
        <v>2110</v>
      </c>
      <c r="C406" s="25" t="s">
        <v>467</v>
      </c>
      <c r="D406" s="25" t="s">
        <v>30</v>
      </c>
      <c r="E406" s="25" t="s">
        <v>630</v>
      </c>
      <c r="F406" s="25" t="s">
        <v>36</v>
      </c>
      <c r="G406" s="25" t="s">
        <v>617</v>
      </c>
      <c r="H406" s="25"/>
      <c r="I406" s="25"/>
      <c r="J406" s="25" t="s">
        <v>652</v>
      </c>
      <c r="K406" s="25" t="s">
        <v>473</v>
      </c>
      <c r="L406" s="25" t="s">
        <v>474</v>
      </c>
      <c r="M406" s="25">
        <v>9.6</v>
      </c>
      <c r="N406" s="25">
        <v>14</v>
      </c>
      <c r="O406" s="89"/>
      <c r="P406" s="89"/>
      <c r="Q406" s="89"/>
      <c r="R406" s="89"/>
    </row>
    <row r="407" spans="1:18" s="58" customFormat="1">
      <c r="A407" s="86"/>
      <c r="B407" s="71">
        <v>2245</v>
      </c>
      <c r="C407" s="25"/>
      <c r="D407" s="25" t="s">
        <v>30</v>
      </c>
      <c r="E407" s="25" t="s">
        <v>630</v>
      </c>
      <c r="F407" s="88" t="s">
        <v>36</v>
      </c>
      <c r="G407" s="88" t="s">
        <v>617</v>
      </c>
      <c r="H407" s="103"/>
      <c r="I407" s="104"/>
      <c r="J407" s="88" t="s">
        <v>652</v>
      </c>
      <c r="K407" s="88" t="s">
        <v>473</v>
      </c>
      <c r="L407" s="88" t="s">
        <v>474</v>
      </c>
      <c r="M407" s="88">
        <v>9.6</v>
      </c>
      <c r="N407" s="25">
        <v>4</v>
      </c>
      <c r="O407" s="89"/>
      <c r="P407" s="89"/>
      <c r="Q407" s="89"/>
      <c r="R407" s="89"/>
    </row>
    <row r="408" spans="1:18" s="58" customFormat="1">
      <c r="A408" s="87"/>
      <c r="B408" s="71">
        <v>2255</v>
      </c>
      <c r="C408" s="25"/>
      <c r="D408" s="25" t="s">
        <v>30</v>
      </c>
      <c r="E408" s="25" t="s">
        <v>641</v>
      </c>
      <c r="F408" s="90"/>
      <c r="G408" s="90"/>
      <c r="H408" s="107"/>
      <c r="I408" s="108"/>
      <c r="J408" s="90"/>
      <c r="K408" s="90"/>
      <c r="L408" s="90"/>
      <c r="M408" s="90"/>
      <c r="N408" s="25">
        <v>3</v>
      </c>
      <c r="O408" s="90"/>
      <c r="P408" s="90"/>
      <c r="Q408" s="90"/>
      <c r="R408" s="90"/>
    </row>
    <row r="409" spans="1:18" s="58" customFormat="1">
      <c r="A409" s="85">
        <v>43198</v>
      </c>
      <c r="B409" s="71">
        <v>800</v>
      </c>
      <c r="C409" s="25"/>
      <c r="D409" s="25" t="s">
        <v>36</v>
      </c>
      <c r="E409" s="25" t="s">
        <v>617</v>
      </c>
      <c r="F409" s="25" t="s">
        <v>454</v>
      </c>
      <c r="G409" s="25" t="s">
        <v>618</v>
      </c>
      <c r="H409" s="25"/>
      <c r="I409" s="25"/>
      <c r="J409" s="25" t="s">
        <v>652</v>
      </c>
      <c r="K409" s="25" t="s">
        <v>483</v>
      </c>
      <c r="L409" s="25" t="s">
        <v>484</v>
      </c>
      <c r="M409" s="25">
        <v>9.6</v>
      </c>
      <c r="N409" s="25" t="s">
        <v>468</v>
      </c>
      <c r="O409" s="88">
        <v>5658</v>
      </c>
      <c r="P409" s="88">
        <v>5826</v>
      </c>
      <c r="Q409" s="88">
        <f>P409-O409</f>
        <v>168</v>
      </c>
      <c r="R409" s="88"/>
    </row>
    <row r="410" spans="1:18" s="58" customFormat="1">
      <c r="A410" s="86"/>
      <c r="B410" s="71">
        <v>1147</v>
      </c>
      <c r="C410" s="25" t="s">
        <v>460</v>
      </c>
      <c r="D410" s="25" t="s">
        <v>454</v>
      </c>
      <c r="E410" s="25" t="s">
        <v>618</v>
      </c>
      <c r="F410" s="25" t="s">
        <v>36</v>
      </c>
      <c r="G410" s="25" t="s">
        <v>617</v>
      </c>
      <c r="H410" s="25"/>
      <c r="I410" s="25"/>
      <c r="J410" s="25" t="s">
        <v>652</v>
      </c>
      <c r="K410" s="25" t="s">
        <v>483</v>
      </c>
      <c r="L410" s="25" t="s">
        <v>484</v>
      </c>
      <c r="M410" s="25">
        <v>9.6</v>
      </c>
      <c r="N410" s="25">
        <v>10</v>
      </c>
      <c r="O410" s="89"/>
      <c r="P410" s="89"/>
      <c r="Q410" s="89"/>
      <c r="R410" s="89"/>
    </row>
    <row r="411" spans="1:18" s="58" customFormat="1">
      <c r="A411" s="86"/>
      <c r="B411" s="71">
        <v>1423</v>
      </c>
      <c r="C411" s="25" t="s">
        <v>460</v>
      </c>
      <c r="D411" s="25" t="s">
        <v>454</v>
      </c>
      <c r="E411" s="25" t="s">
        <v>618</v>
      </c>
      <c r="F411" s="25" t="s">
        <v>36</v>
      </c>
      <c r="G411" s="25" t="s">
        <v>617</v>
      </c>
      <c r="H411" s="25"/>
      <c r="I411" s="25"/>
      <c r="J411" s="25" t="s">
        <v>652</v>
      </c>
      <c r="K411" s="25" t="s">
        <v>483</v>
      </c>
      <c r="L411" s="25" t="s">
        <v>484</v>
      </c>
      <c r="M411" s="25">
        <v>9.6</v>
      </c>
      <c r="N411" s="25">
        <v>13</v>
      </c>
      <c r="O411" s="89"/>
      <c r="P411" s="89"/>
      <c r="Q411" s="89"/>
      <c r="R411" s="89"/>
    </row>
    <row r="412" spans="1:18" s="58" customFormat="1">
      <c r="A412" s="86"/>
      <c r="B412" s="71">
        <v>1542</v>
      </c>
      <c r="C412" s="25" t="s">
        <v>460</v>
      </c>
      <c r="D412" s="25" t="s">
        <v>454</v>
      </c>
      <c r="E412" s="25" t="s">
        <v>618</v>
      </c>
      <c r="F412" s="25" t="s">
        <v>36</v>
      </c>
      <c r="G412" s="25" t="s">
        <v>617</v>
      </c>
      <c r="H412" s="25"/>
      <c r="I412" s="25"/>
      <c r="J412" s="25" t="s">
        <v>652</v>
      </c>
      <c r="K412" s="25" t="s">
        <v>483</v>
      </c>
      <c r="L412" s="25" t="s">
        <v>484</v>
      </c>
      <c r="M412" s="25">
        <v>9.6</v>
      </c>
      <c r="N412" s="25">
        <v>14</v>
      </c>
      <c r="O412" s="89"/>
      <c r="P412" s="89"/>
      <c r="Q412" s="89"/>
      <c r="R412" s="89"/>
    </row>
    <row r="413" spans="1:18" s="58" customFormat="1">
      <c r="A413" s="86"/>
      <c r="B413" s="71">
        <v>1738</v>
      </c>
      <c r="C413" s="25" t="s">
        <v>460</v>
      </c>
      <c r="D413" s="25" t="s">
        <v>454</v>
      </c>
      <c r="E413" s="25" t="s">
        <v>618</v>
      </c>
      <c r="F413" s="25" t="s">
        <v>36</v>
      </c>
      <c r="G413" s="25" t="s">
        <v>617</v>
      </c>
      <c r="H413" s="25"/>
      <c r="I413" s="25"/>
      <c r="J413" s="25" t="s">
        <v>652</v>
      </c>
      <c r="K413" s="25" t="s">
        <v>483</v>
      </c>
      <c r="L413" s="25" t="s">
        <v>484</v>
      </c>
      <c r="M413" s="25">
        <v>9.6</v>
      </c>
      <c r="N413" s="25">
        <v>13</v>
      </c>
      <c r="O413" s="89"/>
      <c r="P413" s="89"/>
      <c r="Q413" s="89"/>
      <c r="R413" s="89"/>
    </row>
    <row r="414" spans="1:18" s="58" customFormat="1">
      <c r="A414" s="86"/>
      <c r="B414" s="71">
        <v>2023</v>
      </c>
      <c r="C414" s="25" t="s">
        <v>460</v>
      </c>
      <c r="D414" s="25" t="s">
        <v>454</v>
      </c>
      <c r="E414" s="25" t="s">
        <v>618</v>
      </c>
      <c r="F414" s="25" t="s">
        <v>36</v>
      </c>
      <c r="G414" s="25" t="s">
        <v>617</v>
      </c>
      <c r="H414" s="25"/>
      <c r="I414" s="25"/>
      <c r="J414" s="25" t="s">
        <v>652</v>
      </c>
      <c r="K414" s="25" t="s">
        <v>483</v>
      </c>
      <c r="L414" s="25" t="s">
        <v>484</v>
      </c>
      <c r="M414" s="25">
        <v>9.6</v>
      </c>
      <c r="N414" s="25">
        <v>14</v>
      </c>
      <c r="O414" s="89"/>
      <c r="P414" s="89"/>
      <c r="Q414" s="89"/>
      <c r="R414" s="89"/>
    </row>
    <row r="415" spans="1:18" s="58" customFormat="1">
      <c r="A415" s="86"/>
      <c r="B415" s="71">
        <v>2138</v>
      </c>
      <c r="C415" s="25" t="s">
        <v>460</v>
      </c>
      <c r="D415" s="25" t="s">
        <v>454</v>
      </c>
      <c r="E415" s="25" t="s">
        <v>618</v>
      </c>
      <c r="F415" s="25" t="s">
        <v>36</v>
      </c>
      <c r="G415" s="25" t="s">
        <v>617</v>
      </c>
      <c r="H415" s="25"/>
      <c r="I415" s="25"/>
      <c r="J415" s="25" t="s">
        <v>652</v>
      </c>
      <c r="K415" s="25" t="s">
        <v>483</v>
      </c>
      <c r="L415" s="25" t="s">
        <v>484</v>
      </c>
      <c r="M415" s="25">
        <v>9.6</v>
      </c>
      <c r="N415" s="25">
        <v>14</v>
      </c>
      <c r="O415" s="89"/>
      <c r="P415" s="89"/>
      <c r="Q415" s="89"/>
      <c r="R415" s="89"/>
    </row>
    <row r="416" spans="1:18" s="58" customFormat="1">
      <c r="A416" s="86"/>
      <c r="B416" s="71">
        <v>2240</v>
      </c>
      <c r="C416" s="25" t="s">
        <v>460</v>
      </c>
      <c r="D416" s="25" t="s">
        <v>454</v>
      </c>
      <c r="E416" s="25" t="s">
        <v>618</v>
      </c>
      <c r="F416" s="25" t="s">
        <v>36</v>
      </c>
      <c r="G416" s="25" t="s">
        <v>617</v>
      </c>
      <c r="H416" s="25"/>
      <c r="I416" s="25"/>
      <c r="J416" s="25" t="s">
        <v>652</v>
      </c>
      <c r="K416" s="25" t="s">
        <v>483</v>
      </c>
      <c r="L416" s="25" t="s">
        <v>484</v>
      </c>
      <c r="M416" s="25">
        <v>9.6</v>
      </c>
      <c r="N416" s="25">
        <v>14</v>
      </c>
      <c r="O416" s="89"/>
      <c r="P416" s="89"/>
      <c r="Q416" s="89"/>
      <c r="R416" s="89"/>
    </row>
    <row r="417" spans="1:18" s="58" customFormat="1">
      <c r="A417" s="87"/>
      <c r="B417" s="71">
        <v>2345</v>
      </c>
      <c r="C417" s="25" t="s">
        <v>460</v>
      </c>
      <c r="D417" s="25" t="s">
        <v>454</v>
      </c>
      <c r="E417" s="25" t="s">
        <v>618</v>
      </c>
      <c r="F417" s="25" t="s">
        <v>36</v>
      </c>
      <c r="G417" s="25" t="s">
        <v>617</v>
      </c>
      <c r="H417" s="25"/>
      <c r="I417" s="25"/>
      <c r="J417" s="25" t="s">
        <v>652</v>
      </c>
      <c r="K417" s="25" t="s">
        <v>483</v>
      </c>
      <c r="L417" s="25" t="s">
        <v>484</v>
      </c>
      <c r="M417" s="25">
        <v>9.6</v>
      </c>
      <c r="N417" s="25">
        <v>14</v>
      </c>
      <c r="O417" s="90"/>
      <c r="P417" s="90"/>
      <c r="Q417" s="90"/>
      <c r="R417" s="90"/>
    </row>
  </sheetData>
  <mergeCells count="424"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O338:O352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R309:R317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A309:A317"/>
    <mergeCell ref="B309:B312"/>
    <mergeCell ref="C309:C312"/>
    <mergeCell ref="D309:D312"/>
    <mergeCell ref="E309:E312"/>
    <mergeCell ref="F309:F312"/>
    <mergeCell ref="O309:O317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1"/>
  <sheetViews>
    <sheetView workbookViewId="0">
      <selection activeCell="D16" sqref="D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46" t="s">
        <v>487</v>
      </c>
      <c r="B1" s="46" t="s">
        <v>488</v>
      </c>
    </row>
    <row r="2" spans="1:2" ht="20.25">
      <c r="A2" s="46" t="s">
        <v>489</v>
      </c>
      <c r="B2" s="46" t="s">
        <v>490</v>
      </c>
    </row>
    <row r="3" spans="1:2" ht="20.25">
      <c r="A3" s="46" t="s">
        <v>491</v>
      </c>
      <c r="B3" s="46" t="s">
        <v>492</v>
      </c>
    </row>
    <row r="4" spans="1:2" ht="20.25">
      <c r="A4" s="46" t="s">
        <v>493</v>
      </c>
      <c r="B4" s="46" t="s">
        <v>494</v>
      </c>
    </row>
    <row r="5" spans="1:2" ht="20.25">
      <c r="A5" s="46" t="s">
        <v>495</v>
      </c>
      <c r="B5" s="46" t="s">
        <v>496</v>
      </c>
    </row>
    <row r="6" spans="1:2" ht="20.25">
      <c r="A6" s="46" t="s">
        <v>497</v>
      </c>
      <c r="B6" s="46" t="s">
        <v>498</v>
      </c>
    </row>
    <row r="7" spans="1:2" ht="20.25">
      <c r="A7" s="46" t="s">
        <v>499</v>
      </c>
      <c r="B7" s="46" t="s">
        <v>500</v>
      </c>
    </row>
    <row r="8" spans="1:2" ht="20.25">
      <c r="A8" s="46" t="s">
        <v>22</v>
      </c>
      <c r="B8" s="46" t="s">
        <v>29</v>
      </c>
    </row>
    <row r="9" spans="1:2" ht="20.25">
      <c r="A9" s="46" t="s">
        <v>20</v>
      </c>
      <c r="B9" s="46" t="s">
        <v>28</v>
      </c>
    </row>
    <row r="10" spans="1:2" ht="20.25">
      <c r="A10" s="46" t="s">
        <v>21</v>
      </c>
      <c r="B10" s="46" t="s">
        <v>24</v>
      </c>
    </row>
    <row r="11" spans="1:2" ht="20.25">
      <c r="A11" s="46" t="s">
        <v>26</v>
      </c>
      <c r="B11" s="46" t="s">
        <v>25</v>
      </c>
    </row>
    <row r="12" spans="1:2" ht="20.25">
      <c r="A12" s="46" t="s">
        <v>19</v>
      </c>
      <c r="B12" s="46" t="s">
        <v>27</v>
      </c>
    </row>
    <row r="13" spans="1:2" ht="20.25">
      <c r="A13" s="46" t="s">
        <v>501</v>
      </c>
      <c r="B13" s="46" t="s">
        <v>502</v>
      </c>
    </row>
    <row r="14" spans="1:2" ht="20.25">
      <c r="A14" s="46" t="s">
        <v>503</v>
      </c>
      <c r="B14" s="46" t="s">
        <v>504</v>
      </c>
    </row>
    <row r="15" spans="1:2" ht="20.25">
      <c r="A15" s="46" t="s">
        <v>505</v>
      </c>
      <c r="B15" s="46" t="s">
        <v>506</v>
      </c>
    </row>
    <row r="16" spans="1:2" ht="20.25">
      <c r="A16" s="46" t="s">
        <v>507</v>
      </c>
      <c r="B16" s="46" t="s">
        <v>508</v>
      </c>
    </row>
    <row r="17" spans="1:2" ht="20.25">
      <c r="A17" s="46" t="s">
        <v>509</v>
      </c>
      <c r="B17" s="46" t="s">
        <v>510</v>
      </c>
    </row>
    <row r="18" spans="1:2" ht="20.25">
      <c r="A18" s="46" t="s">
        <v>511</v>
      </c>
      <c r="B18" s="46" t="s">
        <v>512</v>
      </c>
    </row>
    <row r="19" spans="1:2" ht="20.25">
      <c r="A19" s="46" t="s">
        <v>513</v>
      </c>
      <c r="B19" s="46" t="s">
        <v>514</v>
      </c>
    </row>
    <row r="20" spans="1:2" ht="20.25">
      <c r="A20" s="46" t="s">
        <v>515</v>
      </c>
      <c r="B20" s="46" t="s">
        <v>516</v>
      </c>
    </row>
    <row r="21" spans="1:2" ht="20.25">
      <c r="A21" s="46" t="s">
        <v>517</v>
      </c>
      <c r="B21" s="46" t="s">
        <v>518</v>
      </c>
    </row>
    <row r="22" spans="1:2" ht="20.25">
      <c r="A22" s="46" t="s">
        <v>519</v>
      </c>
      <c r="B22" s="46" t="s">
        <v>520</v>
      </c>
    </row>
    <row r="23" spans="1:2" ht="20.25">
      <c r="A23" s="46" t="s">
        <v>521</v>
      </c>
      <c r="B23" s="46" t="s">
        <v>522</v>
      </c>
    </row>
    <row r="24" spans="1:2" ht="20.25">
      <c r="A24" s="46" t="s">
        <v>523</v>
      </c>
      <c r="B24" s="46" t="s">
        <v>524</v>
      </c>
    </row>
    <row r="25" spans="1:2" ht="20.25">
      <c r="A25" s="46" t="s">
        <v>525</v>
      </c>
      <c r="B25" s="46" t="s">
        <v>526</v>
      </c>
    </row>
    <row r="26" spans="1:2" ht="20.25">
      <c r="A26" s="46" t="s">
        <v>527</v>
      </c>
      <c r="B26" s="46" t="s">
        <v>528</v>
      </c>
    </row>
    <row r="27" spans="1:2" ht="20.25">
      <c r="A27" s="46" t="s">
        <v>529</v>
      </c>
      <c r="B27" s="46" t="s">
        <v>530</v>
      </c>
    </row>
    <row r="28" spans="1:2" ht="20.25">
      <c r="A28" s="46" t="s">
        <v>531</v>
      </c>
      <c r="B28" s="46" t="s">
        <v>532</v>
      </c>
    </row>
    <row r="29" spans="1:2" ht="20.25">
      <c r="A29" s="46" t="s">
        <v>533</v>
      </c>
      <c r="B29" s="46" t="s">
        <v>534</v>
      </c>
    </row>
    <row r="30" spans="1:2" ht="20.25">
      <c r="A30" s="46" t="s">
        <v>535</v>
      </c>
      <c r="B30" s="46" t="s">
        <v>536</v>
      </c>
    </row>
    <row r="31" spans="1:2" ht="20.25">
      <c r="A31" s="46" t="s">
        <v>537</v>
      </c>
      <c r="B31" s="46" t="s">
        <v>538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"/>
  <sheetViews>
    <sheetView workbookViewId="0">
      <selection activeCell="G2" sqref="A2:XFD58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43192</v>
      </c>
      <c r="B2" s="79">
        <v>840</v>
      </c>
      <c r="C2" s="73"/>
      <c r="D2" s="73" t="s">
        <v>539</v>
      </c>
      <c r="E2" s="73" t="s">
        <v>540</v>
      </c>
      <c r="F2" s="73" t="s">
        <v>548</v>
      </c>
      <c r="G2" s="19" t="s">
        <v>478</v>
      </c>
      <c r="H2" s="19"/>
      <c r="I2" s="19"/>
      <c r="J2" s="19" t="s">
        <v>18</v>
      </c>
      <c r="K2" s="19" t="s">
        <v>579</v>
      </c>
      <c r="L2" s="19" t="s">
        <v>580</v>
      </c>
      <c r="M2" s="19">
        <v>9.6</v>
      </c>
      <c r="N2" s="73">
        <v>14</v>
      </c>
      <c r="O2" s="73">
        <v>7702</v>
      </c>
      <c r="P2" s="73">
        <v>7731</v>
      </c>
      <c r="Q2" s="73">
        <f>P2-O2</f>
        <v>29</v>
      </c>
      <c r="R2" s="73"/>
    </row>
    <row r="3" spans="1:20" ht="18.75">
      <c r="A3" s="83"/>
      <c r="B3" s="80"/>
      <c r="C3" s="78"/>
      <c r="D3" s="78"/>
      <c r="E3" s="78"/>
      <c r="F3" s="78"/>
      <c r="G3" s="19" t="s">
        <v>575</v>
      </c>
      <c r="H3" s="19"/>
      <c r="I3" s="19"/>
      <c r="J3" s="19" t="s">
        <v>18</v>
      </c>
      <c r="K3" s="19" t="s">
        <v>579</v>
      </c>
      <c r="L3" s="19" t="s">
        <v>580</v>
      </c>
      <c r="M3" s="19">
        <v>9.6</v>
      </c>
      <c r="N3" s="78"/>
      <c r="O3" s="78"/>
      <c r="P3" s="78"/>
      <c r="Q3" s="78"/>
      <c r="R3" s="78"/>
    </row>
    <row r="4" spans="1:20" ht="18.75">
      <c r="A4" s="83"/>
      <c r="B4" s="81"/>
      <c r="C4" s="74"/>
      <c r="D4" s="74"/>
      <c r="E4" s="74"/>
      <c r="F4" s="74"/>
      <c r="G4" s="19" t="s">
        <v>576</v>
      </c>
      <c r="H4" s="19"/>
      <c r="I4" s="19"/>
      <c r="J4" s="19" t="s">
        <v>18</v>
      </c>
      <c r="K4" s="19" t="s">
        <v>579</v>
      </c>
      <c r="L4" s="19" t="s">
        <v>580</v>
      </c>
      <c r="M4" s="19">
        <v>9.6</v>
      </c>
      <c r="N4" s="74"/>
      <c r="O4" s="78"/>
      <c r="P4" s="78"/>
      <c r="Q4" s="78"/>
      <c r="R4" s="78"/>
    </row>
    <row r="5" spans="1:20" ht="18.75">
      <c r="A5" s="83"/>
      <c r="B5" s="20">
        <v>1144</v>
      </c>
      <c r="C5" s="19" t="s">
        <v>581</v>
      </c>
      <c r="D5" s="19" t="s">
        <v>577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579</v>
      </c>
      <c r="L5" s="19" t="s">
        <v>580</v>
      </c>
      <c r="M5" s="19">
        <v>9.6</v>
      </c>
      <c r="N5" s="19">
        <v>14</v>
      </c>
      <c r="O5" s="78"/>
      <c r="P5" s="78"/>
      <c r="Q5" s="78"/>
      <c r="R5" s="78"/>
    </row>
    <row r="6" spans="1:20" ht="18.75">
      <c r="A6" s="83"/>
      <c r="B6" s="20">
        <v>1410</v>
      </c>
      <c r="C6" s="19" t="s">
        <v>581</v>
      </c>
      <c r="D6" s="19" t="s">
        <v>577</v>
      </c>
      <c r="E6" s="19" t="s">
        <v>578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579</v>
      </c>
      <c r="L6" s="19" t="s">
        <v>580</v>
      </c>
      <c r="M6" s="19">
        <v>9.6</v>
      </c>
      <c r="N6" s="19">
        <v>14</v>
      </c>
      <c r="O6" s="78"/>
      <c r="P6" s="78"/>
      <c r="Q6" s="78"/>
      <c r="R6" s="78"/>
    </row>
    <row r="7" spans="1:20" ht="18.75">
      <c r="A7" s="83"/>
      <c r="B7" s="20">
        <v>1616</v>
      </c>
      <c r="C7" s="19" t="s">
        <v>581</v>
      </c>
      <c r="D7" s="19" t="s">
        <v>577</v>
      </c>
      <c r="E7" s="19" t="s">
        <v>578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579</v>
      </c>
      <c r="L7" s="19" t="s">
        <v>580</v>
      </c>
      <c r="M7" s="19">
        <v>9.6</v>
      </c>
      <c r="N7" s="19">
        <v>14</v>
      </c>
      <c r="O7" s="78"/>
      <c r="P7" s="78"/>
      <c r="Q7" s="78"/>
      <c r="R7" s="78"/>
    </row>
    <row r="8" spans="1:20" ht="18.75">
      <c r="A8" s="83"/>
      <c r="B8" s="20">
        <v>1700</v>
      </c>
      <c r="C8" s="19" t="s">
        <v>581</v>
      </c>
      <c r="D8" s="19" t="s">
        <v>577</v>
      </c>
      <c r="E8" s="19" t="s">
        <v>578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579</v>
      </c>
      <c r="L8" s="19" t="s">
        <v>580</v>
      </c>
      <c r="M8" s="19">
        <v>9.6</v>
      </c>
      <c r="N8" s="19">
        <v>14</v>
      </c>
      <c r="O8" s="78"/>
      <c r="P8" s="78"/>
      <c r="Q8" s="78"/>
      <c r="R8" s="78"/>
    </row>
    <row r="9" spans="1:20" ht="18.75">
      <c r="A9" s="83"/>
      <c r="B9" s="20">
        <v>2020</v>
      </c>
      <c r="C9" s="19" t="s">
        <v>581</v>
      </c>
      <c r="D9" s="19" t="s">
        <v>577</v>
      </c>
      <c r="E9" s="19" t="s">
        <v>578</v>
      </c>
      <c r="F9" s="19" t="s">
        <v>548</v>
      </c>
      <c r="G9" s="19" t="s">
        <v>37</v>
      </c>
      <c r="H9" s="19"/>
      <c r="I9" s="19"/>
      <c r="J9" s="19" t="s">
        <v>18</v>
      </c>
      <c r="K9" s="19" t="s">
        <v>579</v>
      </c>
      <c r="L9" s="19" t="s">
        <v>580</v>
      </c>
      <c r="M9" s="19">
        <v>9.6</v>
      </c>
      <c r="N9" s="19">
        <v>14</v>
      </c>
      <c r="O9" s="78"/>
      <c r="P9" s="78"/>
      <c r="Q9" s="78"/>
      <c r="R9" s="78"/>
    </row>
    <row r="10" spans="1:20" ht="18.75">
      <c r="A10" s="83"/>
      <c r="B10" s="20">
        <v>2140</v>
      </c>
      <c r="C10" s="19" t="s">
        <v>581</v>
      </c>
      <c r="D10" s="19" t="s">
        <v>577</v>
      </c>
      <c r="E10" s="19" t="s">
        <v>578</v>
      </c>
      <c r="F10" s="19" t="s">
        <v>548</v>
      </c>
      <c r="G10" s="19" t="s">
        <v>37</v>
      </c>
      <c r="H10" s="19"/>
      <c r="I10" s="19"/>
      <c r="J10" s="19" t="s">
        <v>18</v>
      </c>
      <c r="K10" s="19" t="s">
        <v>579</v>
      </c>
      <c r="L10" s="19" t="s">
        <v>580</v>
      </c>
      <c r="M10" s="19">
        <v>9.6</v>
      </c>
      <c r="N10" s="19">
        <v>13</v>
      </c>
      <c r="O10" s="78"/>
      <c r="P10" s="78"/>
      <c r="Q10" s="78"/>
      <c r="R10" s="78"/>
    </row>
    <row r="11" spans="1:20" ht="18.75">
      <c r="A11" s="83"/>
      <c r="B11" s="20">
        <v>2240</v>
      </c>
      <c r="C11" s="19"/>
      <c r="D11" s="73" t="s">
        <v>577</v>
      </c>
      <c r="E11" s="19" t="s">
        <v>578</v>
      </c>
      <c r="F11" s="73" t="s">
        <v>548</v>
      </c>
      <c r="G11" s="73" t="s">
        <v>37</v>
      </c>
      <c r="H11" s="19"/>
      <c r="I11" s="19"/>
      <c r="J11" s="19" t="s">
        <v>18</v>
      </c>
      <c r="K11" s="19" t="s">
        <v>579</v>
      </c>
      <c r="L11" s="19" t="s">
        <v>580</v>
      </c>
      <c r="M11" s="19">
        <v>9.6</v>
      </c>
      <c r="N11" s="73">
        <v>13</v>
      </c>
      <c r="O11" s="78"/>
      <c r="P11" s="78"/>
      <c r="Q11" s="78"/>
      <c r="R11" s="78"/>
    </row>
    <row r="12" spans="1:20" ht="18.75">
      <c r="A12" s="83"/>
      <c r="B12" s="20">
        <v>2250</v>
      </c>
      <c r="C12" s="19"/>
      <c r="D12" s="74"/>
      <c r="E12" s="19" t="s">
        <v>578</v>
      </c>
      <c r="F12" s="74"/>
      <c r="G12" s="74"/>
      <c r="H12" s="19"/>
      <c r="I12" s="19"/>
      <c r="J12" s="19" t="s">
        <v>18</v>
      </c>
      <c r="K12" s="19" t="s">
        <v>579</v>
      </c>
      <c r="L12" s="19" t="s">
        <v>580</v>
      </c>
      <c r="M12" s="19">
        <v>9.6</v>
      </c>
      <c r="N12" s="74"/>
      <c r="O12" s="78"/>
      <c r="P12" s="78"/>
      <c r="Q12" s="78"/>
      <c r="R12" s="78"/>
    </row>
    <row r="13" spans="1:20" ht="18.75">
      <c r="A13" s="84"/>
      <c r="B13" s="20">
        <v>5</v>
      </c>
      <c r="C13" s="19" t="s">
        <v>467</v>
      </c>
      <c r="D13" s="19" t="s">
        <v>577</v>
      </c>
      <c r="E13" s="19" t="s">
        <v>578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579</v>
      </c>
      <c r="L13" s="19" t="s">
        <v>580</v>
      </c>
      <c r="M13" s="19">
        <v>9.6</v>
      </c>
      <c r="N13" s="19">
        <v>9</v>
      </c>
      <c r="O13" s="74"/>
      <c r="P13" s="74"/>
      <c r="Q13" s="74"/>
      <c r="R13" s="74"/>
    </row>
    <row r="14" spans="1:20" ht="18.75">
      <c r="A14" s="75">
        <v>43192</v>
      </c>
      <c r="B14" s="20">
        <v>835</v>
      </c>
      <c r="C14" s="19"/>
      <c r="D14" s="19" t="s">
        <v>539</v>
      </c>
      <c r="E14" s="19" t="s">
        <v>540</v>
      </c>
      <c r="F14" s="19" t="s">
        <v>541</v>
      </c>
      <c r="G14" s="19" t="s">
        <v>584</v>
      </c>
      <c r="H14" s="19"/>
      <c r="I14" s="19"/>
      <c r="J14" s="19" t="s">
        <v>18</v>
      </c>
      <c r="K14" s="19" t="s">
        <v>586</v>
      </c>
      <c r="L14" s="19" t="s">
        <v>458</v>
      </c>
      <c r="M14" s="19">
        <v>9.6</v>
      </c>
      <c r="N14" s="19">
        <v>6</v>
      </c>
      <c r="O14" s="73">
        <v>7761</v>
      </c>
      <c r="P14" s="73">
        <v>7827</v>
      </c>
      <c r="Q14" s="73">
        <f>P14-O14</f>
        <v>66</v>
      </c>
      <c r="R14" s="73"/>
    </row>
    <row r="15" spans="1:20" ht="18.75">
      <c r="A15" s="76"/>
      <c r="B15" s="20">
        <v>925</v>
      </c>
      <c r="C15" s="19"/>
      <c r="D15" s="19" t="s">
        <v>539</v>
      </c>
      <c r="E15" s="19" t="s">
        <v>540</v>
      </c>
      <c r="F15" s="19" t="s">
        <v>541</v>
      </c>
      <c r="G15" s="19" t="s">
        <v>542</v>
      </c>
      <c r="H15" s="19"/>
      <c r="I15" s="19"/>
      <c r="J15" s="19" t="s">
        <v>18</v>
      </c>
      <c r="K15" s="19" t="s">
        <v>586</v>
      </c>
      <c r="L15" s="19" t="s">
        <v>458</v>
      </c>
      <c r="M15" s="19">
        <v>9.6</v>
      </c>
      <c r="N15" s="19">
        <v>12</v>
      </c>
      <c r="O15" s="78"/>
      <c r="P15" s="78"/>
      <c r="Q15" s="78"/>
      <c r="R15" s="78"/>
    </row>
    <row r="16" spans="1:20" ht="18.75">
      <c r="A16" s="76"/>
      <c r="B16" s="20">
        <v>1355</v>
      </c>
      <c r="C16" s="19"/>
      <c r="D16" s="19" t="s">
        <v>539</v>
      </c>
      <c r="E16" s="19" t="s">
        <v>540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586</v>
      </c>
      <c r="L16" s="19" t="s">
        <v>458</v>
      </c>
      <c r="M16" s="19">
        <v>9.6</v>
      </c>
      <c r="N16" s="19">
        <v>4</v>
      </c>
      <c r="O16" s="78"/>
      <c r="P16" s="78"/>
      <c r="Q16" s="78"/>
      <c r="R16" s="78"/>
    </row>
    <row r="17" spans="1:18" ht="18.75">
      <c r="A17" s="76"/>
      <c r="B17" s="20">
        <v>1455</v>
      </c>
      <c r="C17" s="19"/>
      <c r="D17" s="19" t="s">
        <v>548</v>
      </c>
      <c r="E17" s="19" t="s">
        <v>37</v>
      </c>
      <c r="F17" s="19" t="s">
        <v>539</v>
      </c>
      <c r="G17" s="19" t="s">
        <v>540</v>
      </c>
      <c r="H17" s="19"/>
      <c r="I17" s="19"/>
      <c r="J17" s="19" t="s">
        <v>18</v>
      </c>
      <c r="K17" s="19" t="s">
        <v>586</v>
      </c>
      <c r="L17" s="19" t="s">
        <v>458</v>
      </c>
      <c r="M17" s="19">
        <v>9.6</v>
      </c>
      <c r="N17" s="19">
        <v>4</v>
      </c>
      <c r="O17" s="78"/>
      <c r="P17" s="78"/>
      <c r="Q17" s="78"/>
      <c r="R17" s="78"/>
    </row>
    <row r="18" spans="1:18" ht="18.75">
      <c r="A18" s="76"/>
      <c r="B18" s="20">
        <v>1540</v>
      </c>
      <c r="C18" s="19"/>
      <c r="D18" s="19" t="s">
        <v>539</v>
      </c>
      <c r="E18" s="19" t="s">
        <v>540</v>
      </c>
      <c r="F18" s="19" t="s">
        <v>541</v>
      </c>
      <c r="G18" s="19" t="s">
        <v>584</v>
      </c>
      <c r="H18" s="19"/>
      <c r="I18" s="19"/>
      <c r="J18" s="19" t="s">
        <v>18</v>
      </c>
      <c r="K18" s="19" t="s">
        <v>586</v>
      </c>
      <c r="L18" s="19" t="s">
        <v>458</v>
      </c>
      <c r="M18" s="19">
        <v>9.6</v>
      </c>
      <c r="N18" s="19">
        <v>4</v>
      </c>
      <c r="O18" s="78"/>
      <c r="P18" s="78"/>
      <c r="Q18" s="78"/>
      <c r="R18" s="78"/>
    </row>
    <row r="19" spans="1:18" ht="18.75">
      <c r="A19" s="76"/>
      <c r="B19" s="20">
        <v>1630</v>
      </c>
      <c r="C19" s="19"/>
      <c r="D19" s="19" t="s">
        <v>541</v>
      </c>
      <c r="E19" s="19" t="s">
        <v>584</v>
      </c>
      <c r="F19" s="19" t="s">
        <v>539</v>
      </c>
      <c r="G19" s="19" t="s">
        <v>540</v>
      </c>
      <c r="H19" s="19"/>
      <c r="I19" s="19"/>
      <c r="J19" s="19" t="s">
        <v>18</v>
      </c>
      <c r="K19" s="19" t="s">
        <v>586</v>
      </c>
      <c r="L19" s="19" t="s">
        <v>458</v>
      </c>
      <c r="M19" s="19">
        <v>9.6</v>
      </c>
      <c r="N19" s="19">
        <v>5</v>
      </c>
      <c r="O19" s="78"/>
      <c r="P19" s="78"/>
      <c r="Q19" s="78"/>
      <c r="R19" s="78"/>
    </row>
    <row r="20" spans="1:18" ht="18.75">
      <c r="A20" s="76"/>
      <c r="B20" s="20">
        <v>1755</v>
      </c>
      <c r="C20" s="19" t="s">
        <v>467</v>
      </c>
      <c r="D20" s="19" t="s">
        <v>539</v>
      </c>
      <c r="E20" s="19" t="s">
        <v>578</v>
      </c>
      <c r="F20" s="19" t="s">
        <v>548</v>
      </c>
      <c r="G20" s="19" t="s">
        <v>37</v>
      </c>
      <c r="H20" s="19"/>
      <c r="I20" s="19"/>
      <c r="J20" s="19" t="s">
        <v>18</v>
      </c>
      <c r="K20" s="19" t="s">
        <v>586</v>
      </c>
      <c r="L20" s="19" t="s">
        <v>458</v>
      </c>
      <c r="M20" s="19">
        <v>9.6</v>
      </c>
      <c r="N20" s="19">
        <v>14</v>
      </c>
      <c r="O20" s="78"/>
      <c r="P20" s="78"/>
      <c r="Q20" s="78"/>
      <c r="R20" s="78"/>
    </row>
    <row r="21" spans="1:18" ht="18.75">
      <c r="A21" s="76"/>
      <c r="B21" s="20">
        <v>2107</v>
      </c>
      <c r="C21" s="19" t="s">
        <v>460</v>
      </c>
      <c r="D21" s="19" t="s">
        <v>454</v>
      </c>
      <c r="E21" s="19" t="s">
        <v>585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586</v>
      </c>
      <c r="L21" s="19" t="s">
        <v>458</v>
      </c>
      <c r="M21" s="19">
        <v>9.6</v>
      </c>
      <c r="N21" s="19">
        <v>13</v>
      </c>
      <c r="O21" s="78"/>
      <c r="P21" s="78"/>
      <c r="Q21" s="78"/>
      <c r="R21" s="78"/>
    </row>
    <row r="22" spans="1:18" ht="18.75">
      <c r="A22" s="77"/>
      <c r="B22" s="20">
        <v>2300</v>
      </c>
      <c r="C22" s="19" t="s">
        <v>460</v>
      </c>
      <c r="D22" s="19" t="s">
        <v>454</v>
      </c>
      <c r="E22" s="19" t="s">
        <v>585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586</v>
      </c>
      <c r="L22" s="19" t="s">
        <v>458</v>
      </c>
      <c r="M22" s="19">
        <v>9.6</v>
      </c>
      <c r="N22" s="19">
        <v>14</v>
      </c>
      <c r="O22" s="74"/>
      <c r="P22" s="74"/>
      <c r="Q22" s="74"/>
      <c r="R22" s="74"/>
    </row>
    <row r="23" spans="1:18" ht="18.75">
      <c r="A23" s="75">
        <v>43192</v>
      </c>
      <c r="B23" s="20">
        <v>830</v>
      </c>
      <c r="C23" s="19" t="s">
        <v>589</v>
      </c>
      <c r="D23" s="19" t="s">
        <v>548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591</v>
      </c>
      <c r="M23" s="19">
        <v>9.6</v>
      </c>
      <c r="N23" s="19" t="s">
        <v>589</v>
      </c>
      <c r="O23" s="73">
        <v>5399</v>
      </c>
      <c r="P23" s="73">
        <v>5545</v>
      </c>
      <c r="Q23" s="73">
        <f>P23-O23</f>
        <v>146</v>
      </c>
      <c r="R23" s="73"/>
    </row>
    <row r="24" spans="1:18" ht="18.75">
      <c r="A24" s="76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591</v>
      </c>
      <c r="M24" s="19">
        <v>9.6</v>
      </c>
      <c r="N24" s="19">
        <v>13</v>
      </c>
      <c r="O24" s="78"/>
      <c r="P24" s="78"/>
      <c r="Q24" s="78"/>
      <c r="R24" s="78"/>
    </row>
    <row r="25" spans="1:18" ht="18.75">
      <c r="A25" s="76"/>
      <c r="B25" s="79">
        <v>1320</v>
      </c>
      <c r="C25" s="73"/>
      <c r="D25" s="73" t="s">
        <v>539</v>
      </c>
      <c r="E25" s="73" t="s">
        <v>540</v>
      </c>
      <c r="F25" s="73" t="s">
        <v>454</v>
      </c>
      <c r="G25" s="19" t="s">
        <v>590</v>
      </c>
      <c r="H25" s="19"/>
      <c r="I25" s="19"/>
      <c r="J25" s="19" t="s">
        <v>18</v>
      </c>
      <c r="K25" s="19" t="s">
        <v>465</v>
      </c>
      <c r="L25" s="19" t="s">
        <v>591</v>
      </c>
      <c r="M25" s="19">
        <v>9.6</v>
      </c>
      <c r="N25" s="19">
        <v>10</v>
      </c>
      <c r="O25" s="78"/>
      <c r="P25" s="78"/>
      <c r="Q25" s="78"/>
      <c r="R25" s="78"/>
    </row>
    <row r="26" spans="1:18" ht="18.75">
      <c r="A26" s="76"/>
      <c r="B26" s="81"/>
      <c r="C26" s="74"/>
      <c r="D26" s="74"/>
      <c r="E26" s="74"/>
      <c r="F26" s="74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591</v>
      </c>
      <c r="M26" s="19">
        <v>9.6</v>
      </c>
      <c r="N26" s="19"/>
      <c r="O26" s="78"/>
      <c r="P26" s="78"/>
      <c r="Q26" s="78"/>
      <c r="R26" s="78"/>
    </row>
    <row r="27" spans="1:18" ht="18.75">
      <c r="A27" s="76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591</v>
      </c>
      <c r="M27" s="19">
        <v>9.6</v>
      </c>
      <c r="N27" s="19">
        <v>14</v>
      </c>
      <c r="O27" s="78"/>
      <c r="P27" s="78"/>
      <c r="Q27" s="78"/>
      <c r="R27" s="78"/>
    </row>
    <row r="28" spans="1:18" ht="18.75">
      <c r="A28" s="76"/>
      <c r="B28" s="79">
        <v>1525</v>
      </c>
      <c r="C28" s="73" t="s">
        <v>460</v>
      </c>
      <c r="D28" s="73" t="s">
        <v>454</v>
      </c>
      <c r="E28" s="73" t="s">
        <v>455</v>
      </c>
      <c r="F28" s="73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591</v>
      </c>
      <c r="M28" s="19">
        <v>9.6</v>
      </c>
      <c r="N28" s="19">
        <v>13</v>
      </c>
      <c r="O28" s="78"/>
      <c r="P28" s="78"/>
      <c r="Q28" s="78"/>
      <c r="R28" s="78"/>
    </row>
    <row r="29" spans="1:18" ht="18.75">
      <c r="A29" s="76"/>
      <c r="B29" s="81"/>
      <c r="C29" s="74"/>
      <c r="D29" s="74"/>
      <c r="E29" s="74"/>
      <c r="F29" s="74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591</v>
      </c>
      <c r="M29" s="19">
        <v>9.6</v>
      </c>
      <c r="N29" s="19">
        <v>1</v>
      </c>
      <c r="O29" s="78"/>
      <c r="P29" s="78"/>
      <c r="Q29" s="78"/>
      <c r="R29" s="78"/>
    </row>
    <row r="30" spans="1:18" ht="18.75">
      <c r="A30" s="76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548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591</v>
      </c>
      <c r="M30" s="19">
        <v>9.6</v>
      </c>
      <c r="N30" s="19">
        <v>14</v>
      </c>
      <c r="O30" s="78"/>
      <c r="P30" s="78"/>
      <c r="Q30" s="78"/>
      <c r="R30" s="78"/>
    </row>
    <row r="31" spans="1:18" ht="18.75">
      <c r="A31" s="76"/>
      <c r="B31" s="20">
        <v>2010</v>
      </c>
      <c r="C31" s="19" t="s">
        <v>592</v>
      </c>
      <c r="D31" s="73" t="s">
        <v>454</v>
      </c>
      <c r="E31" s="19" t="s">
        <v>590</v>
      </c>
      <c r="F31" s="19" t="s">
        <v>548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591</v>
      </c>
      <c r="M31" s="19">
        <v>9.6</v>
      </c>
      <c r="N31" s="19">
        <v>13</v>
      </c>
      <c r="O31" s="78"/>
      <c r="P31" s="78"/>
      <c r="Q31" s="78"/>
      <c r="R31" s="78"/>
    </row>
    <row r="32" spans="1:18" ht="18.75">
      <c r="A32" s="76"/>
      <c r="B32" s="20">
        <v>2028</v>
      </c>
      <c r="C32" s="19" t="s">
        <v>460</v>
      </c>
      <c r="D32" s="74"/>
      <c r="E32" s="19" t="s">
        <v>455</v>
      </c>
      <c r="F32" s="19" t="s">
        <v>548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591</v>
      </c>
      <c r="M32" s="19">
        <v>9.6</v>
      </c>
      <c r="N32" s="19">
        <v>1</v>
      </c>
      <c r="O32" s="78"/>
      <c r="P32" s="78"/>
      <c r="Q32" s="78"/>
      <c r="R32" s="78"/>
    </row>
    <row r="33" spans="1:18" ht="18.75">
      <c r="A33" s="76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591</v>
      </c>
      <c r="M33" s="19">
        <v>9.6</v>
      </c>
      <c r="N33" s="19">
        <v>14</v>
      </c>
      <c r="O33" s="78"/>
      <c r="P33" s="78"/>
      <c r="Q33" s="78"/>
      <c r="R33" s="78"/>
    </row>
    <row r="34" spans="1:18" ht="18.75">
      <c r="A34" s="77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591</v>
      </c>
      <c r="M34" s="19">
        <v>9.6</v>
      </c>
      <c r="N34" s="19">
        <v>14</v>
      </c>
      <c r="O34" s="74"/>
      <c r="P34" s="74"/>
      <c r="Q34" s="74"/>
      <c r="R34" s="74"/>
    </row>
    <row r="35" spans="1:18" ht="18.75">
      <c r="A35" s="75">
        <v>43192</v>
      </c>
      <c r="B35" s="79">
        <v>815</v>
      </c>
      <c r="C35" s="73"/>
      <c r="D35" s="73" t="s">
        <v>539</v>
      </c>
      <c r="E35" s="73" t="s">
        <v>540</v>
      </c>
      <c r="F35" s="73" t="s">
        <v>541</v>
      </c>
      <c r="G35" s="19" t="s">
        <v>542</v>
      </c>
      <c r="H35" s="19"/>
      <c r="I35" s="19"/>
      <c r="J35" s="19" t="s">
        <v>18</v>
      </c>
      <c r="K35" s="19" t="s">
        <v>596</v>
      </c>
      <c r="L35" s="19" t="s">
        <v>597</v>
      </c>
      <c r="M35" s="19">
        <v>9.6</v>
      </c>
      <c r="N35" s="73">
        <v>14</v>
      </c>
      <c r="O35" s="73">
        <v>6975</v>
      </c>
      <c r="P35" s="73">
        <v>7011</v>
      </c>
      <c r="Q35" s="73">
        <f>P35-O35</f>
        <v>36</v>
      </c>
      <c r="R35" s="73"/>
    </row>
    <row r="36" spans="1:18" ht="18.75">
      <c r="A36" s="76"/>
      <c r="B36" s="80"/>
      <c r="C36" s="78"/>
      <c r="D36" s="78"/>
      <c r="E36" s="78"/>
      <c r="F36" s="78"/>
      <c r="G36" s="19" t="s">
        <v>34</v>
      </c>
      <c r="H36" s="19"/>
      <c r="I36" s="19"/>
      <c r="J36" s="19" t="s">
        <v>18</v>
      </c>
      <c r="K36" s="19" t="s">
        <v>596</v>
      </c>
      <c r="L36" s="19" t="s">
        <v>597</v>
      </c>
      <c r="M36" s="19">
        <v>9.6</v>
      </c>
      <c r="N36" s="78"/>
      <c r="O36" s="78"/>
      <c r="P36" s="78"/>
      <c r="Q36" s="78"/>
      <c r="R36" s="78"/>
    </row>
    <row r="37" spans="1:18" ht="18.75">
      <c r="A37" s="76"/>
      <c r="B37" s="81"/>
      <c r="C37" s="74"/>
      <c r="D37" s="74"/>
      <c r="E37" s="74"/>
      <c r="F37" s="74"/>
      <c r="G37" s="19" t="s">
        <v>546</v>
      </c>
      <c r="H37" s="19"/>
      <c r="I37" s="19"/>
      <c r="J37" s="19" t="s">
        <v>18</v>
      </c>
      <c r="K37" s="19" t="s">
        <v>596</v>
      </c>
      <c r="L37" s="19" t="s">
        <v>597</v>
      </c>
      <c r="M37" s="19">
        <v>9.6</v>
      </c>
      <c r="N37" s="74"/>
      <c r="O37" s="78"/>
      <c r="P37" s="78"/>
      <c r="Q37" s="78"/>
      <c r="R37" s="78"/>
    </row>
    <row r="38" spans="1:18" ht="18.75">
      <c r="A38" s="76"/>
      <c r="B38" s="20">
        <v>920</v>
      </c>
      <c r="C38" s="19" t="s">
        <v>547</v>
      </c>
      <c r="D38" s="19" t="s">
        <v>541</v>
      </c>
      <c r="E38" s="19" t="s">
        <v>546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596</v>
      </c>
      <c r="L38" s="19" t="s">
        <v>597</v>
      </c>
      <c r="M38" s="19">
        <v>9.6</v>
      </c>
      <c r="N38" s="19">
        <v>4</v>
      </c>
      <c r="O38" s="78"/>
      <c r="P38" s="78"/>
      <c r="Q38" s="78"/>
      <c r="R38" s="78"/>
    </row>
    <row r="39" spans="1:18" ht="18.75">
      <c r="A39" s="76"/>
      <c r="B39" s="20">
        <v>1100</v>
      </c>
      <c r="C39" s="19" t="s">
        <v>547</v>
      </c>
      <c r="D39" s="19" t="s">
        <v>541</v>
      </c>
      <c r="E39" s="19" t="s">
        <v>546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596</v>
      </c>
      <c r="L39" s="19" t="s">
        <v>597</v>
      </c>
      <c r="M39" s="19">
        <v>9.6</v>
      </c>
      <c r="N39" s="19">
        <v>7</v>
      </c>
      <c r="O39" s="78"/>
      <c r="P39" s="78"/>
      <c r="Q39" s="78"/>
      <c r="R39" s="78"/>
    </row>
    <row r="40" spans="1:18" ht="18.75">
      <c r="A40" s="76"/>
      <c r="B40" s="20">
        <v>1205</v>
      </c>
      <c r="C40" s="19" t="s">
        <v>547</v>
      </c>
      <c r="D40" s="19" t="s">
        <v>541</v>
      </c>
      <c r="E40" s="19" t="s">
        <v>546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596</v>
      </c>
      <c r="L40" s="19" t="s">
        <v>597</v>
      </c>
      <c r="M40" s="19">
        <v>9.6</v>
      </c>
      <c r="N40" s="19">
        <v>6</v>
      </c>
      <c r="O40" s="78"/>
      <c r="P40" s="78"/>
      <c r="Q40" s="78"/>
      <c r="R40" s="78"/>
    </row>
    <row r="41" spans="1:18" ht="18.75">
      <c r="A41" s="76"/>
      <c r="B41" s="20">
        <v>1520</v>
      </c>
      <c r="C41" s="19" t="s">
        <v>547</v>
      </c>
      <c r="D41" s="19" t="s">
        <v>541</v>
      </c>
      <c r="E41" s="19" t="s">
        <v>546</v>
      </c>
      <c r="F41" s="19" t="s">
        <v>548</v>
      </c>
      <c r="G41" s="19" t="s">
        <v>37</v>
      </c>
      <c r="H41" s="19"/>
      <c r="I41" s="19"/>
      <c r="J41" s="19" t="s">
        <v>18</v>
      </c>
      <c r="K41" s="19" t="s">
        <v>596</v>
      </c>
      <c r="L41" s="19" t="s">
        <v>597</v>
      </c>
      <c r="M41" s="19">
        <v>9.6</v>
      </c>
      <c r="N41" s="19">
        <v>7</v>
      </c>
      <c r="O41" s="78"/>
      <c r="P41" s="78"/>
      <c r="Q41" s="78"/>
      <c r="R41" s="78"/>
    </row>
    <row r="42" spans="1:18" ht="18.75">
      <c r="A42" s="76"/>
      <c r="B42" s="20">
        <v>1545</v>
      </c>
      <c r="C42" s="19"/>
      <c r="D42" s="19" t="s">
        <v>548</v>
      </c>
      <c r="E42" s="19" t="s">
        <v>37</v>
      </c>
      <c r="F42" s="19" t="s">
        <v>541</v>
      </c>
      <c r="G42" s="19" t="s">
        <v>546</v>
      </c>
      <c r="H42" s="19"/>
      <c r="I42" s="19"/>
      <c r="J42" s="19" t="s">
        <v>18</v>
      </c>
      <c r="K42" s="19" t="s">
        <v>596</v>
      </c>
      <c r="L42" s="19" t="s">
        <v>597</v>
      </c>
      <c r="M42" s="19">
        <v>9.6</v>
      </c>
      <c r="N42" s="19">
        <v>8</v>
      </c>
      <c r="O42" s="78"/>
      <c r="P42" s="78"/>
      <c r="Q42" s="78"/>
      <c r="R42" s="78"/>
    </row>
    <row r="43" spans="1:18" ht="18.75">
      <c r="A43" s="76"/>
      <c r="B43" s="20">
        <v>1630</v>
      </c>
      <c r="C43" s="19" t="s">
        <v>547</v>
      </c>
      <c r="D43" s="19" t="s">
        <v>541</v>
      </c>
      <c r="E43" s="19" t="s">
        <v>546</v>
      </c>
      <c r="F43" s="19" t="s">
        <v>548</v>
      </c>
      <c r="G43" s="19" t="s">
        <v>37</v>
      </c>
      <c r="H43" s="19"/>
      <c r="I43" s="19"/>
      <c r="J43" s="19" t="s">
        <v>18</v>
      </c>
      <c r="K43" s="19" t="s">
        <v>596</v>
      </c>
      <c r="L43" s="19" t="s">
        <v>597</v>
      </c>
      <c r="M43" s="19">
        <v>9.6</v>
      </c>
      <c r="N43" s="19">
        <v>5</v>
      </c>
      <c r="O43" s="78"/>
      <c r="P43" s="78"/>
      <c r="Q43" s="78"/>
      <c r="R43" s="78"/>
    </row>
    <row r="44" spans="1:18" ht="18.75">
      <c r="A44" s="76"/>
      <c r="B44" s="20">
        <v>1715</v>
      </c>
      <c r="C44" s="19" t="s">
        <v>547</v>
      </c>
      <c r="D44" s="19" t="s">
        <v>541</v>
      </c>
      <c r="E44" s="19" t="s">
        <v>546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596</v>
      </c>
      <c r="L44" s="19" t="s">
        <v>597</v>
      </c>
      <c r="M44" s="19">
        <v>9.6</v>
      </c>
      <c r="N44" s="19">
        <v>4</v>
      </c>
      <c r="O44" s="78"/>
      <c r="P44" s="78"/>
      <c r="Q44" s="78"/>
      <c r="R44" s="78"/>
    </row>
    <row r="45" spans="1:18" ht="18.75">
      <c r="A45" s="76"/>
      <c r="B45" s="20">
        <v>2115</v>
      </c>
      <c r="C45" s="19" t="s">
        <v>547</v>
      </c>
      <c r="D45" s="19" t="s">
        <v>541</v>
      </c>
      <c r="E45" s="19" t="s">
        <v>546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596</v>
      </c>
      <c r="L45" s="19" t="s">
        <v>597</v>
      </c>
      <c r="M45" s="19">
        <v>9.6</v>
      </c>
      <c r="N45" s="19">
        <v>9</v>
      </c>
      <c r="O45" s="78"/>
      <c r="P45" s="78"/>
      <c r="Q45" s="78"/>
      <c r="R45" s="78"/>
    </row>
    <row r="46" spans="1:18" ht="18.75">
      <c r="A46" s="76"/>
      <c r="B46" s="20">
        <v>2215</v>
      </c>
      <c r="C46" s="19" t="s">
        <v>547</v>
      </c>
      <c r="D46" s="19" t="s">
        <v>541</v>
      </c>
      <c r="E46" s="19" t="s">
        <v>546</v>
      </c>
      <c r="F46" s="19" t="s">
        <v>548</v>
      </c>
      <c r="G46" s="19" t="s">
        <v>37</v>
      </c>
      <c r="H46" s="19"/>
      <c r="I46" s="19"/>
      <c r="J46" s="19" t="s">
        <v>18</v>
      </c>
      <c r="K46" s="19" t="s">
        <v>596</v>
      </c>
      <c r="L46" s="19" t="s">
        <v>597</v>
      </c>
      <c r="M46" s="19">
        <v>9.6</v>
      </c>
      <c r="N46" s="19">
        <v>4</v>
      </c>
      <c r="O46" s="78"/>
      <c r="P46" s="78"/>
      <c r="Q46" s="78"/>
      <c r="R46" s="78"/>
    </row>
    <row r="47" spans="1:18" ht="18.75">
      <c r="A47" s="76"/>
      <c r="B47" s="20">
        <v>2245</v>
      </c>
      <c r="C47" s="73"/>
      <c r="D47" s="19" t="s">
        <v>541</v>
      </c>
      <c r="E47" s="19" t="s">
        <v>546</v>
      </c>
      <c r="F47" s="73" t="s">
        <v>548</v>
      </c>
      <c r="G47" s="73" t="s">
        <v>37</v>
      </c>
      <c r="H47" s="19"/>
      <c r="I47" s="19"/>
      <c r="J47" s="19" t="s">
        <v>18</v>
      </c>
      <c r="K47" s="19" t="s">
        <v>596</v>
      </c>
      <c r="L47" s="19" t="s">
        <v>597</v>
      </c>
      <c r="M47" s="19">
        <v>9.6</v>
      </c>
      <c r="N47" s="19">
        <v>2</v>
      </c>
      <c r="O47" s="78"/>
      <c r="P47" s="78"/>
      <c r="Q47" s="78"/>
      <c r="R47" s="78"/>
    </row>
    <row r="48" spans="1:18" ht="18.75">
      <c r="A48" s="76"/>
      <c r="B48" s="20">
        <v>2300</v>
      </c>
      <c r="C48" s="78"/>
      <c r="D48" s="19" t="s">
        <v>541</v>
      </c>
      <c r="E48" s="19" t="s">
        <v>595</v>
      </c>
      <c r="F48" s="78"/>
      <c r="G48" s="78"/>
      <c r="H48" s="19"/>
      <c r="I48" s="19"/>
      <c r="J48" s="19" t="s">
        <v>18</v>
      </c>
      <c r="K48" s="19" t="s">
        <v>596</v>
      </c>
      <c r="L48" s="19" t="s">
        <v>597</v>
      </c>
      <c r="M48" s="19">
        <v>9.6</v>
      </c>
      <c r="N48" s="19">
        <v>1</v>
      </c>
      <c r="O48" s="78"/>
      <c r="P48" s="78"/>
      <c r="Q48" s="78"/>
      <c r="R48" s="78"/>
    </row>
    <row r="49" spans="1:18" ht="18.75">
      <c r="A49" s="76"/>
      <c r="B49" s="20">
        <v>2305</v>
      </c>
      <c r="C49" s="74"/>
      <c r="D49" s="19" t="s">
        <v>541</v>
      </c>
      <c r="E49" s="19" t="s">
        <v>595</v>
      </c>
      <c r="F49" s="74"/>
      <c r="G49" s="74"/>
      <c r="H49" s="19"/>
      <c r="I49" s="19"/>
      <c r="J49" s="19" t="s">
        <v>18</v>
      </c>
      <c r="K49" s="19" t="s">
        <v>596</v>
      </c>
      <c r="L49" s="19" t="s">
        <v>597</v>
      </c>
      <c r="M49" s="19">
        <v>9.6</v>
      </c>
      <c r="N49" s="19">
        <v>2</v>
      </c>
      <c r="O49" s="78"/>
      <c r="P49" s="78"/>
      <c r="Q49" s="78"/>
      <c r="R49" s="78"/>
    </row>
    <row r="50" spans="1:18" ht="18.75">
      <c r="A50" s="77"/>
      <c r="B50" s="20">
        <v>2355</v>
      </c>
      <c r="C50" s="19" t="s">
        <v>547</v>
      </c>
      <c r="D50" s="19" t="s">
        <v>541</v>
      </c>
      <c r="E50" s="19" t="s">
        <v>546</v>
      </c>
      <c r="F50" s="19" t="s">
        <v>548</v>
      </c>
      <c r="G50" s="19" t="s">
        <v>37</v>
      </c>
      <c r="H50" s="19"/>
      <c r="I50" s="19"/>
      <c r="J50" s="19" t="s">
        <v>18</v>
      </c>
      <c r="K50" s="19" t="s">
        <v>596</v>
      </c>
      <c r="L50" s="19" t="s">
        <v>597</v>
      </c>
      <c r="M50" s="19">
        <v>9.6</v>
      </c>
      <c r="N50" s="19">
        <v>4</v>
      </c>
      <c r="O50" s="74"/>
      <c r="P50" s="74"/>
      <c r="Q50" s="74"/>
      <c r="R50" s="74"/>
    </row>
    <row r="51" spans="1:18" ht="18.75">
      <c r="A51" s="75">
        <v>43192</v>
      </c>
      <c r="B51" s="53">
        <v>800</v>
      </c>
      <c r="C51" s="19"/>
      <c r="D51" s="19" t="s">
        <v>548</v>
      </c>
      <c r="E51" s="19" t="s">
        <v>37</v>
      </c>
      <c r="F51" s="19" t="s">
        <v>539</v>
      </c>
      <c r="G51" s="19" t="s">
        <v>578</v>
      </c>
      <c r="H51" s="19"/>
      <c r="I51" s="19"/>
      <c r="J51" s="19" t="s">
        <v>18</v>
      </c>
      <c r="K51" s="19" t="s">
        <v>483</v>
      </c>
      <c r="L51" s="19" t="s">
        <v>600</v>
      </c>
      <c r="M51" s="19">
        <v>9.6</v>
      </c>
      <c r="N51" s="54" t="s">
        <v>589</v>
      </c>
      <c r="O51" s="73">
        <v>5363</v>
      </c>
      <c r="P51" s="73">
        <v>5404</v>
      </c>
      <c r="Q51" s="73">
        <f>P51-O51</f>
        <v>41</v>
      </c>
      <c r="R51" s="73"/>
    </row>
    <row r="52" spans="1:18" ht="18.75">
      <c r="A52" s="76"/>
      <c r="B52" s="20">
        <v>1105</v>
      </c>
      <c r="C52" s="19" t="s">
        <v>467</v>
      </c>
      <c r="D52" s="19" t="s">
        <v>539</v>
      </c>
      <c r="E52" s="19" t="s">
        <v>578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600</v>
      </c>
      <c r="M52" s="19">
        <v>9.6</v>
      </c>
      <c r="N52" s="19">
        <v>14</v>
      </c>
      <c r="O52" s="78"/>
      <c r="P52" s="78"/>
      <c r="Q52" s="78"/>
      <c r="R52" s="78"/>
    </row>
    <row r="53" spans="1:18" ht="18.75">
      <c r="A53" s="76"/>
      <c r="B53" s="20">
        <v>1200</v>
      </c>
      <c r="C53" s="19" t="s">
        <v>467</v>
      </c>
      <c r="D53" s="19" t="s">
        <v>539</v>
      </c>
      <c r="E53" s="19" t="s">
        <v>578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600</v>
      </c>
      <c r="M53" s="19">
        <v>9.6</v>
      </c>
      <c r="N53" s="19">
        <v>12</v>
      </c>
      <c r="O53" s="78"/>
      <c r="P53" s="78"/>
      <c r="Q53" s="78"/>
      <c r="R53" s="78"/>
    </row>
    <row r="54" spans="1:18" ht="18.75">
      <c r="A54" s="76"/>
      <c r="B54" s="20">
        <v>1515</v>
      </c>
      <c r="C54" s="19" t="s">
        <v>467</v>
      </c>
      <c r="D54" s="19" t="s">
        <v>539</v>
      </c>
      <c r="E54" s="19" t="s">
        <v>578</v>
      </c>
      <c r="F54" s="19" t="s">
        <v>548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600</v>
      </c>
      <c r="M54" s="19">
        <v>9.6</v>
      </c>
      <c r="N54" s="19">
        <v>14</v>
      </c>
      <c r="O54" s="78"/>
      <c r="P54" s="78"/>
      <c r="Q54" s="78"/>
      <c r="R54" s="78"/>
    </row>
    <row r="55" spans="1:18" ht="18.75">
      <c r="A55" s="76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548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600</v>
      </c>
      <c r="M55" s="19">
        <v>9.6</v>
      </c>
      <c r="N55" s="19">
        <v>14</v>
      </c>
      <c r="O55" s="78"/>
      <c r="P55" s="78"/>
      <c r="Q55" s="78"/>
      <c r="R55" s="78"/>
    </row>
    <row r="56" spans="1:18" ht="18.75">
      <c r="A56" s="76"/>
      <c r="B56" s="20">
        <v>2108</v>
      </c>
      <c r="C56" s="19" t="s">
        <v>467</v>
      </c>
      <c r="D56" s="19" t="s">
        <v>539</v>
      </c>
      <c r="E56" s="19" t="s">
        <v>578</v>
      </c>
      <c r="F56" s="19" t="s">
        <v>548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600</v>
      </c>
      <c r="M56" s="19">
        <v>9.6</v>
      </c>
      <c r="N56" s="19">
        <v>13</v>
      </c>
      <c r="O56" s="78"/>
      <c r="P56" s="78"/>
      <c r="Q56" s="78"/>
      <c r="R56" s="78"/>
    </row>
    <row r="57" spans="1:18" ht="18.75">
      <c r="A57" s="76"/>
      <c r="B57" s="20">
        <v>2212</v>
      </c>
      <c r="C57" s="19" t="s">
        <v>467</v>
      </c>
      <c r="D57" s="19" t="s">
        <v>539</v>
      </c>
      <c r="E57" s="19" t="s">
        <v>578</v>
      </c>
      <c r="F57" s="19" t="s">
        <v>548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600</v>
      </c>
      <c r="M57" s="19">
        <v>9.6</v>
      </c>
      <c r="N57" s="19">
        <v>14</v>
      </c>
      <c r="O57" s="78"/>
      <c r="P57" s="78"/>
      <c r="Q57" s="78"/>
      <c r="R57" s="78"/>
    </row>
    <row r="58" spans="1:18" ht="18.75">
      <c r="A58" s="77"/>
      <c r="B58" s="20">
        <v>2350</v>
      </c>
      <c r="C58" s="19" t="s">
        <v>467</v>
      </c>
      <c r="D58" s="19" t="s">
        <v>539</v>
      </c>
      <c r="E58" s="19" t="s">
        <v>578</v>
      </c>
      <c r="F58" s="19" t="s">
        <v>548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600</v>
      </c>
      <c r="M58" s="19">
        <v>9.6</v>
      </c>
      <c r="N58" s="19">
        <v>14</v>
      </c>
      <c r="O58" s="74"/>
      <c r="P58" s="74"/>
      <c r="Q58" s="74"/>
      <c r="R58" s="74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7"/>
  <sheetViews>
    <sheetView workbookViewId="0">
      <selection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5">
        <v>43193</v>
      </c>
      <c r="B2" s="51">
        <v>1100</v>
      </c>
      <c r="C2" s="19" t="s">
        <v>467</v>
      </c>
      <c r="D2" s="19" t="s">
        <v>539</v>
      </c>
      <c r="E2" s="19" t="s">
        <v>578</v>
      </c>
      <c r="F2" s="19" t="s">
        <v>548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544</v>
      </c>
      <c r="M2" s="19">
        <v>9.6</v>
      </c>
      <c r="N2" s="19">
        <v>14</v>
      </c>
      <c r="O2" s="73">
        <v>7731</v>
      </c>
      <c r="P2" s="73">
        <v>7806</v>
      </c>
      <c r="Q2" s="73">
        <f>P2-O2</f>
        <v>75</v>
      </c>
      <c r="R2" s="73"/>
    </row>
    <row r="3" spans="1:20" ht="18.75">
      <c r="A3" s="76"/>
      <c r="B3" s="51">
        <v>1202</v>
      </c>
      <c r="C3" s="19" t="s">
        <v>467</v>
      </c>
      <c r="D3" s="19" t="s">
        <v>539</v>
      </c>
      <c r="E3" s="19" t="s">
        <v>578</v>
      </c>
      <c r="F3" s="19" t="s">
        <v>548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544</v>
      </c>
      <c r="M3" s="19">
        <v>9.6</v>
      </c>
      <c r="N3" s="19">
        <v>10</v>
      </c>
      <c r="O3" s="78"/>
      <c r="P3" s="78"/>
      <c r="Q3" s="78"/>
      <c r="R3" s="78"/>
    </row>
    <row r="4" spans="1:20" ht="18.75">
      <c r="A4" s="76"/>
      <c r="B4" s="51">
        <v>1515</v>
      </c>
      <c r="C4" s="19" t="s">
        <v>467</v>
      </c>
      <c r="D4" s="19" t="s">
        <v>539</v>
      </c>
      <c r="E4" s="19" t="s">
        <v>578</v>
      </c>
      <c r="F4" s="19" t="s">
        <v>548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544</v>
      </c>
      <c r="M4" s="19">
        <v>9.6</v>
      </c>
      <c r="N4" s="19">
        <v>13</v>
      </c>
      <c r="O4" s="78"/>
      <c r="P4" s="78"/>
      <c r="Q4" s="78"/>
      <c r="R4" s="78"/>
    </row>
    <row r="5" spans="1:20" ht="18.75">
      <c r="A5" s="76"/>
      <c r="B5" s="51">
        <v>1710</v>
      </c>
      <c r="C5" s="19" t="s">
        <v>467</v>
      </c>
      <c r="D5" s="19" t="s">
        <v>539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544</v>
      </c>
      <c r="M5" s="19">
        <v>9.6</v>
      </c>
      <c r="N5" s="19">
        <v>14</v>
      </c>
      <c r="O5" s="78"/>
      <c r="P5" s="78"/>
      <c r="Q5" s="78"/>
      <c r="R5" s="78"/>
    </row>
    <row r="6" spans="1:20" ht="18.75">
      <c r="A6" s="76"/>
      <c r="B6" s="51">
        <v>1936</v>
      </c>
      <c r="C6" s="19" t="s">
        <v>460</v>
      </c>
      <c r="D6" s="19" t="s">
        <v>454</v>
      </c>
      <c r="E6" s="19" t="s">
        <v>455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544</v>
      </c>
      <c r="M6" s="19">
        <v>9.6</v>
      </c>
      <c r="N6" s="19">
        <v>14</v>
      </c>
      <c r="O6" s="78"/>
      <c r="P6" s="78"/>
      <c r="Q6" s="78"/>
      <c r="R6" s="78"/>
    </row>
    <row r="7" spans="1:20" ht="18.75">
      <c r="A7" s="76"/>
      <c r="B7" s="51">
        <v>2208</v>
      </c>
      <c r="C7" s="19" t="s">
        <v>460</v>
      </c>
      <c r="D7" s="19" t="s">
        <v>454</v>
      </c>
      <c r="E7" s="19" t="s">
        <v>455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544</v>
      </c>
      <c r="M7" s="19">
        <v>9.6</v>
      </c>
      <c r="N7" s="19">
        <v>14</v>
      </c>
      <c r="O7" s="78"/>
      <c r="P7" s="78"/>
      <c r="Q7" s="78"/>
      <c r="R7" s="78"/>
    </row>
    <row r="8" spans="1:20" ht="18.75">
      <c r="A8" s="77"/>
      <c r="B8" s="51">
        <v>2341</v>
      </c>
      <c r="C8" s="19" t="s">
        <v>460</v>
      </c>
      <c r="D8" s="19" t="s">
        <v>454</v>
      </c>
      <c r="E8" s="19" t="s">
        <v>455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544</v>
      </c>
      <c r="M8" s="19">
        <v>9.6</v>
      </c>
      <c r="N8" s="19">
        <v>9</v>
      </c>
      <c r="O8" s="74"/>
      <c r="P8" s="74"/>
      <c r="Q8" s="74"/>
      <c r="R8" s="74"/>
    </row>
    <row r="9" spans="1:20" ht="18.75">
      <c r="A9" s="75">
        <v>43193</v>
      </c>
      <c r="B9" s="79">
        <v>825</v>
      </c>
      <c r="C9" s="73"/>
      <c r="D9" s="73" t="s">
        <v>539</v>
      </c>
      <c r="E9" s="73" t="s">
        <v>540</v>
      </c>
      <c r="F9" s="73" t="s">
        <v>541</v>
      </c>
      <c r="G9" s="19" t="s">
        <v>542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73">
        <v>7827</v>
      </c>
      <c r="P9" s="73">
        <v>7869</v>
      </c>
      <c r="Q9" s="73">
        <f>P9-O9</f>
        <v>42</v>
      </c>
      <c r="R9" s="73"/>
    </row>
    <row r="10" spans="1:20" ht="18.75">
      <c r="A10" s="76"/>
      <c r="B10" s="80"/>
      <c r="C10" s="78"/>
      <c r="D10" s="78"/>
      <c r="E10" s="78"/>
      <c r="F10" s="78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78"/>
      <c r="P10" s="78"/>
      <c r="Q10" s="78"/>
      <c r="R10" s="78"/>
    </row>
    <row r="11" spans="1:20" ht="18.75">
      <c r="A11" s="76"/>
      <c r="B11" s="81"/>
      <c r="C11" s="74"/>
      <c r="D11" s="74"/>
      <c r="E11" s="74"/>
      <c r="F11" s="74"/>
      <c r="G11" s="19" t="s">
        <v>546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78"/>
      <c r="P11" s="78"/>
      <c r="Q11" s="78"/>
      <c r="R11" s="78"/>
    </row>
    <row r="12" spans="1:20" ht="18.75">
      <c r="A12" s="76"/>
      <c r="B12" s="51">
        <v>915</v>
      </c>
      <c r="C12" s="19" t="s">
        <v>547</v>
      </c>
      <c r="D12" s="19" t="s">
        <v>541</v>
      </c>
      <c r="E12" s="19" t="s">
        <v>546</v>
      </c>
      <c r="F12" s="19" t="s">
        <v>548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78"/>
      <c r="P12" s="78"/>
      <c r="Q12" s="78"/>
      <c r="R12" s="78"/>
    </row>
    <row r="13" spans="1:20" ht="18.75">
      <c r="A13" s="76"/>
      <c r="B13" s="51">
        <v>1055</v>
      </c>
      <c r="C13" s="19" t="s">
        <v>547</v>
      </c>
      <c r="D13" s="19" t="s">
        <v>541</v>
      </c>
      <c r="E13" s="19" t="s">
        <v>546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78"/>
      <c r="P13" s="78"/>
      <c r="Q13" s="78"/>
      <c r="R13" s="78"/>
    </row>
    <row r="14" spans="1:20" ht="18.75">
      <c r="A14" s="76"/>
      <c r="B14" s="51">
        <v>1210</v>
      </c>
      <c r="C14" s="19" t="s">
        <v>547</v>
      </c>
      <c r="D14" s="19" t="s">
        <v>541</v>
      </c>
      <c r="E14" s="19" t="s">
        <v>546</v>
      </c>
      <c r="F14" s="19" t="s">
        <v>548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78"/>
      <c r="P14" s="78"/>
      <c r="Q14" s="78"/>
      <c r="R14" s="78"/>
    </row>
    <row r="15" spans="1:20" ht="18.75">
      <c r="A15" s="76"/>
      <c r="B15" s="51">
        <v>1510</v>
      </c>
      <c r="C15" s="19" t="s">
        <v>547</v>
      </c>
      <c r="D15" s="19" t="s">
        <v>541</v>
      </c>
      <c r="E15" s="19" t="s">
        <v>546</v>
      </c>
      <c r="F15" s="19" t="s">
        <v>548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78"/>
      <c r="P15" s="78"/>
      <c r="Q15" s="78"/>
      <c r="R15" s="78"/>
    </row>
    <row r="16" spans="1:20" ht="18.75">
      <c r="A16" s="76"/>
      <c r="B16" s="51">
        <v>1605</v>
      </c>
      <c r="C16" s="19" t="s">
        <v>547</v>
      </c>
      <c r="D16" s="19" t="s">
        <v>541</v>
      </c>
      <c r="E16" s="19" t="s">
        <v>546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78"/>
      <c r="P16" s="78"/>
      <c r="Q16" s="78"/>
      <c r="R16" s="78"/>
    </row>
    <row r="17" spans="1:18" ht="18.75">
      <c r="A17" s="76"/>
      <c r="B17" s="51">
        <v>1705</v>
      </c>
      <c r="C17" s="19" t="s">
        <v>547</v>
      </c>
      <c r="D17" s="19" t="s">
        <v>541</v>
      </c>
      <c r="E17" s="19" t="s">
        <v>546</v>
      </c>
      <c r="F17" s="19" t="s">
        <v>548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78"/>
      <c r="P17" s="78"/>
      <c r="Q17" s="78"/>
      <c r="R17" s="78"/>
    </row>
    <row r="18" spans="1:18" ht="18.75">
      <c r="A18" s="76"/>
      <c r="B18" s="51">
        <v>2105</v>
      </c>
      <c r="C18" s="19" t="s">
        <v>547</v>
      </c>
      <c r="D18" s="19" t="s">
        <v>541</v>
      </c>
      <c r="E18" s="19" t="s">
        <v>546</v>
      </c>
      <c r="F18" s="19" t="s">
        <v>548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78"/>
      <c r="P18" s="78"/>
      <c r="Q18" s="78"/>
      <c r="R18" s="78"/>
    </row>
    <row r="19" spans="1:18" ht="18.75">
      <c r="A19" s="76"/>
      <c r="B19" s="79">
        <v>2250</v>
      </c>
      <c r="C19" s="19"/>
      <c r="D19" s="73" t="s">
        <v>541</v>
      </c>
      <c r="E19" s="19" t="s">
        <v>546</v>
      </c>
      <c r="F19" s="73" t="s">
        <v>548</v>
      </c>
      <c r="G19" s="73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78"/>
      <c r="P19" s="78"/>
      <c r="Q19" s="78"/>
      <c r="R19" s="78"/>
    </row>
    <row r="20" spans="1:18" ht="18.75">
      <c r="A20" s="76"/>
      <c r="B20" s="81"/>
      <c r="C20" s="19"/>
      <c r="D20" s="74"/>
      <c r="E20" s="19" t="s">
        <v>542</v>
      </c>
      <c r="F20" s="74"/>
      <c r="G20" s="74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78"/>
      <c r="P20" s="78"/>
      <c r="Q20" s="78"/>
      <c r="R20" s="78"/>
    </row>
    <row r="21" spans="1:18" ht="18.75">
      <c r="A21" s="76"/>
      <c r="B21" s="51">
        <v>2210</v>
      </c>
      <c r="C21" s="19" t="s">
        <v>547</v>
      </c>
      <c r="D21" s="19" t="s">
        <v>541</v>
      </c>
      <c r="E21" s="19" t="s">
        <v>546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78"/>
      <c r="P21" s="78"/>
      <c r="Q21" s="78"/>
      <c r="R21" s="78"/>
    </row>
    <row r="22" spans="1:18" ht="18.75">
      <c r="A22" s="77"/>
      <c r="B22" s="51">
        <v>2355</v>
      </c>
      <c r="C22" s="19" t="s">
        <v>547</v>
      </c>
      <c r="D22" s="19" t="s">
        <v>541</v>
      </c>
      <c r="E22" s="19" t="s">
        <v>546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74"/>
      <c r="P22" s="74"/>
      <c r="Q22" s="74"/>
      <c r="R22" s="74"/>
    </row>
    <row r="23" spans="1:18" ht="18.75">
      <c r="A23" s="75">
        <v>43193</v>
      </c>
      <c r="B23" s="51">
        <v>840</v>
      </c>
      <c r="C23" s="19"/>
      <c r="D23" s="19" t="s">
        <v>539</v>
      </c>
      <c r="E23" s="19" t="s">
        <v>540</v>
      </c>
      <c r="F23" s="19" t="s">
        <v>541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73">
        <v>5545</v>
      </c>
      <c r="P23" s="73">
        <v>5596</v>
      </c>
      <c r="Q23" s="73">
        <f>P23-O23</f>
        <v>51</v>
      </c>
      <c r="R23" s="73"/>
    </row>
    <row r="24" spans="1:18" ht="18.75">
      <c r="A24" s="76"/>
      <c r="B24" s="51">
        <v>1441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78"/>
      <c r="P24" s="78"/>
      <c r="Q24" s="78"/>
      <c r="R24" s="78"/>
    </row>
    <row r="25" spans="1:18" ht="18.75">
      <c r="A25" s="76"/>
      <c r="B25" s="51">
        <v>1639</v>
      </c>
      <c r="C25" s="19" t="s">
        <v>460</v>
      </c>
      <c r="D25" s="19" t="s">
        <v>454</v>
      </c>
      <c r="E25" s="19" t="s">
        <v>455</v>
      </c>
      <c r="F25" s="19" t="s">
        <v>548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78"/>
      <c r="P25" s="78"/>
      <c r="Q25" s="78"/>
      <c r="R25" s="78"/>
    </row>
    <row r="26" spans="1:18" ht="18.75">
      <c r="A26" s="76"/>
      <c r="B26" s="51">
        <v>2010</v>
      </c>
      <c r="C26" s="19" t="s">
        <v>467</v>
      </c>
      <c r="D26" s="19" t="s">
        <v>539</v>
      </c>
      <c r="E26" s="19" t="s">
        <v>578</v>
      </c>
      <c r="F26" s="19" t="s">
        <v>548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78"/>
      <c r="P26" s="78"/>
      <c r="Q26" s="78"/>
      <c r="R26" s="78"/>
    </row>
    <row r="27" spans="1:18" ht="18.75">
      <c r="A27" s="76"/>
      <c r="B27" s="51">
        <v>2211</v>
      </c>
      <c r="C27" s="19" t="s">
        <v>467</v>
      </c>
      <c r="D27" s="19" t="s">
        <v>539</v>
      </c>
      <c r="E27" s="19" t="s">
        <v>578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78"/>
      <c r="P27" s="78"/>
      <c r="Q27" s="78"/>
      <c r="R27" s="78"/>
    </row>
    <row r="28" spans="1:18" ht="18.75">
      <c r="A28" s="77"/>
      <c r="B28" s="51">
        <v>2350</v>
      </c>
      <c r="C28" s="19" t="s">
        <v>467</v>
      </c>
      <c r="D28" s="19" t="s">
        <v>539</v>
      </c>
      <c r="E28" s="19" t="s">
        <v>578</v>
      </c>
      <c r="F28" s="19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74"/>
      <c r="P28" s="74"/>
      <c r="Q28" s="74"/>
      <c r="R28" s="74"/>
    </row>
    <row r="29" spans="1:18" ht="18.75">
      <c r="A29" s="75">
        <v>43193</v>
      </c>
      <c r="B29" s="79">
        <v>820</v>
      </c>
      <c r="C29" s="73"/>
      <c r="D29" s="73" t="s">
        <v>539</v>
      </c>
      <c r="E29" s="73" t="s">
        <v>540</v>
      </c>
      <c r="F29" s="73" t="s">
        <v>548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73">
        <v>14</v>
      </c>
      <c r="O29" s="73">
        <v>7012</v>
      </c>
      <c r="P29" s="73">
        <v>7036</v>
      </c>
      <c r="Q29" s="73">
        <f>P29-O29</f>
        <v>24</v>
      </c>
      <c r="R29" s="73"/>
    </row>
    <row r="30" spans="1:18" ht="18.75">
      <c r="A30" s="76"/>
      <c r="B30" s="80"/>
      <c r="C30" s="78"/>
      <c r="D30" s="78"/>
      <c r="E30" s="78"/>
      <c r="F30" s="78"/>
      <c r="G30" s="19" t="s">
        <v>609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78"/>
      <c r="O30" s="78"/>
      <c r="P30" s="78"/>
      <c r="Q30" s="78"/>
      <c r="R30" s="78"/>
    </row>
    <row r="31" spans="1:18" ht="18.75">
      <c r="A31" s="76"/>
      <c r="B31" s="80"/>
      <c r="C31" s="78"/>
      <c r="D31" s="78"/>
      <c r="E31" s="78"/>
      <c r="F31" s="78"/>
      <c r="G31" s="19" t="s">
        <v>576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78"/>
      <c r="O31" s="78"/>
      <c r="P31" s="78"/>
      <c r="Q31" s="78"/>
      <c r="R31" s="78"/>
    </row>
    <row r="32" spans="1:18" ht="18.75">
      <c r="A32" s="76"/>
      <c r="B32" s="81"/>
      <c r="C32" s="74"/>
      <c r="D32" s="74"/>
      <c r="E32" s="74"/>
      <c r="F32" s="74"/>
      <c r="G32" s="19" t="s">
        <v>575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74"/>
      <c r="O32" s="78"/>
      <c r="P32" s="78"/>
      <c r="Q32" s="78"/>
      <c r="R32" s="78"/>
    </row>
    <row r="33" spans="1:18" ht="18.75">
      <c r="A33" s="76"/>
      <c r="B33" s="51">
        <v>1155</v>
      </c>
      <c r="C33" s="19"/>
      <c r="D33" s="19" t="s">
        <v>539</v>
      </c>
      <c r="E33" s="19" t="s">
        <v>578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78"/>
      <c r="P33" s="78"/>
      <c r="Q33" s="78"/>
      <c r="R33" s="78"/>
    </row>
    <row r="34" spans="1:18" ht="18.75">
      <c r="A34" s="76"/>
      <c r="B34" s="51">
        <v>1435</v>
      </c>
      <c r="C34" s="19"/>
      <c r="D34" s="19" t="s">
        <v>539</v>
      </c>
      <c r="E34" s="19" t="s">
        <v>578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78"/>
      <c r="P34" s="78"/>
      <c r="Q34" s="78"/>
      <c r="R34" s="78"/>
    </row>
    <row r="35" spans="1:18" ht="18.75">
      <c r="A35" s="76"/>
      <c r="B35" s="51">
        <v>1610</v>
      </c>
      <c r="C35" s="19"/>
      <c r="D35" s="19" t="s">
        <v>539</v>
      </c>
      <c r="E35" s="19" t="s">
        <v>578</v>
      </c>
      <c r="F35" s="19" t="s">
        <v>548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78"/>
      <c r="P35" s="78"/>
      <c r="Q35" s="78"/>
      <c r="R35" s="78"/>
    </row>
    <row r="36" spans="1:18" ht="18.75">
      <c r="A36" s="76"/>
      <c r="B36" s="51">
        <v>1930</v>
      </c>
      <c r="C36" s="19"/>
      <c r="D36" s="19" t="s">
        <v>539</v>
      </c>
      <c r="E36" s="19" t="s">
        <v>578</v>
      </c>
      <c r="F36" s="19" t="s">
        <v>548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78"/>
      <c r="P36" s="78"/>
      <c r="Q36" s="78"/>
      <c r="R36" s="78"/>
    </row>
    <row r="37" spans="1:18" ht="18.75">
      <c r="A37" s="76"/>
      <c r="B37" s="51">
        <v>2120</v>
      </c>
      <c r="C37" s="19"/>
      <c r="D37" s="19" t="s">
        <v>539</v>
      </c>
      <c r="E37" s="19" t="s">
        <v>578</v>
      </c>
      <c r="F37" s="19" t="s">
        <v>548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78"/>
      <c r="P37" s="78"/>
      <c r="Q37" s="78"/>
      <c r="R37" s="78"/>
    </row>
    <row r="38" spans="1:18" ht="18.75">
      <c r="A38" s="76"/>
      <c r="B38" s="51">
        <v>2248</v>
      </c>
      <c r="C38" s="19"/>
      <c r="D38" s="19" t="s">
        <v>539</v>
      </c>
      <c r="E38" s="19" t="s">
        <v>578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78"/>
      <c r="P38" s="78"/>
      <c r="Q38" s="78"/>
      <c r="R38" s="78"/>
    </row>
    <row r="39" spans="1:18" ht="18.75">
      <c r="A39" s="76"/>
      <c r="B39" s="51">
        <v>2255</v>
      </c>
      <c r="C39" s="19"/>
      <c r="D39" s="19" t="s">
        <v>539</v>
      </c>
      <c r="E39" s="19" t="s">
        <v>578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78"/>
      <c r="P39" s="78"/>
      <c r="Q39" s="78"/>
      <c r="R39" s="78"/>
    </row>
    <row r="40" spans="1:18" ht="18.75">
      <c r="A40" s="77"/>
      <c r="B40" s="51">
        <v>12</v>
      </c>
      <c r="C40" s="19"/>
      <c r="D40" s="19" t="s">
        <v>539</v>
      </c>
      <c r="E40" s="19" t="s">
        <v>578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74"/>
      <c r="P40" s="74"/>
      <c r="Q40" s="74"/>
      <c r="R40" s="74"/>
    </row>
    <row r="41" spans="1:18" ht="18.75">
      <c r="A41" s="75">
        <v>43193</v>
      </c>
      <c r="B41" s="51">
        <v>830</v>
      </c>
      <c r="C41" s="19"/>
      <c r="D41" s="19" t="s">
        <v>548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73">
        <v>5404</v>
      </c>
      <c r="P41" s="73">
        <v>5528</v>
      </c>
      <c r="Q41" s="73">
        <f>P41-O41</f>
        <v>124</v>
      </c>
      <c r="R41" s="73"/>
    </row>
    <row r="42" spans="1:18" ht="18.75">
      <c r="A42" s="76"/>
      <c r="B42" s="51">
        <v>1052</v>
      </c>
      <c r="C42" s="19" t="s">
        <v>460</v>
      </c>
      <c r="D42" s="19" t="s">
        <v>454</v>
      </c>
      <c r="E42" s="19" t="s">
        <v>455</v>
      </c>
      <c r="F42" s="19" t="s">
        <v>548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78"/>
      <c r="P42" s="78"/>
      <c r="Q42" s="78"/>
      <c r="R42" s="78"/>
    </row>
    <row r="43" spans="1:18" ht="18.75">
      <c r="A43" s="76"/>
      <c r="B43" s="51">
        <v>1300</v>
      </c>
      <c r="C43" s="19"/>
      <c r="D43" s="19" t="s">
        <v>539</v>
      </c>
      <c r="E43" s="19" t="s">
        <v>540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78"/>
      <c r="P43" s="78"/>
      <c r="Q43" s="78"/>
      <c r="R43" s="78"/>
    </row>
    <row r="44" spans="1:18" ht="18.75">
      <c r="A44" s="76"/>
      <c r="B44" s="51">
        <v>1352</v>
      </c>
      <c r="C44" s="19" t="s">
        <v>460</v>
      </c>
      <c r="D44" s="19" t="s">
        <v>454</v>
      </c>
      <c r="E44" s="19" t="s">
        <v>455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78"/>
      <c r="P44" s="78"/>
      <c r="Q44" s="78"/>
      <c r="R44" s="78"/>
    </row>
    <row r="45" spans="1:18" ht="18.75">
      <c r="A45" s="76"/>
      <c r="B45" s="51">
        <v>1523</v>
      </c>
      <c r="C45" s="19" t="s">
        <v>460</v>
      </c>
      <c r="D45" s="19" t="s">
        <v>454</v>
      </c>
      <c r="E45" s="19" t="s">
        <v>455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78"/>
      <c r="P45" s="78"/>
      <c r="Q45" s="78"/>
      <c r="R45" s="78"/>
    </row>
    <row r="46" spans="1:18" ht="18.75">
      <c r="A46" s="76"/>
      <c r="B46" s="79">
        <v>1625</v>
      </c>
      <c r="C46" s="73"/>
      <c r="D46" s="73" t="s">
        <v>539</v>
      </c>
      <c r="E46" s="73" t="s">
        <v>540</v>
      </c>
      <c r="F46" s="19" t="s">
        <v>541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73">
        <v>11</v>
      </c>
      <c r="O46" s="78"/>
      <c r="P46" s="78"/>
      <c r="Q46" s="78"/>
      <c r="R46" s="78"/>
    </row>
    <row r="47" spans="1:18" ht="18.75">
      <c r="A47" s="76"/>
      <c r="B47" s="80"/>
      <c r="C47" s="78"/>
      <c r="D47" s="78"/>
      <c r="E47" s="78"/>
      <c r="F47" s="73" t="s">
        <v>548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78"/>
      <c r="O47" s="78"/>
      <c r="P47" s="78"/>
      <c r="Q47" s="78"/>
      <c r="R47" s="78"/>
    </row>
    <row r="48" spans="1:18" ht="18.75">
      <c r="A48" s="76"/>
      <c r="B48" s="81"/>
      <c r="C48" s="74"/>
      <c r="D48" s="74"/>
      <c r="E48" s="74"/>
      <c r="F48" s="74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74"/>
      <c r="O48" s="78"/>
      <c r="P48" s="78"/>
      <c r="Q48" s="78"/>
      <c r="R48" s="78"/>
    </row>
    <row r="49" spans="1:18" ht="18.75">
      <c r="A49" s="76"/>
      <c r="B49" s="51">
        <v>1715</v>
      </c>
      <c r="C49" s="19"/>
      <c r="D49" s="19" t="s">
        <v>548</v>
      </c>
      <c r="E49" s="19" t="s">
        <v>37</v>
      </c>
      <c r="F49" s="19" t="s">
        <v>539</v>
      </c>
      <c r="G49" s="19" t="s">
        <v>540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73">
        <v>10</v>
      </c>
      <c r="O49" s="78"/>
      <c r="P49" s="78"/>
      <c r="Q49" s="78"/>
      <c r="R49" s="78"/>
    </row>
    <row r="50" spans="1:18" ht="18.75">
      <c r="A50" s="76"/>
      <c r="B50" s="51">
        <v>1730</v>
      </c>
      <c r="C50" s="19"/>
      <c r="D50" s="19" t="s">
        <v>541</v>
      </c>
      <c r="E50" s="19" t="s">
        <v>471</v>
      </c>
      <c r="F50" s="19" t="s">
        <v>539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74"/>
      <c r="O50" s="78"/>
      <c r="P50" s="78"/>
      <c r="Q50" s="78"/>
      <c r="R50" s="78"/>
    </row>
    <row r="51" spans="1:18" ht="18.75">
      <c r="A51" s="76"/>
      <c r="B51" s="51">
        <v>2010</v>
      </c>
      <c r="C51" s="19" t="s">
        <v>461</v>
      </c>
      <c r="D51" s="19" t="s">
        <v>454</v>
      </c>
      <c r="E51" s="19" t="s">
        <v>456</v>
      </c>
      <c r="F51" s="19" t="s">
        <v>548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73">
        <v>12</v>
      </c>
      <c r="O51" s="78"/>
      <c r="P51" s="78"/>
      <c r="Q51" s="78"/>
      <c r="R51" s="78"/>
    </row>
    <row r="52" spans="1:18" ht="18.75">
      <c r="A52" s="76"/>
      <c r="B52" s="51">
        <v>2036</v>
      </c>
      <c r="C52" s="19" t="s">
        <v>460</v>
      </c>
      <c r="D52" s="19" t="s">
        <v>454</v>
      </c>
      <c r="E52" s="19" t="s">
        <v>455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74"/>
      <c r="O52" s="78"/>
      <c r="P52" s="78"/>
      <c r="Q52" s="78"/>
      <c r="R52" s="78"/>
    </row>
    <row r="53" spans="1:18" ht="18.75">
      <c r="A53" s="77"/>
      <c r="B53" s="51">
        <v>2304</v>
      </c>
      <c r="C53" s="19" t="s">
        <v>460</v>
      </c>
      <c r="D53" s="19" t="s">
        <v>454</v>
      </c>
      <c r="E53" s="19" t="s">
        <v>455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74"/>
      <c r="P53" s="74"/>
      <c r="Q53" s="74"/>
      <c r="R53" s="74"/>
    </row>
    <row r="54" spans="1:18" ht="18.75">
      <c r="A54" s="23"/>
      <c r="B54" s="5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2"/>
  <sheetViews>
    <sheetView workbookViewId="0">
      <selection activeCell="D8" sqref="D8:D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5">
        <v>43194</v>
      </c>
      <c r="B2" s="56">
        <v>830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18</v>
      </c>
      <c r="K2" s="19" t="s">
        <v>39</v>
      </c>
      <c r="L2" s="19" t="s">
        <v>622</v>
      </c>
      <c r="M2" s="19">
        <v>9.6</v>
      </c>
      <c r="N2" s="19" t="s">
        <v>623</v>
      </c>
      <c r="O2" s="73">
        <v>7806</v>
      </c>
      <c r="P2" s="73">
        <v>7958</v>
      </c>
      <c r="Q2" s="73">
        <f>P2-O2</f>
        <v>152</v>
      </c>
      <c r="R2" s="73"/>
    </row>
    <row r="3" spans="1:20" ht="18.75">
      <c r="A3" s="76"/>
      <c r="B3" s="56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18</v>
      </c>
      <c r="K3" s="19" t="s">
        <v>39</v>
      </c>
      <c r="L3" s="19" t="s">
        <v>622</v>
      </c>
      <c r="M3" s="19">
        <v>9.6</v>
      </c>
      <c r="N3" s="19">
        <v>9</v>
      </c>
      <c r="O3" s="78"/>
      <c r="P3" s="78"/>
      <c r="Q3" s="78"/>
      <c r="R3" s="78"/>
    </row>
    <row r="4" spans="1:20" ht="18.75">
      <c r="A4" s="76"/>
      <c r="B4" s="79">
        <v>1310</v>
      </c>
      <c r="C4" s="73"/>
      <c r="D4" s="73" t="s">
        <v>619</v>
      </c>
      <c r="E4" s="73" t="s">
        <v>621</v>
      </c>
      <c r="F4" s="19" t="s">
        <v>454</v>
      </c>
      <c r="G4" s="19" t="s">
        <v>620</v>
      </c>
      <c r="H4" s="19"/>
      <c r="I4" s="19"/>
      <c r="J4" s="19" t="s">
        <v>18</v>
      </c>
      <c r="K4" s="19" t="s">
        <v>39</v>
      </c>
      <c r="L4" s="19" t="s">
        <v>622</v>
      </c>
      <c r="M4" s="19">
        <v>9.6</v>
      </c>
      <c r="N4" s="19">
        <v>1</v>
      </c>
      <c r="O4" s="78"/>
      <c r="P4" s="78"/>
      <c r="Q4" s="78"/>
      <c r="R4" s="78"/>
    </row>
    <row r="5" spans="1:20" ht="18.75">
      <c r="A5" s="76"/>
      <c r="B5" s="81"/>
      <c r="C5" s="74"/>
      <c r="D5" s="74"/>
      <c r="E5" s="74"/>
      <c r="F5" s="19" t="s">
        <v>454</v>
      </c>
      <c r="G5" s="19" t="s">
        <v>618</v>
      </c>
      <c r="H5" s="19"/>
      <c r="I5" s="19"/>
      <c r="J5" s="19" t="s">
        <v>18</v>
      </c>
      <c r="K5" s="19" t="s">
        <v>39</v>
      </c>
      <c r="L5" s="19" t="s">
        <v>622</v>
      </c>
      <c r="M5" s="19">
        <v>9.6</v>
      </c>
      <c r="N5" s="19">
        <v>4</v>
      </c>
      <c r="O5" s="78"/>
      <c r="P5" s="78"/>
      <c r="Q5" s="78"/>
      <c r="R5" s="78"/>
    </row>
    <row r="6" spans="1:20" ht="18.75">
      <c r="A6" s="76"/>
      <c r="B6" s="56">
        <v>1417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18</v>
      </c>
      <c r="K6" s="19" t="s">
        <v>39</v>
      </c>
      <c r="L6" s="19" t="s">
        <v>622</v>
      </c>
      <c r="M6" s="19">
        <v>9.6</v>
      </c>
      <c r="N6" s="19">
        <v>14</v>
      </c>
      <c r="O6" s="78"/>
      <c r="P6" s="78"/>
      <c r="Q6" s="78"/>
      <c r="R6" s="78"/>
    </row>
    <row r="7" spans="1:20" ht="18.75">
      <c r="A7" s="76"/>
      <c r="B7" s="56">
        <v>1554</v>
      </c>
      <c r="C7" s="19" t="s">
        <v>460</v>
      </c>
      <c r="D7" s="19" t="s">
        <v>454</v>
      </c>
      <c r="E7" s="19" t="s">
        <v>618</v>
      </c>
      <c r="F7" s="19" t="s">
        <v>548</v>
      </c>
      <c r="G7" s="19" t="s">
        <v>617</v>
      </c>
      <c r="H7" s="19"/>
      <c r="I7" s="19"/>
      <c r="J7" s="19" t="s">
        <v>18</v>
      </c>
      <c r="K7" s="19" t="s">
        <v>39</v>
      </c>
      <c r="L7" s="19" t="s">
        <v>622</v>
      </c>
      <c r="M7" s="19">
        <v>9.6</v>
      </c>
      <c r="N7" s="19">
        <v>14</v>
      </c>
      <c r="O7" s="78"/>
      <c r="P7" s="78"/>
      <c r="Q7" s="78"/>
      <c r="R7" s="78"/>
    </row>
    <row r="8" spans="1:20" ht="18.75">
      <c r="A8" s="76"/>
      <c r="B8" s="79">
        <v>1718</v>
      </c>
      <c r="C8" s="73" t="s">
        <v>460</v>
      </c>
      <c r="D8" s="73" t="s">
        <v>454</v>
      </c>
      <c r="E8" s="73" t="s">
        <v>618</v>
      </c>
      <c r="F8" s="19" t="s">
        <v>548</v>
      </c>
      <c r="G8" s="19" t="s">
        <v>617</v>
      </c>
      <c r="H8" s="19"/>
      <c r="I8" s="19"/>
      <c r="J8" s="19" t="s">
        <v>18</v>
      </c>
      <c r="K8" s="19" t="s">
        <v>39</v>
      </c>
      <c r="L8" s="19" t="s">
        <v>622</v>
      </c>
      <c r="M8" s="19">
        <v>9.6</v>
      </c>
      <c r="N8" s="19">
        <v>9</v>
      </c>
      <c r="O8" s="78"/>
      <c r="P8" s="78"/>
      <c r="Q8" s="78"/>
      <c r="R8" s="78"/>
    </row>
    <row r="9" spans="1:20" ht="18.75">
      <c r="A9" s="76"/>
      <c r="B9" s="81"/>
      <c r="C9" s="74"/>
      <c r="D9" s="74"/>
      <c r="E9" s="74"/>
      <c r="F9" s="19" t="s">
        <v>619</v>
      </c>
      <c r="G9" s="19" t="s">
        <v>621</v>
      </c>
      <c r="H9" s="19"/>
      <c r="I9" s="19"/>
      <c r="J9" s="19" t="s">
        <v>18</v>
      </c>
      <c r="K9" s="19" t="s">
        <v>39</v>
      </c>
      <c r="L9" s="19" t="s">
        <v>622</v>
      </c>
      <c r="M9" s="19">
        <v>9.6</v>
      </c>
      <c r="N9" s="19">
        <v>1</v>
      </c>
      <c r="O9" s="78"/>
      <c r="P9" s="78"/>
      <c r="Q9" s="78"/>
      <c r="R9" s="78"/>
    </row>
    <row r="10" spans="1:20" ht="18.75">
      <c r="A10" s="76"/>
      <c r="B10" s="56">
        <v>2010</v>
      </c>
      <c r="C10" s="19" t="s">
        <v>461</v>
      </c>
      <c r="D10" s="73" t="s">
        <v>454</v>
      </c>
      <c r="E10" s="19" t="s">
        <v>620</v>
      </c>
      <c r="F10" s="73" t="s">
        <v>548</v>
      </c>
      <c r="G10" s="73" t="s">
        <v>617</v>
      </c>
      <c r="H10" s="19"/>
      <c r="I10" s="19"/>
      <c r="J10" s="19" t="s">
        <v>18</v>
      </c>
      <c r="K10" s="19" t="s">
        <v>39</v>
      </c>
      <c r="L10" s="19" t="s">
        <v>622</v>
      </c>
      <c r="M10" s="19">
        <v>9.6</v>
      </c>
      <c r="N10" s="19">
        <v>1</v>
      </c>
      <c r="O10" s="78"/>
      <c r="P10" s="78"/>
      <c r="Q10" s="78"/>
      <c r="R10" s="78"/>
    </row>
    <row r="11" spans="1:20" ht="18.75">
      <c r="A11" s="76"/>
      <c r="B11" s="56">
        <v>2030</v>
      </c>
      <c r="C11" s="19" t="s">
        <v>460</v>
      </c>
      <c r="D11" s="74"/>
      <c r="E11" s="19" t="s">
        <v>618</v>
      </c>
      <c r="F11" s="74"/>
      <c r="G11" s="74"/>
      <c r="H11" s="19"/>
      <c r="I11" s="19"/>
      <c r="J11" s="19" t="s">
        <v>18</v>
      </c>
      <c r="K11" s="19" t="s">
        <v>39</v>
      </c>
      <c r="L11" s="19" t="s">
        <v>622</v>
      </c>
      <c r="M11" s="19">
        <v>9.6</v>
      </c>
      <c r="N11" s="19">
        <v>13</v>
      </c>
      <c r="O11" s="78"/>
      <c r="P11" s="78"/>
      <c r="Q11" s="78"/>
      <c r="R11" s="78"/>
    </row>
    <row r="12" spans="1:20" ht="18.75">
      <c r="A12" s="76"/>
      <c r="B12" s="56">
        <v>2148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18</v>
      </c>
      <c r="K12" s="19" t="s">
        <v>39</v>
      </c>
      <c r="L12" s="19" t="s">
        <v>622</v>
      </c>
      <c r="M12" s="19">
        <v>9.6</v>
      </c>
      <c r="N12" s="19">
        <v>12</v>
      </c>
      <c r="O12" s="78"/>
      <c r="P12" s="78"/>
      <c r="Q12" s="78"/>
      <c r="R12" s="78"/>
    </row>
    <row r="13" spans="1:20" ht="18.75">
      <c r="A13" s="77"/>
      <c r="B13" s="56">
        <v>2313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18</v>
      </c>
      <c r="K13" s="19" t="s">
        <v>39</v>
      </c>
      <c r="L13" s="19" t="s">
        <v>622</v>
      </c>
      <c r="M13" s="19">
        <v>9.6</v>
      </c>
      <c r="N13" s="19">
        <v>12</v>
      </c>
      <c r="O13" s="74"/>
      <c r="P13" s="74"/>
      <c r="Q13" s="74"/>
      <c r="R13" s="74"/>
    </row>
    <row r="14" spans="1:20" ht="18.75">
      <c r="A14" s="75">
        <v>43194</v>
      </c>
      <c r="B14" s="79">
        <v>830</v>
      </c>
      <c r="C14" s="73"/>
      <c r="D14" s="73" t="s">
        <v>539</v>
      </c>
      <c r="E14" s="73" t="s">
        <v>621</v>
      </c>
      <c r="F14" s="73" t="s">
        <v>548</v>
      </c>
      <c r="G14" s="19" t="s">
        <v>626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73">
        <v>7869</v>
      </c>
      <c r="P14" s="73">
        <v>7890</v>
      </c>
      <c r="Q14" s="73">
        <f>P14-O14</f>
        <v>21</v>
      </c>
      <c r="R14" s="73"/>
    </row>
    <row r="15" spans="1:20" ht="18.75">
      <c r="A15" s="76"/>
      <c r="B15" s="80"/>
      <c r="C15" s="78"/>
      <c r="D15" s="78"/>
      <c r="E15" s="78"/>
      <c r="F15" s="78"/>
      <c r="G15" s="19" t="s">
        <v>627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78"/>
      <c r="P15" s="78"/>
      <c r="Q15" s="78"/>
      <c r="R15" s="78"/>
    </row>
    <row r="16" spans="1:20" ht="18.75">
      <c r="A16" s="76"/>
      <c r="B16" s="80"/>
      <c r="C16" s="78"/>
      <c r="D16" s="78"/>
      <c r="E16" s="78"/>
      <c r="F16" s="78"/>
      <c r="G16" s="19" t="s">
        <v>628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78"/>
      <c r="P16" s="78"/>
      <c r="Q16" s="78"/>
      <c r="R16" s="78"/>
    </row>
    <row r="17" spans="1:18" ht="18.75">
      <c r="A17" s="76"/>
      <c r="B17" s="81"/>
      <c r="C17" s="74"/>
      <c r="D17" s="74"/>
      <c r="E17" s="74"/>
      <c r="F17" s="74"/>
      <c r="G17" s="19" t="s">
        <v>629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78"/>
      <c r="P17" s="78"/>
      <c r="Q17" s="78"/>
      <c r="R17" s="78"/>
    </row>
    <row r="18" spans="1:18" ht="18.75">
      <c r="A18" s="76"/>
      <c r="B18" s="56">
        <v>1110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78"/>
      <c r="P18" s="78"/>
      <c r="Q18" s="78"/>
      <c r="R18" s="78"/>
    </row>
    <row r="19" spans="1:18" ht="18.75">
      <c r="A19" s="76"/>
      <c r="B19" s="56">
        <v>1418</v>
      </c>
      <c r="C19" s="19" t="s">
        <v>467</v>
      </c>
      <c r="D19" s="19" t="s">
        <v>539</v>
      </c>
      <c r="E19" s="19" t="s">
        <v>630</v>
      </c>
      <c r="F19" s="19" t="s">
        <v>548</v>
      </c>
      <c r="G19" s="19" t="s">
        <v>617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78"/>
      <c r="P19" s="78"/>
      <c r="Q19" s="78"/>
      <c r="R19" s="78"/>
    </row>
    <row r="20" spans="1:18" ht="18.75">
      <c r="A20" s="76"/>
      <c r="B20" s="56">
        <v>1518</v>
      </c>
      <c r="C20" s="19" t="s">
        <v>467</v>
      </c>
      <c r="D20" s="19" t="s">
        <v>539</v>
      </c>
      <c r="E20" s="19" t="s">
        <v>630</v>
      </c>
      <c r="F20" s="19" t="s">
        <v>548</v>
      </c>
      <c r="G20" s="19" t="s">
        <v>617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78"/>
      <c r="P20" s="78"/>
      <c r="Q20" s="78"/>
      <c r="R20" s="78"/>
    </row>
    <row r="21" spans="1:18" ht="18.75">
      <c r="A21" s="76"/>
      <c r="B21" s="56">
        <v>1700</v>
      </c>
      <c r="C21" s="19" t="s">
        <v>467</v>
      </c>
      <c r="D21" s="19" t="s">
        <v>539</v>
      </c>
      <c r="E21" s="19" t="s">
        <v>630</v>
      </c>
      <c r="F21" s="19" t="s">
        <v>548</v>
      </c>
      <c r="G21" s="19" t="s">
        <v>617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78"/>
      <c r="P21" s="78"/>
      <c r="Q21" s="78"/>
      <c r="R21" s="78"/>
    </row>
    <row r="22" spans="1:18" ht="18.75">
      <c r="A22" s="76"/>
      <c r="B22" s="56">
        <v>2110</v>
      </c>
      <c r="C22" s="19" t="s">
        <v>467</v>
      </c>
      <c r="D22" s="19" t="s">
        <v>539</v>
      </c>
      <c r="E22" s="19" t="s">
        <v>630</v>
      </c>
      <c r="F22" s="19" t="s">
        <v>548</v>
      </c>
      <c r="G22" s="19" t="s">
        <v>617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78"/>
      <c r="P22" s="78"/>
      <c r="Q22" s="78"/>
      <c r="R22" s="78"/>
    </row>
    <row r="23" spans="1:18" ht="18.75">
      <c r="A23" s="77"/>
      <c r="B23" s="56">
        <v>2336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74"/>
      <c r="P23" s="74"/>
      <c r="Q23" s="74"/>
      <c r="R23" s="74"/>
    </row>
    <row r="24" spans="1:18" ht="18.75">
      <c r="A24" s="75">
        <v>43194</v>
      </c>
      <c r="B24" s="79">
        <v>820</v>
      </c>
      <c r="C24" s="73"/>
      <c r="D24" s="73" t="s">
        <v>539</v>
      </c>
      <c r="E24" s="73" t="s">
        <v>634</v>
      </c>
      <c r="F24" s="73" t="s">
        <v>541</v>
      </c>
      <c r="G24" s="19" t="s">
        <v>635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73">
        <v>10</v>
      </c>
      <c r="O24" s="73">
        <v>5596</v>
      </c>
      <c r="P24" s="73">
        <v>5632</v>
      </c>
      <c r="Q24" s="73">
        <f>P24-O24</f>
        <v>36</v>
      </c>
      <c r="R24" s="73"/>
    </row>
    <row r="25" spans="1:18" ht="18.75">
      <c r="A25" s="76"/>
      <c r="B25" s="80"/>
      <c r="C25" s="78"/>
      <c r="D25" s="78"/>
      <c r="E25" s="78"/>
      <c r="F25" s="78"/>
      <c r="G25" s="19" t="s">
        <v>636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78"/>
      <c r="O25" s="78"/>
      <c r="P25" s="78"/>
      <c r="Q25" s="78"/>
      <c r="R25" s="78"/>
    </row>
    <row r="26" spans="1:18" ht="18.75">
      <c r="A26" s="76"/>
      <c r="B26" s="81"/>
      <c r="C26" s="74"/>
      <c r="D26" s="74"/>
      <c r="E26" s="74"/>
      <c r="F26" s="74"/>
      <c r="G26" s="19" t="s">
        <v>637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74"/>
      <c r="O26" s="78"/>
      <c r="P26" s="78"/>
      <c r="Q26" s="78"/>
      <c r="R26" s="78"/>
    </row>
    <row r="27" spans="1:18" ht="18.75">
      <c r="A27" s="76"/>
      <c r="B27" s="56">
        <v>910</v>
      </c>
      <c r="C27" s="19" t="s">
        <v>547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78"/>
      <c r="P27" s="78"/>
      <c r="Q27" s="78"/>
      <c r="R27" s="78"/>
    </row>
    <row r="28" spans="1:18" ht="18.75">
      <c r="A28" s="76"/>
      <c r="B28" s="56">
        <v>1055</v>
      </c>
      <c r="C28" s="19" t="s">
        <v>547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78"/>
      <c r="P28" s="78"/>
      <c r="Q28" s="78"/>
      <c r="R28" s="78"/>
    </row>
    <row r="29" spans="1:18" ht="18.75">
      <c r="A29" s="76"/>
      <c r="B29" s="56">
        <v>1205</v>
      </c>
      <c r="C29" s="19" t="s">
        <v>547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78"/>
      <c r="P29" s="78"/>
      <c r="Q29" s="78"/>
      <c r="R29" s="78"/>
    </row>
    <row r="30" spans="1:18" ht="18.75">
      <c r="A30" s="76"/>
      <c r="B30" s="56">
        <v>1510</v>
      </c>
      <c r="C30" s="19" t="s">
        <v>547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78"/>
      <c r="P30" s="78"/>
      <c r="Q30" s="78"/>
      <c r="R30" s="78"/>
    </row>
    <row r="31" spans="1:18" ht="18.75">
      <c r="A31" s="76"/>
      <c r="B31" s="56">
        <v>1610</v>
      </c>
      <c r="C31" s="19" t="s">
        <v>547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78"/>
      <c r="P31" s="78"/>
      <c r="Q31" s="78"/>
      <c r="R31" s="78"/>
    </row>
    <row r="32" spans="1:18" ht="18.75">
      <c r="A32" s="76"/>
      <c r="B32" s="56">
        <v>1705</v>
      </c>
      <c r="C32" s="19" t="s">
        <v>547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78"/>
      <c r="P32" s="78"/>
      <c r="Q32" s="78"/>
      <c r="R32" s="78"/>
    </row>
    <row r="33" spans="1:18" ht="18.75">
      <c r="A33" s="76"/>
      <c r="B33" s="56">
        <v>2105</v>
      </c>
      <c r="C33" s="19" t="s">
        <v>547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78"/>
      <c r="P33" s="78"/>
      <c r="Q33" s="78"/>
      <c r="R33" s="78"/>
    </row>
    <row r="34" spans="1:18" ht="18.75">
      <c r="A34" s="76"/>
      <c r="B34" s="56">
        <v>2210</v>
      </c>
      <c r="C34" s="19" t="s">
        <v>547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78"/>
      <c r="P34" s="78"/>
      <c r="Q34" s="78"/>
      <c r="R34" s="78"/>
    </row>
    <row r="35" spans="1:18" ht="18.75">
      <c r="A35" s="76"/>
      <c r="B35" s="56">
        <v>2258</v>
      </c>
      <c r="C35" s="73" t="s">
        <v>638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78"/>
      <c r="P35" s="78"/>
      <c r="Q35" s="78"/>
      <c r="R35" s="78"/>
    </row>
    <row r="36" spans="1:18" ht="18.75">
      <c r="A36" s="77"/>
      <c r="B36" s="56">
        <v>2350</v>
      </c>
      <c r="C36" s="74"/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74"/>
      <c r="P36" s="74"/>
      <c r="Q36" s="74"/>
      <c r="R36" s="74"/>
    </row>
    <row r="37" spans="1:18" ht="18.75">
      <c r="A37" s="75">
        <v>43194</v>
      </c>
      <c r="B37" s="56">
        <v>845</v>
      </c>
      <c r="C37" s="19"/>
      <c r="D37" s="19" t="s">
        <v>548</v>
      </c>
      <c r="E37" s="19" t="s">
        <v>617</v>
      </c>
      <c r="F37" s="19" t="s">
        <v>539</v>
      </c>
      <c r="G37" s="19" t="s">
        <v>630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73">
        <v>7036</v>
      </c>
      <c r="P37" s="73">
        <v>7057</v>
      </c>
      <c r="Q37" s="73">
        <f>P37-O37</f>
        <v>21</v>
      </c>
      <c r="R37" s="73"/>
    </row>
    <row r="38" spans="1:18" ht="18.75">
      <c r="A38" s="76"/>
      <c r="B38" s="56">
        <v>1032</v>
      </c>
      <c r="C38" s="19" t="s">
        <v>467</v>
      </c>
      <c r="D38" s="19" t="s">
        <v>539</v>
      </c>
      <c r="E38" s="19" t="s">
        <v>630</v>
      </c>
      <c r="F38" s="19" t="s">
        <v>548</v>
      </c>
      <c r="G38" s="19" t="s">
        <v>617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78"/>
      <c r="P38" s="78"/>
      <c r="Q38" s="78"/>
      <c r="R38" s="78"/>
    </row>
    <row r="39" spans="1:18" ht="18.75">
      <c r="A39" s="76"/>
      <c r="B39" s="56">
        <v>1156</v>
      </c>
      <c r="C39" s="19" t="s">
        <v>467</v>
      </c>
      <c r="D39" s="19" t="s">
        <v>539</v>
      </c>
      <c r="E39" s="19" t="s">
        <v>630</v>
      </c>
      <c r="F39" s="19" t="s">
        <v>548</v>
      </c>
      <c r="G39" s="19" t="s">
        <v>617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78"/>
      <c r="P39" s="78"/>
      <c r="Q39" s="78"/>
      <c r="R39" s="78"/>
    </row>
    <row r="40" spans="1:18" ht="18.75">
      <c r="A40" s="76"/>
      <c r="B40" s="56">
        <v>1510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78"/>
      <c r="P40" s="78"/>
      <c r="Q40" s="78"/>
      <c r="R40" s="78"/>
    </row>
    <row r="41" spans="1:18" ht="18.75">
      <c r="A41" s="76"/>
      <c r="B41" s="56">
        <v>1612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78"/>
      <c r="P41" s="78"/>
      <c r="Q41" s="78"/>
      <c r="R41" s="78"/>
    </row>
    <row r="42" spans="1:18" ht="18.75">
      <c r="A42" s="76"/>
      <c r="B42" s="56">
        <v>2000</v>
      </c>
      <c r="C42" s="19" t="s">
        <v>467</v>
      </c>
      <c r="D42" s="19" t="s">
        <v>539</v>
      </c>
      <c r="E42" s="19" t="s">
        <v>630</v>
      </c>
      <c r="F42" s="19" t="s">
        <v>539</v>
      </c>
      <c r="G42" s="19" t="s">
        <v>633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78"/>
      <c r="P42" s="78"/>
      <c r="Q42" s="78"/>
      <c r="R42" s="78"/>
    </row>
    <row r="43" spans="1:18" ht="18.75">
      <c r="A43" s="76"/>
      <c r="B43" s="56">
        <v>2245</v>
      </c>
      <c r="C43" s="19"/>
      <c r="D43" s="19" t="s">
        <v>539</v>
      </c>
      <c r="E43" s="19" t="s">
        <v>630</v>
      </c>
      <c r="F43" s="73" t="s">
        <v>548</v>
      </c>
      <c r="G43" s="73" t="s">
        <v>617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78"/>
      <c r="P43" s="78"/>
      <c r="Q43" s="78"/>
      <c r="R43" s="78"/>
    </row>
    <row r="44" spans="1:18" ht="18.75">
      <c r="A44" s="77"/>
      <c r="B44" s="56">
        <v>2255</v>
      </c>
      <c r="C44" s="19"/>
      <c r="D44" s="19" t="s">
        <v>539</v>
      </c>
      <c r="E44" s="19" t="s">
        <v>641</v>
      </c>
      <c r="F44" s="74"/>
      <c r="G44" s="74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74"/>
      <c r="P44" s="74"/>
      <c r="Q44" s="74"/>
      <c r="R44" s="74"/>
    </row>
    <row r="45" spans="1:18" ht="18.75">
      <c r="A45" s="75">
        <v>43194</v>
      </c>
      <c r="B45" s="56">
        <v>840</v>
      </c>
      <c r="C45" s="19"/>
      <c r="D45" s="19" t="s">
        <v>539</v>
      </c>
      <c r="E45" s="19" t="s">
        <v>633</v>
      </c>
      <c r="F45" s="19" t="s">
        <v>541</v>
      </c>
      <c r="G45" s="63" t="s">
        <v>644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73">
        <v>5528</v>
      </c>
      <c r="P45" s="73">
        <v>5582</v>
      </c>
      <c r="Q45" s="73">
        <f>P45-O45</f>
        <v>54</v>
      </c>
      <c r="R45" s="73"/>
    </row>
    <row r="46" spans="1:18" ht="18.75">
      <c r="A46" s="76"/>
      <c r="B46" s="56">
        <v>910</v>
      </c>
      <c r="C46" s="19"/>
      <c r="D46" s="19" t="s">
        <v>541</v>
      </c>
      <c r="E46" s="63" t="s">
        <v>644</v>
      </c>
      <c r="F46" s="19" t="s">
        <v>539</v>
      </c>
      <c r="G46" s="19" t="s">
        <v>633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78"/>
      <c r="P46" s="78"/>
      <c r="Q46" s="78"/>
      <c r="R46" s="78"/>
    </row>
    <row r="47" spans="1:18" ht="18.75">
      <c r="A47" s="76"/>
      <c r="B47" s="79">
        <v>1400</v>
      </c>
      <c r="C47" s="73"/>
      <c r="D47" s="73" t="s">
        <v>539</v>
      </c>
      <c r="E47" s="73" t="s">
        <v>633</v>
      </c>
      <c r="F47" s="73" t="s">
        <v>548</v>
      </c>
      <c r="G47" s="54" t="s">
        <v>646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73">
        <v>10</v>
      </c>
      <c r="O47" s="78"/>
      <c r="P47" s="78"/>
      <c r="Q47" s="78"/>
      <c r="R47" s="78"/>
    </row>
    <row r="48" spans="1:18" ht="18.75">
      <c r="A48" s="76"/>
      <c r="B48" s="80"/>
      <c r="C48" s="78"/>
      <c r="D48" s="78"/>
      <c r="E48" s="78"/>
      <c r="F48" s="74"/>
      <c r="G48" s="19" t="s">
        <v>645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78"/>
      <c r="O48" s="78"/>
      <c r="P48" s="78"/>
      <c r="Q48" s="78"/>
      <c r="R48" s="78"/>
    </row>
    <row r="49" spans="1:18" ht="18.75">
      <c r="A49" s="76"/>
      <c r="B49" s="81"/>
      <c r="C49" s="74"/>
      <c r="D49" s="74"/>
      <c r="E49" s="74"/>
      <c r="F49" s="19" t="s">
        <v>541</v>
      </c>
      <c r="G49" s="64" t="s">
        <v>644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74"/>
      <c r="O49" s="78"/>
      <c r="P49" s="78"/>
      <c r="Q49" s="78"/>
      <c r="R49" s="78"/>
    </row>
    <row r="50" spans="1:18" ht="18.75">
      <c r="A50" s="76"/>
      <c r="B50" s="56">
        <v>1515</v>
      </c>
      <c r="C50" s="19"/>
      <c r="D50" s="19" t="s">
        <v>541</v>
      </c>
      <c r="E50" s="64" t="s">
        <v>644</v>
      </c>
      <c r="F50" s="19" t="s">
        <v>539</v>
      </c>
      <c r="G50" s="19" t="s">
        <v>633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78"/>
      <c r="P50" s="78"/>
      <c r="Q50" s="78"/>
      <c r="R50" s="78"/>
    </row>
    <row r="51" spans="1:18" ht="18.75">
      <c r="A51" s="76"/>
      <c r="B51" s="56">
        <v>1655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78"/>
      <c r="P51" s="78"/>
      <c r="Q51" s="78"/>
      <c r="R51" s="78"/>
    </row>
    <row r="52" spans="1:18" ht="18.75">
      <c r="A52" s="76"/>
      <c r="B52" s="56">
        <v>2200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78"/>
      <c r="P52" s="78"/>
      <c r="Q52" s="78"/>
      <c r="R52" s="78"/>
    </row>
    <row r="53" spans="1:18" ht="18.75">
      <c r="A53" s="77"/>
      <c r="B53" s="56">
        <v>2345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74"/>
      <c r="P53" s="74"/>
      <c r="Q53" s="74"/>
      <c r="R53" s="74"/>
    </row>
    <row r="54" spans="1:18" ht="18.75">
      <c r="A54" s="23"/>
      <c r="B54" s="5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5">
        <v>43195</v>
      </c>
      <c r="B2" s="79">
        <v>900</v>
      </c>
      <c r="C2" s="73"/>
      <c r="D2" s="73" t="s">
        <v>30</v>
      </c>
      <c r="E2" s="73" t="s">
        <v>634</v>
      </c>
      <c r="F2" s="73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3</v>
      </c>
      <c r="O2" s="73">
        <v>7958</v>
      </c>
      <c r="P2" s="73">
        <v>7973</v>
      </c>
      <c r="Q2" s="73">
        <f>P2-O2</f>
        <v>15</v>
      </c>
      <c r="R2" s="73"/>
    </row>
    <row r="3" spans="1:20" ht="18.75">
      <c r="A3" s="76"/>
      <c r="B3" s="80"/>
      <c r="C3" s="78"/>
      <c r="D3" s="78"/>
      <c r="E3" s="78"/>
      <c r="F3" s="78"/>
      <c r="G3" s="19" t="s">
        <v>649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4</v>
      </c>
      <c r="O3" s="78"/>
      <c r="P3" s="78"/>
      <c r="Q3" s="78"/>
      <c r="R3" s="78"/>
    </row>
    <row r="4" spans="1:20" ht="18.75">
      <c r="A4" s="76"/>
      <c r="B4" s="81"/>
      <c r="C4" s="74"/>
      <c r="D4" s="74"/>
      <c r="E4" s="74"/>
      <c r="F4" s="74"/>
      <c r="G4" s="19" t="s">
        <v>630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3</v>
      </c>
      <c r="O4" s="78"/>
      <c r="P4" s="78"/>
      <c r="Q4" s="78"/>
      <c r="R4" s="78"/>
    </row>
    <row r="5" spans="1:20" ht="18.75">
      <c r="A5" s="76"/>
      <c r="B5" s="61">
        <v>1000</v>
      </c>
      <c r="C5" s="19"/>
      <c r="D5" s="19" t="s">
        <v>30</v>
      </c>
      <c r="E5" s="19" t="s">
        <v>634</v>
      </c>
      <c r="F5" s="19" t="s">
        <v>32</v>
      </c>
      <c r="G5" s="19" t="s">
        <v>650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9</v>
      </c>
      <c r="O5" s="78"/>
      <c r="P5" s="78"/>
      <c r="Q5" s="78"/>
      <c r="R5" s="78"/>
    </row>
    <row r="6" spans="1:20" ht="18.75">
      <c r="A6" s="76"/>
      <c r="B6" s="61">
        <v>1340</v>
      </c>
      <c r="C6" s="19"/>
      <c r="D6" s="19" t="s">
        <v>30</v>
      </c>
      <c r="E6" s="19" t="s">
        <v>634</v>
      </c>
      <c r="F6" s="19" t="s">
        <v>36</v>
      </c>
      <c r="G6" s="19" t="s">
        <v>651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3</v>
      </c>
      <c r="O6" s="78"/>
      <c r="P6" s="78"/>
      <c r="Q6" s="78"/>
      <c r="R6" s="78"/>
    </row>
    <row r="7" spans="1:20" ht="18.75">
      <c r="A7" s="76"/>
      <c r="B7" s="61">
        <v>1415</v>
      </c>
      <c r="C7" s="19"/>
      <c r="D7" s="19" t="s">
        <v>36</v>
      </c>
      <c r="E7" s="19" t="s">
        <v>651</v>
      </c>
      <c r="F7" s="19" t="s">
        <v>30</v>
      </c>
      <c r="G7" s="19" t="s">
        <v>634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78"/>
      <c r="P7" s="78"/>
      <c r="Q7" s="78"/>
      <c r="R7" s="78"/>
    </row>
    <row r="8" spans="1:20" ht="18.75">
      <c r="A8" s="76"/>
      <c r="B8" s="61">
        <v>1510</v>
      </c>
      <c r="C8" s="19"/>
      <c r="D8" s="19" t="s">
        <v>32</v>
      </c>
      <c r="E8" s="19" t="s">
        <v>650</v>
      </c>
      <c r="F8" s="19" t="s">
        <v>30</v>
      </c>
      <c r="G8" s="19" t="s">
        <v>634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78"/>
      <c r="P8" s="78"/>
      <c r="Q8" s="78"/>
      <c r="R8" s="78"/>
    </row>
    <row r="9" spans="1:20" ht="18.75">
      <c r="A9" s="76"/>
      <c r="B9" s="61">
        <v>2115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78"/>
      <c r="P9" s="78"/>
      <c r="Q9" s="78"/>
      <c r="R9" s="78"/>
    </row>
    <row r="10" spans="1:20" ht="18.75">
      <c r="A10" s="77"/>
      <c r="B10" s="61">
        <v>2355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74"/>
      <c r="P10" s="74"/>
      <c r="Q10" s="74"/>
      <c r="R10" s="74"/>
    </row>
    <row r="11" spans="1:20" ht="18.75">
      <c r="A11" s="75">
        <v>43195</v>
      </c>
      <c r="B11" s="61">
        <v>830</v>
      </c>
      <c r="C11" s="19"/>
      <c r="D11" s="19" t="s">
        <v>36</v>
      </c>
      <c r="E11" s="19" t="s">
        <v>651</v>
      </c>
      <c r="F11" s="19" t="s">
        <v>30</v>
      </c>
      <c r="G11" s="19" t="s">
        <v>630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 t="s">
        <v>623</v>
      </c>
      <c r="O11" s="73">
        <v>7890</v>
      </c>
      <c r="P11" s="73">
        <v>7904</v>
      </c>
      <c r="Q11" s="73">
        <f>P11-O11</f>
        <v>14</v>
      </c>
      <c r="R11" s="73"/>
    </row>
    <row r="12" spans="1:20" ht="18.75">
      <c r="A12" s="76"/>
      <c r="B12" s="61">
        <v>1102</v>
      </c>
      <c r="C12" s="19" t="s">
        <v>467</v>
      </c>
      <c r="D12" s="19" t="s">
        <v>30</v>
      </c>
      <c r="E12" s="19" t="s">
        <v>630</v>
      </c>
      <c r="F12" s="19" t="s">
        <v>36</v>
      </c>
      <c r="G12" s="19" t="s">
        <v>651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78"/>
      <c r="P12" s="78"/>
      <c r="Q12" s="78"/>
      <c r="R12" s="78"/>
    </row>
    <row r="13" spans="1:20" ht="18.75">
      <c r="A13" s="76"/>
      <c r="B13" s="61">
        <v>1449</v>
      </c>
      <c r="C13" s="19" t="s">
        <v>467</v>
      </c>
      <c r="D13" s="19" t="s">
        <v>30</v>
      </c>
      <c r="E13" s="19" t="s">
        <v>630</v>
      </c>
      <c r="F13" s="19" t="s">
        <v>36</v>
      </c>
      <c r="G13" s="19" t="s">
        <v>651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13</v>
      </c>
      <c r="O13" s="78"/>
      <c r="P13" s="78"/>
      <c r="Q13" s="78"/>
      <c r="R13" s="78"/>
    </row>
    <row r="14" spans="1:20" ht="18.75">
      <c r="A14" s="76"/>
      <c r="B14" s="61">
        <v>1620</v>
      </c>
      <c r="C14" s="19" t="s">
        <v>467</v>
      </c>
      <c r="D14" s="19" t="s">
        <v>30</v>
      </c>
      <c r="E14" s="19" t="s">
        <v>630</v>
      </c>
      <c r="F14" s="19" t="s">
        <v>36</v>
      </c>
      <c r="G14" s="19" t="s">
        <v>651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12</v>
      </c>
      <c r="O14" s="78"/>
      <c r="P14" s="78"/>
      <c r="Q14" s="78"/>
      <c r="R14" s="78"/>
    </row>
    <row r="15" spans="1:20" ht="18.75">
      <c r="A15" s="77"/>
      <c r="B15" s="61">
        <v>2200</v>
      </c>
      <c r="C15" s="19" t="s">
        <v>467</v>
      </c>
      <c r="D15" s="19" t="s">
        <v>30</v>
      </c>
      <c r="E15" s="19" t="s">
        <v>630</v>
      </c>
      <c r="F15" s="19" t="s">
        <v>36</v>
      </c>
      <c r="G15" s="19" t="s">
        <v>651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74"/>
      <c r="P15" s="74"/>
      <c r="Q15" s="74"/>
      <c r="R15" s="74"/>
    </row>
    <row r="16" spans="1:20" ht="18.75">
      <c r="A16" s="75">
        <v>43195</v>
      </c>
      <c r="B16" s="79">
        <v>840</v>
      </c>
      <c r="C16" s="73"/>
      <c r="D16" s="73" t="s">
        <v>30</v>
      </c>
      <c r="E16" s="73" t="s">
        <v>633</v>
      </c>
      <c r="F16" s="73" t="s">
        <v>36</v>
      </c>
      <c r="G16" s="19" t="s">
        <v>657</v>
      </c>
      <c r="H16" s="19"/>
      <c r="I16" s="19"/>
      <c r="J16" s="19" t="s">
        <v>652</v>
      </c>
      <c r="K16" s="19" t="s">
        <v>465</v>
      </c>
      <c r="L16" s="19" t="s">
        <v>466</v>
      </c>
      <c r="M16" s="19">
        <v>9.6</v>
      </c>
      <c r="N16" s="73">
        <v>14</v>
      </c>
      <c r="O16" s="73">
        <v>5632</v>
      </c>
      <c r="P16" s="73">
        <v>5649</v>
      </c>
      <c r="Q16" s="73">
        <f>P16-O16</f>
        <v>17</v>
      </c>
      <c r="R16" s="73"/>
    </row>
    <row r="17" spans="1:18" ht="18.75">
      <c r="A17" s="76"/>
      <c r="B17" s="80"/>
      <c r="C17" s="78"/>
      <c r="D17" s="78"/>
      <c r="E17" s="78"/>
      <c r="F17" s="78"/>
      <c r="G17" s="19" t="s">
        <v>627</v>
      </c>
      <c r="H17" s="19"/>
      <c r="I17" s="19"/>
      <c r="J17" s="19" t="s">
        <v>652</v>
      </c>
      <c r="K17" s="19" t="s">
        <v>465</v>
      </c>
      <c r="L17" s="19" t="s">
        <v>466</v>
      </c>
      <c r="M17" s="19">
        <v>9.6</v>
      </c>
      <c r="N17" s="78"/>
      <c r="O17" s="78"/>
      <c r="P17" s="78"/>
      <c r="Q17" s="78"/>
      <c r="R17" s="78"/>
    </row>
    <row r="18" spans="1:18" ht="18.75">
      <c r="A18" s="76"/>
      <c r="B18" s="80"/>
      <c r="C18" s="78"/>
      <c r="D18" s="78"/>
      <c r="E18" s="78"/>
      <c r="F18" s="78"/>
      <c r="G18" s="19" t="s">
        <v>628</v>
      </c>
      <c r="H18" s="19"/>
      <c r="I18" s="19"/>
      <c r="J18" s="19" t="s">
        <v>652</v>
      </c>
      <c r="K18" s="19" t="s">
        <v>465</v>
      </c>
      <c r="L18" s="19" t="s">
        <v>466</v>
      </c>
      <c r="M18" s="19">
        <v>9.6</v>
      </c>
      <c r="N18" s="78"/>
      <c r="O18" s="78"/>
      <c r="P18" s="78"/>
      <c r="Q18" s="78"/>
      <c r="R18" s="78"/>
    </row>
    <row r="19" spans="1:18" ht="18.75">
      <c r="A19" s="76"/>
      <c r="B19" s="81"/>
      <c r="C19" s="74"/>
      <c r="D19" s="74"/>
      <c r="E19" s="74"/>
      <c r="F19" s="74"/>
      <c r="G19" s="19" t="s">
        <v>658</v>
      </c>
      <c r="H19" s="19"/>
      <c r="I19" s="19"/>
      <c r="J19" s="19" t="s">
        <v>652</v>
      </c>
      <c r="K19" s="19" t="s">
        <v>465</v>
      </c>
      <c r="L19" s="19" t="s">
        <v>466</v>
      </c>
      <c r="M19" s="19">
        <v>9.6</v>
      </c>
      <c r="N19" s="74"/>
      <c r="O19" s="78"/>
      <c r="P19" s="78"/>
      <c r="Q19" s="78"/>
      <c r="R19" s="78"/>
    </row>
    <row r="20" spans="1:18" ht="18.75">
      <c r="A20" s="76"/>
      <c r="B20" s="61">
        <v>1152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465</v>
      </c>
      <c r="L20" s="19" t="s">
        <v>466</v>
      </c>
      <c r="M20" s="19">
        <v>9.6</v>
      </c>
      <c r="N20" s="19">
        <v>12</v>
      </c>
      <c r="O20" s="78"/>
      <c r="P20" s="78"/>
      <c r="Q20" s="78"/>
      <c r="R20" s="78"/>
    </row>
    <row r="21" spans="1:18" ht="18.75">
      <c r="A21" s="76"/>
      <c r="B21" s="61">
        <v>1516</v>
      </c>
      <c r="C21" s="19" t="s">
        <v>467</v>
      </c>
      <c r="D21" s="19" t="s">
        <v>30</v>
      </c>
      <c r="E21" s="19" t="s">
        <v>630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466</v>
      </c>
      <c r="M21" s="19">
        <v>9.6</v>
      </c>
      <c r="N21" s="19">
        <v>11</v>
      </c>
      <c r="O21" s="78"/>
      <c r="P21" s="78"/>
      <c r="Q21" s="78"/>
      <c r="R21" s="78"/>
    </row>
    <row r="22" spans="1:18" ht="18.75">
      <c r="A22" s="76"/>
      <c r="B22" s="61">
        <v>1710</v>
      </c>
      <c r="C22" s="19" t="s">
        <v>467</v>
      </c>
      <c r="D22" s="19" t="s">
        <v>30</v>
      </c>
      <c r="E22" s="19" t="s">
        <v>630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465</v>
      </c>
      <c r="L22" s="19" t="s">
        <v>466</v>
      </c>
      <c r="M22" s="19">
        <v>9.6</v>
      </c>
      <c r="N22" s="19">
        <v>12</v>
      </c>
      <c r="O22" s="78"/>
      <c r="P22" s="78"/>
      <c r="Q22" s="78"/>
      <c r="R22" s="78"/>
    </row>
    <row r="23" spans="1:18" ht="18.75">
      <c r="A23" s="76"/>
      <c r="B23" s="61">
        <v>2245</v>
      </c>
      <c r="C23" s="19"/>
      <c r="D23" s="73" t="s">
        <v>30</v>
      </c>
      <c r="E23" s="19" t="s">
        <v>630</v>
      </c>
      <c r="F23" s="73" t="s">
        <v>36</v>
      </c>
      <c r="G23" s="73" t="s">
        <v>617</v>
      </c>
      <c r="H23" s="19"/>
      <c r="I23" s="19"/>
      <c r="J23" s="19" t="s">
        <v>652</v>
      </c>
      <c r="K23" s="19" t="s">
        <v>465</v>
      </c>
      <c r="L23" s="19" t="s">
        <v>466</v>
      </c>
      <c r="M23" s="19">
        <v>9.6</v>
      </c>
      <c r="N23" s="19">
        <v>9</v>
      </c>
      <c r="O23" s="78"/>
      <c r="P23" s="78"/>
      <c r="Q23" s="78"/>
      <c r="R23" s="78"/>
    </row>
    <row r="24" spans="1:18" ht="18.75">
      <c r="A24" s="77"/>
      <c r="B24" s="61">
        <v>2300</v>
      </c>
      <c r="C24" s="19"/>
      <c r="D24" s="74"/>
      <c r="E24" s="19" t="s">
        <v>641</v>
      </c>
      <c r="F24" s="74"/>
      <c r="G24" s="74"/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2</v>
      </c>
      <c r="O24" s="74"/>
      <c r="P24" s="74"/>
      <c r="Q24" s="74"/>
      <c r="R24" s="74"/>
    </row>
    <row r="25" spans="1:18" ht="18.75">
      <c r="A25" s="75">
        <v>43195</v>
      </c>
      <c r="B25" s="61">
        <v>820</v>
      </c>
      <c r="C25" s="19"/>
      <c r="D25" s="19" t="s">
        <v>36</v>
      </c>
      <c r="E25" s="19" t="s">
        <v>617</v>
      </c>
      <c r="F25" s="19" t="s">
        <v>454</v>
      </c>
      <c r="G25" s="19" t="s">
        <v>618</v>
      </c>
      <c r="H25" s="19"/>
      <c r="I25" s="19"/>
      <c r="J25" s="19" t="s">
        <v>652</v>
      </c>
      <c r="K25" s="19" t="s">
        <v>473</v>
      </c>
      <c r="L25" s="19" t="s">
        <v>474</v>
      </c>
      <c r="M25" s="19">
        <v>9.6</v>
      </c>
      <c r="N25" s="19">
        <v>14</v>
      </c>
      <c r="O25" s="73">
        <v>7057</v>
      </c>
      <c r="P25" s="73">
        <v>7204</v>
      </c>
      <c r="Q25" s="73">
        <f>P25-O25</f>
        <v>147</v>
      </c>
      <c r="R25" s="73"/>
    </row>
    <row r="26" spans="1:18" ht="18.75">
      <c r="A26" s="76"/>
      <c r="B26" s="61">
        <v>1122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473</v>
      </c>
      <c r="L26" s="19" t="s">
        <v>474</v>
      </c>
      <c r="M26" s="19">
        <v>9.6</v>
      </c>
      <c r="N26" s="19">
        <v>14</v>
      </c>
      <c r="O26" s="78"/>
      <c r="P26" s="78"/>
      <c r="Q26" s="78"/>
      <c r="R26" s="78"/>
    </row>
    <row r="27" spans="1:18" ht="18.75">
      <c r="A27" s="76"/>
      <c r="B27" s="61">
        <v>1315</v>
      </c>
      <c r="C27" s="19"/>
      <c r="D27" s="19" t="s">
        <v>30</v>
      </c>
      <c r="E27" s="19" t="s">
        <v>634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473</v>
      </c>
      <c r="L27" s="19" t="s">
        <v>474</v>
      </c>
      <c r="M27" s="19">
        <v>9.6</v>
      </c>
      <c r="N27" s="19">
        <v>2</v>
      </c>
      <c r="O27" s="78"/>
      <c r="P27" s="78"/>
      <c r="Q27" s="78"/>
      <c r="R27" s="78"/>
    </row>
    <row r="28" spans="1:18" ht="18.75">
      <c r="A28" s="76"/>
      <c r="B28" s="61">
        <v>1441</v>
      </c>
      <c r="C28" s="19" t="s">
        <v>460</v>
      </c>
      <c r="D28" s="19" t="s">
        <v>454</v>
      </c>
      <c r="E28" s="19" t="s">
        <v>618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473</v>
      </c>
      <c r="L28" s="19" t="s">
        <v>474</v>
      </c>
      <c r="M28" s="19">
        <v>9.6</v>
      </c>
      <c r="N28" s="19">
        <v>14</v>
      </c>
      <c r="O28" s="78"/>
      <c r="P28" s="78"/>
      <c r="Q28" s="78"/>
      <c r="R28" s="78"/>
    </row>
    <row r="29" spans="1:18" ht="18.75">
      <c r="A29" s="76"/>
      <c r="B29" s="61">
        <v>1551</v>
      </c>
      <c r="C29" s="19" t="s">
        <v>460</v>
      </c>
      <c r="D29" s="19" t="s">
        <v>454</v>
      </c>
      <c r="E29" s="19" t="s">
        <v>618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473</v>
      </c>
      <c r="L29" s="19" t="s">
        <v>474</v>
      </c>
      <c r="M29" s="19">
        <v>9.6</v>
      </c>
      <c r="N29" s="19">
        <v>14</v>
      </c>
      <c r="O29" s="78"/>
      <c r="P29" s="78"/>
      <c r="Q29" s="78"/>
      <c r="R29" s="78"/>
    </row>
    <row r="30" spans="1:18" ht="18.75">
      <c r="A30" s="76"/>
      <c r="B30" s="61">
        <v>1713</v>
      </c>
      <c r="C30" s="19" t="s">
        <v>460</v>
      </c>
      <c r="D30" s="73" t="s">
        <v>454</v>
      </c>
      <c r="E30" s="19" t="s">
        <v>618</v>
      </c>
      <c r="F30" s="73" t="s">
        <v>36</v>
      </c>
      <c r="G30" s="73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14</v>
      </c>
      <c r="O30" s="78"/>
      <c r="P30" s="78"/>
      <c r="Q30" s="78"/>
      <c r="R30" s="78"/>
    </row>
    <row r="31" spans="1:18" ht="18.75">
      <c r="A31" s="76"/>
      <c r="B31" s="61">
        <v>2010</v>
      </c>
      <c r="C31" s="19" t="s">
        <v>461</v>
      </c>
      <c r="D31" s="74"/>
      <c r="E31" s="19" t="s">
        <v>620</v>
      </c>
      <c r="F31" s="74"/>
      <c r="G31" s="74"/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>
        <v>1</v>
      </c>
      <c r="O31" s="78"/>
      <c r="P31" s="78"/>
      <c r="Q31" s="78"/>
      <c r="R31" s="78"/>
    </row>
    <row r="32" spans="1:18" ht="18.75">
      <c r="A32" s="76"/>
      <c r="B32" s="61">
        <v>2055</v>
      </c>
      <c r="C32" s="19" t="s">
        <v>460</v>
      </c>
      <c r="D32" s="19" t="s">
        <v>454</v>
      </c>
      <c r="E32" s="19" t="s">
        <v>618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13</v>
      </c>
      <c r="O32" s="78"/>
      <c r="P32" s="78"/>
      <c r="Q32" s="78"/>
      <c r="R32" s="78"/>
    </row>
    <row r="33" spans="1:18" ht="18.75">
      <c r="A33" s="76"/>
      <c r="B33" s="61">
        <v>2232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13</v>
      </c>
      <c r="O33" s="78"/>
      <c r="P33" s="78"/>
      <c r="Q33" s="78"/>
      <c r="R33" s="78"/>
    </row>
    <row r="34" spans="1:18" ht="18.75">
      <c r="A34" s="77"/>
      <c r="B34" s="61">
        <v>2333</v>
      </c>
      <c r="C34" s="19" t="s">
        <v>460</v>
      </c>
      <c r="D34" s="19" t="s">
        <v>454</v>
      </c>
      <c r="E34" s="19" t="s">
        <v>618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9</v>
      </c>
      <c r="O34" s="74"/>
      <c r="P34" s="74"/>
      <c r="Q34" s="74"/>
      <c r="R34" s="74"/>
    </row>
    <row r="35" spans="1:18" ht="18.75">
      <c r="A35" s="75">
        <v>43195</v>
      </c>
      <c r="B35" s="79">
        <v>910</v>
      </c>
      <c r="C35" s="73"/>
      <c r="D35" s="73" t="s">
        <v>30</v>
      </c>
      <c r="E35" s="73" t="s">
        <v>634</v>
      </c>
      <c r="F35" s="73" t="s">
        <v>32</v>
      </c>
      <c r="G35" s="19" t="s">
        <v>635</v>
      </c>
      <c r="H35" s="19"/>
      <c r="I35" s="19"/>
      <c r="J35" s="19" t="s">
        <v>652</v>
      </c>
      <c r="K35" s="19" t="s">
        <v>483</v>
      </c>
      <c r="L35" s="19" t="s">
        <v>484</v>
      </c>
      <c r="M35" s="19">
        <v>9.6</v>
      </c>
      <c r="N35" s="19">
        <v>8</v>
      </c>
      <c r="O35" s="73">
        <v>5582</v>
      </c>
      <c r="P35" s="73">
        <v>5622</v>
      </c>
      <c r="Q35" s="73">
        <f>P35-O35</f>
        <v>40</v>
      </c>
      <c r="R35" s="73"/>
    </row>
    <row r="36" spans="1:18" ht="18.75">
      <c r="A36" s="76"/>
      <c r="B36" s="80"/>
      <c r="C36" s="78"/>
      <c r="D36" s="78"/>
      <c r="E36" s="78"/>
      <c r="F36" s="78"/>
      <c r="G36" s="19" t="s">
        <v>636</v>
      </c>
      <c r="H36" s="19"/>
      <c r="I36" s="19"/>
      <c r="J36" s="19" t="s">
        <v>652</v>
      </c>
      <c r="K36" s="19" t="s">
        <v>483</v>
      </c>
      <c r="L36" s="19" t="s">
        <v>484</v>
      </c>
      <c r="M36" s="19">
        <v>9.6</v>
      </c>
      <c r="N36" s="19"/>
      <c r="O36" s="78"/>
      <c r="P36" s="78"/>
      <c r="Q36" s="78"/>
      <c r="R36" s="78"/>
    </row>
    <row r="37" spans="1:18" ht="18.75">
      <c r="A37" s="76"/>
      <c r="B37" s="81"/>
      <c r="C37" s="74"/>
      <c r="D37" s="74"/>
      <c r="E37" s="74"/>
      <c r="F37" s="74"/>
      <c r="G37" s="19" t="s">
        <v>637</v>
      </c>
      <c r="H37" s="19"/>
      <c r="I37" s="19"/>
      <c r="J37" s="19" t="s">
        <v>652</v>
      </c>
      <c r="K37" s="19" t="s">
        <v>483</v>
      </c>
      <c r="L37" s="19" t="s">
        <v>484</v>
      </c>
      <c r="M37" s="19">
        <v>9.6</v>
      </c>
      <c r="N37" s="19"/>
      <c r="O37" s="78"/>
      <c r="P37" s="78"/>
      <c r="Q37" s="78"/>
      <c r="R37" s="78"/>
    </row>
    <row r="38" spans="1:18" ht="18.75">
      <c r="A38" s="76"/>
      <c r="B38" s="61">
        <v>929</v>
      </c>
      <c r="C38" s="19" t="s">
        <v>40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483</v>
      </c>
      <c r="L38" s="19" t="s">
        <v>484</v>
      </c>
      <c r="M38" s="19">
        <v>9.6</v>
      </c>
      <c r="N38" s="19">
        <v>5</v>
      </c>
      <c r="O38" s="78"/>
      <c r="P38" s="78"/>
      <c r="Q38" s="78"/>
      <c r="R38" s="78"/>
    </row>
    <row r="39" spans="1:18" ht="18.75">
      <c r="A39" s="76"/>
      <c r="B39" s="61">
        <v>1110</v>
      </c>
      <c r="C39" s="19" t="s">
        <v>40</v>
      </c>
      <c r="D39" s="19" t="s">
        <v>32</v>
      </c>
      <c r="E39" s="19" t="s">
        <v>637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483</v>
      </c>
      <c r="L39" s="19" t="s">
        <v>484</v>
      </c>
      <c r="M39" s="19">
        <v>9.6</v>
      </c>
      <c r="N39" s="19">
        <v>4</v>
      </c>
      <c r="O39" s="78"/>
      <c r="P39" s="78"/>
      <c r="Q39" s="78"/>
      <c r="R39" s="78"/>
    </row>
    <row r="40" spans="1:18" ht="18.75">
      <c r="A40" s="76"/>
      <c r="B40" s="61">
        <v>1200</v>
      </c>
      <c r="C40" s="19" t="s">
        <v>40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483</v>
      </c>
      <c r="L40" s="19" t="s">
        <v>484</v>
      </c>
      <c r="M40" s="19">
        <v>9.6</v>
      </c>
      <c r="N40" s="19">
        <v>4</v>
      </c>
      <c r="O40" s="78"/>
      <c r="P40" s="78"/>
      <c r="Q40" s="78"/>
      <c r="R40" s="78"/>
    </row>
    <row r="41" spans="1:18" ht="18.75">
      <c r="A41" s="76"/>
      <c r="B41" s="61">
        <v>1510</v>
      </c>
      <c r="C41" s="19" t="s">
        <v>40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19">
        <v>6</v>
      </c>
      <c r="O41" s="78"/>
      <c r="P41" s="78"/>
      <c r="Q41" s="78"/>
      <c r="R41" s="78"/>
    </row>
    <row r="42" spans="1:18" ht="18.75">
      <c r="A42" s="76"/>
      <c r="B42" s="61">
        <v>1605</v>
      </c>
      <c r="C42" s="19" t="s">
        <v>40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19">
        <v>4</v>
      </c>
      <c r="O42" s="78"/>
      <c r="P42" s="78"/>
      <c r="Q42" s="78"/>
      <c r="R42" s="78"/>
    </row>
    <row r="43" spans="1:18" ht="18.75">
      <c r="A43" s="76"/>
      <c r="B43" s="61">
        <v>1720</v>
      </c>
      <c r="C43" s="19" t="s">
        <v>40</v>
      </c>
      <c r="D43" s="19" t="s">
        <v>32</v>
      </c>
      <c r="E43" s="19" t="s">
        <v>637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19">
        <v>6</v>
      </c>
      <c r="O43" s="78"/>
      <c r="P43" s="78"/>
      <c r="Q43" s="78"/>
      <c r="R43" s="78"/>
    </row>
    <row r="44" spans="1:18" ht="18.75">
      <c r="A44" s="76"/>
      <c r="B44" s="61">
        <v>2110</v>
      </c>
      <c r="C44" s="19" t="s">
        <v>40</v>
      </c>
      <c r="D44" s="19" t="s">
        <v>32</v>
      </c>
      <c r="E44" s="19" t="s">
        <v>637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8</v>
      </c>
      <c r="O44" s="78"/>
      <c r="P44" s="78"/>
      <c r="Q44" s="78"/>
      <c r="R44" s="78"/>
    </row>
    <row r="45" spans="1:18" ht="18.75">
      <c r="A45" s="76"/>
      <c r="B45" s="61">
        <v>2200</v>
      </c>
      <c r="C45" s="19" t="s">
        <v>40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3</v>
      </c>
      <c r="O45" s="78"/>
      <c r="P45" s="78"/>
      <c r="Q45" s="78"/>
      <c r="R45" s="78"/>
    </row>
    <row r="46" spans="1:18" ht="18.75">
      <c r="A46" s="76"/>
      <c r="B46" s="79">
        <v>2300</v>
      </c>
      <c r="C46" s="19"/>
      <c r="D46" s="73" t="s">
        <v>32</v>
      </c>
      <c r="E46" s="19" t="s">
        <v>637</v>
      </c>
      <c r="F46" s="73" t="s">
        <v>36</v>
      </c>
      <c r="G46" s="73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73">
        <v>4</v>
      </c>
      <c r="O46" s="78"/>
      <c r="P46" s="78"/>
      <c r="Q46" s="78"/>
      <c r="R46" s="78"/>
    </row>
    <row r="47" spans="1:18" ht="18.75">
      <c r="A47" s="76"/>
      <c r="B47" s="80"/>
      <c r="C47" s="19"/>
      <c r="D47" s="78"/>
      <c r="E47" s="19" t="s">
        <v>635</v>
      </c>
      <c r="F47" s="78"/>
      <c r="G47" s="78"/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78"/>
      <c r="O47" s="78"/>
      <c r="P47" s="78"/>
      <c r="Q47" s="78"/>
      <c r="R47" s="78"/>
    </row>
    <row r="48" spans="1:18" ht="18.75">
      <c r="A48" s="76"/>
      <c r="B48" s="81"/>
      <c r="C48" s="19"/>
      <c r="D48" s="74"/>
      <c r="E48" s="19" t="s">
        <v>636</v>
      </c>
      <c r="F48" s="74"/>
      <c r="G48" s="74"/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74"/>
      <c r="O48" s="78"/>
      <c r="P48" s="78"/>
      <c r="Q48" s="78"/>
      <c r="R48" s="78"/>
    </row>
    <row r="49" spans="1:18" ht="18.75">
      <c r="A49" s="77"/>
      <c r="B49" s="61">
        <v>2350</v>
      </c>
      <c r="C49" s="19" t="s">
        <v>663</v>
      </c>
      <c r="D49" s="19" t="s">
        <v>32</v>
      </c>
      <c r="E49" s="19" t="s">
        <v>637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74"/>
      <c r="P49" s="74"/>
      <c r="Q49" s="74"/>
      <c r="R49" s="74"/>
    </row>
    <row r="50" spans="1:18" ht="18.75">
      <c r="A50" s="23"/>
      <c r="B50" s="6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6"/>
  <sheetViews>
    <sheetView topLeftCell="A41" workbookViewId="0">
      <selection activeCell="A41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5">
        <v>43196</v>
      </c>
      <c r="B2" s="79">
        <v>820</v>
      </c>
      <c r="C2" s="73"/>
      <c r="D2" s="73" t="s">
        <v>30</v>
      </c>
      <c r="E2" s="73" t="s">
        <v>634</v>
      </c>
      <c r="F2" s="73" t="s">
        <v>32</v>
      </c>
      <c r="G2" s="19" t="s">
        <v>635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73">
        <v>7973</v>
      </c>
      <c r="P2" s="73">
        <v>8009</v>
      </c>
      <c r="Q2" s="73">
        <f>P2-O2</f>
        <v>36</v>
      </c>
      <c r="R2" s="73"/>
    </row>
    <row r="3" spans="1:20" ht="18.75">
      <c r="A3" s="76"/>
      <c r="B3" s="80"/>
      <c r="C3" s="78"/>
      <c r="D3" s="78"/>
      <c r="E3" s="78"/>
      <c r="F3" s="78"/>
      <c r="G3" s="19" t="s">
        <v>636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78"/>
      <c r="P3" s="78"/>
      <c r="Q3" s="78"/>
      <c r="R3" s="78"/>
    </row>
    <row r="4" spans="1:20" ht="18.75">
      <c r="A4" s="76"/>
      <c r="B4" s="81"/>
      <c r="C4" s="74"/>
      <c r="D4" s="74"/>
      <c r="E4" s="74"/>
      <c r="F4" s="74"/>
      <c r="G4" s="19" t="s">
        <v>637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</v>
      </c>
      <c r="O4" s="78"/>
      <c r="P4" s="78"/>
      <c r="Q4" s="78"/>
      <c r="R4" s="78"/>
    </row>
    <row r="5" spans="1:20" ht="18.75">
      <c r="A5" s="76"/>
      <c r="B5" s="65">
        <v>930</v>
      </c>
      <c r="C5" s="19" t="s">
        <v>40</v>
      </c>
      <c r="D5" s="19" t="s">
        <v>32</v>
      </c>
      <c r="E5" s="19" t="s">
        <v>637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6</v>
      </c>
      <c r="O5" s="78"/>
      <c r="P5" s="78"/>
      <c r="Q5" s="78"/>
      <c r="R5" s="78"/>
    </row>
    <row r="6" spans="1:20" ht="18.75">
      <c r="A6" s="76"/>
      <c r="B6" s="65">
        <v>1125</v>
      </c>
      <c r="C6" s="19" t="s">
        <v>40</v>
      </c>
      <c r="D6" s="19" t="s">
        <v>32</v>
      </c>
      <c r="E6" s="19" t="s">
        <v>637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5</v>
      </c>
      <c r="O6" s="78"/>
      <c r="P6" s="78"/>
      <c r="Q6" s="78"/>
      <c r="R6" s="78"/>
    </row>
    <row r="7" spans="1:20" ht="18.75">
      <c r="A7" s="76"/>
      <c r="B7" s="65">
        <v>1200</v>
      </c>
      <c r="C7" s="19" t="s">
        <v>40</v>
      </c>
      <c r="D7" s="19" t="s">
        <v>32</v>
      </c>
      <c r="E7" s="19" t="s">
        <v>637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78"/>
      <c r="P7" s="78"/>
      <c r="Q7" s="78"/>
      <c r="R7" s="78"/>
    </row>
    <row r="8" spans="1:20" ht="18.75">
      <c r="A8" s="76"/>
      <c r="B8" s="65">
        <v>1500</v>
      </c>
      <c r="C8" s="19" t="s">
        <v>40</v>
      </c>
      <c r="D8" s="19" t="s">
        <v>32</v>
      </c>
      <c r="E8" s="19" t="s">
        <v>637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5</v>
      </c>
      <c r="O8" s="78"/>
      <c r="P8" s="78"/>
      <c r="Q8" s="78"/>
      <c r="R8" s="78"/>
    </row>
    <row r="9" spans="1:20" ht="18.75">
      <c r="A9" s="76"/>
      <c r="B9" s="65">
        <v>1615</v>
      </c>
      <c r="C9" s="19" t="s">
        <v>40</v>
      </c>
      <c r="D9" s="19" t="s">
        <v>32</v>
      </c>
      <c r="E9" s="19" t="s">
        <v>637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2</v>
      </c>
      <c r="O9" s="78"/>
      <c r="P9" s="78"/>
      <c r="Q9" s="78"/>
      <c r="R9" s="78"/>
    </row>
    <row r="10" spans="1:20" ht="18.75">
      <c r="A10" s="76"/>
      <c r="B10" s="65">
        <v>1730</v>
      </c>
      <c r="C10" s="19" t="s">
        <v>40</v>
      </c>
      <c r="D10" s="19" t="s">
        <v>32</v>
      </c>
      <c r="E10" s="19" t="s">
        <v>637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4</v>
      </c>
      <c r="O10" s="78"/>
      <c r="P10" s="78"/>
      <c r="Q10" s="78"/>
      <c r="R10" s="78"/>
    </row>
    <row r="11" spans="1:20" ht="18.75">
      <c r="A11" s="76"/>
      <c r="B11" s="65">
        <v>2110</v>
      </c>
      <c r="C11" s="19" t="s">
        <v>40</v>
      </c>
      <c r="D11" s="19" t="s">
        <v>32</v>
      </c>
      <c r="E11" s="19" t="s">
        <v>637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9</v>
      </c>
      <c r="O11" s="78"/>
      <c r="P11" s="78"/>
      <c r="Q11" s="78"/>
      <c r="R11" s="78"/>
    </row>
    <row r="12" spans="1:20" ht="18.75">
      <c r="A12" s="76"/>
      <c r="B12" s="65">
        <v>2210</v>
      </c>
      <c r="C12" s="73" t="s">
        <v>40</v>
      </c>
      <c r="D12" s="73" t="s">
        <v>32</v>
      </c>
      <c r="E12" s="19" t="s">
        <v>637</v>
      </c>
      <c r="F12" s="73" t="s">
        <v>36</v>
      </c>
      <c r="G12" s="73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2</v>
      </c>
      <c r="O12" s="78"/>
      <c r="P12" s="78"/>
      <c r="Q12" s="78"/>
      <c r="R12" s="78"/>
    </row>
    <row r="13" spans="1:20" ht="18.75">
      <c r="A13" s="76"/>
      <c r="B13" s="65">
        <v>2300</v>
      </c>
      <c r="C13" s="78"/>
      <c r="D13" s="78"/>
      <c r="E13" s="19" t="s">
        <v>635</v>
      </c>
      <c r="F13" s="78"/>
      <c r="G13" s="78"/>
      <c r="H13" s="19"/>
      <c r="I13" s="19"/>
      <c r="J13" s="19" t="s">
        <v>652</v>
      </c>
      <c r="K13" s="19" t="s">
        <v>39</v>
      </c>
      <c r="L13" s="19" t="s">
        <v>622</v>
      </c>
      <c r="M13" s="19">
        <v>9.6</v>
      </c>
      <c r="N13" s="19">
        <v>1</v>
      </c>
      <c r="O13" s="78"/>
      <c r="P13" s="78"/>
      <c r="Q13" s="78"/>
      <c r="R13" s="78"/>
    </row>
    <row r="14" spans="1:20" ht="18.75">
      <c r="A14" s="76"/>
      <c r="B14" s="65">
        <v>2310</v>
      </c>
      <c r="C14" s="74"/>
      <c r="D14" s="74"/>
      <c r="E14" s="19" t="s">
        <v>636</v>
      </c>
      <c r="F14" s="74"/>
      <c r="G14" s="74"/>
      <c r="H14" s="19"/>
      <c r="I14" s="19"/>
      <c r="J14" s="19" t="s">
        <v>652</v>
      </c>
      <c r="K14" s="19" t="s">
        <v>39</v>
      </c>
      <c r="L14" s="19" t="s">
        <v>622</v>
      </c>
      <c r="M14" s="19">
        <v>9.6</v>
      </c>
      <c r="N14" s="19">
        <v>4</v>
      </c>
      <c r="O14" s="78"/>
      <c r="P14" s="78"/>
      <c r="Q14" s="78"/>
      <c r="R14" s="78"/>
    </row>
    <row r="15" spans="1:20" ht="18.75">
      <c r="A15" s="77"/>
      <c r="B15" s="65">
        <v>2355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39</v>
      </c>
      <c r="L15" s="19" t="s">
        <v>622</v>
      </c>
      <c r="M15" s="19">
        <v>9.6</v>
      </c>
      <c r="N15" s="19">
        <v>5</v>
      </c>
      <c r="O15" s="74"/>
      <c r="P15" s="74"/>
      <c r="Q15" s="74"/>
      <c r="R15" s="74"/>
    </row>
    <row r="16" spans="1:20" ht="18.75">
      <c r="A16" s="75">
        <v>43196</v>
      </c>
      <c r="B16" s="65">
        <v>820</v>
      </c>
      <c r="C16" s="19"/>
      <c r="D16" s="19" t="s">
        <v>36</v>
      </c>
      <c r="E16" s="19" t="s">
        <v>617</v>
      </c>
      <c r="F16" s="19" t="s">
        <v>454</v>
      </c>
      <c r="G16" s="19" t="s">
        <v>618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623</v>
      </c>
      <c r="O16" s="73">
        <v>7904</v>
      </c>
      <c r="P16" s="73">
        <v>8051</v>
      </c>
      <c r="Q16" s="73">
        <f>P16-O16</f>
        <v>147</v>
      </c>
      <c r="R16" s="73"/>
    </row>
    <row r="17" spans="1:18" ht="18.75">
      <c r="A17" s="76"/>
      <c r="B17" s="65">
        <v>1147</v>
      </c>
      <c r="C17" s="19" t="s">
        <v>460</v>
      </c>
      <c r="D17" s="19" t="s">
        <v>454</v>
      </c>
      <c r="E17" s="19" t="s">
        <v>618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10</v>
      </c>
      <c r="O17" s="78"/>
      <c r="P17" s="78"/>
      <c r="Q17" s="78"/>
      <c r="R17" s="78"/>
    </row>
    <row r="18" spans="1:18" ht="18.75">
      <c r="A18" s="76"/>
      <c r="B18" s="79">
        <v>1310</v>
      </c>
      <c r="C18" s="73"/>
      <c r="D18" s="19" t="s">
        <v>30</v>
      </c>
      <c r="E18" s="19" t="s">
        <v>634</v>
      </c>
      <c r="F18" s="19" t="s">
        <v>454</v>
      </c>
      <c r="G18" s="19" t="s">
        <v>618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4</v>
      </c>
      <c r="O18" s="78"/>
      <c r="P18" s="78"/>
      <c r="Q18" s="78"/>
      <c r="R18" s="78"/>
    </row>
    <row r="19" spans="1:18" ht="18.75">
      <c r="A19" s="76"/>
      <c r="B19" s="81"/>
      <c r="C19" s="74"/>
      <c r="D19" s="19" t="s">
        <v>30</v>
      </c>
      <c r="E19" s="19" t="s">
        <v>634</v>
      </c>
      <c r="F19" s="19" t="s">
        <v>454</v>
      </c>
      <c r="G19" s="19" t="s">
        <v>620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78"/>
      <c r="P19" s="78"/>
      <c r="Q19" s="78"/>
      <c r="R19" s="78"/>
    </row>
    <row r="20" spans="1:18" ht="18.75">
      <c r="A20" s="76"/>
      <c r="B20" s="65">
        <v>1436</v>
      </c>
      <c r="C20" s="19" t="s">
        <v>460</v>
      </c>
      <c r="D20" s="19" t="s">
        <v>454</v>
      </c>
      <c r="E20" s="19" t="s">
        <v>618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78"/>
      <c r="P20" s="78"/>
      <c r="Q20" s="78"/>
      <c r="R20" s="78"/>
    </row>
    <row r="21" spans="1:18" ht="18.75">
      <c r="A21" s="76"/>
      <c r="B21" s="65">
        <v>1555</v>
      </c>
      <c r="C21" s="19" t="s">
        <v>460</v>
      </c>
      <c r="D21" s="19" t="s">
        <v>454</v>
      </c>
      <c r="E21" s="19" t="s">
        <v>618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14</v>
      </c>
      <c r="O21" s="78"/>
      <c r="P21" s="78"/>
      <c r="Q21" s="78"/>
      <c r="R21" s="78"/>
    </row>
    <row r="22" spans="1:18" ht="18.75">
      <c r="A22" s="76"/>
      <c r="B22" s="79">
        <v>1647</v>
      </c>
      <c r="C22" s="73" t="s">
        <v>460</v>
      </c>
      <c r="D22" s="19" t="s">
        <v>454</v>
      </c>
      <c r="E22" s="19" t="s">
        <v>618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13</v>
      </c>
      <c r="O22" s="78"/>
      <c r="P22" s="78"/>
      <c r="Q22" s="78"/>
      <c r="R22" s="78"/>
    </row>
    <row r="23" spans="1:18" ht="18.75">
      <c r="A23" s="76"/>
      <c r="B23" s="81"/>
      <c r="C23" s="74"/>
      <c r="D23" s="19" t="s">
        <v>454</v>
      </c>
      <c r="E23" s="19" t="s">
        <v>618</v>
      </c>
      <c r="F23" s="19" t="s">
        <v>30</v>
      </c>
      <c r="G23" s="19" t="s">
        <v>634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</v>
      </c>
      <c r="O23" s="78"/>
      <c r="P23" s="78"/>
      <c r="Q23" s="78"/>
      <c r="R23" s="78"/>
    </row>
    <row r="24" spans="1:18" ht="18.75">
      <c r="A24" s="76"/>
      <c r="B24" s="65">
        <v>2010</v>
      </c>
      <c r="C24" s="19" t="s">
        <v>461</v>
      </c>
      <c r="D24" s="19" t="s">
        <v>454</v>
      </c>
      <c r="E24" s="19" t="s">
        <v>620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78"/>
      <c r="P24" s="78"/>
      <c r="Q24" s="78"/>
      <c r="R24" s="78"/>
    </row>
    <row r="25" spans="1:18" ht="18.75">
      <c r="A25" s="76"/>
      <c r="B25" s="65">
        <v>2026</v>
      </c>
      <c r="C25" s="19" t="s">
        <v>460</v>
      </c>
      <c r="D25" s="19" t="s">
        <v>454</v>
      </c>
      <c r="E25" s="19" t="s">
        <v>618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12</v>
      </c>
      <c r="O25" s="78"/>
      <c r="P25" s="78"/>
      <c r="Q25" s="78"/>
      <c r="R25" s="78"/>
    </row>
    <row r="26" spans="1:18" ht="18.75">
      <c r="A26" s="76"/>
      <c r="B26" s="65">
        <v>2215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14</v>
      </c>
      <c r="O26" s="78"/>
      <c r="P26" s="78"/>
      <c r="Q26" s="78"/>
      <c r="R26" s="78"/>
    </row>
    <row r="27" spans="1:18" ht="18.75">
      <c r="A27" s="77"/>
      <c r="B27" s="65">
        <v>2336</v>
      </c>
      <c r="C27" s="19" t="s">
        <v>460</v>
      </c>
      <c r="D27" s="19" t="s">
        <v>454</v>
      </c>
      <c r="E27" s="19" t="s">
        <v>618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10</v>
      </c>
      <c r="O27" s="74"/>
      <c r="P27" s="74"/>
      <c r="Q27" s="74"/>
      <c r="R27" s="74"/>
    </row>
    <row r="28" spans="1:18" ht="18.75">
      <c r="A28" s="75">
        <v>43196</v>
      </c>
      <c r="B28" s="65">
        <v>820</v>
      </c>
      <c r="C28" s="19"/>
      <c r="D28" s="19" t="s">
        <v>36</v>
      </c>
      <c r="E28" s="19" t="s">
        <v>617</v>
      </c>
      <c r="F28" s="19" t="s">
        <v>30</v>
      </c>
      <c r="G28" s="19" t="s">
        <v>630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 t="s">
        <v>468</v>
      </c>
      <c r="O28" s="73">
        <v>5649</v>
      </c>
      <c r="P28" s="73">
        <v>5684</v>
      </c>
      <c r="Q28" s="73">
        <f>P28-O28</f>
        <v>35</v>
      </c>
      <c r="R28" s="73"/>
    </row>
    <row r="29" spans="1:18" ht="18.75">
      <c r="A29" s="76"/>
      <c r="B29" s="65">
        <v>1054</v>
      </c>
      <c r="C29" s="19" t="s">
        <v>467</v>
      </c>
      <c r="D29" s="19" t="s">
        <v>30</v>
      </c>
      <c r="E29" s="19" t="s">
        <v>630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12</v>
      </c>
      <c r="O29" s="78"/>
      <c r="P29" s="78"/>
      <c r="Q29" s="78"/>
      <c r="R29" s="78"/>
    </row>
    <row r="30" spans="1:18" ht="18.75">
      <c r="A30" s="76"/>
      <c r="B30" s="65">
        <v>1430</v>
      </c>
      <c r="C30" s="19" t="s">
        <v>467</v>
      </c>
      <c r="D30" s="19" t="s">
        <v>30</v>
      </c>
      <c r="E30" s="19" t="s">
        <v>630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14</v>
      </c>
      <c r="O30" s="78"/>
      <c r="P30" s="78"/>
      <c r="Q30" s="78"/>
      <c r="R30" s="78"/>
    </row>
    <row r="31" spans="1:18" ht="18.75">
      <c r="A31" s="76"/>
      <c r="B31" s="65">
        <v>1610</v>
      </c>
      <c r="C31" s="19" t="s">
        <v>467</v>
      </c>
      <c r="D31" s="19" t="s">
        <v>30</v>
      </c>
      <c r="E31" s="19" t="s">
        <v>630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13</v>
      </c>
      <c r="O31" s="78"/>
      <c r="P31" s="78"/>
      <c r="Q31" s="78"/>
      <c r="R31" s="78"/>
    </row>
    <row r="32" spans="1:18" ht="18.75">
      <c r="A32" s="76"/>
      <c r="B32" s="65">
        <v>2200</v>
      </c>
      <c r="C32" s="19" t="s">
        <v>460</v>
      </c>
      <c r="D32" s="19" t="s">
        <v>30</v>
      </c>
      <c r="E32" s="19" t="s">
        <v>630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10</v>
      </c>
      <c r="O32" s="78"/>
      <c r="P32" s="78"/>
      <c r="Q32" s="78"/>
      <c r="R32" s="78"/>
    </row>
    <row r="33" spans="1:18" ht="18.75">
      <c r="A33" s="77"/>
      <c r="B33" s="65">
        <v>2359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74"/>
      <c r="P33" s="74"/>
      <c r="Q33" s="74"/>
      <c r="R33" s="74"/>
    </row>
    <row r="34" spans="1:18" ht="18.75">
      <c r="A34" s="75">
        <v>43196</v>
      </c>
      <c r="B34" s="65">
        <v>845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73">
        <v>7204</v>
      </c>
      <c r="P34" s="73">
        <v>7220</v>
      </c>
      <c r="Q34" s="73">
        <f>P34-O34</f>
        <v>16</v>
      </c>
      <c r="R34" s="73"/>
    </row>
    <row r="35" spans="1:18" ht="18.75">
      <c r="A35" s="76"/>
      <c r="B35" s="65">
        <v>1350</v>
      </c>
      <c r="C35" s="19"/>
      <c r="D35" s="19" t="s">
        <v>30</v>
      </c>
      <c r="E35" s="19" t="s">
        <v>634</v>
      </c>
      <c r="F35" s="19" t="s">
        <v>36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19">
        <v>5</v>
      </c>
      <c r="O35" s="78"/>
      <c r="P35" s="78"/>
      <c r="Q35" s="78"/>
      <c r="R35" s="78"/>
    </row>
    <row r="36" spans="1:18" ht="18.75">
      <c r="A36" s="76"/>
      <c r="B36" s="65">
        <v>1400</v>
      </c>
      <c r="C36" s="19"/>
      <c r="D36" s="19" t="s">
        <v>36</v>
      </c>
      <c r="E36" s="19" t="s">
        <v>651</v>
      </c>
      <c r="F36" s="19" t="s">
        <v>32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5</v>
      </c>
      <c r="O36" s="78"/>
      <c r="P36" s="78"/>
      <c r="Q36" s="78"/>
      <c r="R36" s="78"/>
    </row>
    <row r="37" spans="1:18" ht="18.75">
      <c r="A37" s="76"/>
      <c r="B37" s="65">
        <v>1515</v>
      </c>
      <c r="C37" s="19"/>
      <c r="D37" s="19" t="s">
        <v>30</v>
      </c>
      <c r="E37" s="19" t="s">
        <v>634</v>
      </c>
      <c r="F37" s="19" t="s">
        <v>36</v>
      </c>
      <c r="G37" s="19" t="s">
        <v>672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6</v>
      </c>
      <c r="O37" s="78"/>
      <c r="P37" s="78"/>
      <c r="Q37" s="78"/>
      <c r="R37" s="78"/>
    </row>
    <row r="38" spans="1:18" ht="18.75">
      <c r="A38" s="76"/>
      <c r="B38" s="65">
        <v>1558</v>
      </c>
      <c r="C38" s="19"/>
      <c r="D38" s="19" t="s">
        <v>32</v>
      </c>
      <c r="E38" s="19" t="s">
        <v>650</v>
      </c>
      <c r="F38" s="19" t="s">
        <v>30</v>
      </c>
      <c r="G38" s="19" t="s">
        <v>634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9</v>
      </c>
      <c r="O38" s="78"/>
      <c r="P38" s="78"/>
      <c r="Q38" s="78"/>
      <c r="R38" s="78"/>
    </row>
    <row r="39" spans="1:18" ht="18.75">
      <c r="A39" s="76"/>
      <c r="B39" s="65">
        <v>2110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9</v>
      </c>
      <c r="O39" s="78"/>
      <c r="P39" s="78"/>
      <c r="Q39" s="78"/>
      <c r="R39" s="78"/>
    </row>
    <row r="40" spans="1:18" ht="18.75">
      <c r="A40" s="77"/>
      <c r="B40" s="65">
        <v>2350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74"/>
      <c r="P40" s="74"/>
      <c r="Q40" s="74"/>
      <c r="R40" s="74"/>
    </row>
    <row r="41" spans="1:18" ht="18.75">
      <c r="A41" s="75">
        <v>43196</v>
      </c>
      <c r="B41" s="79">
        <v>825</v>
      </c>
      <c r="C41" s="73"/>
      <c r="D41" s="73" t="s">
        <v>30</v>
      </c>
      <c r="E41" s="73" t="s">
        <v>634</v>
      </c>
      <c r="F41" s="73" t="s">
        <v>36</v>
      </c>
      <c r="G41" s="19" t="s">
        <v>657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73">
        <v>13</v>
      </c>
      <c r="O41" s="73">
        <v>5622</v>
      </c>
      <c r="P41" s="73">
        <v>5641</v>
      </c>
      <c r="Q41" s="73">
        <f>P41-O41</f>
        <v>19</v>
      </c>
      <c r="R41" s="73"/>
    </row>
    <row r="42" spans="1:18" ht="18.75">
      <c r="A42" s="76"/>
      <c r="B42" s="80"/>
      <c r="C42" s="78"/>
      <c r="D42" s="78"/>
      <c r="E42" s="78"/>
      <c r="F42" s="78"/>
      <c r="G42" s="19" t="s">
        <v>627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78"/>
      <c r="O42" s="78"/>
      <c r="P42" s="78"/>
      <c r="Q42" s="78"/>
      <c r="R42" s="78"/>
    </row>
    <row r="43" spans="1:18" ht="18.75">
      <c r="A43" s="76"/>
      <c r="B43" s="81"/>
      <c r="C43" s="74"/>
      <c r="D43" s="74"/>
      <c r="E43" s="74"/>
      <c r="F43" s="74"/>
      <c r="G43" s="19" t="s">
        <v>629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74"/>
      <c r="O43" s="78"/>
      <c r="P43" s="78"/>
      <c r="Q43" s="78"/>
      <c r="R43" s="78"/>
    </row>
    <row r="44" spans="1:18" ht="18.75">
      <c r="A44" s="76"/>
      <c r="B44" s="65">
        <v>1156</v>
      </c>
      <c r="C44" s="19" t="s">
        <v>467</v>
      </c>
      <c r="D44" s="19" t="s">
        <v>30</v>
      </c>
      <c r="E44" s="19" t="s">
        <v>630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14</v>
      </c>
      <c r="O44" s="78"/>
      <c r="P44" s="78"/>
      <c r="Q44" s="78"/>
      <c r="R44" s="78"/>
    </row>
    <row r="45" spans="1:18" ht="18.75">
      <c r="A45" s="76"/>
      <c r="B45" s="65">
        <v>1510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10</v>
      </c>
      <c r="O45" s="78"/>
      <c r="P45" s="78"/>
      <c r="Q45" s="78"/>
      <c r="R45" s="78"/>
    </row>
    <row r="46" spans="1:18" ht="18.75">
      <c r="A46" s="76"/>
      <c r="B46" s="65">
        <v>1710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9</v>
      </c>
      <c r="O46" s="78"/>
      <c r="P46" s="78"/>
      <c r="Q46" s="78"/>
      <c r="R46" s="78"/>
    </row>
    <row r="47" spans="1:18" ht="18.75">
      <c r="A47" s="76"/>
      <c r="B47" s="65">
        <v>2000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78"/>
      <c r="P47" s="78"/>
      <c r="Q47" s="78"/>
      <c r="R47" s="78"/>
    </row>
    <row r="48" spans="1:18" ht="18.75">
      <c r="A48" s="76"/>
      <c r="B48" s="79">
        <v>2305</v>
      </c>
      <c r="C48" s="19"/>
      <c r="D48" s="73" t="s">
        <v>30</v>
      </c>
      <c r="E48" s="19" t="s">
        <v>675</v>
      </c>
      <c r="F48" s="73" t="s">
        <v>36</v>
      </c>
      <c r="G48" s="73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73">
        <v>12</v>
      </c>
      <c r="O48" s="78"/>
      <c r="P48" s="78"/>
      <c r="Q48" s="78"/>
      <c r="R48" s="78"/>
    </row>
    <row r="49" spans="1:18" ht="18.75">
      <c r="A49" s="77"/>
      <c r="B49" s="81"/>
      <c r="C49" s="19"/>
      <c r="D49" s="74"/>
      <c r="E49" s="19" t="s">
        <v>630</v>
      </c>
      <c r="F49" s="74"/>
      <c r="G49" s="74"/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74"/>
      <c r="O49" s="74"/>
      <c r="P49" s="74"/>
      <c r="Q49" s="74"/>
      <c r="R49" s="74"/>
    </row>
    <row r="50" spans="1:18" ht="18.75">
      <c r="A50" s="23"/>
      <c r="B50" s="6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7"/>
  <sheetViews>
    <sheetView topLeftCell="A40" workbookViewId="0">
      <selection activeCell="G2" sqref="A2:XFD51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5">
        <v>43197</v>
      </c>
      <c r="B2" s="79">
        <v>820</v>
      </c>
      <c r="C2" s="73"/>
      <c r="D2" s="73" t="s">
        <v>30</v>
      </c>
      <c r="E2" s="73" t="s">
        <v>634</v>
      </c>
      <c r="F2" s="73" t="s">
        <v>36</v>
      </c>
      <c r="G2" s="19" t="s">
        <v>679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4</v>
      </c>
      <c r="O2" s="73">
        <v>8009</v>
      </c>
      <c r="P2" s="73">
        <v>8047</v>
      </c>
      <c r="Q2" s="73">
        <f>P2-O2</f>
        <v>38</v>
      </c>
      <c r="R2" s="73"/>
    </row>
    <row r="3" spans="1:20" ht="18.75">
      <c r="A3" s="76"/>
      <c r="B3" s="80"/>
      <c r="C3" s="78"/>
      <c r="D3" s="78"/>
      <c r="E3" s="78"/>
      <c r="F3" s="78"/>
      <c r="G3" s="19" t="s">
        <v>627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78"/>
      <c r="P3" s="78"/>
      <c r="Q3" s="78"/>
      <c r="R3" s="78"/>
    </row>
    <row r="4" spans="1:20" ht="18.75">
      <c r="A4" s="76"/>
      <c r="B4" s="80"/>
      <c r="C4" s="78"/>
      <c r="D4" s="78"/>
      <c r="E4" s="78"/>
      <c r="F4" s="78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2</v>
      </c>
      <c r="O4" s="78"/>
      <c r="P4" s="78"/>
      <c r="Q4" s="78"/>
      <c r="R4" s="78"/>
    </row>
    <row r="5" spans="1:20" ht="18.75">
      <c r="A5" s="76"/>
      <c r="B5" s="81"/>
      <c r="C5" s="74"/>
      <c r="D5" s="74"/>
      <c r="E5" s="74"/>
      <c r="F5" s="74"/>
      <c r="G5" s="19" t="s">
        <v>680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5</v>
      </c>
      <c r="O5" s="78"/>
      <c r="P5" s="78"/>
      <c r="Q5" s="78"/>
      <c r="R5" s="78"/>
    </row>
    <row r="6" spans="1:20" ht="18.75">
      <c r="A6" s="76"/>
      <c r="B6" s="68">
        <v>1154</v>
      </c>
      <c r="C6" s="19" t="s">
        <v>467</v>
      </c>
      <c r="D6" s="19" t="s">
        <v>539</v>
      </c>
      <c r="E6" s="19" t="s">
        <v>681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78"/>
      <c r="P6" s="78"/>
      <c r="Q6" s="78"/>
      <c r="R6" s="78"/>
    </row>
    <row r="7" spans="1:20" ht="18.75">
      <c r="A7" s="76"/>
      <c r="B7" s="68">
        <v>1515</v>
      </c>
      <c r="C7" s="19" t="s">
        <v>467</v>
      </c>
      <c r="D7" s="19" t="s">
        <v>539</v>
      </c>
      <c r="E7" s="19" t="s">
        <v>681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8</v>
      </c>
      <c r="O7" s="78"/>
      <c r="P7" s="78"/>
      <c r="Q7" s="78"/>
      <c r="R7" s="78"/>
    </row>
    <row r="8" spans="1:20" ht="18.75">
      <c r="A8" s="76"/>
      <c r="B8" s="68">
        <v>1710</v>
      </c>
      <c r="C8" s="19" t="s">
        <v>467</v>
      </c>
      <c r="D8" s="19" t="s">
        <v>539</v>
      </c>
      <c r="E8" s="19" t="s">
        <v>681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78"/>
      <c r="P8" s="78"/>
      <c r="Q8" s="78"/>
      <c r="R8" s="78"/>
    </row>
    <row r="9" spans="1:20" ht="18.75">
      <c r="A9" s="76"/>
      <c r="B9" s="68">
        <v>2110</v>
      </c>
      <c r="C9" s="19" t="s">
        <v>467</v>
      </c>
      <c r="D9" s="19" t="s">
        <v>539</v>
      </c>
      <c r="E9" s="19" t="s">
        <v>681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9</v>
      </c>
      <c r="O9" s="78"/>
      <c r="P9" s="78"/>
      <c r="Q9" s="78"/>
      <c r="R9" s="78"/>
    </row>
    <row r="10" spans="1:20" ht="18.75">
      <c r="A10" s="77"/>
      <c r="B10" s="68">
        <v>2352</v>
      </c>
      <c r="C10" s="19" t="s">
        <v>460</v>
      </c>
      <c r="D10" s="19" t="s">
        <v>550</v>
      </c>
      <c r="E10" s="19" t="s">
        <v>682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10</v>
      </c>
      <c r="O10" s="74"/>
      <c r="P10" s="74"/>
      <c r="Q10" s="74"/>
      <c r="R10" s="74"/>
    </row>
    <row r="11" spans="1:20" ht="18.75">
      <c r="A11" s="75">
        <v>43197</v>
      </c>
      <c r="B11" s="68">
        <v>830</v>
      </c>
      <c r="C11" s="19"/>
      <c r="D11" s="19" t="s">
        <v>539</v>
      </c>
      <c r="E11" s="19" t="s">
        <v>685</v>
      </c>
      <c r="F11" s="19" t="s">
        <v>541</v>
      </c>
      <c r="G11" s="19" t="s">
        <v>686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8</v>
      </c>
      <c r="O11" s="73">
        <v>8051</v>
      </c>
      <c r="P11" s="73">
        <v>8108</v>
      </c>
      <c r="Q11" s="73">
        <f>P11-O11</f>
        <v>57</v>
      </c>
      <c r="R11" s="73"/>
    </row>
    <row r="12" spans="1:20" ht="18.75">
      <c r="A12" s="76"/>
      <c r="B12" s="68">
        <v>1340</v>
      </c>
      <c r="C12" s="19"/>
      <c r="D12" s="19" t="s">
        <v>539</v>
      </c>
      <c r="E12" s="19" t="s">
        <v>685</v>
      </c>
      <c r="F12" s="19" t="s">
        <v>687</v>
      </c>
      <c r="G12" s="19" t="s">
        <v>688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6</v>
      </c>
      <c r="O12" s="78"/>
      <c r="P12" s="78"/>
      <c r="Q12" s="78"/>
      <c r="R12" s="78"/>
    </row>
    <row r="13" spans="1:20" ht="18.75">
      <c r="A13" s="76"/>
      <c r="B13" s="68">
        <v>1350</v>
      </c>
      <c r="C13" s="19"/>
      <c r="D13" s="19" t="s">
        <v>687</v>
      </c>
      <c r="E13" s="19" t="s">
        <v>688</v>
      </c>
      <c r="F13" s="19" t="s">
        <v>539</v>
      </c>
      <c r="G13" s="19" t="s">
        <v>685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5</v>
      </c>
      <c r="O13" s="78"/>
      <c r="P13" s="78"/>
      <c r="Q13" s="78"/>
      <c r="R13" s="78"/>
    </row>
    <row r="14" spans="1:20" ht="18.75">
      <c r="A14" s="76"/>
      <c r="B14" s="68">
        <v>1505</v>
      </c>
      <c r="C14" s="19"/>
      <c r="D14" s="19" t="s">
        <v>541</v>
      </c>
      <c r="E14" s="19" t="s">
        <v>686</v>
      </c>
      <c r="F14" s="19" t="s">
        <v>539</v>
      </c>
      <c r="G14" s="19" t="s">
        <v>685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8</v>
      </c>
      <c r="O14" s="78"/>
      <c r="P14" s="78"/>
      <c r="Q14" s="78"/>
      <c r="R14" s="78"/>
    </row>
    <row r="15" spans="1:20" ht="18.75">
      <c r="A15" s="76"/>
      <c r="B15" s="68">
        <v>1615</v>
      </c>
      <c r="C15" s="19"/>
      <c r="D15" s="19" t="s">
        <v>539</v>
      </c>
      <c r="E15" s="19" t="s">
        <v>685</v>
      </c>
      <c r="F15" s="19" t="s">
        <v>687</v>
      </c>
      <c r="G15" s="19" t="s">
        <v>672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78"/>
      <c r="P15" s="78"/>
      <c r="Q15" s="78"/>
      <c r="R15" s="78"/>
    </row>
    <row r="16" spans="1:20" ht="18.75">
      <c r="A16" s="76"/>
      <c r="B16" s="68">
        <v>1659</v>
      </c>
      <c r="C16" s="19" t="s">
        <v>460</v>
      </c>
      <c r="D16" s="19" t="s">
        <v>550</v>
      </c>
      <c r="E16" s="19" t="s">
        <v>682</v>
      </c>
      <c r="F16" s="19" t="s">
        <v>539</v>
      </c>
      <c r="G16" s="19" t="s">
        <v>685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</v>
      </c>
      <c r="O16" s="78"/>
      <c r="P16" s="78"/>
      <c r="Q16" s="78"/>
      <c r="R16" s="78"/>
    </row>
    <row r="17" spans="1:18" ht="18.75">
      <c r="A17" s="76"/>
      <c r="B17" s="68">
        <v>1659</v>
      </c>
      <c r="C17" s="19"/>
      <c r="D17" s="19" t="s">
        <v>550</v>
      </c>
      <c r="E17" s="19" t="s">
        <v>682</v>
      </c>
      <c r="F17" s="19" t="s">
        <v>539</v>
      </c>
      <c r="G17" s="19" t="s">
        <v>688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78"/>
      <c r="P17" s="78"/>
      <c r="Q17" s="78"/>
      <c r="R17" s="78"/>
    </row>
    <row r="18" spans="1:18" ht="18.75">
      <c r="A18" s="76"/>
      <c r="B18" s="68">
        <v>2010</v>
      </c>
      <c r="C18" s="19" t="s">
        <v>556</v>
      </c>
      <c r="D18" s="73" t="s">
        <v>550</v>
      </c>
      <c r="E18" s="19" t="s">
        <v>620</v>
      </c>
      <c r="F18" s="19" t="s">
        <v>539</v>
      </c>
      <c r="G18" s="19" t="s">
        <v>688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</v>
      </c>
      <c r="O18" s="78"/>
      <c r="P18" s="78"/>
      <c r="Q18" s="78"/>
      <c r="R18" s="78"/>
    </row>
    <row r="19" spans="1:18" ht="18.75">
      <c r="A19" s="76"/>
      <c r="B19" s="68">
        <v>2040</v>
      </c>
      <c r="C19" s="19" t="s">
        <v>460</v>
      </c>
      <c r="D19" s="74"/>
      <c r="E19" s="19" t="s">
        <v>682</v>
      </c>
      <c r="F19" s="19" t="s">
        <v>539</v>
      </c>
      <c r="G19" s="19" t="s">
        <v>688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13</v>
      </c>
      <c r="O19" s="78"/>
      <c r="P19" s="78"/>
      <c r="Q19" s="78"/>
      <c r="R19" s="78"/>
    </row>
    <row r="20" spans="1:18" ht="18.75">
      <c r="A20" s="77"/>
      <c r="B20" s="68">
        <v>2354</v>
      </c>
      <c r="C20" s="19" t="s">
        <v>467</v>
      </c>
      <c r="D20" s="19" t="s">
        <v>539</v>
      </c>
      <c r="E20" s="19" t="s">
        <v>681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13</v>
      </c>
      <c r="O20" s="74"/>
      <c r="P20" s="74"/>
      <c r="Q20" s="74"/>
      <c r="R20" s="74"/>
    </row>
    <row r="21" spans="1:18" ht="18.75">
      <c r="A21" s="75">
        <v>43197</v>
      </c>
      <c r="B21" s="68">
        <v>1146</v>
      </c>
      <c r="C21" s="19" t="s">
        <v>460</v>
      </c>
      <c r="D21" s="19" t="s">
        <v>550</v>
      </c>
      <c r="E21" s="19" t="s">
        <v>682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544</v>
      </c>
      <c r="M21" s="19">
        <v>9.6</v>
      </c>
      <c r="N21" s="19">
        <v>10</v>
      </c>
      <c r="O21" s="73">
        <v>5684</v>
      </c>
      <c r="P21" s="73">
        <v>5829</v>
      </c>
      <c r="Q21" s="73">
        <f>P21-O21</f>
        <v>145</v>
      </c>
      <c r="R21" s="73"/>
    </row>
    <row r="22" spans="1:18" ht="18.75">
      <c r="A22" s="76"/>
      <c r="B22" s="68">
        <v>1255</v>
      </c>
      <c r="C22" s="19"/>
      <c r="D22" s="19" t="s">
        <v>539</v>
      </c>
      <c r="E22" s="19" t="s">
        <v>685</v>
      </c>
      <c r="F22" s="19" t="s">
        <v>541</v>
      </c>
      <c r="G22" s="19" t="s">
        <v>637</v>
      </c>
      <c r="H22" s="19"/>
      <c r="I22" s="19"/>
      <c r="J22" s="19" t="s">
        <v>652</v>
      </c>
      <c r="K22" s="19" t="s">
        <v>465</v>
      </c>
      <c r="L22" s="19" t="s">
        <v>544</v>
      </c>
      <c r="M22" s="19">
        <v>9.6</v>
      </c>
      <c r="N22" s="19">
        <v>1</v>
      </c>
      <c r="O22" s="78"/>
      <c r="P22" s="78"/>
      <c r="Q22" s="78"/>
      <c r="R22" s="78"/>
    </row>
    <row r="23" spans="1:18" ht="18.75">
      <c r="A23" s="76"/>
      <c r="B23" s="79">
        <v>1310</v>
      </c>
      <c r="C23" s="73"/>
      <c r="D23" s="73" t="s">
        <v>539</v>
      </c>
      <c r="E23" s="73" t="s">
        <v>685</v>
      </c>
      <c r="F23" s="73" t="s">
        <v>550</v>
      </c>
      <c r="G23" s="19" t="s">
        <v>620</v>
      </c>
      <c r="H23" s="19"/>
      <c r="I23" s="19"/>
      <c r="J23" s="19" t="s">
        <v>652</v>
      </c>
      <c r="K23" s="19" t="s">
        <v>465</v>
      </c>
      <c r="L23" s="19" t="s">
        <v>544</v>
      </c>
      <c r="M23" s="19">
        <v>9.6</v>
      </c>
      <c r="N23" s="19">
        <v>1</v>
      </c>
      <c r="O23" s="78"/>
      <c r="P23" s="78"/>
      <c r="Q23" s="78"/>
      <c r="R23" s="78"/>
    </row>
    <row r="24" spans="1:18" ht="18.75">
      <c r="A24" s="76"/>
      <c r="B24" s="81"/>
      <c r="C24" s="74"/>
      <c r="D24" s="74"/>
      <c r="E24" s="74"/>
      <c r="F24" s="74"/>
      <c r="G24" s="19" t="s">
        <v>682</v>
      </c>
      <c r="H24" s="19"/>
      <c r="I24" s="19"/>
      <c r="J24" s="19" t="s">
        <v>652</v>
      </c>
      <c r="K24" s="19" t="s">
        <v>465</v>
      </c>
      <c r="L24" s="19" t="s">
        <v>544</v>
      </c>
      <c r="M24" s="19">
        <v>9.6</v>
      </c>
      <c r="N24" s="19">
        <v>4</v>
      </c>
      <c r="O24" s="78"/>
      <c r="P24" s="78"/>
      <c r="Q24" s="78"/>
      <c r="R24" s="78"/>
    </row>
    <row r="25" spans="1:18" ht="18.75">
      <c r="A25" s="76"/>
      <c r="B25" s="68">
        <v>1418</v>
      </c>
      <c r="C25" s="19" t="s">
        <v>460</v>
      </c>
      <c r="D25" s="19" t="s">
        <v>550</v>
      </c>
      <c r="E25" s="19" t="s">
        <v>682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544</v>
      </c>
      <c r="M25" s="19">
        <v>9.6</v>
      </c>
      <c r="N25" s="19">
        <v>14</v>
      </c>
      <c r="O25" s="78"/>
      <c r="P25" s="78"/>
      <c r="Q25" s="78"/>
      <c r="R25" s="78"/>
    </row>
    <row r="26" spans="1:18" ht="18.75">
      <c r="A26" s="76"/>
      <c r="B26" s="68">
        <v>1522</v>
      </c>
      <c r="C26" s="19" t="s">
        <v>460</v>
      </c>
      <c r="D26" s="19" t="s">
        <v>550</v>
      </c>
      <c r="E26" s="19" t="s">
        <v>682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544</v>
      </c>
      <c r="M26" s="19">
        <v>9.6</v>
      </c>
      <c r="N26" s="19">
        <v>14</v>
      </c>
      <c r="O26" s="78"/>
      <c r="P26" s="78"/>
      <c r="Q26" s="78"/>
      <c r="R26" s="78"/>
    </row>
    <row r="27" spans="1:18" ht="18.75">
      <c r="A27" s="76"/>
      <c r="B27" s="68">
        <v>1625</v>
      </c>
      <c r="C27" s="19" t="s">
        <v>460</v>
      </c>
      <c r="D27" s="19" t="s">
        <v>550</v>
      </c>
      <c r="E27" s="19" t="s">
        <v>682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544</v>
      </c>
      <c r="M27" s="19">
        <v>9.6</v>
      </c>
      <c r="N27" s="19">
        <v>14</v>
      </c>
      <c r="O27" s="78"/>
      <c r="P27" s="78"/>
      <c r="Q27" s="78"/>
      <c r="R27" s="78"/>
    </row>
    <row r="28" spans="1:18" ht="18.75">
      <c r="A28" s="76"/>
      <c r="B28" s="68">
        <v>1935</v>
      </c>
      <c r="C28" s="19" t="s">
        <v>460</v>
      </c>
      <c r="D28" s="19" t="s">
        <v>550</v>
      </c>
      <c r="E28" s="19" t="s">
        <v>682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544</v>
      </c>
      <c r="M28" s="19">
        <v>9.6</v>
      </c>
      <c r="N28" s="19">
        <v>13</v>
      </c>
      <c r="O28" s="78"/>
      <c r="P28" s="78"/>
      <c r="Q28" s="78"/>
      <c r="R28" s="78"/>
    </row>
    <row r="29" spans="1:18" ht="18.75">
      <c r="A29" s="76"/>
      <c r="B29" s="68">
        <v>2149</v>
      </c>
      <c r="C29" s="19" t="s">
        <v>460</v>
      </c>
      <c r="D29" s="19" t="s">
        <v>550</v>
      </c>
      <c r="E29" s="19" t="s">
        <v>682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544</v>
      </c>
      <c r="M29" s="19">
        <v>9.6</v>
      </c>
      <c r="N29" s="19">
        <v>14</v>
      </c>
      <c r="O29" s="78"/>
      <c r="P29" s="78"/>
      <c r="Q29" s="78"/>
      <c r="R29" s="78"/>
    </row>
    <row r="30" spans="1:18" ht="18.75">
      <c r="A30" s="77"/>
      <c r="B30" s="68">
        <v>2312</v>
      </c>
      <c r="C30" s="19" t="s">
        <v>460</v>
      </c>
      <c r="D30" s="19" t="s">
        <v>550</v>
      </c>
      <c r="E30" s="19" t="s">
        <v>682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544</v>
      </c>
      <c r="M30" s="19">
        <v>9.6</v>
      </c>
      <c r="N30" s="19">
        <v>12</v>
      </c>
      <c r="O30" s="74"/>
      <c r="P30" s="74"/>
      <c r="Q30" s="74"/>
      <c r="R30" s="74"/>
    </row>
    <row r="31" spans="1:18" ht="18.75">
      <c r="A31" s="75">
        <v>43197</v>
      </c>
      <c r="B31" s="79">
        <v>822</v>
      </c>
      <c r="C31" s="73"/>
      <c r="D31" s="73" t="s">
        <v>539</v>
      </c>
      <c r="E31" s="73" t="s">
        <v>685</v>
      </c>
      <c r="F31" s="73" t="s">
        <v>541</v>
      </c>
      <c r="G31" s="19" t="s">
        <v>635</v>
      </c>
      <c r="H31" s="19"/>
      <c r="I31" s="19"/>
      <c r="J31" s="73" t="s">
        <v>652</v>
      </c>
      <c r="K31" s="73" t="s">
        <v>473</v>
      </c>
      <c r="L31" s="73" t="s">
        <v>474</v>
      </c>
      <c r="M31" s="19">
        <v>9.6</v>
      </c>
      <c r="N31" s="19">
        <v>3</v>
      </c>
      <c r="O31" s="73">
        <v>7221</v>
      </c>
      <c r="P31" s="73">
        <v>7259</v>
      </c>
      <c r="Q31" s="73">
        <f>P31-O31</f>
        <v>38</v>
      </c>
      <c r="R31" s="73"/>
    </row>
    <row r="32" spans="1:18" ht="18.75">
      <c r="A32" s="76"/>
      <c r="B32" s="80"/>
      <c r="C32" s="78"/>
      <c r="D32" s="78"/>
      <c r="E32" s="78"/>
      <c r="F32" s="78"/>
      <c r="G32" s="19" t="s">
        <v>636</v>
      </c>
      <c r="H32" s="19"/>
      <c r="I32" s="19"/>
      <c r="J32" s="78"/>
      <c r="K32" s="78"/>
      <c r="L32" s="78"/>
      <c r="M32" s="19">
        <v>9.6</v>
      </c>
      <c r="N32" s="19">
        <v>2</v>
      </c>
      <c r="O32" s="78"/>
      <c r="P32" s="78"/>
      <c r="Q32" s="78"/>
      <c r="R32" s="78"/>
    </row>
    <row r="33" spans="1:18" ht="18.75">
      <c r="A33" s="76"/>
      <c r="B33" s="81"/>
      <c r="C33" s="74"/>
      <c r="D33" s="74"/>
      <c r="E33" s="74"/>
      <c r="F33" s="74"/>
      <c r="G33" s="19" t="s">
        <v>637</v>
      </c>
      <c r="H33" s="19"/>
      <c r="I33" s="19"/>
      <c r="J33" s="74"/>
      <c r="K33" s="74"/>
      <c r="L33" s="74"/>
      <c r="M33" s="19">
        <v>9.6</v>
      </c>
      <c r="N33" s="19">
        <v>2</v>
      </c>
      <c r="O33" s="78"/>
      <c r="P33" s="78"/>
      <c r="Q33" s="78"/>
      <c r="R33" s="78"/>
    </row>
    <row r="34" spans="1:18" ht="18.75">
      <c r="A34" s="76"/>
      <c r="B34" s="68">
        <v>920</v>
      </c>
      <c r="C34" s="19" t="s">
        <v>693</v>
      </c>
      <c r="D34" s="19" t="s">
        <v>32</v>
      </c>
      <c r="E34" s="19" t="s">
        <v>637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78"/>
      <c r="P34" s="78"/>
      <c r="Q34" s="78"/>
      <c r="R34" s="78"/>
    </row>
    <row r="35" spans="1:18" ht="18.75">
      <c r="A35" s="76"/>
      <c r="B35" s="68">
        <v>1110</v>
      </c>
      <c r="C35" s="19" t="s">
        <v>693</v>
      </c>
      <c r="D35" s="19" t="s">
        <v>32</v>
      </c>
      <c r="E35" s="19" t="s">
        <v>637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54">
        <v>5</v>
      </c>
      <c r="O35" s="78"/>
      <c r="P35" s="78"/>
      <c r="Q35" s="78"/>
      <c r="R35" s="78"/>
    </row>
    <row r="36" spans="1:18" ht="18.75">
      <c r="A36" s="76"/>
      <c r="B36" s="68">
        <v>1200</v>
      </c>
      <c r="C36" s="19" t="s">
        <v>693</v>
      </c>
      <c r="D36" s="19" t="s">
        <v>32</v>
      </c>
      <c r="E36" s="19" t="s">
        <v>637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3</v>
      </c>
      <c r="O36" s="78"/>
      <c r="P36" s="78"/>
      <c r="Q36" s="78"/>
      <c r="R36" s="78"/>
    </row>
    <row r="37" spans="1:18" ht="18.75">
      <c r="A37" s="76"/>
      <c r="B37" s="68">
        <v>1505</v>
      </c>
      <c r="C37" s="19" t="s">
        <v>693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5</v>
      </c>
      <c r="O37" s="78"/>
      <c r="P37" s="78"/>
      <c r="Q37" s="78"/>
      <c r="R37" s="78"/>
    </row>
    <row r="38" spans="1:18" ht="18.75">
      <c r="A38" s="76"/>
      <c r="B38" s="68">
        <v>1615</v>
      </c>
      <c r="C38" s="19" t="s">
        <v>693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4</v>
      </c>
      <c r="O38" s="78"/>
      <c r="P38" s="78"/>
      <c r="Q38" s="78"/>
      <c r="R38" s="78"/>
    </row>
    <row r="39" spans="1:18" ht="18.75">
      <c r="A39" s="76"/>
      <c r="B39" s="68">
        <v>1643</v>
      </c>
      <c r="C39" s="19"/>
      <c r="D39" s="19" t="s">
        <v>32</v>
      </c>
      <c r="E39" s="19" t="s">
        <v>637</v>
      </c>
      <c r="F39" s="19" t="s">
        <v>541</v>
      </c>
      <c r="G39" s="19" t="s">
        <v>635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78"/>
      <c r="P39" s="78"/>
      <c r="Q39" s="78"/>
      <c r="R39" s="78"/>
    </row>
    <row r="40" spans="1:18" ht="18.75">
      <c r="A40" s="76"/>
      <c r="B40" s="68">
        <v>1720</v>
      </c>
      <c r="C40" s="19" t="s">
        <v>693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5</v>
      </c>
      <c r="O40" s="78"/>
      <c r="P40" s="78"/>
      <c r="Q40" s="78"/>
      <c r="R40" s="78"/>
    </row>
    <row r="41" spans="1:18" ht="18.75">
      <c r="A41" s="76"/>
      <c r="B41" s="68">
        <v>2055</v>
      </c>
      <c r="C41" s="19" t="s">
        <v>693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474</v>
      </c>
      <c r="M41" s="19">
        <v>9.6</v>
      </c>
      <c r="N41" s="19">
        <v>6</v>
      </c>
      <c r="O41" s="78"/>
      <c r="P41" s="78"/>
      <c r="Q41" s="78"/>
      <c r="R41" s="78"/>
    </row>
    <row r="42" spans="1:18" ht="18.75">
      <c r="A42" s="76"/>
      <c r="B42" s="68">
        <v>2200</v>
      </c>
      <c r="C42" s="19" t="s">
        <v>693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4</v>
      </c>
      <c r="O42" s="78"/>
      <c r="P42" s="78"/>
      <c r="Q42" s="78"/>
      <c r="R42" s="78"/>
    </row>
    <row r="43" spans="1:18" ht="18.75">
      <c r="A43" s="76"/>
      <c r="B43" s="68">
        <v>2250</v>
      </c>
      <c r="C43" s="19"/>
      <c r="D43" s="73" t="s">
        <v>32</v>
      </c>
      <c r="E43" s="19" t="s">
        <v>637</v>
      </c>
      <c r="F43" s="73" t="s">
        <v>36</v>
      </c>
      <c r="G43" s="73" t="s">
        <v>617</v>
      </c>
      <c r="H43" s="19"/>
      <c r="I43" s="19"/>
      <c r="J43" s="73" t="s">
        <v>652</v>
      </c>
      <c r="K43" s="73" t="s">
        <v>473</v>
      </c>
      <c r="L43" s="73" t="s">
        <v>474</v>
      </c>
      <c r="M43" s="73">
        <v>9.6</v>
      </c>
      <c r="N43" s="19">
        <v>2</v>
      </c>
      <c r="O43" s="78"/>
      <c r="P43" s="78"/>
      <c r="Q43" s="78"/>
      <c r="R43" s="78"/>
    </row>
    <row r="44" spans="1:18" ht="18.75">
      <c r="A44" s="76"/>
      <c r="B44" s="68">
        <v>2300</v>
      </c>
      <c r="C44" s="19"/>
      <c r="D44" s="74"/>
      <c r="E44" s="19" t="s">
        <v>635</v>
      </c>
      <c r="F44" s="74"/>
      <c r="G44" s="74"/>
      <c r="H44" s="19"/>
      <c r="I44" s="19"/>
      <c r="J44" s="74"/>
      <c r="K44" s="74"/>
      <c r="L44" s="74"/>
      <c r="M44" s="74"/>
      <c r="N44" s="19">
        <v>2</v>
      </c>
      <c r="O44" s="78"/>
      <c r="P44" s="78"/>
      <c r="Q44" s="78"/>
      <c r="R44" s="78"/>
    </row>
    <row r="45" spans="1:18" ht="18.75">
      <c r="A45" s="77"/>
      <c r="B45" s="68">
        <v>2307</v>
      </c>
      <c r="C45" s="19" t="s">
        <v>694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9</v>
      </c>
      <c r="O45" s="74"/>
      <c r="P45" s="74"/>
      <c r="Q45" s="74"/>
      <c r="R45" s="74"/>
    </row>
    <row r="46" spans="1:18" ht="18.75">
      <c r="A46" s="75">
        <v>43197</v>
      </c>
      <c r="B46" s="68">
        <v>800</v>
      </c>
      <c r="C46" s="19"/>
      <c r="D46" s="19" t="s">
        <v>36</v>
      </c>
      <c r="E46" s="19" t="s">
        <v>617</v>
      </c>
      <c r="F46" s="19" t="s">
        <v>36</v>
      </c>
      <c r="G46" s="19" t="s">
        <v>697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54" t="s">
        <v>468</v>
      </c>
      <c r="O46" s="73">
        <v>5641</v>
      </c>
      <c r="P46" s="73">
        <v>5658</v>
      </c>
      <c r="Q46" s="73">
        <f>P46-O46</f>
        <v>17</v>
      </c>
      <c r="R46" s="73"/>
    </row>
    <row r="47" spans="1:18" ht="18.75">
      <c r="A47" s="76"/>
      <c r="B47" s="68">
        <v>1056</v>
      </c>
      <c r="C47" s="19" t="s">
        <v>467</v>
      </c>
      <c r="D47" s="19" t="s">
        <v>539</v>
      </c>
      <c r="E47" s="19" t="s">
        <v>681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14</v>
      </c>
      <c r="O47" s="78"/>
      <c r="P47" s="78"/>
      <c r="Q47" s="78"/>
      <c r="R47" s="78"/>
    </row>
    <row r="48" spans="1:18" ht="18.75">
      <c r="A48" s="76"/>
      <c r="B48" s="68">
        <v>1510</v>
      </c>
      <c r="C48" s="19" t="s">
        <v>467</v>
      </c>
      <c r="D48" s="19" t="s">
        <v>539</v>
      </c>
      <c r="E48" s="19" t="s">
        <v>681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78"/>
      <c r="P48" s="78"/>
      <c r="Q48" s="78"/>
      <c r="R48" s="78"/>
    </row>
    <row r="49" spans="1:18" ht="18.75">
      <c r="A49" s="76"/>
      <c r="B49" s="68">
        <v>1610</v>
      </c>
      <c r="C49" s="19" t="s">
        <v>467</v>
      </c>
      <c r="D49" s="19" t="s">
        <v>539</v>
      </c>
      <c r="E49" s="19" t="s">
        <v>681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12</v>
      </c>
      <c r="O49" s="78"/>
      <c r="P49" s="78"/>
      <c r="Q49" s="78"/>
      <c r="R49" s="78"/>
    </row>
    <row r="50" spans="1:18" ht="18.75">
      <c r="A50" s="76"/>
      <c r="B50" s="68">
        <v>2010</v>
      </c>
      <c r="C50" s="19" t="s">
        <v>467</v>
      </c>
      <c r="D50" s="19" t="s">
        <v>539</v>
      </c>
      <c r="E50" s="19" t="s">
        <v>681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78"/>
      <c r="P50" s="78"/>
      <c r="Q50" s="78"/>
      <c r="R50" s="78"/>
    </row>
    <row r="51" spans="1:18" ht="18.75">
      <c r="A51" s="77"/>
      <c r="B51" s="68">
        <v>2210</v>
      </c>
      <c r="C51" s="19" t="s">
        <v>467</v>
      </c>
      <c r="D51" s="19" t="s">
        <v>539</v>
      </c>
      <c r="E51" s="19" t="s">
        <v>681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10</v>
      </c>
      <c r="O51" s="74"/>
      <c r="P51" s="74"/>
      <c r="Q51" s="74"/>
      <c r="R51" s="74"/>
    </row>
    <row r="52" spans="1:18" ht="18.75">
      <c r="A52" s="23"/>
      <c r="B52" s="6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O46:O51"/>
    <mergeCell ref="P46:P51"/>
    <mergeCell ref="Q46:Q51"/>
    <mergeCell ref="R46:R51"/>
    <mergeCell ref="R31:R45"/>
    <mergeCell ref="K31:K33"/>
    <mergeCell ref="K43:K44"/>
    <mergeCell ref="J43:J44"/>
    <mergeCell ref="M43:M44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580C-51E7-47A5-91F1-056D0FEDDC90}">
  <dimension ref="A1:T90"/>
  <sheetViews>
    <sheetView tabSelected="1" zoomScale="91" zoomScaleNormal="91" workbookViewId="0">
      <selection activeCell="E59" sqref="E59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5">
        <v>43198</v>
      </c>
      <c r="B2" s="69">
        <v>820</v>
      </c>
      <c r="C2" s="19"/>
      <c r="D2" s="19" t="s">
        <v>36</v>
      </c>
      <c r="E2" s="19" t="s">
        <v>617</v>
      </c>
      <c r="F2" s="19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73">
        <v>8047</v>
      </c>
      <c r="P2" s="73">
        <v>8066</v>
      </c>
      <c r="Q2" s="73">
        <f>P2-O2</f>
        <v>19</v>
      </c>
      <c r="R2" s="73"/>
    </row>
    <row r="3" spans="1:20" ht="18.75">
      <c r="A3" s="76"/>
      <c r="B3" s="69">
        <v>105</v>
      </c>
      <c r="C3" s="19" t="s">
        <v>467</v>
      </c>
      <c r="D3" s="19" t="s">
        <v>30</v>
      </c>
      <c r="E3" s="19" t="s">
        <v>630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78"/>
      <c r="P3" s="78"/>
      <c r="Q3" s="78"/>
      <c r="R3" s="78"/>
    </row>
    <row r="4" spans="1:20" ht="18.75">
      <c r="A4" s="76"/>
      <c r="B4" s="69">
        <v>1406</v>
      </c>
      <c r="C4" s="19" t="s">
        <v>467</v>
      </c>
      <c r="D4" s="19" t="s">
        <v>30</v>
      </c>
      <c r="E4" s="19" t="s">
        <v>630</v>
      </c>
      <c r="F4" s="19" t="s">
        <v>36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13</v>
      </c>
      <c r="O4" s="78"/>
      <c r="P4" s="78"/>
      <c r="Q4" s="78"/>
      <c r="R4" s="78"/>
    </row>
    <row r="5" spans="1:20" ht="18.75">
      <c r="A5" s="76"/>
      <c r="B5" s="69">
        <v>1500</v>
      </c>
      <c r="C5" s="19"/>
      <c r="D5" s="19" t="s">
        <v>36</v>
      </c>
      <c r="E5" s="19" t="s">
        <v>617</v>
      </c>
      <c r="F5" s="19" t="s">
        <v>30</v>
      </c>
      <c r="G5" s="19" t="s">
        <v>630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 t="s">
        <v>623</v>
      </c>
      <c r="O5" s="78"/>
      <c r="P5" s="78"/>
      <c r="Q5" s="78"/>
      <c r="R5" s="78"/>
    </row>
    <row r="6" spans="1:20" ht="18.75">
      <c r="A6" s="76"/>
      <c r="B6" s="69">
        <v>1608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13</v>
      </c>
      <c r="O6" s="78"/>
      <c r="P6" s="78"/>
      <c r="Q6" s="78"/>
      <c r="R6" s="78"/>
    </row>
    <row r="7" spans="1:20" ht="18.75">
      <c r="A7" s="76"/>
      <c r="B7" s="69">
        <v>1645</v>
      </c>
      <c r="C7" s="73"/>
      <c r="D7" s="73" t="s">
        <v>32</v>
      </c>
      <c r="E7" s="19" t="s">
        <v>635</v>
      </c>
      <c r="F7" s="73" t="s">
        <v>30</v>
      </c>
      <c r="G7" s="73" t="s">
        <v>634</v>
      </c>
      <c r="H7" s="73"/>
      <c r="I7" s="73"/>
      <c r="J7" s="73" t="s">
        <v>652</v>
      </c>
      <c r="K7" s="73" t="s">
        <v>39</v>
      </c>
      <c r="L7" s="73" t="s">
        <v>622</v>
      </c>
      <c r="M7" s="73">
        <v>9.6</v>
      </c>
      <c r="N7" s="19">
        <v>1</v>
      </c>
      <c r="O7" s="78"/>
      <c r="P7" s="78"/>
      <c r="Q7" s="78"/>
      <c r="R7" s="78"/>
    </row>
    <row r="8" spans="1:20" ht="18.75">
      <c r="A8" s="76"/>
      <c r="B8" s="69">
        <v>1650</v>
      </c>
      <c r="C8" s="74"/>
      <c r="D8" s="74"/>
      <c r="E8" s="19" t="s">
        <v>637</v>
      </c>
      <c r="F8" s="74"/>
      <c r="G8" s="74"/>
      <c r="H8" s="74"/>
      <c r="I8" s="74"/>
      <c r="J8" s="74"/>
      <c r="K8" s="74"/>
      <c r="L8" s="74"/>
      <c r="M8" s="74"/>
      <c r="N8" s="19">
        <v>1</v>
      </c>
      <c r="O8" s="78"/>
      <c r="P8" s="78"/>
      <c r="Q8" s="78"/>
      <c r="R8" s="78"/>
    </row>
    <row r="9" spans="1:20" ht="18.75">
      <c r="A9" s="76"/>
      <c r="B9" s="69">
        <v>1945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78"/>
      <c r="P9" s="78"/>
      <c r="Q9" s="78"/>
      <c r="R9" s="78"/>
    </row>
    <row r="10" spans="1:20" ht="18.75">
      <c r="A10" s="76"/>
      <c r="B10" s="69">
        <v>1005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78"/>
      <c r="P10" s="78"/>
      <c r="Q10" s="78"/>
      <c r="R10" s="78"/>
    </row>
    <row r="11" spans="1:20" ht="18.75">
      <c r="A11" s="77"/>
      <c r="B11" s="69">
        <v>2354</v>
      </c>
      <c r="C11" s="19" t="s">
        <v>467</v>
      </c>
      <c r="D11" s="19" t="s">
        <v>30</v>
      </c>
      <c r="E11" s="19" t="s">
        <v>630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74"/>
      <c r="P11" s="74"/>
      <c r="Q11" s="74"/>
      <c r="R11" s="74"/>
    </row>
    <row r="12" spans="1:20" ht="18.75">
      <c r="A12" s="75">
        <v>43198</v>
      </c>
      <c r="B12" s="79">
        <v>820</v>
      </c>
      <c r="C12" s="73"/>
      <c r="D12" s="73" t="s">
        <v>30</v>
      </c>
      <c r="E12" s="73" t="s">
        <v>634</v>
      </c>
      <c r="F12" s="73" t="s">
        <v>32</v>
      </c>
      <c r="G12" s="19" t="s">
        <v>635</v>
      </c>
      <c r="H12" s="73"/>
      <c r="I12" s="73"/>
      <c r="J12" s="73" t="s">
        <v>652</v>
      </c>
      <c r="K12" s="73" t="s">
        <v>457</v>
      </c>
      <c r="L12" s="73" t="s">
        <v>458</v>
      </c>
      <c r="M12" s="73">
        <v>9.6</v>
      </c>
      <c r="N12" s="19">
        <v>3</v>
      </c>
      <c r="O12" s="73">
        <v>8108</v>
      </c>
      <c r="P12" s="73">
        <v>8144</v>
      </c>
      <c r="Q12" s="73">
        <f>P12-O12</f>
        <v>36</v>
      </c>
      <c r="R12" s="73"/>
    </row>
    <row r="13" spans="1:20" ht="18.75">
      <c r="A13" s="76"/>
      <c r="B13" s="80"/>
      <c r="C13" s="78"/>
      <c r="D13" s="78"/>
      <c r="E13" s="78"/>
      <c r="F13" s="78"/>
      <c r="G13" s="19" t="s">
        <v>636</v>
      </c>
      <c r="H13" s="78"/>
      <c r="I13" s="78"/>
      <c r="J13" s="78"/>
      <c r="K13" s="78"/>
      <c r="L13" s="78"/>
      <c r="M13" s="78"/>
      <c r="N13" s="19">
        <v>2</v>
      </c>
      <c r="O13" s="78"/>
      <c r="P13" s="78"/>
      <c r="Q13" s="78"/>
      <c r="R13" s="78"/>
    </row>
    <row r="14" spans="1:20" ht="18.75">
      <c r="A14" s="76"/>
      <c r="B14" s="81"/>
      <c r="C14" s="74"/>
      <c r="D14" s="74"/>
      <c r="E14" s="74"/>
      <c r="F14" s="74"/>
      <c r="G14" s="19" t="s">
        <v>637</v>
      </c>
      <c r="H14" s="74"/>
      <c r="I14" s="74"/>
      <c r="J14" s="74"/>
      <c r="K14" s="74"/>
      <c r="L14" s="74"/>
      <c r="M14" s="74"/>
      <c r="N14" s="19">
        <v>1</v>
      </c>
      <c r="O14" s="78"/>
      <c r="P14" s="78"/>
      <c r="Q14" s="78"/>
      <c r="R14" s="78"/>
    </row>
    <row r="15" spans="1:20" ht="18.75">
      <c r="A15" s="76"/>
      <c r="B15" s="69">
        <v>910</v>
      </c>
      <c r="C15" s="19" t="s">
        <v>40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78"/>
      <c r="P15" s="78"/>
      <c r="Q15" s="78"/>
      <c r="R15" s="78"/>
    </row>
    <row r="16" spans="1:20" ht="18.75">
      <c r="A16" s="76"/>
      <c r="B16" s="69">
        <v>920</v>
      </c>
      <c r="C16" s="19"/>
      <c r="D16" s="19" t="s">
        <v>36</v>
      </c>
      <c r="E16" s="19" t="s">
        <v>617</v>
      </c>
      <c r="F16" s="19" t="s">
        <v>32</v>
      </c>
      <c r="G16" s="19" t="s">
        <v>637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468</v>
      </c>
      <c r="O16" s="78"/>
      <c r="P16" s="78"/>
      <c r="Q16" s="78"/>
      <c r="R16" s="78"/>
    </row>
    <row r="17" spans="1:18" ht="18.75">
      <c r="A17" s="76"/>
      <c r="B17" s="69">
        <v>1055</v>
      </c>
      <c r="C17" s="19" t="s">
        <v>40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4</v>
      </c>
      <c r="O17" s="78"/>
      <c r="P17" s="78"/>
      <c r="Q17" s="78"/>
      <c r="R17" s="78"/>
    </row>
    <row r="18" spans="1:18" ht="18.75">
      <c r="A18" s="76"/>
      <c r="B18" s="69">
        <v>1200</v>
      </c>
      <c r="C18" s="19" t="s">
        <v>40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6</v>
      </c>
      <c r="O18" s="78"/>
      <c r="P18" s="78"/>
      <c r="Q18" s="78"/>
      <c r="R18" s="78"/>
    </row>
    <row r="19" spans="1:18" ht="18.75">
      <c r="A19" s="76"/>
      <c r="B19" s="69">
        <v>1505</v>
      </c>
      <c r="C19" s="19" t="s">
        <v>40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 t="s">
        <v>702</v>
      </c>
      <c r="O19" s="78"/>
      <c r="P19" s="78"/>
      <c r="Q19" s="78"/>
      <c r="R19" s="78"/>
    </row>
    <row r="20" spans="1:18" ht="18.75">
      <c r="A20" s="76"/>
      <c r="B20" s="69">
        <v>1615</v>
      </c>
      <c r="C20" s="19" t="s">
        <v>40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 t="s">
        <v>703</v>
      </c>
      <c r="O20" s="78"/>
      <c r="P20" s="78"/>
      <c r="Q20" s="78"/>
      <c r="R20" s="78"/>
    </row>
    <row r="21" spans="1:18" ht="18.75">
      <c r="A21" s="76"/>
      <c r="B21" s="69">
        <v>1715</v>
      </c>
      <c r="C21" s="19" t="s">
        <v>40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 t="s">
        <v>704</v>
      </c>
      <c r="O21" s="78"/>
      <c r="P21" s="78"/>
      <c r="Q21" s="78"/>
      <c r="R21" s="78"/>
    </row>
    <row r="22" spans="1:18" ht="18.75">
      <c r="A22" s="76"/>
      <c r="B22" s="69">
        <v>2115</v>
      </c>
      <c r="C22" s="19" t="s">
        <v>40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 t="s">
        <v>705</v>
      </c>
      <c r="O22" s="78"/>
      <c r="P22" s="78"/>
      <c r="Q22" s="78"/>
      <c r="R22" s="78"/>
    </row>
    <row r="23" spans="1:18" ht="18.75">
      <c r="A23" s="76"/>
      <c r="B23" s="69">
        <v>2200</v>
      </c>
      <c r="C23" s="19" t="s">
        <v>40</v>
      </c>
      <c r="D23" s="19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4</v>
      </c>
      <c r="O23" s="78"/>
      <c r="P23" s="78"/>
      <c r="Q23" s="78"/>
      <c r="R23" s="78"/>
    </row>
    <row r="24" spans="1:18" ht="18.75">
      <c r="A24" s="76"/>
      <c r="B24" s="53">
        <v>2300</v>
      </c>
      <c r="C24" s="19"/>
      <c r="D24" s="19" t="s">
        <v>32</v>
      </c>
      <c r="E24" s="19" t="s">
        <v>637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5</v>
      </c>
      <c r="O24" s="78"/>
      <c r="P24" s="78"/>
      <c r="Q24" s="78"/>
      <c r="R24" s="78"/>
    </row>
    <row r="25" spans="1:18" ht="18.75">
      <c r="A25" s="76"/>
      <c r="B25" s="70">
        <v>2310</v>
      </c>
      <c r="C25" s="19"/>
      <c r="D25" s="19" t="s">
        <v>32</v>
      </c>
      <c r="E25" s="19" t="s">
        <v>635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2</v>
      </c>
      <c r="O25" s="78"/>
      <c r="P25" s="78"/>
      <c r="Q25" s="78"/>
      <c r="R25" s="78"/>
    </row>
    <row r="26" spans="1:18" ht="18.75">
      <c r="A26" s="76"/>
      <c r="B26" s="69">
        <v>2315</v>
      </c>
      <c r="C26" s="19"/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7</v>
      </c>
      <c r="O26" s="78"/>
      <c r="P26" s="78"/>
      <c r="Q26" s="78"/>
      <c r="R26" s="78"/>
    </row>
    <row r="27" spans="1:18" ht="18.75">
      <c r="A27" s="77"/>
      <c r="B27" s="69">
        <v>1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5</v>
      </c>
      <c r="O27" s="74"/>
      <c r="P27" s="74"/>
      <c r="Q27" s="74"/>
      <c r="R27" s="74"/>
    </row>
    <row r="28" spans="1:18" ht="18.75">
      <c r="A28" s="82">
        <v>43198</v>
      </c>
      <c r="B28" s="69">
        <v>828</v>
      </c>
      <c r="C28" s="19"/>
      <c r="D28" s="19" t="s">
        <v>30</v>
      </c>
      <c r="E28" s="19" t="s">
        <v>634</v>
      </c>
      <c r="F28" s="19" t="s">
        <v>32</v>
      </c>
      <c r="G28" s="19" t="s">
        <v>650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8</v>
      </c>
      <c r="O28" s="73">
        <v>5829</v>
      </c>
      <c r="P28" s="73">
        <v>5944</v>
      </c>
      <c r="Q28" s="73">
        <f>P28-O28</f>
        <v>115</v>
      </c>
      <c r="R28" s="73"/>
    </row>
    <row r="29" spans="1:18" ht="18.75">
      <c r="A29" s="83"/>
      <c r="B29" s="69">
        <v>1030</v>
      </c>
      <c r="C29" s="19"/>
      <c r="D29" s="19" t="s">
        <v>36</v>
      </c>
      <c r="E29" s="19" t="s">
        <v>672</v>
      </c>
      <c r="F29" s="19" t="s">
        <v>30</v>
      </c>
      <c r="G29" s="19" t="s">
        <v>634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13</v>
      </c>
      <c r="O29" s="78"/>
      <c r="P29" s="78"/>
      <c r="Q29" s="78"/>
      <c r="R29" s="78"/>
    </row>
    <row r="30" spans="1:18" ht="18.75">
      <c r="A30" s="83"/>
      <c r="B30" s="69">
        <v>1335</v>
      </c>
      <c r="C30" s="19"/>
      <c r="D30" s="19" t="s">
        <v>30</v>
      </c>
      <c r="E30" s="19" t="s">
        <v>634</v>
      </c>
      <c r="F30" s="19" t="s">
        <v>36</v>
      </c>
      <c r="G30" s="19" t="s">
        <v>651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14</v>
      </c>
      <c r="O30" s="78"/>
      <c r="P30" s="78"/>
      <c r="Q30" s="78"/>
      <c r="R30" s="78"/>
    </row>
    <row r="31" spans="1:18" ht="18.75">
      <c r="A31" s="83"/>
      <c r="B31" s="69">
        <v>1435</v>
      </c>
      <c r="C31" s="19"/>
      <c r="D31" s="19" t="s">
        <v>36</v>
      </c>
      <c r="E31" s="19" t="s">
        <v>651</v>
      </c>
      <c r="F31" s="19" t="s">
        <v>32</v>
      </c>
      <c r="G31" s="19" t="s">
        <v>650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78"/>
      <c r="P31" s="78"/>
      <c r="Q31" s="78"/>
      <c r="R31" s="78"/>
    </row>
    <row r="32" spans="1:18" ht="18.75">
      <c r="A32" s="83"/>
      <c r="B32" s="69">
        <v>1555</v>
      </c>
      <c r="C32" s="19"/>
      <c r="D32" s="19" t="s">
        <v>32</v>
      </c>
      <c r="E32" s="19" t="s">
        <v>650</v>
      </c>
      <c r="F32" s="19" t="s">
        <v>30</v>
      </c>
      <c r="G32" s="19" t="s">
        <v>634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8</v>
      </c>
      <c r="O32" s="78"/>
      <c r="P32" s="78"/>
      <c r="Q32" s="78"/>
      <c r="R32" s="78"/>
    </row>
    <row r="33" spans="1:18" ht="18.75">
      <c r="A33" s="83"/>
      <c r="B33" s="69">
        <v>1625</v>
      </c>
      <c r="C33" s="19"/>
      <c r="D33" s="19" t="s">
        <v>30</v>
      </c>
      <c r="E33" s="19" t="s">
        <v>634</v>
      </c>
      <c r="F33" s="19" t="s">
        <v>36</v>
      </c>
      <c r="G33" s="19" t="s">
        <v>672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4</v>
      </c>
      <c r="O33" s="78"/>
      <c r="P33" s="78"/>
      <c r="Q33" s="78"/>
      <c r="R33" s="78"/>
    </row>
    <row r="34" spans="1:18" ht="18.75">
      <c r="A34" s="83"/>
      <c r="B34" s="69">
        <v>1640</v>
      </c>
      <c r="C34" s="19"/>
      <c r="D34" s="19" t="s">
        <v>36</v>
      </c>
      <c r="E34" s="19" t="s">
        <v>672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38</v>
      </c>
      <c r="M34" s="19">
        <v>9.6</v>
      </c>
      <c r="N34" s="19">
        <v>6</v>
      </c>
      <c r="O34" s="78"/>
      <c r="P34" s="78"/>
      <c r="Q34" s="78"/>
      <c r="R34" s="78"/>
    </row>
    <row r="35" spans="1:18" ht="18.75">
      <c r="A35" s="83"/>
      <c r="B35" s="69">
        <v>1709</v>
      </c>
      <c r="C35" s="19" t="s">
        <v>460</v>
      </c>
      <c r="D35" s="19" t="s">
        <v>454</v>
      </c>
      <c r="E35" s="19" t="s">
        <v>618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38</v>
      </c>
      <c r="M35" s="19">
        <v>9.6</v>
      </c>
      <c r="N35" s="19">
        <v>14</v>
      </c>
      <c r="O35" s="78"/>
      <c r="P35" s="78"/>
      <c r="Q35" s="78"/>
      <c r="R35" s="78"/>
    </row>
    <row r="36" spans="1:18" ht="18.75">
      <c r="A36" s="83"/>
      <c r="B36" s="69">
        <v>2010</v>
      </c>
      <c r="C36" s="73" t="s">
        <v>460</v>
      </c>
      <c r="D36" s="73" t="s">
        <v>454</v>
      </c>
      <c r="E36" s="19" t="s">
        <v>620</v>
      </c>
      <c r="F36" s="73" t="s">
        <v>36</v>
      </c>
      <c r="G36" s="73" t="s">
        <v>617</v>
      </c>
      <c r="H36" s="19"/>
      <c r="I36" s="19"/>
      <c r="J36" s="19" t="s">
        <v>652</v>
      </c>
      <c r="K36" s="19" t="s">
        <v>465</v>
      </c>
      <c r="L36" s="19" t="s">
        <v>38</v>
      </c>
      <c r="M36" s="19">
        <v>9.6</v>
      </c>
      <c r="N36" s="19">
        <v>2</v>
      </c>
      <c r="O36" s="78"/>
      <c r="P36" s="78"/>
      <c r="Q36" s="78"/>
      <c r="R36" s="78"/>
    </row>
    <row r="37" spans="1:18" ht="18.75">
      <c r="A37" s="83"/>
      <c r="B37" s="69">
        <v>2039</v>
      </c>
      <c r="C37" s="74"/>
      <c r="D37" s="74"/>
      <c r="E37" s="19" t="s">
        <v>618</v>
      </c>
      <c r="F37" s="74"/>
      <c r="G37" s="74"/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12</v>
      </c>
      <c r="O37" s="78"/>
      <c r="P37" s="78"/>
      <c r="Q37" s="78"/>
      <c r="R37" s="78"/>
    </row>
    <row r="38" spans="1:18" ht="18.75">
      <c r="A38" s="83"/>
      <c r="B38" s="69">
        <v>2156</v>
      </c>
      <c r="C38" s="19" t="s">
        <v>460</v>
      </c>
      <c r="D38" s="19" t="s">
        <v>454</v>
      </c>
      <c r="E38" s="19" t="s">
        <v>618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38</v>
      </c>
      <c r="M38" s="19">
        <v>9.6</v>
      </c>
      <c r="N38" s="19">
        <v>14</v>
      </c>
      <c r="O38" s="78"/>
      <c r="P38" s="78"/>
      <c r="Q38" s="78"/>
      <c r="R38" s="78"/>
    </row>
    <row r="39" spans="1:18" ht="18.75">
      <c r="A39" s="83"/>
      <c r="B39" s="69">
        <v>2312</v>
      </c>
      <c r="C39" s="19" t="s">
        <v>460</v>
      </c>
      <c r="D39" s="19" t="s">
        <v>454</v>
      </c>
      <c r="E39" s="19" t="s">
        <v>618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465</v>
      </c>
      <c r="L39" s="19" t="s">
        <v>38</v>
      </c>
      <c r="M39" s="19">
        <v>9.6</v>
      </c>
      <c r="N39" s="19">
        <v>14</v>
      </c>
      <c r="O39" s="78"/>
      <c r="P39" s="78"/>
      <c r="Q39" s="78"/>
      <c r="R39" s="78"/>
    </row>
    <row r="40" spans="1:18" ht="18.75">
      <c r="A40" s="84"/>
      <c r="B40" s="69">
        <v>3</v>
      </c>
      <c r="C40" s="19" t="s">
        <v>460</v>
      </c>
      <c r="D40" s="19" t="s">
        <v>454</v>
      </c>
      <c r="E40" s="19" t="s">
        <v>618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465</v>
      </c>
      <c r="L40" s="19" t="s">
        <v>38</v>
      </c>
      <c r="M40" s="19">
        <v>9.6</v>
      </c>
      <c r="N40" s="19">
        <v>3</v>
      </c>
      <c r="O40" s="74"/>
      <c r="P40" s="74"/>
      <c r="Q40" s="74"/>
      <c r="R40" s="74"/>
    </row>
    <row r="41" spans="1:18" ht="18.75">
      <c r="A41" s="75">
        <v>43198</v>
      </c>
      <c r="B41" s="79">
        <v>815</v>
      </c>
      <c r="C41" s="73"/>
      <c r="D41" s="73" t="s">
        <v>30</v>
      </c>
      <c r="E41" s="73" t="s">
        <v>634</v>
      </c>
      <c r="F41" s="73" t="s">
        <v>36</v>
      </c>
      <c r="G41" s="19" t="s">
        <v>657</v>
      </c>
      <c r="H41" s="97"/>
      <c r="I41" s="98"/>
      <c r="J41" s="73" t="s">
        <v>652</v>
      </c>
      <c r="K41" s="73" t="s">
        <v>473</v>
      </c>
      <c r="L41" s="73" t="s">
        <v>474</v>
      </c>
      <c r="M41" s="73">
        <v>9.6</v>
      </c>
      <c r="N41" s="19">
        <v>3</v>
      </c>
      <c r="O41" s="73">
        <v>7259</v>
      </c>
      <c r="P41" s="73">
        <v>7281</v>
      </c>
      <c r="Q41" s="73">
        <f>P41-O41</f>
        <v>22</v>
      </c>
      <c r="R41" s="73"/>
    </row>
    <row r="42" spans="1:18" ht="18.75">
      <c r="A42" s="76"/>
      <c r="B42" s="80"/>
      <c r="C42" s="78"/>
      <c r="D42" s="78"/>
      <c r="E42" s="78"/>
      <c r="F42" s="78"/>
      <c r="G42" s="19" t="s">
        <v>627</v>
      </c>
      <c r="H42" s="99"/>
      <c r="I42" s="100"/>
      <c r="J42" s="78"/>
      <c r="K42" s="78"/>
      <c r="L42" s="78"/>
      <c r="M42" s="78"/>
      <c r="N42" s="19">
        <v>2</v>
      </c>
      <c r="O42" s="78"/>
      <c r="P42" s="78"/>
      <c r="Q42" s="78"/>
      <c r="R42" s="78"/>
    </row>
    <row r="43" spans="1:18" ht="18.75">
      <c r="A43" s="76"/>
      <c r="B43" s="80"/>
      <c r="C43" s="78"/>
      <c r="D43" s="78"/>
      <c r="E43" s="78"/>
      <c r="F43" s="78"/>
      <c r="G43" s="19" t="s">
        <v>710</v>
      </c>
      <c r="H43" s="99"/>
      <c r="I43" s="100"/>
      <c r="J43" s="78"/>
      <c r="K43" s="78"/>
      <c r="L43" s="78"/>
      <c r="M43" s="78"/>
      <c r="N43" s="19">
        <v>2</v>
      </c>
      <c r="O43" s="78"/>
      <c r="P43" s="78"/>
      <c r="Q43" s="78"/>
      <c r="R43" s="78"/>
    </row>
    <row r="44" spans="1:18" ht="18.75">
      <c r="A44" s="76"/>
      <c r="B44" s="81"/>
      <c r="C44" s="74"/>
      <c r="D44" s="74"/>
      <c r="E44" s="74"/>
      <c r="F44" s="74"/>
      <c r="G44" s="19" t="s">
        <v>680</v>
      </c>
      <c r="H44" s="101"/>
      <c r="I44" s="102"/>
      <c r="J44" s="74"/>
      <c r="K44" s="74"/>
      <c r="L44" s="74"/>
      <c r="M44" s="74"/>
      <c r="N44" s="19">
        <v>7</v>
      </c>
      <c r="O44" s="78"/>
      <c r="P44" s="78"/>
      <c r="Q44" s="78"/>
      <c r="R44" s="78"/>
    </row>
    <row r="45" spans="1:18" ht="18.75">
      <c r="A45" s="76"/>
      <c r="B45" s="69">
        <v>1203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13</v>
      </c>
      <c r="O45" s="78"/>
      <c r="P45" s="78"/>
      <c r="Q45" s="78"/>
      <c r="R45" s="78"/>
    </row>
    <row r="46" spans="1:18" ht="18.75">
      <c r="A46" s="76"/>
      <c r="B46" s="69">
        <v>1512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13</v>
      </c>
      <c r="O46" s="78"/>
      <c r="P46" s="78"/>
      <c r="Q46" s="78"/>
      <c r="R46" s="78"/>
    </row>
    <row r="47" spans="1:18" ht="18.75">
      <c r="A47" s="76"/>
      <c r="B47" s="69">
        <v>1627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13</v>
      </c>
      <c r="O47" s="78"/>
      <c r="P47" s="78"/>
      <c r="Q47" s="78"/>
      <c r="R47" s="78"/>
    </row>
    <row r="48" spans="1:18" ht="18.75">
      <c r="A48" s="76"/>
      <c r="B48" s="69">
        <v>1720</v>
      </c>
      <c r="C48" s="19" t="s">
        <v>467</v>
      </c>
      <c r="D48" s="19" t="s">
        <v>30</v>
      </c>
      <c r="E48" s="19" t="s">
        <v>630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473</v>
      </c>
      <c r="L48" s="19" t="s">
        <v>474</v>
      </c>
      <c r="M48" s="19">
        <v>9.6</v>
      </c>
      <c r="N48" s="19">
        <v>12</v>
      </c>
      <c r="O48" s="78"/>
      <c r="P48" s="78"/>
      <c r="Q48" s="78"/>
      <c r="R48" s="78"/>
    </row>
    <row r="49" spans="1:18" ht="18.75">
      <c r="A49" s="76"/>
      <c r="B49" s="69">
        <v>2110</v>
      </c>
      <c r="C49" s="19" t="s">
        <v>467</v>
      </c>
      <c r="D49" s="19" t="s">
        <v>30</v>
      </c>
      <c r="E49" s="19" t="s">
        <v>630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473</v>
      </c>
      <c r="L49" s="19" t="s">
        <v>474</v>
      </c>
      <c r="M49" s="19">
        <v>9.6</v>
      </c>
      <c r="N49" s="19">
        <v>14</v>
      </c>
      <c r="O49" s="78"/>
      <c r="P49" s="78"/>
      <c r="Q49" s="78"/>
      <c r="R49" s="78"/>
    </row>
    <row r="50" spans="1:18" ht="18.75">
      <c r="A50" s="76"/>
      <c r="B50" s="69">
        <v>2245</v>
      </c>
      <c r="C50" s="19"/>
      <c r="D50" s="19" t="s">
        <v>30</v>
      </c>
      <c r="E50" s="19" t="s">
        <v>630</v>
      </c>
      <c r="F50" s="73" t="s">
        <v>36</v>
      </c>
      <c r="G50" s="73" t="s">
        <v>617</v>
      </c>
      <c r="H50" s="97"/>
      <c r="I50" s="98"/>
      <c r="J50" s="73" t="s">
        <v>652</v>
      </c>
      <c r="K50" s="73" t="s">
        <v>473</v>
      </c>
      <c r="L50" s="73" t="s">
        <v>474</v>
      </c>
      <c r="M50" s="73">
        <v>9.6</v>
      </c>
      <c r="N50" s="19">
        <v>4</v>
      </c>
      <c r="O50" s="78"/>
      <c r="P50" s="78"/>
      <c r="Q50" s="78"/>
      <c r="R50" s="78"/>
    </row>
    <row r="51" spans="1:18" ht="18.75">
      <c r="A51" s="77"/>
      <c r="B51" s="69">
        <v>2255</v>
      </c>
      <c r="C51" s="19"/>
      <c r="D51" s="19" t="s">
        <v>30</v>
      </c>
      <c r="E51" s="19" t="s">
        <v>641</v>
      </c>
      <c r="F51" s="74"/>
      <c r="G51" s="74"/>
      <c r="H51" s="101"/>
      <c r="I51" s="102"/>
      <c r="J51" s="74"/>
      <c r="K51" s="74"/>
      <c r="L51" s="74"/>
      <c r="M51" s="74"/>
      <c r="N51" s="19">
        <v>3</v>
      </c>
      <c r="O51" s="74"/>
      <c r="P51" s="74"/>
      <c r="Q51" s="74"/>
      <c r="R51" s="74"/>
    </row>
    <row r="52" spans="1:18" ht="18.75">
      <c r="A52" s="75">
        <v>43198</v>
      </c>
      <c r="B52" s="69">
        <v>800</v>
      </c>
      <c r="C52" s="19"/>
      <c r="D52" s="19" t="s">
        <v>36</v>
      </c>
      <c r="E52" s="19" t="s">
        <v>617</v>
      </c>
      <c r="F52" s="19" t="s">
        <v>454</v>
      </c>
      <c r="G52" s="19" t="s">
        <v>618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 t="s">
        <v>468</v>
      </c>
      <c r="O52" s="73">
        <v>5658</v>
      </c>
      <c r="P52" s="73">
        <v>5826</v>
      </c>
      <c r="Q52" s="73">
        <f>P52-O52</f>
        <v>168</v>
      </c>
      <c r="R52" s="73"/>
    </row>
    <row r="53" spans="1:18" ht="18.75">
      <c r="A53" s="76"/>
      <c r="B53" s="69">
        <v>1147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10</v>
      </c>
      <c r="O53" s="78"/>
      <c r="P53" s="78"/>
      <c r="Q53" s="78"/>
      <c r="R53" s="78"/>
    </row>
    <row r="54" spans="1:18" ht="18.75">
      <c r="A54" s="76"/>
      <c r="B54" s="69">
        <v>1423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13</v>
      </c>
      <c r="O54" s="78"/>
      <c r="P54" s="78"/>
      <c r="Q54" s="78"/>
      <c r="R54" s="78"/>
    </row>
    <row r="55" spans="1:18" ht="18.75">
      <c r="A55" s="76"/>
      <c r="B55" s="69">
        <v>1542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78"/>
      <c r="P55" s="78"/>
      <c r="Q55" s="78"/>
      <c r="R55" s="78"/>
    </row>
    <row r="56" spans="1:18" ht="18.75">
      <c r="A56" s="76"/>
      <c r="B56" s="69">
        <v>1738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78"/>
      <c r="P56" s="78"/>
      <c r="Q56" s="78"/>
      <c r="R56" s="78"/>
    </row>
    <row r="57" spans="1:18" ht="18.75">
      <c r="A57" s="76"/>
      <c r="B57" s="69">
        <v>2023</v>
      </c>
      <c r="C57" s="19" t="s">
        <v>460</v>
      </c>
      <c r="D57" s="19" t="s">
        <v>454</v>
      </c>
      <c r="E57" s="19" t="s">
        <v>618</v>
      </c>
      <c r="F57" s="19" t="s">
        <v>36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78"/>
      <c r="P57" s="78"/>
      <c r="Q57" s="78"/>
      <c r="R57" s="78"/>
    </row>
    <row r="58" spans="1:18" ht="18.75">
      <c r="A58" s="76"/>
      <c r="B58" s="69">
        <v>2138</v>
      </c>
      <c r="C58" s="19" t="s">
        <v>460</v>
      </c>
      <c r="D58" s="19" t="s">
        <v>454</v>
      </c>
      <c r="E58" s="19" t="s">
        <v>618</v>
      </c>
      <c r="F58" s="19" t="s">
        <v>36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14</v>
      </c>
      <c r="O58" s="78"/>
      <c r="P58" s="78"/>
      <c r="Q58" s="78"/>
      <c r="R58" s="78"/>
    </row>
    <row r="59" spans="1:18" ht="18.75">
      <c r="A59" s="76"/>
      <c r="B59" s="69">
        <v>2240</v>
      </c>
      <c r="C59" s="19" t="s">
        <v>460</v>
      </c>
      <c r="D59" s="19" t="s">
        <v>454</v>
      </c>
      <c r="E59" s="19" t="s">
        <v>618</v>
      </c>
      <c r="F59" s="19" t="s">
        <v>36</v>
      </c>
      <c r="G59" s="19" t="s">
        <v>617</v>
      </c>
      <c r="H59" s="19"/>
      <c r="I59" s="19"/>
      <c r="J59" s="19" t="s">
        <v>652</v>
      </c>
      <c r="K59" s="19" t="s">
        <v>483</v>
      </c>
      <c r="L59" s="19" t="s">
        <v>484</v>
      </c>
      <c r="M59" s="19">
        <v>9.6</v>
      </c>
      <c r="N59" s="19">
        <v>14</v>
      </c>
      <c r="O59" s="78"/>
      <c r="P59" s="78"/>
      <c r="Q59" s="78"/>
      <c r="R59" s="78"/>
    </row>
    <row r="60" spans="1:18" ht="18.75">
      <c r="A60" s="77"/>
      <c r="B60" s="69">
        <v>2345</v>
      </c>
      <c r="C60" s="19" t="s">
        <v>460</v>
      </c>
      <c r="D60" s="19" t="s">
        <v>454</v>
      </c>
      <c r="E60" s="19" t="s">
        <v>618</v>
      </c>
      <c r="F60" s="19" t="s">
        <v>36</v>
      </c>
      <c r="G60" s="19" t="s">
        <v>617</v>
      </c>
      <c r="H60" s="19"/>
      <c r="I60" s="19"/>
      <c r="J60" s="19" t="s">
        <v>652</v>
      </c>
      <c r="K60" s="19" t="s">
        <v>483</v>
      </c>
      <c r="L60" s="19" t="s">
        <v>484</v>
      </c>
      <c r="M60" s="19">
        <v>9.6</v>
      </c>
      <c r="N60" s="19">
        <v>14</v>
      </c>
      <c r="O60" s="74"/>
      <c r="P60" s="74"/>
      <c r="Q60" s="74"/>
      <c r="R60" s="74"/>
    </row>
    <row r="61" spans="1:18" ht="18.75">
      <c r="A61" s="23"/>
      <c r="B61" s="6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H50:I51"/>
    <mergeCell ref="O52:O60"/>
    <mergeCell ref="P52:P60"/>
    <mergeCell ref="Q52:Q60"/>
    <mergeCell ref="R52:R60"/>
    <mergeCell ref="A52:A60"/>
    <mergeCell ref="J41:J44"/>
    <mergeCell ref="K41:K44"/>
    <mergeCell ref="L41:L44"/>
    <mergeCell ref="M41:M44"/>
    <mergeCell ref="J50:J51"/>
    <mergeCell ref="K50:K51"/>
    <mergeCell ref="L50:L51"/>
    <mergeCell ref="M50:M51"/>
    <mergeCell ref="A41:A51"/>
    <mergeCell ref="B41:B44"/>
    <mergeCell ref="C41:C44"/>
    <mergeCell ref="D41:D44"/>
    <mergeCell ref="E41:E44"/>
    <mergeCell ref="F41:F44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65"/>
  <sheetViews>
    <sheetView workbookViewId="0">
      <pane ySplit="1" topLeftCell="A183" activePane="bottomLeft" state="frozen"/>
      <selection pane="bottomLeft" activeCell="S197" sqref="S197"/>
    </sheetView>
  </sheetViews>
  <sheetFormatPr defaultRowHeight="13.5"/>
  <cols>
    <col min="14" max="14" width="9" customWidth="1"/>
    <col min="19" max="23" width="9" customWidth="1"/>
    <col min="24" max="24" width="12.625" customWidth="1"/>
    <col min="25" max="25" width="13.625" customWidth="1"/>
    <col min="26" max="26" width="9" customWidth="1"/>
    <col min="27" max="27" width="13.625" customWidth="1"/>
    <col min="28" max="32" width="9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N157*52.41</f>
        <v>52.41</v>
      </c>
      <c r="U157" s="35">
        <v>838.7</v>
      </c>
      <c r="V157" s="34">
        <f>2.85*S157</f>
        <v>102.60000000000001</v>
      </c>
      <c r="W157" s="35">
        <f>SUM(T157:V157)</f>
        <v>993.71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5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196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168" si="2">N158*52.41</f>
        <v>26.204999999999998</v>
      </c>
      <c r="U158" s="35">
        <v>838.7</v>
      </c>
      <c r="V158" s="34">
        <f>2.85*S158</f>
        <v>421.8</v>
      </c>
      <c r="W158" s="35">
        <f t="shared" ref="W158:W167" si="3">SUM(T158:V158)</f>
        <v>1286.7050000000002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5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52.41</v>
      </c>
      <c r="U159" s="35">
        <v>838.7</v>
      </c>
      <c r="V159" s="34">
        <f t="shared" ref="V159:V167" si="12">2.85*S159</f>
        <v>54.15</v>
      </c>
      <c r="W159" s="35">
        <f t="shared" si="3"/>
        <v>945.26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5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26.204999999999998</v>
      </c>
      <c r="U160" s="35">
        <v>838.7</v>
      </c>
      <c r="V160" s="34">
        <f t="shared" si="12"/>
        <v>171</v>
      </c>
      <c r="W160" s="35">
        <f t="shared" si="3"/>
        <v>1035.9050000000002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5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78.614999999999995</v>
      </c>
      <c r="U161" s="35">
        <v>838.7</v>
      </c>
      <c r="V161" s="34">
        <f t="shared" si="12"/>
        <v>116.85000000000001</v>
      </c>
      <c r="W161" s="35">
        <f t="shared" si="3"/>
        <v>1034.165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5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582</v>
      </c>
      <c r="I162" s="15" t="s">
        <v>583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52.41</v>
      </c>
      <c r="U162" s="35">
        <v>838.7</v>
      </c>
      <c r="V162" s="34">
        <f t="shared" si="12"/>
        <v>82.65</v>
      </c>
      <c r="W162" s="35">
        <f t="shared" si="3"/>
        <v>973.76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5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587</v>
      </c>
      <c r="I163" s="15" t="s">
        <v>588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26.204999999999998</v>
      </c>
      <c r="U163" s="35">
        <v>838.7</v>
      </c>
      <c r="V163" s="34">
        <f t="shared" si="12"/>
        <v>188.1</v>
      </c>
      <c r="W163" s="35">
        <f t="shared" si="3"/>
        <v>1053.0050000000001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5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593</v>
      </c>
      <c r="I164" s="15" t="s">
        <v>594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78.614999999999995</v>
      </c>
      <c r="U164" s="35">
        <v>838.7</v>
      </c>
      <c r="V164" s="34">
        <f t="shared" si="12"/>
        <v>416.1</v>
      </c>
      <c r="W164" s="35">
        <f t="shared" si="3"/>
        <v>1333.415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5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598</v>
      </c>
      <c r="I165" s="15" t="s">
        <v>599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26.204999999999998</v>
      </c>
      <c r="U165" s="35">
        <v>838.7</v>
      </c>
      <c r="V165" s="34">
        <f t="shared" si="12"/>
        <v>102.60000000000001</v>
      </c>
      <c r="W165" s="35">
        <f t="shared" si="3"/>
        <v>967.50500000000011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5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601</v>
      </c>
      <c r="I166" s="15" t="s">
        <v>602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52.41</v>
      </c>
      <c r="U166" s="35">
        <v>838.7</v>
      </c>
      <c r="V166" s="34">
        <f t="shared" si="12"/>
        <v>401.85</v>
      </c>
      <c r="W166" s="35">
        <f t="shared" si="3"/>
        <v>1292.96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5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603</v>
      </c>
      <c r="I167" s="15" t="s">
        <v>604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52.41</v>
      </c>
      <c r="U167" s="35">
        <v>838.7</v>
      </c>
      <c r="V167" s="34">
        <f t="shared" si="12"/>
        <v>213.75</v>
      </c>
      <c r="W167" s="35">
        <f t="shared" si="3"/>
        <v>1104.8600000000001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5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605</v>
      </c>
      <c r="I168" s="15" t="s">
        <v>606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196" si="15">SUM(R168-Q168)</f>
        <v>42</v>
      </c>
      <c r="T168" s="11">
        <f t="shared" si="2"/>
        <v>52.41</v>
      </c>
      <c r="U168" s="35">
        <v>839.7</v>
      </c>
      <c r="V168" s="34">
        <f t="shared" ref="V168:V177" si="16">2.85*S168</f>
        <v>119.7</v>
      </c>
      <c r="W168" s="35">
        <f t="shared" ref="W168:W177" si="17">SUM(T168:V168)</f>
        <v>1011.8100000000001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5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607</v>
      </c>
      <c r="I169" s="15" t="s">
        <v>608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ref="T169:T170" si="24">N169*52.41</f>
        <v>52.41</v>
      </c>
      <c r="U169" s="35">
        <v>840.7</v>
      </c>
      <c r="V169" s="34">
        <f t="shared" si="16"/>
        <v>145.35</v>
      </c>
      <c r="W169" s="35">
        <f t="shared" si="17"/>
        <v>1038.46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5">X169+Z169</f>
        <v>43193.988888888889</v>
      </c>
      <c r="AB169" s="55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610</v>
      </c>
      <c r="I170" s="15" t="s">
        <v>611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4"/>
        <v>78.614999999999995</v>
      </c>
      <c r="U170" s="35">
        <v>841.7</v>
      </c>
      <c r="V170" s="34">
        <f t="shared" si="16"/>
        <v>68.400000000000006</v>
      </c>
      <c r="W170" s="35">
        <f t="shared" si="17"/>
        <v>988.71500000000003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5"/>
        <v>43193.98055555555</v>
      </c>
      <c r="AB170" s="55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612</v>
      </c>
      <c r="I171" s="15" t="s">
        <v>613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ref="T171" si="26">N171*52.41</f>
        <v>26.204999999999998</v>
      </c>
      <c r="U171" s="35">
        <v>841.7</v>
      </c>
      <c r="V171" s="34">
        <f t="shared" si="16"/>
        <v>353.40000000000003</v>
      </c>
      <c r="W171" s="35">
        <f t="shared" si="17"/>
        <v>1221.3050000000001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5"/>
        <v>43193.990277777775</v>
      </c>
      <c r="AB171" s="55" t="str">
        <f t="shared" si="14"/>
        <v>0:07</v>
      </c>
      <c r="AC171" s="10">
        <f t="shared" ref="AC171" si="27">MINUTE(AB171)</f>
        <v>7</v>
      </c>
      <c r="AD171" s="10">
        <f t="shared" ref="AD171" si="28">HOUR(AB171)</f>
        <v>0</v>
      </c>
      <c r="AE171" s="10">
        <f t="shared" ref="AE171" si="29">IF(AC171&lt;2,AD171,(IF(AND(AC171&gt;=2,AC171&lt;32),0.5,1)+AD171))</f>
        <v>0.5</v>
      </c>
      <c r="AF171" s="28" t="str">
        <f t="shared" ref="AF171" si="30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624</v>
      </c>
      <c r="I172" s="15" t="s">
        <v>625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ref="T172:T181" si="31">N172*52.41</f>
        <v>26.204999999999998</v>
      </c>
      <c r="U172" s="35">
        <v>841.7</v>
      </c>
      <c r="V172" s="34">
        <f t="shared" si="16"/>
        <v>433.2</v>
      </c>
      <c r="W172" s="35">
        <f t="shared" si="17"/>
        <v>1301.105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5"/>
        <v>43194.975694444445</v>
      </c>
      <c r="AB172" s="55" t="str">
        <f t="shared" si="14"/>
        <v>0:31</v>
      </c>
      <c r="AC172" s="10">
        <f t="shared" ref="AC172:AC177" si="32">MINUTE(AB172)</f>
        <v>31</v>
      </c>
      <c r="AD172" s="10">
        <f t="shared" ref="AD172:AD177" si="33">HOUR(AB172)</f>
        <v>0</v>
      </c>
      <c r="AE172" s="10">
        <f t="shared" ref="AE172:AE177" si="34">IF(AC172&lt;2,AD172,(IF(AND(AC172&gt;=2,AC172&lt;32),0.5,1)+AD172))</f>
        <v>0.5</v>
      </c>
      <c r="AF172" s="28" t="str">
        <f t="shared" ref="AF172:AF177" si="35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631</v>
      </c>
      <c r="I173" s="15" t="s">
        <v>632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31"/>
        <v>26.204999999999998</v>
      </c>
      <c r="U173" s="35">
        <v>841.7</v>
      </c>
      <c r="V173" s="34">
        <f t="shared" si="16"/>
        <v>59.85</v>
      </c>
      <c r="W173" s="35">
        <f t="shared" si="17"/>
        <v>927.75500000000011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5"/>
        <v>43194.977777777778</v>
      </c>
      <c r="AB173" s="55" t="str">
        <f t="shared" si="14"/>
        <v>0:29</v>
      </c>
      <c r="AC173" s="10">
        <f t="shared" si="32"/>
        <v>29</v>
      </c>
      <c r="AD173" s="10">
        <f t="shared" si="33"/>
        <v>0</v>
      </c>
      <c r="AE173" s="10">
        <f t="shared" si="34"/>
        <v>0.5</v>
      </c>
      <c r="AF173" s="28" t="str">
        <f t="shared" si="35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639</v>
      </c>
      <c r="I174" s="15" t="s">
        <v>640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31"/>
        <v>52.41</v>
      </c>
      <c r="U174" s="35">
        <v>841.7</v>
      </c>
      <c r="V174" s="34">
        <f t="shared" si="16"/>
        <v>74.100000000000009</v>
      </c>
      <c r="W174" s="35">
        <f t="shared" si="17"/>
        <v>968.21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5"/>
        <v>43194.979166666664</v>
      </c>
      <c r="AB174" s="55" t="str">
        <f t="shared" si="14"/>
        <v>0:36</v>
      </c>
      <c r="AC174" s="10">
        <f t="shared" si="32"/>
        <v>36</v>
      </c>
      <c r="AD174" s="10">
        <f t="shared" si="33"/>
        <v>0</v>
      </c>
      <c r="AE174" s="10">
        <f t="shared" si="34"/>
        <v>1</v>
      </c>
      <c r="AF174" s="28" t="str">
        <f t="shared" si="35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642</v>
      </c>
      <c r="I175" s="15" t="s">
        <v>643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31"/>
        <v>26.204999999999998</v>
      </c>
      <c r="U175" s="35">
        <v>841.7</v>
      </c>
      <c r="V175" s="34">
        <f t="shared" si="16"/>
        <v>59.85</v>
      </c>
      <c r="W175" s="35">
        <f t="shared" si="17"/>
        <v>927.75500000000011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5"/>
        <v>43194.981944444444</v>
      </c>
      <c r="AB175" s="55" t="str">
        <f t="shared" si="14"/>
        <v>0:11</v>
      </c>
      <c r="AC175" s="10">
        <f t="shared" si="32"/>
        <v>11</v>
      </c>
      <c r="AD175" s="10">
        <f t="shared" si="33"/>
        <v>0</v>
      </c>
      <c r="AE175" s="10">
        <f t="shared" si="34"/>
        <v>0.5</v>
      </c>
      <c r="AF175" s="28" t="str">
        <f t="shared" si="35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647</v>
      </c>
      <c r="I176" s="15" t="s">
        <v>648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31"/>
        <v>26.204999999999998</v>
      </c>
      <c r="U176" s="35">
        <v>841.7</v>
      </c>
      <c r="V176" s="34">
        <f t="shared" si="16"/>
        <v>153.9</v>
      </c>
      <c r="W176" s="35">
        <f t="shared" si="17"/>
        <v>1021.8050000000001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5"/>
        <v>43195.017361111109</v>
      </c>
      <c r="AB176" s="55" t="str">
        <f t="shared" si="14"/>
        <v>0:02</v>
      </c>
      <c r="AC176" s="10">
        <f t="shared" si="32"/>
        <v>2</v>
      </c>
      <c r="AD176" s="10">
        <f t="shared" si="33"/>
        <v>0</v>
      </c>
      <c r="AE176" s="10">
        <f t="shared" si="34"/>
        <v>0.5</v>
      </c>
      <c r="AF176" s="28" t="str">
        <f t="shared" si="35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653</v>
      </c>
      <c r="I177" s="15" t="s">
        <v>654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31"/>
        <v>78.614999999999995</v>
      </c>
      <c r="U177" s="35">
        <v>841.7</v>
      </c>
      <c r="V177" s="34">
        <f t="shared" si="16"/>
        <v>42.75</v>
      </c>
      <c r="W177" s="35">
        <f t="shared" si="17"/>
        <v>963.06500000000005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5"/>
        <v>43195.978472222218</v>
      </c>
      <c r="AB177" s="55" t="str">
        <f t="shared" si="14"/>
        <v>1:08</v>
      </c>
      <c r="AC177" s="10">
        <f t="shared" si="32"/>
        <v>8</v>
      </c>
      <c r="AD177" s="10">
        <f t="shared" si="33"/>
        <v>1</v>
      </c>
      <c r="AE177" s="10">
        <f t="shared" si="34"/>
        <v>1.5</v>
      </c>
      <c r="AF177" s="28" t="str">
        <f t="shared" si="35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655</v>
      </c>
      <c r="I178" s="15" t="s">
        <v>656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31"/>
        <v>52.41</v>
      </c>
      <c r="U178" s="35">
        <v>842.7</v>
      </c>
      <c r="V178" s="34">
        <f t="shared" ref="V178:V181" si="36">2.85*S178</f>
        <v>39.9</v>
      </c>
      <c r="W178" s="35">
        <f t="shared" ref="W178:W181" si="37">SUM(T178:V178)</f>
        <v>935.01</v>
      </c>
      <c r="X178" s="30">
        <f t="shared" ref="X178:X181" si="38">A178+B178</f>
        <v>43195.314583333333</v>
      </c>
      <c r="Y178" s="30">
        <f t="shared" ref="Y178:Y181" si="39">D178+E178</f>
        <v>43196.021527777775</v>
      </c>
      <c r="Z178" s="31">
        <v>0.66666666666666663</v>
      </c>
      <c r="AA178" s="32">
        <f t="shared" ref="AA178:AA181" si="40">X178+Z178</f>
        <v>43195.981249999997</v>
      </c>
      <c r="AB178" s="55" t="str">
        <f t="shared" ref="AB178:AB181" si="41">TEXT(Y178-AA178,"[h]:mm")</f>
        <v>0:58</v>
      </c>
      <c r="AC178" s="10">
        <f t="shared" ref="AC178:AC181" si="42">MINUTE(AB178)</f>
        <v>58</v>
      </c>
      <c r="AD178" s="10">
        <f t="shared" ref="AD178:AD181" si="43">HOUR(AB178)</f>
        <v>0</v>
      </c>
      <c r="AE178" s="10">
        <f t="shared" ref="AE178:AE181" si="44">IF(AC178&lt;2,AD178,(IF(AND(AC178&gt;=2,AC178&lt;32),0.5,1)+AD178))</f>
        <v>1</v>
      </c>
      <c r="AF178" s="28" t="str">
        <f t="shared" ref="AF178:AF181" si="45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659</v>
      </c>
      <c r="I179" s="15" t="s">
        <v>660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31"/>
        <v>26.204999999999998</v>
      </c>
      <c r="U179" s="35">
        <v>843.7</v>
      </c>
      <c r="V179" s="34">
        <f t="shared" si="36"/>
        <v>48.45</v>
      </c>
      <c r="W179" s="35">
        <f t="shared" si="37"/>
        <v>918.35500000000013</v>
      </c>
      <c r="X179" s="30">
        <f t="shared" si="38"/>
        <v>43195.327777777777</v>
      </c>
      <c r="Y179" s="30">
        <f t="shared" si="39"/>
        <v>43196.002083333333</v>
      </c>
      <c r="Z179" s="31">
        <v>0.66666666666666663</v>
      </c>
      <c r="AA179" s="32">
        <f t="shared" si="40"/>
        <v>43195.994444444441</v>
      </c>
      <c r="AB179" s="55" t="str">
        <f t="shared" si="41"/>
        <v>0:11</v>
      </c>
      <c r="AC179" s="10">
        <f t="shared" si="42"/>
        <v>11</v>
      </c>
      <c r="AD179" s="10">
        <f t="shared" si="43"/>
        <v>0</v>
      </c>
      <c r="AE179" s="10">
        <f t="shared" si="44"/>
        <v>0.5</v>
      </c>
      <c r="AF179" s="28" t="str">
        <f t="shared" si="45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661</v>
      </c>
      <c r="I180" s="15" t="s">
        <v>662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31"/>
        <v>52.41</v>
      </c>
      <c r="U180" s="35">
        <v>844.7</v>
      </c>
      <c r="V180" s="34">
        <f t="shared" si="36"/>
        <v>418.95</v>
      </c>
      <c r="W180" s="35">
        <f t="shared" si="37"/>
        <v>1316.06</v>
      </c>
      <c r="X180" s="30">
        <f t="shared" si="38"/>
        <v>43195.313888888886</v>
      </c>
      <c r="Y180" s="30">
        <f t="shared" si="39"/>
        <v>43196.006944444445</v>
      </c>
      <c r="Z180" s="31">
        <v>0.66666666666666663</v>
      </c>
      <c r="AA180" s="32">
        <f t="shared" si="40"/>
        <v>43195.98055555555</v>
      </c>
      <c r="AB180" s="55" t="str">
        <f t="shared" si="41"/>
        <v>0:38</v>
      </c>
      <c r="AC180" s="10">
        <f t="shared" si="42"/>
        <v>38</v>
      </c>
      <c r="AD180" s="10">
        <f t="shared" si="43"/>
        <v>0</v>
      </c>
      <c r="AE180" s="10">
        <f t="shared" si="44"/>
        <v>1</v>
      </c>
      <c r="AF180" s="28" t="str">
        <f t="shared" si="45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664</v>
      </c>
      <c r="I181" s="15" t="s">
        <v>665</v>
      </c>
      <c r="J181" s="10" t="s">
        <v>678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31"/>
        <v>52.41</v>
      </c>
      <c r="U181" s="35">
        <v>845.7</v>
      </c>
      <c r="V181" s="34">
        <f t="shared" si="36"/>
        <v>114</v>
      </c>
      <c r="W181" s="35">
        <f t="shared" si="37"/>
        <v>1012.11</v>
      </c>
      <c r="X181" s="30">
        <f t="shared" si="38"/>
        <v>43195.323611111111</v>
      </c>
      <c r="Y181" s="30">
        <f t="shared" si="39"/>
        <v>43196.012499999997</v>
      </c>
      <c r="Z181" s="31">
        <v>0.66666666666666663</v>
      </c>
      <c r="AA181" s="32">
        <f t="shared" si="40"/>
        <v>43195.990277777775</v>
      </c>
      <c r="AB181" s="55" t="str">
        <f t="shared" si="41"/>
        <v>0:32</v>
      </c>
      <c r="AC181" s="10">
        <f t="shared" si="42"/>
        <v>32</v>
      </c>
      <c r="AD181" s="10">
        <f t="shared" si="43"/>
        <v>0</v>
      </c>
      <c r="AE181" s="10">
        <f t="shared" si="44"/>
        <v>1</v>
      </c>
      <c r="AF181" s="28" t="str">
        <f t="shared" si="45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666</v>
      </c>
      <c r="I182" s="15" t="s">
        <v>667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ref="T182" si="46">N182*52.41</f>
        <v>52.41</v>
      </c>
      <c r="U182" s="35">
        <v>845.7</v>
      </c>
      <c r="V182" s="34">
        <f t="shared" ref="V182" si="47">2.85*S182</f>
        <v>102.60000000000001</v>
      </c>
      <c r="W182" s="35">
        <f t="shared" ref="W182" si="48">SUM(T182:V182)</f>
        <v>1000.71</v>
      </c>
      <c r="X182" s="30">
        <f t="shared" ref="X182" si="49">A182+B182</f>
        <v>43196.313194444447</v>
      </c>
      <c r="Y182" s="30">
        <f t="shared" ref="Y182" si="50">D182+E182</f>
        <v>43197.017361111109</v>
      </c>
      <c r="Z182" s="31">
        <v>0.66666666666666663</v>
      </c>
      <c r="AA182" s="32">
        <f t="shared" ref="AA182" si="51">X182+Z182</f>
        <v>43196.979861111111</v>
      </c>
      <c r="AB182" s="55" t="str">
        <f t="shared" ref="AB182" si="52">TEXT(Y182-AA182,"[h]:mm")</f>
        <v>0:54</v>
      </c>
      <c r="AC182" s="10">
        <f t="shared" ref="AC182" si="53">MINUTE(AB182)</f>
        <v>54</v>
      </c>
      <c r="AD182" s="10">
        <f t="shared" ref="AD182" si="54">HOUR(AB182)</f>
        <v>0</v>
      </c>
      <c r="AE182" s="10">
        <f t="shared" ref="AE182" si="55">IF(AC182&lt;2,AD182,(IF(AND(AC182&gt;=2,AC182&lt;32),0.5,1)+AD182))</f>
        <v>1</v>
      </c>
      <c r="AF182" s="28" t="str">
        <f t="shared" ref="AF182" si="56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668</v>
      </c>
      <c r="I183" s="15" t="s">
        <v>669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ref="T183:T191" si="57">N183*52.41</f>
        <v>52.41</v>
      </c>
      <c r="U183" s="35">
        <v>846.7</v>
      </c>
      <c r="V183" s="34">
        <f t="shared" ref="V183:V187" si="58">2.85*S183</f>
        <v>418.95</v>
      </c>
      <c r="W183" s="35">
        <f t="shared" ref="W183:W187" si="59">SUM(T183:V183)</f>
        <v>1318.06</v>
      </c>
      <c r="X183" s="30">
        <f t="shared" ref="X183:X187" si="60">A183+B183</f>
        <v>43196.314583333333</v>
      </c>
      <c r="Y183" s="30">
        <f t="shared" ref="Y183:Y187" si="61">D183+E183</f>
        <v>43197.009722222225</v>
      </c>
      <c r="Z183" s="31">
        <v>0.66666666666666663</v>
      </c>
      <c r="AA183" s="32">
        <f t="shared" ref="AA183:AA186" si="62">X183+Z183</f>
        <v>43196.981249999997</v>
      </c>
      <c r="AB183" s="55" t="str">
        <f t="shared" ref="AB183:AB186" si="63">TEXT(Y183-AA183,"[h]:mm")</f>
        <v>0:41</v>
      </c>
      <c r="AC183" s="10">
        <f t="shared" ref="AC183:AC186" si="64">MINUTE(AB183)</f>
        <v>41</v>
      </c>
      <c r="AD183" s="10">
        <f t="shared" ref="AD183:AD186" si="65">HOUR(AB183)</f>
        <v>0</v>
      </c>
      <c r="AE183" s="10">
        <f t="shared" ref="AE183:AE186" si="66">IF(AC183&lt;2,AD183,(IF(AND(AC183&gt;=2,AC183&lt;32),0.5,1)+AD183))</f>
        <v>1</v>
      </c>
      <c r="AF183" s="28" t="str">
        <f t="shared" ref="AF183:AF186" si="67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670</v>
      </c>
      <c r="I184" s="15" t="s">
        <v>671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57"/>
        <v>52.41</v>
      </c>
      <c r="U184" s="35">
        <v>847.7</v>
      </c>
      <c r="V184" s="34">
        <f t="shared" si="58"/>
        <v>99.75</v>
      </c>
      <c r="W184" s="35">
        <f t="shared" si="59"/>
        <v>999.86</v>
      </c>
      <c r="X184" s="30">
        <f t="shared" si="60"/>
        <v>43196.313194444447</v>
      </c>
      <c r="Y184" s="30">
        <f t="shared" si="61"/>
        <v>43197.021527777775</v>
      </c>
      <c r="Z184" s="31">
        <v>0.66666666666666663</v>
      </c>
      <c r="AA184" s="32">
        <f t="shared" si="62"/>
        <v>43196.979861111111</v>
      </c>
      <c r="AB184" s="55" t="str">
        <f t="shared" si="63"/>
        <v>1:00</v>
      </c>
      <c r="AC184" s="10">
        <f t="shared" si="64"/>
        <v>0</v>
      </c>
      <c r="AD184" s="10">
        <f t="shared" si="65"/>
        <v>1</v>
      </c>
      <c r="AE184" s="10">
        <f t="shared" si="66"/>
        <v>1</v>
      </c>
      <c r="AF184" s="28" t="str">
        <f t="shared" si="67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673</v>
      </c>
      <c r="I185" s="15" t="s">
        <v>674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57"/>
        <v>52.41</v>
      </c>
      <c r="U185" s="35">
        <v>848.7</v>
      </c>
      <c r="V185" s="34">
        <f t="shared" si="58"/>
        <v>45.6</v>
      </c>
      <c r="W185" s="35">
        <f t="shared" si="59"/>
        <v>946.71</v>
      </c>
      <c r="X185" s="30">
        <f t="shared" si="60"/>
        <v>43196.315972222219</v>
      </c>
      <c r="Y185" s="30">
        <f t="shared" si="61"/>
        <v>43197.017361111109</v>
      </c>
      <c r="Z185" s="31">
        <v>0.66666666666666663</v>
      </c>
      <c r="AA185" s="32">
        <f t="shared" si="62"/>
        <v>43196.982638888883</v>
      </c>
      <c r="AB185" s="55" t="str">
        <f t="shared" si="63"/>
        <v>0:50</v>
      </c>
      <c r="AC185" s="10">
        <f t="shared" si="64"/>
        <v>50</v>
      </c>
      <c r="AD185" s="10">
        <f t="shared" si="65"/>
        <v>0</v>
      </c>
      <c r="AE185" s="10">
        <f t="shared" si="66"/>
        <v>1</v>
      </c>
      <c r="AF185" s="28" t="str">
        <f t="shared" si="67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676</v>
      </c>
      <c r="I186" s="15" t="s">
        <v>677</v>
      </c>
      <c r="J186" s="10" t="s">
        <v>678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57"/>
        <v>26.204999999999998</v>
      </c>
      <c r="U186" s="35">
        <v>849.7</v>
      </c>
      <c r="V186" s="34">
        <f t="shared" si="58"/>
        <v>54.15</v>
      </c>
      <c r="W186" s="35">
        <f t="shared" si="59"/>
        <v>930.05500000000006</v>
      </c>
      <c r="X186" s="30">
        <f t="shared" si="60"/>
        <v>43196.324999999997</v>
      </c>
      <c r="Y186" s="30">
        <f t="shared" si="61"/>
        <v>43196.993750000001</v>
      </c>
      <c r="Z186" s="31">
        <v>0.66666666666666663</v>
      </c>
      <c r="AA186" s="32">
        <f t="shared" si="62"/>
        <v>43196.991666666661</v>
      </c>
      <c r="AB186" s="55" t="str">
        <f t="shared" si="63"/>
        <v>0:03</v>
      </c>
      <c r="AC186" s="10">
        <f t="shared" si="64"/>
        <v>3</v>
      </c>
      <c r="AD186" s="10">
        <f t="shared" si="65"/>
        <v>0</v>
      </c>
      <c r="AE186" s="10">
        <f t="shared" si="66"/>
        <v>0.5</v>
      </c>
      <c r="AF186" s="28" t="str">
        <f t="shared" si="67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683</v>
      </c>
      <c r="I187" s="15" t="s">
        <v>684</v>
      </c>
      <c r="J187" s="10" t="s">
        <v>652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57"/>
        <v>52.41</v>
      </c>
      <c r="U187" s="35">
        <v>849.7</v>
      </c>
      <c r="V187" s="34">
        <f t="shared" si="58"/>
        <v>108.3</v>
      </c>
      <c r="W187" s="35">
        <f t="shared" si="59"/>
        <v>1010.41</v>
      </c>
      <c r="X187" s="30">
        <f t="shared" si="60"/>
        <v>43197.313194444447</v>
      </c>
      <c r="Y187" s="30">
        <f t="shared" si="61"/>
        <v>43198.018750000003</v>
      </c>
      <c r="Z187" s="31">
        <v>0.66666666666666663</v>
      </c>
      <c r="AA187" s="32">
        <f t="shared" ref="AA187" si="68">X187+Z187</f>
        <v>43197.979861111111</v>
      </c>
      <c r="AB187" s="55" t="str">
        <f t="shared" ref="AB187" si="69">TEXT(Y187-AA187,"[h]:mm")</f>
        <v>0:56</v>
      </c>
      <c r="AC187" s="10">
        <f t="shared" ref="AC187" si="70">MINUTE(AB187)</f>
        <v>56</v>
      </c>
      <c r="AD187" s="10">
        <f t="shared" ref="AD187" si="71">HOUR(AB187)</f>
        <v>0</v>
      </c>
      <c r="AE187" s="10">
        <f t="shared" ref="AE187" si="72">IF(AC187&lt;2,AD187,(IF(AND(AC187&gt;=2,AC187&lt;32),0.5,1)+AD187))</f>
        <v>1</v>
      </c>
      <c r="AF187" s="28" t="str">
        <f t="shared" ref="AF187" si="73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689</v>
      </c>
      <c r="I188" s="15" t="s">
        <v>690</v>
      </c>
      <c r="J188" s="10" t="s">
        <v>652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57"/>
        <v>52.41</v>
      </c>
      <c r="U188" s="35">
        <v>849.7</v>
      </c>
      <c r="V188" s="34">
        <f t="shared" ref="V188:V192" si="74">2.85*S188</f>
        <v>162.45000000000002</v>
      </c>
      <c r="W188" s="35">
        <f t="shared" ref="W188:W191" si="75">SUM(T188:V188)</f>
        <v>1064.56</v>
      </c>
      <c r="X188" s="30">
        <f t="shared" ref="X188:X192" si="76">A188+B188</f>
        <v>43197.31527777778</v>
      </c>
      <c r="Y188" s="30">
        <f t="shared" ref="Y188:Y192" si="77">D188+E188</f>
        <v>43198.009722222225</v>
      </c>
      <c r="Z188" s="31">
        <v>0.66666666666666663</v>
      </c>
      <c r="AA188" s="32">
        <f t="shared" ref="AA188:AA191" si="78">X188+Z188</f>
        <v>43197.981944444444</v>
      </c>
      <c r="AB188" s="55" t="str">
        <f t="shared" ref="AB188:AB191" si="79">TEXT(Y188-AA188,"[h]:mm")</f>
        <v>0:40</v>
      </c>
      <c r="AC188" s="10">
        <f t="shared" ref="AC188:AC191" si="80">MINUTE(AB188)</f>
        <v>40</v>
      </c>
      <c r="AD188" s="10">
        <f t="shared" ref="AD188:AD191" si="81">HOUR(AB188)</f>
        <v>0</v>
      </c>
      <c r="AE188" s="10">
        <f t="shared" ref="AE188:AE191" si="82">IF(AC188&lt;2,AD188,(IF(AND(AC188&gt;=2,AC188&lt;32),0.5,1)+AD188))</f>
        <v>1</v>
      </c>
      <c r="AF188" s="28" t="str">
        <f t="shared" ref="AF188:AF191" si="83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691</v>
      </c>
      <c r="I189" s="15" t="s">
        <v>692</v>
      </c>
      <c r="J189" s="10" t="s">
        <v>652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57"/>
        <v>26.204999999999998</v>
      </c>
      <c r="U189" s="35">
        <v>849.7</v>
      </c>
      <c r="V189" s="34">
        <f t="shared" si="74"/>
        <v>413.25</v>
      </c>
      <c r="W189" s="35">
        <f t="shared" si="75"/>
        <v>1289.1550000000002</v>
      </c>
      <c r="X189" s="30">
        <f t="shared" si="76"/>
        <v>43197.3125</v>
      </c>
      <c r="Y189" s="30">
        <f t="shared" si="77"/>
        <v>43197.990972222222</v>
      </c>
      <c r="Z189" s="31">
        <v>0.66666666666666663</v>
      </c>
      <c r="AA189" s="32">
        <f t="shared" si="78"/>
        <v>43197.979166666664</v>
      </c>
      <c r="AB189" s="55" t="str">
        <f t="shared" si="79"/>
        <v>0:17</v>
      </c>
      <c r="AC189" s="10">
        <f t="shared" si="80"/>
        <v>17</v>
      </c>
      <c r="AD189" s="10">
        <f t="shared" si="81"/>
        <v>0</v>
      </c>
      <c r="AE189" s="10">
        <f t="shared" si="82"/>
        <v>0.5</v>
      </c>
      <c r="AF189" s="28" t="str">
        <f t="shared" si="83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695</v>
      </c>
      <c r="I190" s="15" t="s">
        <v>696</v>
      </c>
      <c r="J190" s="10" t="s">
        <v>652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57"/>
        <v>52.41</v>
      </c>
      <c r="U190" s="35">
        <v>849.7</v>
      </c>
      <c r="V190" s="34">
        <f t="shared" si="74"/>
        <v>108.3</v>
      </c>
      <c r="W190" s="35">
        <f t="shared" si="75"/>
        <v>1010.41</v>
      </c>
      <c r="X190" s="30">
        <f t="shared" si="76"/>
        <v>43197.311111111114</v>
      </c>
      <c r="Y190" s="30">
        <f t="shared" si="77"/>
        <v>43198.011805555558</v>
      </c>
      <c r="Z190" s="31">
        <v>0.66666666666666663</v>
      </c>
      <c r="AA190" s="32">
        <f t="shared" si="78"/>
        <v>43197.977777777778</v>
      </c>
      <c r="AB190" s="55" t="str">
        <f t="shared" si="79"/>
        <v>0:49</v>
      </c>
      <c r="AC190" s="10">
        <f t="shared" si="80"/>
        <v>49</v>
      </c>
      <c r="AD190" s="10">
        <f t="shared" si="81"/>
        <v>0</v>
      </c>
      <c r="AE190" s="10">
        <f t="shared" si="82"/>
        <v>1</v>
      </c>
      <c r="AF190" s="28" t="str">
        <f t="shared" si="83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698</v>
      </c>
      <c r="I191" s="15" t="s">
        <v>699</v>
      </c>
      <c r="J191" s="10" t="s">
        <v>652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57"/>
        <v>26.204999999999998</v>
      </c>
      <c r="U191" s="35">
        <v>849.7</v>
      </c>
      <c r="V191" s="34">
        <f t="shared" si="74"/>
        <v>48.45</v>
      </c>
      <c r="W191" s="35">
        <f t="shared" si="75"/>
        <v>924.35500000000013</v>
      </c>
      <c r="X191" s="30">
        <f t="shared" si="76"/>
        <v>43197.319444444445</v>
      </c>
      <c r="Y191" s="30">
        <f t="shared" si="77"/>
        <v>43198.00277777778</v>
      </c>
      <c r="Z191" s="31">
        <v>0.66666666666666663</v>
      </c>
      <c r="AA191" s="32">
        <f t="shared" si="78"/>
        <v>43197.986111111109</v>
      </c>
      <c r="AB191" s="55" t="str">
        <f t="shared" si="79"/>
        <v>0:24</v>
      </c>
      <c r="AC191" s="10">
        <f t="shared" si="80"/>
        <v>24</v>
      </c>
      <c r="AD191" s="10">
        <f t="shared" si="81"/>
        <v>0</v>
      </c>
      <c r="AE191" s="10">
        <f t="shared" si="82"/>
        <v>0.5</v>
      </c>
      <c r="AF191" s="28" t="str">
        <f t="shared" si="83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700</v>
      </c>
      <c r="I192" s="15" t="s">
        <v>701</v>
      </c>
      <c r="J192" s="10" t="s">
        <v>652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ref="T192:T196" si="84">N192*52.41</f>
        <v>78.614999999999995</v>
      </c>
      <c r="U192" s="35">
        <v>849.7</v>
      </c>
      <c r="V192" s="34">
        <f t="shared" ref="V192:V196" si="85">2.85*S192</f>
        <v>54.15</v>
      </c>
      <c r="W192" s="35">
        <f t="shared" ref="W192:W196" si="86">SUM(T192:V192)</f>
        <v>982.46500000000003</v>
      </c>
      <c r="X192" s="30">
        <f t="shared" ref="X192:X196" si="87">A192+B192</f>
        <v>43198.317361111112</v>
      </c>
      <c r="Y192" s="30">
        <f t="shared" ref="Y192:Y196" si="88">D192+E192</f>
        <v>43199.03125</v>
      </c>
      <c r="Z192" s="31">
        <v>0.66666666666666663</v>
      </c>
      <c r="AA192" s="32">
        <f t="shared" ref="AA192:AA196" si="89">X192+Z192</f>
        <v>43198.984027777777</v>
      </c>
      <c r="AB192" s="55" t="str">
        <f t="shared" ref="AB192:AB196" si="90">TEXT(Y192-AA192,"[h]:mm")</f>
        <v>1:08</v>
      </c>
      <c r="AC192" s="10">
        <f t="shared" ref="AC192:AC196" si="91">MINUTE(AB192)</f>
        <v>8</v>
      </c>
      <c r="AD192" s="10">
        <f t="shared" ref="AD192:AD196" si="92">HOUR(AB192)</f>
        <v>1</v>
      </c>
      <c r="AE192" s="10">
        <f t="shared" ref="AE192:AE196" si="93">IF(AC192&lt;2,AD192,(IF(AND(AC192&gt;=2,AC192&lt;32),0.5,1)+AD192))</f>
        <v>1.5</v>
      </c>
      <c r="AF192" s="28" t="str">
        <f t="shared" ref="AF192:AF196" si="94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706</v>
      </c>
      <c r="I193" s="15" t="s">
        <v>707</v>
      </c>
      <c r="J193" s="10" t="s">
        <v>652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84"/>
        <v>52.41</v>
      </c>
      <c r="U193" s="35">
        <v>849.7</v>
      </c>
      <c r="V193" s="34">
        <f t="shared" si="85"/>
        <v>102.60000000000001</v>
      </c>
      <c r="W193" s="35">
        <f t="shared" si="86"/>
        <v>1004.71</v>
      </c>
      <c r="X193" s="30">
        <f t="shared" si="87"/>
        <v>43198.311805555553</v>
      </c>
      <c r="Y193" s="30">
        <f t="shared" si="88"/>
        <v>43199.019444444442</v>
      </c>
      <c r="Z193" s="31">
        <v>0.66666666666666663</v>
      </c>
      <c r="AA193" s="32">
        <f t="shared" si="89"/>
        <v>43198.978472222218</v>
      </c>
      <c r="AB193" s="55" t="str">
        <f t="shared" si="90"/>
        <v>0:59</v>
      </c>
      <c r="AC193" s="10">
        <f t="shared" si="91"/>
        <v>59</v>
      </c>
      <c r="AD193" s="10">
        <f t="shared" si="92"/>
        <v>0</v>
      </c>
      <c r="AE193" s="10">
        <f t="shared" si="93"/>
        <v>1</v>
      </c>
      <c r="AF193" s="28" t="str">
        <f t="shared" si="94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708</v>
      </c>
      <c r="I194" s="15" t="s">
        <v>709</v>
      </c>
      <c r="J194" s="10" t="s">
        <v>652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84"/>
        <v>52.41</v>
      </c>
      <c r="U194" s="35">
        <v>849.7</v>
      </c>
      <c r="V194" s="34">
        <f t="shared" si="85"/>
        <v>327.75</v>
      </c>
      <c r="W194" s="35">
        <f t="shared" si="86"/>
        <v>1229.8600000000001</v>
      </c>
      <c r="X194" s="30">
        <f t="shared" si="87"/>
        <v>43198.315972222219</v>
      </c>
      <c r="Y194" s="30">
        <f t="shared" si="88"/>
        <v>43199.021527777775</v>
      </c>
      <c r="Z194" s="31">
        <v>0.66666666666666663</v>
      </c>
      <c r="AA194" s="32">
        <f t="shared" si="89"/>
        <v>43198.982638888883</v>
      </c>
      <c r="AB194" s="55" t="str">
        <f t="shared" si="90"/>
        <v>0:56</v>
      </c>
      <c r="AC194" s="10">
        <f t="shared" si="91"/>
        <v>56</v>
      </c>
      <c r="AD194" s="10">
        <f t="shared" si="92"/>
        <v>0</v>
      </c>
      <c r="AE194" s="10">
        <f t="shared" si="93"/>
        <v>1</v>
      </c>
      <c r="AF194" s="28" t="str">
        <f t="shared" si="94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711</v>
      </c>
      <c r="I195" s="15" t="s">
        <v>712</v>
      </c>
      <c r="J195" s="10" t="s">
        <v>652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84"/>
        <v>26.204999999999998</v>
      </c>
      <c r="U195" s="35">
        <v>849.7</v>
      </c>
      <c r="V195" s="34">
        <f t="shared" si="85"/>
        <v>62.7</v>
      </c>
      <c r="W195" s="35">
        <f t="shared" si="86"/>
        <v>938.60500000000013</v>
      </c>
      <c r="X195" s="30">
        <f t="shared" si="87"/>
        <v>43198.313888888886</v>
      </c>
      <c r="Y195" s="30">
        <f t="shared" si="88"/>
        <v>43198.995833333334</v>
      </c>
      <c r="Z195" s="31">
        <v>0.66666666666666663</v>
      </c>
      <c r="AA195" s="32">
        <f t="shared" si="89"/>
        <v>43198.98055555555</v>
      </c>
      <c r="AB195" s="55" t="str">
        <f t="shared" si="90"/>
        <v>0:22</v>
      </c>
      <c r="AC195" s="10">
        <f t="shared" si="91"/>
        <v>22</v>
      </c>
      <c r="AD195" s="10">
        <f t="shared" si="92"/>
        <v>0</v>
      </c>
      <c r="AE195" s="10">
        <f t="shared" si="93"/>
        <v>0.5</v>
      </c>
      <c r="AF195" s="28" t="str">
        <f t="shared" si="94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713</v>
      </c>
      <c r="I196" s="15" t="s">
        <v>714</v>
      </c>
      <c r="J196" s="10" t="s">
        <v>652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84"/>
        <v>52.41</v>
      </c>
      <c r="U196" s="35">
        <v>849.7</v>
      </c>
      <c r="V196" s="34">
        <f t="shared" si="85"/>
        <v>478.8</v>
      </c>
      <c r="W196" s="35">
        <f t="shared" si="86"/>
        <v>1380.91</v>
      </c>
      <c r="X196" s="30">
        <f t="shared" si="87"/>
        <v>43198.315972222219</v>
      </c>
      <c r="Y196" s="30">
        <f t="shared" si="88"/>
        <v>43199.019444444442</v>
      </c>
      <c r="Z196" s="31">
        <v>0.66666666666666663</v>
      </c>
      <c r="AA196" s="32">
        <f t="shared" si="89"/>
        <v>43198.982638888883</v>
      </c>
      <c r="AB196" s="55" t="str">
        <f t="shared" si="90"/>
        <v>0:53</v>
      </c>
      <c r="AC196" s="10">
        <f t="shared" si="91"/>
        <v>53</v>
      </c>
      <c r="AD196" s="10">
        <f t="shared" si="92"/>
        <v>0</v>
      </c>
      <c r="AE196" s="10">
        <f t="shared" si="93"/>
        <v>1</v>
      </c>
      <c r="AF196" s="28" t="str">
        <f t="shared" si="94"/>
        <v>1:00</v>
      </c>
    </row>
    <row r="197" spans="1:32" ht="14.25">
      <c r="A197" s="12"/>
      <c r="B197" s="26"/>
      <c r="C197" s="11"/>
      <c r="D197" s="13"/>
      <c r="E197" s="27"/>
      <c r="F197" s="11"/>
      <c r="G197" s="11"/>
      <c r="H197" s="7"/>
      <c r="I197" s="15"/>
      <c r="J197" s="10"/>
      <c r="K197" s="10"/>
      <c r="L197" s="11"/>
      <c r="M197" s="11"/>
      <c r="N197" s="33"/>
      <c r="O197" s="11"/>
      <c r="P197" s="11"/>
      <c r="Q197" s="11"/>
      <c r="R197" s="11"/>
      <c r="S197" s="11"/>
      <c r="T197" s="11"/>
      <c r="U197" s="35"/>
      <c r="V197" s="34"/>
      <c r="W197" s="35"/>
      <c r="X197" s="30"/>
      <c r="Y197" s="30"/>
      <c r="Z197" s="31"/>
      <c r="AA197" s="32"/>
      <c r="AB197" s="10"/>
      <c r="AC197" s="10"/>
      <c r="AD197" s="10"/>
      <c r="AE197" s="10"/>
      <c r="AF197" s="28"/>
    </row>
    <row r="198" spans="1:32" ht="14.25">
      <c r="A198" s="12"/>
      <c r="B198" s="26"/>
      <c r="C198" s="11"/>
      <c r="D198" s="13"/>
      <c r="E198" s="27"/>
      <c r="F198" s="11"/>
      <c r="G198" s="11"/>
      <c r="H198" s="7"/>
      <c r="I198" s="15"/>
      <c r="J198" s="10"/>
      <c r="K198" s="10"/>
      <c r="L198" s="11"/>
      <c r="M198" s="11"/>
      <c r="N198" s="33"/>
      <c r="O198" s="11"/>
      <c r="P198" s="11"/>
      <c r="Q198" s="11"/>
      <c r="R198" s="11"/>
      <c r="S198" s="11"/>
      <c r="T198" s="11"/>
      <c r="U198" s="35"/>
      <c r="V198" s="34"/>
      <c r="W198" s="35"/>
      <c r="X198" s="30"/>
      <c r="Y198" s="30"/>
      <c r="Z198" s="31"/>
      <c r="AA198" s="32"/>
      <c r="AB198" s="10"/>
      <c r="AC198" s="10"/>
      <c r="AD198" s="10"/>
      <c r="AE198" s="10"/>
      <c r="AF198" s="28"/>
    </row>
    <row r="199" spans="1:32" ht="14.25">
      <c r="A199" s="12"/>
      <c r="B199" s="26"/>
      <c r="C199" s="11"/>
      <c r="D199" s="13"/>
      <c r="E199" s="27"/>
      <c r="F199" s="11"/>
      <c r="G199" s="11"/>
      <c r="H199" s="7"/>
      <c r="I199" s="15"/>
      <c r="J199" s="10"/>
      <c r="K199" s="10"/>
      <c r="L199" s="11"/>
      <c r="M199" s="11"/>
      <c r="N199" s="33"/>
      <c r="O199" s="11"/>
      <c r="P199" s="11"/>
      <c r="Q199" s="11"/>
      <c r="R199" s="11"/>
      <c r="S199" s="11"/>
      <c r="T199" s="11"/>
      <c r="U199" s="35"/>
      <c r="V199" s="34"/>
      <c r="W199" s="35"/>
      <c r="X199" s="30"/>
      <c r="Y199" s="30"/>
      <c r="Z199" s="31"/>
      <c r="AA199" s="32"/>
      <c r="AB199" s="10"/>
      <c r="AC199" s="10"/>
      <c r="AD199" s="10"/>
      <c r="AE199" s="10"/>
      <c r="AF199" s="28"/>
    </row>
    <row r="200" spans="1:32" ht="14.25">
      <c r="A200" s="12"/>
      <c r="B200" s="26"/>
      <c r="C200" s="11"/>
      <c r="D200" s="13"/>
      <c r="E200" s="27"/>
      <c r="F200" s="11"/>
      <c r="G200" s="11"/>
      <c r="H200" s="7"/>
      <c r="I200" s="15"/>
      <c r="J200" s="10"/>
      <c r="K200" s="10"/>
      <c r="L200" s="11"/>
      <c r="M200" s="11"/>
      <c r="N200" s="33"/>
      <c r="O200" s="11"/>
      <c r="P200" s="11"/>
      <c r="Q200" s="11"/>
      <c r="R200" s="11"/>
      <c r="S200" s="11"/>
      <c r="T200" s="11"/>
      <c r="U200" s="35"/>
      <c r="V200" s="34"/>
      <c r="W200" s="35"/>
      <c r="X200" s="30"/>
      <c r="Y200" s="30"/>
      <c r="Z200" s="31"/>
      <c r="AA200" s="32"/>
      <c r="AB200" s="10"/>
      <c r="AC200" s="10"/>
      <c r="AD200" s="10"/>
      <c r="AE200" s="10"/>
      <c r="AF200" s="28"/>
    </row>
    <row r="201" spans="1:32" ht="14.25">
      <c r="A201" s="12"/>
      <c r="B201" s="26"/>
      <c r="C201" s="11"/>
      <c r="D201" s="13"/>
      <c r="E201" s="27"/>
      <c r="F201" s="11"/>
      <c r="G201" s="11"/>
      <c r="H201" s="7"/>
      <c r="I201" s="15"/>
      <c r="J201" s="10"/>
      <c r="K201" s="10"/>
      <c r="L201" s="11"/>
      <c r="M201" s="11"/>
      <c r="N201" s="33"/>
      <c r="O201" s="11"/>
      <c r="P201" s="11"/>
      <c r="Q201" s="11"/>
      <c r="R201" s="11"/>
      <c r="S201" s="11"/>
      <c r="T201" s="11"/>
      <c r="U201" s="35"/>
      <c r="V201" s="34"/>
      <c r="W201" s="35"/>
      <c r="X201" s="30"/>
      <c r="Y201" s="30"/>
      <c r="Z201" s="31"/>
      <c r="AA201" s="32"/>
      <c r="AB201" s="10"/>
      <c r="AC201" s="10"/>
      <c r="AD201" s="10"/>
      <c r="AE201" s="10"/>
      <c r="AF201" s="28"/>
    </row>
    <row r="202" spans="1:32" ht="14.25">
      <c r="A202" s="12"/>
      <c r="B202" s="26"/>
      <c r="C202" s="11"/>
      <c r="D202" s="13"/>
      <c r="E202" s="27"/>
      <c r="F202" s="11"/>
      <c r="G202" s="11"/>
      <c r="H202" s="7"/>
      <c r="I202" s="15"/>
      <c r="J202" s="10"/>
      <c r="K202" s="10"/>
      <c r="L202" s="11"/>
      <c r="M202" s="11"/>
      <c r="N202" s="33"/>
      <c r="O202" s="11"/>
      <c r="P202" s="11"/>
      <c r="Q202" s="11"/>
      <c r="R202" s="11"/>
      <c r="S202" s="11"/>
      <c r="T202" s="11"/>
      <c r="U202" s="35"/>
      <c r="V202" s="34"/>
      <c r="W202" s="35"/>
      <c r="X202" s="30"/>
      <c r="Y202" s="30"/>
      <c r="Z202" s="31"/>
      <c r="AA202" s="32"/>
      <c r="AB202" s="10"/>
      <c r="AC202" s="10"/>
      <c r="AD202" s="10"/>
      <c r="AE202" s="10"/>
      <c r="AF202" s="28"/>
    </row>
    <row r="203" spans="1:32" ht="14.25">
      <c r="A203" s="12"/>
      <c r="B203" s="26"/>
      <c r="C203" s="11"/>
      <c r="D203" s="13"/>
      <c r="E203" s="27"/>
      <c r="F203" s="11"/>
      <c r="G203" s="11"/>
      <c r="H203" s="7"/>
      <c r="I203" s="15"/>
      <c r="J203" s="10"/>
      <c r="K203" s="10"/>
      <c r="L203" s="11"/>
      <c r="M203" s="11"/>
      <c r="N203" s="33"/>
      <c r="O203" s="11"/>
      <c r="P203" s="11"/>
      <c r="Q203" s="11"/>
      <c r="R203" s="11"/>
      <c r="S203" s="11"/>
      <c r="T203" s="11"/>
      <c r="U203" s="35"/>
      <c r="V203" s="34"/>
      <c r="W203" s="35"/>
      <c r="X203" s="30"/>
      <c r="Y203" s="30"/>
      <c r="Z203" s="31"/>
      <c r="AA203" s="32"/>
      <c r="AB203" s="10"/>
      <c r="AC203" s="10"/>
      <c r="AD203" s="10"/>
      <c r="AE203" s="10"/>
      <c r="AF203" s="28"/>
    </row>
    <row r="204" spans="1:32" ht="14.25">
      <c r="A204" s="12"/>
      <c r="B204" s="26"/>
      <c r="C204" s="11"/>
      <c r="D204" s="13"/>
      <c r="E204" s="27"/>
      <c r="F204" s="11"/>
      <c r="G204" s="11"/>
      <c r="H204" s="7"/>
      <c r="I204" s="15"/>
      <c r="J204" s="10"/>
      <c r="K204" s="10"/>
      <c r="L204" s="11"/>
      <c r="M204" s="11"/>
      <c r="N204" s="33"/>
      <c r="O204" s="11"/>
      <c r="P204" s="11"/>
      <c r="Q204" s="11"/>
      <c r="R204" s="11"/>
      <c r="S204" s="11"/>
      <c r="T204" s="11"/>
      <c r="U204" s="35"/>
      <c r="V204" s="34"/>
      <c r="W204" s="35"/>
      <c r="X204" s="30"/>
      <c r="Y204" s="30"/>
      <c r="Z204" s="31"/>
      <c r="AA204" s="32"/>
      <c r="AB204" s="10"/>
      <c r="AC204" s="10"/>
      <c r="AD204" s="10"/>
      <c r="AE204" s="10"/>
      <c r="AF204" s="28"/>
    </row>
    <row r="205" spans="1:32" ht="14.25">
      <c r="A205" s="12"/>
      <c r="B205" s="26"/>
      <c r="C205" s="11"/>
      <c r="D205" s="13"/>
      <c r="E205" s="27"/>
      <c r="F205" s="11"/>
      <c r="G205" s="11"/>
      <c r="H205" s="7"/>
      <c r="I205" s="15"/>
      <c r="J205" s="10"/>
      <c r="K205" s="10"/>
      <c r="L205" s="11"/>
      <c r="M205" s="11"/>
      <c r="N205" s="33"/>
      <c r="O205" s="11"/>
      <c r="P205" s="11"/>
      <c r="Q205" s="11"/>
      <c r="R205" s="11"/>
      <c r="S205" s="11"/>
      <c r="T205" s="11"/>
      <c r="U205" s="35"/>
      <c r="V205" s="34"/>
      <c r="W205" s="35"/>
      <c r="X205" s="30"/>
      <c r="Y205" s="30"/>
      <c r="Z205" s="31"/>
      <c r="AA205" s="32"/>
      <c r="AB205" s="10"/>
      <c r="AC205" s="10"/>
      <c r="AD205" s="10"/>
      <c r="AE205" s="10"/>
      <c r="AF205" s="28"/>
    </row>
    <row r="206" spans="1:32" ht="14.25">
      <c r="A206" s="12"/>
      <c r="B206" s="26"/>
      <c r="C206" s="11"/>
      <c r="D206" s="13"/>
      <c r="E206" s="27"/>
      <c r="F206" s="11"/>
      <c r="G206" s="11"/>
      <c r="H206" s="7"/>
      <c r="I206" s="15"/>
      <c r="J206" s="10"/>
      <c r="K206" s="10"/>
      <c r="L206" s="11"/>
      <c r="M206" s="11"/>
      <c r="N206" s="33"/>
      <c r="O206" s="11"/>
      <c r="P206" s="11"/>
      <c r="Q206" s="11"/>
      <c r="R206" s="11"/>
      <c r="S206" s="11"/>
      <c r="T206" s="11"/>
      <c r="U206" s="35"/>
      <c r="V206" s="34"/>
      <c r="W206" s="35"/>
      <c r="X206" s="30"/>
      <c r="Y206" s="30"/>
      <c r="Z206" s="31"/>
      <c r="AA206" s="32"/>
      <c r="AB206" s="10"/>
      <c r="AC206" s="10"/>
      <c r="AD206" s="10"/>
      <c r="AE206" s="10"/>
      <c r="AF206" s="28"/>
    </row>
    <row r="207" spans="1:32" ht="14.25">
      <c r="A207" s="12"/>
      <c r="B207" s="26"/>
      <c r="C207" s="11"/>
      <c r="D207" s="13"/>
      <c r="E207" s="27"/>
      <c r="F207" s="11"/>
      <c r="G207" s="11"/>
      <c r="H207" s="7"/>
      <c r="I207" s="15"/>
      <c r="J207" s="10"/>
      <c r="K207" s="10"/>
      <c r="L207" s="11"/>
      <c r="M207" s="11"/>
      <c r="N207" s="33"/>
      <c r="O207" s="11"/>
      <c r="P207" s="11"/>
      <c r="Q207" s="11"/>
      <c r="R207" s="11"/>
      <c r="S207" s="11"/>
      <c r="T207" s="11"/>
      <c r="U207" s="35"/>
      <c r="V207" s="34"/>
      <c r="W207" s="35"/>
      <c r="X207" s="30"/>
      <c r="Y207" s="30"/>
      <c r="Z207" s="31"/>
      <c r="AA207" s="32"/>
      <c r="AB207" s="10"/>
      <c r="AC207" s="10"/>
      <c r="AD207" s="10"/>
      <c r="AE207" s="10"/>
      <c r="AF207" s="28"/>
    </row>
    <row r="208" spans="1:32" ht="14.25">
      <c r="A208" s="12"/>
      <c r="B208" s="26"/>
      <c r="C208" s="11"/>
      <c r="D208" s="13"/>
      <c r="E208" s="27"/>
      <c r="F208" s="11"/>
      <c r="G208" s="11"/>
      <c r="H208" s="7"/>
      <c r="I208" s="15"/>
      <c r="J208" s="10"/>
      <c r="K208" s="10"/>
      <c r="L208" s="11"/>
      <c r="M208" s="11"/>
      <c r="N208" s="33"/>
      <c r="O208" s="11"/>
      <c r="P208" s="11"/>
      <c r="Q208" s="11"/>
      <c r="R208" s="11"/>
      <c r="S208" s="11"/>
      <c r="T208" s="11"/>
      <c r="U208" s="35"/>
      <c r="V208" s="34"/>
      <c r="W208" s="35"/>
      <c r="X208" s="30"/>
      <c r="Y208" s="30"/>
      <c r="Z208" s="31"/>
      <c r="AA208" s="32"/>
      <c r="AB208" s="10"/>
      <c r="AC208" s="10"/>
      <c r="AD208" s="10"/>
      <c r="AE208" s="10"/>
      <c r="AF208" s="28"/>
    </row>
    <row r="209" spans="1:32" ht="14.25">
      <c r="A209" s="12"/>
      <c r="B209" s="26"/>
      <c r="C209" s="11"/>
      <c r="D209" s="13"/>
      <c r="E209" s="27"/>
      <c r="F209" s="11"/>
      <c r="G209" s="11"/>
      <c r="H209" s="7"/>
      <c r="I209" s="15"/>
      <c r="J209" s="10"/>
      <c r="K209" s="10"/>
      <c r="L209" s="11"/>
      <c r="M209" s="11"/>
      <c r="N209" s="33"/>
      <c r="O209" s="11"/>
      <c r="P209" s="11"/>
      <c r="Q209" s="11"/>
      <c r="R209" s="11"/>
      <c r="S209" s="11"/>
      <c r="T209" s="11"/>
      <c r="U209" s="35"/>
      <c r="V209" s="34"/>
      <c r="W209" s="35"/>
      <c r="X209" s="30"/>
      <c r="Y209" s="30"/>
      <c r="Z209" s="31"/>
      <c r="AA209" s="32"/>
      <c r="AB209" s="10"/>
      <c r="AC209" s="10"/>
      <c r="AD209" s="10"/>
      <c r="AE209" s="10"/>
      <c r="AF209" s="28"/>
    </row>
    <row r="210" spans="1:32" ht="14.25">
      <c r="A210" s="12"/>
      <c r="B210" s="26"/>
      <c r="C210" s="11"/>
      <c r="D210" s="13"/>
      <c r="E210" s="27"/>
      <c r="F210" s="11"/>
      <c r="G210" s="11"/>
      <c r="H210" s="7"/>
      <c r="I210" s="15"/>
      <c r="J210" s="10"/>
      <c r="K210" s="10"/>
      <c r="L210" s="11"/>
      <c r="M210" s="11"/>
      <c r="N210" s="33"/>
      <c r="O210" s="11"/>
      <c r="P210" s="11"/>
      <c r="Q210" s="11"/>
      <c r="R210" s="11"/>
      <c r="S210" s="11"/>
      <c r="T210" s="11"/>
      <c r="U210" s="35"/>
      <c r="V210" s="34"/>
      <c r="W210" s="35"/>
      <c r="X210" s="30"/>
      <c r="Y210" s="30"/>
      <c r="Z210" s="31"/>
      <c r="AA210" s="32"/>
      <c r="AB210" s="10"/>
      <c r="AC210" s="10"/>
      <c r="AD210" s="10"/>
      <c r="AE210" s="10"/>
      <c r="AF210" s="28"/>
    </row>
    <row r="211" spans="1:32" ht="14.25">
      <c r="A211" s="12"/>
      <c r="B211" s="26"/>
      <c r="C211" s="11"/>
      <c r="D211" s="13"/>
      <c r="E211" s="27"/>
      <c r="F211" s="11"/>
      <c r="G211" s="11"/>
      <c r="H211" s="7"/>
      <c r="I211" s="15"/>
      <c r="J211" s="10"/>
      <c r="K211" s="10"/>
      <c r="L211" s="11"/>
      <c r="M211" s="11"/>
      <c r="N211" s="33"/>
      <c r="O211" s="11"/>
      <c r="P211" s="11"/>
      <c r="Q211" s="11"/>
      <c r="R211" s="11"/>
      <c r="S211" s="11"/>
      <c r="T211" s="11"/>
      <c r="U211" s="35"/>
      <c r="V211" s="34"/>
      <c r="W211" s="35"/>
      <c r="X211" s="30"/>
      <c r="Y211" s="30"/>
      <c r="Z211" s="31"/>
      <c r="AA211" s="32"/>
      <c r="AB211" s="10"/>
      <c r="AC211" s="10"/>
      <c r="AD211" s="10"/>
      <c r="AE211" s="10"/>
      <c r="AF211" s="28"/>
    </row>
    <row r="212" spans="1:32" ht="14.25">
      <c r="A212" s="12"/>
      <c r="B212" s="26"/>
      <c r="C212" s="11"/>
      <c r="D212" s="13"/>
      <c r="E212" s="27"/>
      <c r="F212" s="11"/>
      <c r="G212" s="11"/>
      <c r="H212" s="7"/>
      <c r="I212" s="15"/>
      <c r="J212" s="10"/>
      <c r="K212" s="10"/>
      <c r="L212" s="11"/>
      <c r="M212" s="11"/>
      <c r="N212" s="33"/>
      <c r="O212" s="11"/>
      <c r="P212" s="11"/>
      <c r="Q212" s="11"/>
      <c r="R212" s="11"/>
      <c r="S212" s="11"/>
      <c r="T212" s="11"/>
      <c r="U212" s="35"/>
      <c r="V212" s="34"/>
      <c r="W212" s="35"/>
      <c r="X212" s="30"/>
      <c r="Y212" s="30"/>
      <c r="Z212" s="31"/>
      <c r="AA212" s="32"/>
      <c r="AB212" s="10"/>
      <c r="AC212" s="10"/>
      <c r="AD212" s="10"/>
      <c r="AE212" s="10"/>
      <c r="AF212" s="28"/>
    </row>
    <row r="213" spans="1:32" ht="14.25">
      <c r="A213" s="12"/>
      <c r="B213" s="26"/>
      <c r="C213" s="11"/>
      <c r="D213" s="13"/>
      <c r="E213" s="27"/>
      <c r="F213" s="11"/>
      <c r="G213" s="11"/>
      <c r="H213" s="7"/>
      <c r="I213" s="15"/>
      <c r="J213" s="10"/>
      <c r="K213" s="10"/>
      <c r="L213" s="11"/>
      <c r="M213" s="11"/>
      <c r="N213" s="33"/>
      <c r="O213" s="11"/>
      <c r="P213" s="11"/>
      <c r="Q213" s="11"/>
      <c r="R213" s="11"/>
      <c r="S213" s="11"/>
      <c r="T213" s="11"/>
      <c r="U213" s="35"/>
      <c r="V213" s="34"/>
      <c r="W213" s="35"/>
      <c r="X213" s="30"/>
      <c r="Y213" s="30"/>
      <c r="Z213" s="31"/>
      <c r="AA213" s="32"/>
      <c r="AB213" s="10"/>
      <c r="AC213" s="10"/>
      <c r="AD213" s="10"/>
      <c r="AE213" s="10"/>
      <c r="AF213" s="28"/>
    </row>
    <row r="214" spans="1:32" ht="14.25">
      <c r="A214" s="12"/>
      <c r="B214" s="26"/>
      <c r="C214" s="11"/>
      <c r="D214" s="13"/>
      <c r="E214" s="27"/>
      <c r="F214" s="11"/>
      <c r="G214" s="11"/>
      <c r="H214" s="7"/>
      <c r="I214" s="15"/>
      <c r="J214" s="10"/>
      <c r="K214" s="10"/>
      <c r="L214" s="11"/>
      <c r="M214" s="11"/>
      <c r="N214" s="33"/>
      <c r="O214" s="11"/>
      <c r="P214" s="11"/>
      <c r="Q214" s="11"/>
      <c r="R214" s="11"/>
      <c r="S214" s="11"/>
      <c r="T214" s="11"/>
      <c r="U214" s="35"/>
      <c r="V214" s="34"/>
      <c r="W214" s="35"/>
      <c r="X214" s="30"/>
      <c r="Y214" s="30"/>
      <c r="Z214" s="31"/>
      <c r="AA214" s="32"/>
      <c r="AB214" s="10"/>
      <c r="AC214" s="10"/>
      <c r="AD214" s="10"/>
      <c r="AE214" s="10"/>
      <c r="AF214" s="28"/>
    </row>
    <row r="215" spans="1:32" ht="14.25">
      <c r="A215" s="12"/>
      <c r="B215" s="26"/>
      <c r="C215" s="11"/>
      <c r="D215" s="13"/>
      <c r="E215" s="27"/>
      <c r="F215" s="11"/>
      <c r="G215" s="11"/>
      <c r="H215" s="7"/>
      <c r="I215" s="15"/>
      <c r="J215" s="10"/>
      <c r="K215" s="10"/>
      <c r="L215" s="11"/>
      <c r="M215" s="11"/>
      <c r="N215" s="33"/>
      <c r="O215" s="11"/>
      <c r="P215" s="11"/>
      <c r="Q215" s="11"/>
      <c r="R215" s="11"/>
      <c r="S215" s="11"/>
      <c r="T215" s="11"/>
      <c r="U215" s="35"/>
      <c r="V215" s="34"/>
      <c r="W215" s="35"/>
      <c r="X215" s="30"/>
      <c r="Y215" s="30"/>
      <c r="Z215" s="31"/>
      <c r="AA215" s="32"/>
      <c r="AB215" s="10"/>
      <c r="AC215" s="10"/>
      <c r="AD215" s="10"/>
      <c r="AE215" s="10"/>
      <c r="AF215" s="28"/>
    </row>
    <row r="216" spans="1:32" ht="14.25">
      <c r="A216" s="12"/>
      <c r="B216" s="26"/>
      <c r="C216" s="11"/>
      <c r="D216" s="13"/>
      <c r="E216" s="27"/>
      <c r="F216" s="11"/>
      <c r="G216" s="11"/>
      <c r="H216" s="7"/>
      <c r="I216" s="15"/>
      <c r="J216" s="10"/>
      <c r="K216" s="10"/>
      <c r="L216" s="11"/>
      <c r="M216" s="11"/>
      <c r="N216" s="33"/>
      <c r="O216" s="11"/>
      <c r="P216" s="11"/>
      <c r="Q216" s="11"/>
      <c r="R216" s="11"/>
      <c r="S216" s="11"/>
      <c r="T216" s="11"/>
      <c r="U216" s="35"/>
      <c r="V216" s="34"/>
      <c r="W216" s="35"/>
      <c r="X216" s="30"/>
      <c r="Y216" s="30"/>
      <c r="Z216" s="31"/>
      <c r="AA216" s="32"/>
      <c r="AB216" s="10"/>
      <c r="AC216" s="10"/>
      <c r="AD216" s="10"/>
      <c r="AE216" s="10"/>
      <c r="AF216" s="28"/>
    </row>
    <row r="217" spans="1:32" ht="14.25">
      <c r="A217" s="12"/>
      <c r="B217" s="26"/>
      <c r="C217" s="11"/>
      <c r="D217" s="13"/>
      <c r="E217" s="27"/>
      <c r="F217" s="11"/>
      <c r="G217" s="11"/>
      <c r="H217" s="7"/>
      <c r="I217" s="15"/>
      <c r="J217" s="10"/>
      <c r="K217" s="10"/>
      <c r="L217" s="11"/>
      <c r="M217" s="11"/>
      <c r="N217" s="33"/>
      <c r="O217" s="11"/>
      <c r="P217" s="11"/>
      <c r="Q217" s="11"/>
      <c r="R217" s="11"/>
      <c r="S217" s="11"/>
      <c r="T217" s="11"/>
      <c r="U217" s="35"/>
      <c r="V217" s="34"/>
      <c r="W217" s="35"/>
      <c r="X217" s="30"/>
      <c r="Y217" s="30"/>
      <c r="Z217" s="31"/>
      <c r="AA217" s="32"/>
      <c r="AB217" s="10"/>
      <c r="AC217" s="10"/>
      <c r="AD217" s="10"/>
      <c r="AE217" s="10"/>
      <c r="AF217" s="28"/>
    </row>
    <row r="218" spans="1:32" ht="14.25">
      <c r="A218" s="12"/>
      <c r="B218" s="26"/>
      <c r="C218" s="11"/>
      <c r="D218" s="13"/>
      <c r="E218" s="27"/>
      <c r="F218" s="11"/>
      <c r="G218" s="11"/>
      <c r="H218" s="7"/>
      <c r="I218" s="15"/>
      <c r="J218" s="10"/>
      <c r="K218" s="10"/>
      <c r="L218" s="11"/>
      <c r="M218" s="11"/>
      <c r="N218" s="33"/>
      <c r="O218" s="11"/>
      <c r="P218" s="11"/>
      <c r="Q218" s="11"/>
      <c r="R218" s="11"/>
      <c r="S218" s="11"/>
      <c r="T218" s="11"/>
      <c r="U218" s="35"/>
      <c r="V218" s="34"/>
      <c r="W218" s="35"/>
      <c r="X218" s="30"/>
      <c r="Y218" s="30"/>
      <c r="Z218" s="31"/>
      <c r="AA218" s="32"/>
      <c r="AB218" s="10"/>
      <c r="AC218" s="10"/>
      <c r="AD218" s="10"/>
      <c r="AE218" s="10"/>
      <c r="AF218" s="28"/>
    </row>
    <row r="219" spans="1:32" ht="14.25">
      <c r="A219" s="12"/>
      <c r="B219" s="26"/>
      <c r="C219" s="11"/>
      <c r="D219" s="13"/>
      <c r="E219" s="27"/>
      <c r="F219" s="11"/>
      <c r="G219" s="11"/>
      <c r="H219" s="7"/>
      <c r="I219" s="15"/>
      <c r="J219" s="10"/>
      <c r="K219" s="10"/>
      <c r="L219" s="11"/>
      <c r="M219" s="11"/>
      <c r="N219" s="33"/>
      <c r="O219" s="11"/>
      <c r="P219" s="11"/>
      <c r="Q219" s="11"/>
      <c r="R219" s="11"/>
      <c r="S219" s="11"/>
      <c r="T219" s="11"/>
      <c r="U219" s="35"/>
      <c r="V219" s="34"/>
      <c r="W219" s="35"/>
      <c r="X219" s="30"/>
      <c r="Y219" s="30"/>
      <c r="Z219" s="31"/>
      <c r="AA219" s="32"/>
      <c r="AB219" s="10"/>
      <c r="AC219" s="10"/>
      <c r="AD219" s="10"/>
      <c r="AE219" s="10"/>
      <c r="AF219" s="28"/>
    </row>
    <row r="220" spans="1:32" ht="14.25">
      <c r="A220" s="12"/>
      <c r="B220" s="26"/>
      <c r="C220" s="11"/>
      <c r="D220" s="13"/>
      <c r="E220" s="27"/>
      <c r="F220" s="11"/>
      <c r="G220" s="11"/>
      <c r="H220" s="7"/>
      <c r="I220" s="15"/>
      <c r="J220" s="10"/>
      <c r="K220" s="10"/>
      <c r="L220" s="11"/>
      <c r="M220" s="11"/>
      <c r="N220" s="33"/>
      <c r="O220" s="11"/>
      <c r="P220" s="11"/>
      <c r="Q220" s="11"/>
      <c r="R220" s="11"/>
      <c r="S220" s="11"/>
      <c r="T220" s="11"/>
      <c r="U220" s="35"/>
      <c r="V220" s="34"/>
      <c r="W220" s="35"/>
      <c r="X220" s="30"/>
      <c r="Y220" s="30"/>
      <c r="Z220" s="31"/>
      <c r="AA220" s="32"/>
      <c r="AB220" s="10"/>
      <c r="AC220" s="10"/>
      <c r="AD220" s="10"/>
      <c r="AE220" s="10"/>
      <c r="AF220" s="28"/>
    </row>
    <row r="221" spans="1:32" ht="14.25">
      <c r="A221" s="12"/>
      <c r="B221" s="26"/>
      <c r="C221" s="11"/>
      <c r="D221" s="13"/>
      <c r="E221" s="27"/>
      <c r="F221" s="11"/>
      <c r="G221" s="11"/>
      <c r="H221" s="7"/>
      <c r="I221" s="15"/>
      <c r="J221" s="10"/>
      <c r="K221" s="10"/>
      <c r="L221" s="11"/>
      <c r="M221" s="11"/>
      <c r="N221" s="33"/>
      <c r="O221" s="11"/>
      <c r="P221" s="11"/>
      <c r="Q221" s="11"/>
      <c r="R221" s="11"/>
      <c r="S221" s="11"/>
      <c r="T221" s="11"/>
      <c r="U221" s="35"/>
      <c r="V221" s="34"/>
      <c r="W221" s="35"/>
      <c r="X221" s="30"/>
      <c r="Y221" s="30"/>
      <c r="Z221" s="31"/>
      <c r="AA221" s="32"/>
      <c r="AB221" s="10"/>
      <c r="AC221" s="10"/>
      <c r="AD221" s="10"/>
      <c r="AE221" s="10"/>
      <c r="AF221" s="28"/>
    </row>
    <row r="222" spans="1:32" ht="14.25">
      <c r="A222" s="12"/>
      <c r="B222" s="26"/>
      <c r="C222" s="11"/>
      <c r="D222" s="13"/>
      <c r="E222" s="27"/>
      <c r="F222" s="11"/>
      <c r="G222" s="11"/>
      <c r="H222" s="7"/>
      <c r="I222" s="15"/>
      <c r="J222" s="10"/>
      <c r="K222" s="10"/>
      <c r="L222" s="11"/>
      <c r="M222" s="11"/>
      <c r="N222" s="33"/>
      <c r="O222" s="11"/>
      <c r="P222" s="11"/>
      <c r="Q222" s="11"/>
      <c r="R222" s="11"/>
      <c r="S222" s="11"/>
      <c r="T222" s="11"/>
      <c r="U222" s="35"/>
      <c r="V222" s="34"/>
      <c r="W222" s="35"/>
      <c r="X222" s="30"/>
      <c r="Y222" s="30"/>
      <c r="Z222" s="31"/>
      <c r="AA222" s="32"/>
      <c r="AB222" s="10"/>
      <c r="AC222" s="10"/>
      <c r="AD222" s="10"/>
      <c r="AE222" s="10"/>
      <c r="AF222" s="28"/>
    </row>
    <row r="223" spans="1:32" ht="14.25">
      <c r="A223" s="12"/>
      <c r="B223" s="26"/>
      <c r="C223" s="11"/>
      <c r="D223" s="13"/>
      <c r="E223" s="27"/>
      <c r="F223" s="11"/>
      <c r="G223" s="11"/>
      <c r="H223" s="7"/>
      <c r="I223" s="15"/>
      <c r="J223" s="10"/>
      <c r="K223" s="10"/>
      <c r="L223" s="11"/>
      <c r="M223" s="11"/>
      <c r="N223" s="33"/>
      <c r="O223" s="11"/>
      <c r="P223" s="11"/>
      <c r="Q223" s="11"/>
      <c r="R223" s="11"/>
      <c r="S223" s="11"/>
      <c r="T223" s="11"/>
      <c r="U223" s="35"/>
      <c r="V223" s="34"/>
      <c r="W223" s="35"/>
      <c r="X223" s="30"/>
      <c r="Y223" s="30"/>
      <c r="Z223" s="31"/>
      <c r="AA223" s="32"/>
      <c r="AB223" s="10"/>
      <c r="AC223" s="10"/>
      <c r="AD223" s="10"/>
      <c r="AE223" s="10"/>
      <c r="AF223" s="28"/>
    </row>
    <row r="224" spans="1:32" ht="14.25">
      <c r="A224" s="12"/>
      <c r="B224" s="26"/>
      <c r="C224" s="11"/>
      <c r="D224" s="13"/>
      <c r="E224" s="27"/>
      <c r="F224" s="11"/>
      <c r="G224" s="11"/>
      <c r="H224" s="7"/>
      <c r="I224" s="15"/>
      <c r="J224" s="10"/>
      <c r="K224" s="10"/>
      <c r="L224" s="11"/>
      <c r="M224" s="11"/>
      <c r="N224" s="33"/>
      <c r="O224" s="11"/>
      <c r="P224" s="11"/>
      <c r="Q224" s="11"/>
      <c r="R224" s="11"/>
      <c r="S224" s="11"/>
      <c r="T224" s="11"/>
      <c r="U224" s="35"/>
      <c r="V224" s="34"/>
      <c r="W224" s="35"/>
      <c r="X224" s="30"/>
      <c r="Y224" s="30"/>
      <c r="Z224" s="31"/>
      <c r="AA224" s="32"/>
      <c r="AB224" s="10"/>
      <c r="AC224" s="10"/>
      <c r="AD224" s="10"/>
      <c r="AE224" s="10"/>
      <c r="AF224" s="28"/>
    </row>
    <row r="225" spans="1:32" ht="14.25">
      <c r="A225" s="12"/>
      <c r="B225" s="26"/>
      <c r="C225" s="11"/>
      <c r="D225" s="13"/>
      <c r="E225" s="27"/>
      <c r="F225" s="11"/>
      <c r="G225" s="11"/>
      <c r="H225" s="7"/>
      <c r="I225" s="15"/>
      <c r="J225" s="10"/>
      <c r="K225" s="10"/>
      <c r="L225" s="11"/>
      <c r="M225" s="11"/>
      <c r="N225" s="33"/>
      <c r="O225" s="11"/>
      <c r="P225" s="11"/>
      <c r="Q225" s="11"/>
      <c r="R225" s="11"/>
      <c r="S225" s="11"/>
      <c r="T225" s="11"/>
      <c r="U225" s="35"/>
      <c r="V225" s="34"/>
      <c r="W225" s="35"/>
      <c r="X225" s="30"/>
      <c r="Y225" s="30"/>
      <c r="Z225" s="31"/>
      <c r="AA225" s="32"/>
      <c r="AB225" s="10"/>
      <c r="AC225" s="10"/>
      <c r="AD225" s="10"/>
      <c r="AE225" s="10"/>
      <c r="AF225" s="28"/>
    </row>
    <row r="226" spans="1:32" ht="14.25">
      <c r="A226" s="12"/>
      <c r="B226" s="26"/>
      <c r="C226" s="11"/>
      <c r="D226" s="13"/>
      <c r="E226" s="27"/>
      <c r="F226" s="11"/>
      <c r="G226" s="11"/>
      <c r="H226" s="7"/>
      <c r="I226" s="15"/>
      <c r="J226" s="10"/>
      <c r="K226" s="10"/>
      <c r="L226" s="11"/>
      <c r="M226" s="11"/>
      <c r="N226" s="33"/>
      <c r="O226" s="11"/>
      <c r="P226" s="11"/>
      <c r="Q226" s="11"/>
      <c r="R226" s="11"/>
      <c r="S226" s="11"/>
      <c r="T226" s="11"/>
      <c r="U226" s="35"/>
      <c r="V226" s="34"/>
      <c r="W226" s="35"/>
      <c r="X226" s="30"/>
      <c r="Y226" s="30"/>
      <c r="Z226" s="31"/>
      <c r="AA226" s="32"/>
      <c r="AB226" s="10"/>
      <c r="AC226" s="10"/>
      <c r="AD226" s="10"/>
      <c r="AE226" s="10"/>
      <c r="AF226" s="28"/>
    </row>
    <row r="227" spans="1:32" ht="14.25">
      <c r="A227" s="12"/>
      <c r="B227" s="26"/>
      <c r="C227" s="11"/>
      <c r="D227" s="13"/>
      <c r="E227" s="27"/>
      <c r="F227" s="11"/>
      <c r="G227" s="11"/>
      <c r="H227" s="7"/>
      <c r="I227" s="15"/>
      <c r="J227" s="10"/>
      <c r="K227" s="10"/>
      <c r="L227" s="11"/>
      <c r="M227" s="11"/>
      <c r="N227" s="33"/>
      <c r="O227" s="11"/>
      <c r="P227" s="11"/>
      <c r="Q227" s="11"/>
      <c r="R227" s="11"/>
      <c r="S227" s="11"/>
      <c r="T227" s="11"/>
      <c r="U227" s="35"/>
      <c r="V227" s="34"/>
      <c r="W227" s="35"/>
      <c r="X227" s="30"/>
      <c r="Y227" s="30"/>
      <c r="Z227" s="31"/>
      <c r="AA227" s="32"/>
      <c r="AB227" s="10"/>
      <c r="AC227" s="10"/>
      <c r="AD227" s="10"/>
      <c r="AE227" s="10"/>
      <c r="AF227" s="28"/>
    </row>
    <row r="228" spans="1:32" ht="14.25">
      <c r="A228" s="12"/>
      <c r="B228" s="26"/>
      <c r="C228" s="11"/>
      <c r="D228" s="13"/>
      <c r="E228" s="27"/>
      <c r="F228" s="11"/>
      <c r="G228" s="11"/>
      <c r="H228" s="7"/>
      <c r="I228" s="15"/>
      <c r="J228" s="10"/>
      <c r="K228" s="10"/>
      <c r="L228" s="11"/>
      <c r="M228" s="11"/>
      <c r="N228" s="33"/>
      <c r="O228" s="11"/>
      <c r="P228" s="11"/>
      <c r="Q228" s="11"/>
      <c r="R228" s="11"/>
      <c r="S228" s="11"/>
      <c r="T228" s="11"/>
      <c r="U228" s="35"/>
      <c r="V228" s="34"/>
      <c r="W228" s="35"/>
      <c r="X228" s="30"/>
      <c r="Y228" s="30"/>
      <c r="Z228" s="31"/>
      <c r="AA228" s="32"/>
      <c r="AB228" s="10"/>
      <c r="AC228" s="10"/>
      <c r="AD228" s="10"/>
      <c r="AE228" s="10"/>
      <c r="AF228" s="28"/>
    </row>
    <row r="229" spans="1:32" ht="14.25">
      <c r="A229" s="12"/>
      <c r="B229" s="26"/>
      <c r="C229" s="11"/>
      <c r="D229" s="13"/>
      <c r="E229" s="27"/>
      <c r="F229" s="11"/>
      <c r="G229" s="11"/>
      <c r="H229" s="22"/>
      <c r="I229" s="15"/>
      <c r="J229" s="10"/>
      <c r="K229" s="10"/>
      <c r="L229" s="11"/>
      <c r="M229" s="11"/>
      <c r="N229" s="33"/>
      <c r="O229" s="11"/>
      <c r="P229" s="11"/>
      <c r="Q229" s="11"/>
      <c r="R229" s="11"/>
      <c r="S229" s="11"/>
      <c r="T229" s="11"/>
      <c r="U229" s="35"/>
      <c r="V229" s="34"/>
      <c r="W229" s="35"/>
      <c r="X229" s="30"/>
      <c r="Y229" s="30"/>
      <c r="Z229" s="31"/>
      <c r="AA229" s="32"/>
      <c r="AB229" s="10"/>
      <c r="AC229" s="10"/>
      <c r="AD229" s="10"/>
      <c r="AE229" s="10"/>
      <c r="AF229" s="28"/>
    </row>
    <row r="230" spans="1:32" ht="14.25">
      <c r="A230" s="12"/>
      <c r="B230" s="26"/>
      <c r="C230" s="11"/>
      <c r="D230" s="13"/>
      <c r="E230" s="27"/>
      <c r="F230" s="11"/>
      <c r="G230" s="11"/>
      <c r="H230" s="22"/>
      <c r="I230" s="15"/>
      <c r="J230" s="10"/>
      <c r="K230" s="10"/>
      <c r="L230" s="11"/>
      <c r="M230" s="11"/>
      <c r="N230" s="33"/>
      <c r="O230" s="11"/>
      <c r="P230" s="11"/>
      <c r="Q230" s="11"/>
      <c r="R230" s="11"/>
      <c r="S230" s="11"/>
      <c r="T230" s="11"/>
      <c r="U230" s="35"/>
      <c r="V230" s="34"/>
      <c r="W230" s="35"/>
      <c r="X230" s="30"/>
      <c r="Y230" s="30"/>
      <c r="Z230" s="31"/>
      <c r="AA230" s="32"/>
      <c r="AB230" s="10"/>
      <c r="AC230" s="10"/>
      <c r="AD230" s="10"/>
      <c r="AE230" s="10"/>
      <c r="AF230" s="28"/>
    </row>
    <row r="231" spans="1:32" ht="14.25">
      <c r="A231" s="12"/>
      <c r="B231" s="26"/>
      <c r="C231" s="11"/>
      <c r="D231" s="13"/>
      <c r="E231" s="27"/>
      <c r="F231" s="11"/>
      <c r="G231" s="11"/>
      <c r="H231" s="22"/>
      <c r="I231" s="15"/>
      <c r="J231" s="10"/>
      <c r="K231" s="10"/>
      <c r="L231" s="11"/>
      <c r="M231" s="11"/>
      <c r="N231" s="33"/>
      <c r="O231" s="11"/>
      <c r="P231" s="11"/>
      <c r="Q231" s="11"/>
      <c r="R231" s="11"/>
      <c r="S231" s="11"/>
      <c r="T231" s="11"/>
      <c r="U231" s="35"/>
      <c r="V231" s="34"/>
      <c r="W231" s="35"/>
      <c r="X231" s="30"/>
      <c r="Y231" s="30"/>
      <c r="Z231" s="31"/>
      <c r="AA231" s="32"/>
      <c r="AB231" s="10"/>
      <c r="AC231" s="10"/>
      <c r="AD231" s="10"/>
      <c r="AE231" s="10"/>
      <c r="AF231" s="28"/>
    </row>
    <row r="232" spans="1:32" ht="14.25">
      <c r="A232" s="12"/>
      <c r="B232" s="26"/>
      <c r="C232" s="11"/>
      <c r="D232" s="13"/>
      <c r="E232" s="27"/>
      <c r="F232" s="11"/>
      <c r="G232" s="11"/>
      <c r="H232" s="22"/>
      <c r="I232" s="15"/>
      <c r="J232" s="10"/>
      <c r="K232" s="10"/>
      <c r="L232" s="11"/>
      <c r="M232" s="11"/>
      <c r="N232" s="33"/>
      <c r="O232" s="11"/>
      <c r="P232" s="11"/>
      <c r="Q232" s="11"/>
      <c r="R232" s="11"/>
      <c r="S232" s="11"/>
      <c r="T232" s="11"/>
      <c r="U232" s="35"/>
      <c r="V232" s="34"/>
      <c r="W232" s="35"/>
      <c r="X232" s="30"/>
      <c r="Y232" s="30"/>
      <c r="Z232" s="31"/>
      <c r="AA232" s="32"/>
      <c r="AB232" s="10"/>
      <c r="AC232" s="10"/>
      <c r="AD232" s="10"/>
      <c r="AE232" s="10"/>
      <c r="AF232" s="28"/>
    </row>
    <row r="233" spans="1:32" ht="14.25">
      <c r="A233" s="12"/>
      <c r="B233" s="26"/>
      <c r="C233" s="11"/>
      <c r="D233" s="13"/>
      <c r="E233" s="27"/>
      <c r="F233" s="11"/>
      <c r="G233" s="11"/>
      <c r="H233" s="22"/>
      <c r="I233" s="15"/>
      <c r="J233" s="10"/>
      <c r="K233" s="10"/>
      <c r="L233" s="11"/>
      <c r="M233" s="11"/>
      <c r="N233" s="33"/>
      <c r="O233" s="11"/>
      <c r="P233" s="11"/>
      <c r="Q233" s="11"/>
      <c r="R233" s="11"/>
      <c r="S233" s="11"/>
      <c r="T233" s="11"/>
      <c r="U233" s="35"/>
      <c r="V233" s="34"/>
      <c r="W233" s="35"/>
      <c r="X233" s="30"/>
      <c r="Y233" s="30"/>
      <c r="Z233" s="31"/>
      <c r="AA233" s="32"/>
      <c r="AB233" s="10"/>
      <c r="AC233" s="10"/>
      <c r="AD233" s="10"/>
      <c r="AE233" s="10"/>
      <c r="AF233" s="28"/>
    </row>
    <row r="234" spans="1:32" ht="14.25">
      <c r="A234" s="12"/>
      <c r="B234" s="26"/>
      <c r="C234" s="11"/>
      <c r="D234" s="13"/>
      <c r="E234" s="27"/>
      <c r="F234" s="11"/>
      <c r="G234" s="11"/>
      <c r="H234" s="22"/>
      <c r="I234" s="15"/>
      <c r="J234" s="10"/>
      <c r="K234" s="10"/>
      <c r="L234" s="11"/>
      <c r="M234" s="11"/>
      <c r="N234" s="33"/>
      <c r="O234" s="11"/>
      <c r="P234" s="11"/>
      <c r="Q234" s="11"/>
      <c r="R234" s="11"/>
      <c r="S234" s="11"/>
      <c r="T234" s="11"/>
      <c r="U234" s="35"/>
      <c r="V234" s="34"/>
      <c r="W234" s="35"/>
      <c r="X234" s="30"/>
      <c r="Y234" s="30"/>
      <c r="Z234" s="31"/>
      <c r="AA234" s="32"/>
      <c r="AB234" s="10"/>
      <c r="AC234" s="10"/>
      <c r="AD234" s="10"/>
      <c r="AE234" s="10"/>
      <c r="AF234" s="28"/>
    </row>
    <row r="235" spans="1:32" ht="14.25">
      <c r="A235" s="12"/>
      <c r="B235" s="26"/>
      <c r="C235" s="11"/>
      <c r="D235" s="13"/>
      <c r="E235" s="27"/>
      <c r="F235" s="11"/>
      <c r="G235" s="11"/>
      <c r="H235" s="22"/>
      <c r="I235" s="15"/>
      <c r="J235" s="10"/>
      <c r="K235" s="10"/>
      <c r="L235" s="11"/>
      <c r="M235" s="11"/>
      <c r="N235" s="33"/>
      <c r="O235" s="11"/>
      <c r="P235" s="11"/>
      <c r="Q235" s="11"/>
      <c r="R235" s="11"/>
      <c r="S235" s="11"/>
      <c r="T235" s="11"/>
      <c r="U235" s="35"/>
      <c r="V235" s="34"/>
      <c r="W235" s="35"/>
      <c r="X235" s="30"/>
      <c r="Y235" s="30"/>
      <c r="Z235" s="31"/>
      <c r="AA235" s="32"/>
      <c r="AB235" s="10"/>
      <c r="AC235" s="10"/>
      <c r="AD235" s="10"/>
      <c r="AE235" s="10"/>
      <c r="AF235" s="28"/>
    </row>
    <row r="236" spans="1:32" ht="14.25">
      <c r="A236" s="12"/>
      <c r="B236" s="26"/>
      <c r="C236" s="11"/>
      <c r="D236" s="13"/>
      <c r="E236" s="27"/>
      <c r="F236" s="11"/>
      <c r="G236" s="11"/>
      <c r="H236" s="22"/>
      <c r="I236" s="15"/>
      <c r="J236" s="10"/>
      <c r="K236" s="10"/>
      <c r="L236" s="11"/>
      <c r="M236" s="11"/>
      <c r="N236" s="33"/>
      <c r="O236" s="11"/>
      <c r="P236" s="11"/>
      <c r="Q236" s="11"/>
      <c r="R236" s="11"/>
      <c r="S236" s="11"/>
      <c r="T236" s="11"/>
      <c r="U236" s="35"/>
      <c r="V236" s="34"/>
      <c r="W236" s="35"/>
      <c r="X236" s="30"/>
      <c r="Y236" s="30"/>
      <c r="Z236" s="31"/>
      <c r="AA236" s="32"/>
      <c r="AB236" s="10"/>
      <c r="AC236" s="10"/>
      <c r="AD236" s="10"/>
      <c r="AE236" s="10"/>
      <c r="AF236" s="28"/>
    </row>
    <row r="237" spans="1:32" ht="14.25">
      <c r="A237" s="12"/>
      <c r="B237" s="26"/>
      <c r="C237" s="11"/>
      <c r="D237" s="13"/>
      <c r="E237" s="27"/>
      <c r="F237" s="11"/>
      <c r="G237" s="11"/>
      <c r="H237" s="22"/>
      <c r="I237" s="15"/>
      <c r="J237" s="10"/>
      <c r="K237" s="10"/>
      <c r="L237" s="11"/>
      <c r="M237" s="11"/>
      <c r="N237" s="33"/>
      <c r="O237" s="11"/>
      <c r="P237" s="11"/>
      <c r="Q237" s="11"/>
      <c r="R237" s="11"/>
      <c r="S237" s="11"/>
      <c r="T237" s="11"/>
      <c r="U237" s="35"/>
      <c r="V237" s="34"/>
      <c r="W237" s="35"/>
      <c r="X237" s="30"/>
      <c r="Y237" s="30"/>
      <c r="Z237" s="31"/>
      <c r="AA237" s="32"/>
      <c r="AB237" s="10"/>
      <c r="AC237" s="10"/>
      <c r="AD237" s="10"/>
      <c r="AE237" s="10"/>
      <c r="AF237" s="28"/>
    </row>
    <row r="238" spans="1:32" ht="14.25">
      <c r="A238" s="12"/>
      <c r="B238" s="26"/>
      <c r="C238" s="11"/>
      <c r="D238" s="13"/>
      <c r="E238" s="27"/>
      <c r="F238" s="11"/>
      <c r="G238" s="11"/>
      <c r="H238" s="22"/>
      <c r="I238" s="15"/>
      <c r="J238" s="10"/>
      <c r="K238" s="10"/>
      <c r="L238" s="11"/>
      <c r="M238" s="11"/>
      <c r="N238" s="33"/>
      <c r="O238" s="11"/>
      <c r="P238" s="11"/>
      <c r="Q238" s="11"/>
      <c r="R238" s="11"/>
      <c r="S238" s="11"/>
      <c r="T238" s="11"/>
      <c r="U238" s="35"/>
      <c r="V238" s="34"/>
      <c r="W238" s="35"/>
      <c r="X238" s="30"/>
      <c r="Y238" s="30"/>
      <c r="Z238" s="31"/>
      <c r="AA238" s="32"/>
      <c r="AB238" s="10"/>
      <c r="AC238" s="10"/>
      <c r="AD238" s="10"/>
      <c r="AE238" s="10"/>
      <c r="AF238" s="28"/>
    </row>
    <row r="239" spans="1:32" ht="14.25">
      <c r="A239" s="12"/>
      <c r="B239" s="26"/>
      <c r="C239" s="11"/>
      <c r="D239" s="13"/>
      <c r="E239" s="27"/>
      <c r="F239" s="11"/>
      <c r="G239" s="11"/>
      <c r="H239" s="22"/>
      <c r="I239" s="15"/>
      <c r="J239" s="10"/>
      <c r="K239" s="10"/>
      <c r="L239" s="11"/>
      <c r="M239" s="11"/>
      <c r="N239" s="33"/>
      <c r="O239" s="11"/>
      <c r="P239" s="11"/>
      <c r="Q239" s="11"/>
      <c r="R239" s="11"/>
      <c r="S239" s="11"/>
      <c r="T239" s="11"/>
      <c r="U239" s="35"/>
      <c r="V239" s="34"/>
      <c r="W239" s="35"/>
      <c r="X239" s="30"/>
      <c r="Y239" s="30"/>
      <c r="Z239" s="31"/>
      <c r="AA239" s="32"/>
      <c r="AB239" s="10"/>
      <c r="AC239" s="10"/>
      <c r="AD239" s="10"/>
      <c r="AE239" s="10"/>
      <c r="AF239" s="28"/>
    </row>
    <row r="240" spans="1:32" ht="14.25">
      <c r="A240" s="12"/>
      <c r="B240" s="26"/>
      <c r="C240" s="11"/>
      <c r="D240" s="13"/>
      <c r="E240" s="27"/>
      <c r="F240" s="11"/>
      <c r="G240" s="11"/>
      <c r="H240" s="22"/>
      <c r="I240" s="15"/>
      <c r="J240" s="10"/>
      <c r="K240" s="10"/>
      <c r="L240" s="11"/>
      <c r="M240" s="11"/>
      <c r="N240" s="33"/>
      <c r="O240" s="11"/>
      <c r="P240" s="11"/>
      <c r="Q240" s="11"/>
      <c r="R240" s="11"/>
      <c r="S240" s="11"/>
      <c r="T240" s="11"/>
      <c r="U240" s="35"/>
      <c r="V240" s="34"/>
      <c r="W240" s="35"/>
      <c r="X240" s="30"/>
      <c r="Y240" s="30"/>
      <c r="Z240" s="31"/>
      <c r="AA240" s="32"/>
      <c r="AB240" s="10"/>
      <c r="AC240" s="10"/>
      <c r="AD240" s="10"/>
      <c r="AE240" s="10"/>
      <c r="AF240" s="28"/>
    </row>
    <row r="241" spans="1:32" ht="14.25">
      <c r="A241" s="12"/>
      <c r="B241" s="26"/>
      <c r="C241" s="11"/>
      <c r="D241" s="13"/>
      <c r="E241" s="27"/>
      <c r="F241" s="11"/>
      <c r="G241" s="11"/>
      <c r="H241" s="22"/>
      <c r="I241" s="15"/>
      <c r="J241" s="10"/>
      <c r="K241" s="10"/>
      <c r="L241" s="11"/>
      <c r="M241" s="11"/>
      <c r="N241" s="33"/>
      <c r="O241" s="11"/>
      <c r="P241" s="11"/>
      <c r="Q241" s="11"/>
      <c r="R241" s="11"/>
      <c r="S241" s="11"/>
      <c r="T241" s="11"/>
      <c r="U241" s="35"/>
      <c r="V241" s="34"/>
      <c r="W241" s="35"/>
      <c r="X241" s="30"/>
      <c r="Y241" s="30"/>
      <c r="Z241" s="31"/>
      <c r="AA241" s="32"/>
      <c r="AB241" s="10"/>
      <c r="AC241" s="10"/>
      <c r="AD241" s="10"/>
      <c r="AE241" s="10"/>
      <c r="AF241" s="28"/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租车</vt:lpstr>
      <vt:lpstr>明细</vt:lpstr>
      <vt:lpstr>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2018-04-02T02:13:52Z</dcterms:created>
  <dcterms:modified xsi:type="dcterms:W3CDTF">2018-04-09T03:10:00Z</dcterms:modified>
</cp:coreProperties>
</file>