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4月报表\"/>
    </mc:Choice>
  </mc:AlternateContent>
  <xr:revisionPtr revIDLastSave="0" documentId="12_ncr:500000_{C3A8CEC9-AF8E-4B10-A9C8-852553582B48}" xr6:coauthVersionLast="31" xr6:coauthVersionMax="31" xr10:uidLastSave="{00000000-0000-0000-0000-000000000000}"/>
  <bookViews>
    <workbookView xWindow="480" yWindow="120" windowWidth="18315" windowHeight="8055" activeTab="3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租车" sheetId="2" r:id="rId6"/>
    <sheet name="明细" sheetId="4" r:id="rId7"/>
    <sheet name="ch" sheetId="3" r:id="rId8"/>
  </sheets>
  <calcPr calcId="162913"/>
</workbook>
</file>

<file path=xl/calcChain.xml><?xml version="1.0" encoding="utf-8"?>
<calcChain xmlns="http://schemas.openxmlformats.org/spreadsheetml/2006/main">
  <c r="Q246" i="4" l="1"/>
  <c r="Q236" i="4"/>
  <c r="Q227" i="4"/>
  <c r="Q222" i="4"/>
  <c r="Q213" i="4"/>
  <c r="Q204" i="4"/>
  <c r="Q196" i="4"/>
  <c r="Q183" i="4"/>
  <c r="Q173" i="4"/>
  <c r="Q161" i="4"/>
  <c r="S181" i="2"/>
  <c r="V181" i="2" s="1"/>
  <c r="N181" i="2"/>
  <c r="Q35" i="8"/>
  <c r="S180" i="2"/>
  <c r="N180" i="2"/>
  <c r="Q25" i="8"/>
  <c r="S179" i="2"/>
  <c r="N179" i="2"/>
  <c r="Q16" i="8"/>
  <c r="S178" i="2"/>
  <c r="V178" i="2" s="1"/>
  <c r="Q11" i="8"/>
  <c r="T179" i="2"/>
  <c r="W179" i="2" s="1"/>
  <c r="T180" i="2"/>
  <c r="T181" i="2"/>
  <c r="V179" i="2"/>
  <c r="V180" i="2"/>
  <c r="W180" i="2" s="1"/>
  <c r="X178" i="2"/>
  <c r="AA178" i="2" s="1"/>
  <c r="Y178" i="2"/>
  <c r="X179" i="2"/>
  <c r="AA179" i="2" s="1"/>
  <c r="Y179" i="2"/>
  <c r="X180" i="2"/>
  <c r="AA180" i="2" s="1"/>
  <c r="Y180" i="2"/>
  <c r="X181" i="2"/>
  <c r="AA181" i="2" s="1"/>
  <c r="Y181" i="2"/>
  <c r="AF177" i="2"/>
  <c r="AE177" i="2"/>
  <c r="N177" i="2" s="1"/>
  <c r="T177" i="2" s="1"/>
  <c r="W177" i="2" s="1"/>
  <c r="AD177" i="2"/>
  <c r="AC177" i="2"/>
  <c r="AB177" i="2"/>
  <c r="AA177" i="2"/>
  <c r="S177" i="2"/>
  <c r="V177" i="2" s="1"/>
  <c r="Y177" i="2"/>
  <c r="X177" i="2"/>
  <c r="Q2" i="8"/>
  <c r="S176" i="2"/>
  <c r="V176" i="2" s="1"/>
  <c r="Y176" i="2"/>
  <c r="X176" i="2"/>
  <c r="AA176" i="2" s="1"/>
  <c r="AB176" i="2" s="1"/>
  <c r="Q45" i="7"/>
  <c r="S175" i="2"/>
  <c r="V175" i="2" s="1"/>
  <c r="Y175" i="2"/>
  <c r="X175" i="2"/>
  <c r="AA175" i="2" s="1"/>
  <c r="Q37" i="7"/>
  <c r="S174" i="2"/>
  <c r="V174" i="2" s="1"/>
  <c r="Y174" i="2"/>
  <c r="X174" i="2"/>
  <c r="AA174" i="2" s="1"/>
  <c r="Q24" i="7"/>
  <c r="AA173" i="2"/>
  <c r="AB173" i="2" s="1"/>
  <c r="S173" i="2"/>
  <c r="V173" i="2" s="1"/>
  <c r="Y173" i="2"/>
  <c r="X173" i="2"/>
  <c r="Q14" i="7"/>
  <c r="AA172" i="2"/>
  <c r="AB172" i="2" s="1"/>
  <c r="S172" i="2"/>
  <c r="V172" i="2" s="1"/>
  <c r="Y172" i="2"/>
  <c r="AB169" i="2"/>
  <c r="X172" i="2"/>
  <c r="Q2" i="7"/>
  <c r="Q148" i="4"/>
  <c r="Q136" i="4"/>
  <c r="Q130" i="4"/>
  <c r="Q116" i="4"/>
  <c r="Q109" i="4"/>
  <c r="S171" i="2"/>
  <c r="V171" i="2" s="1"/>
  <c r="Y171" i="2"/>
  <c r="X171" i="2"/>
  <c r="AA171" i="2" s="1"/>
  <c r="Q41" i="6"/>
  <c r="Q29" i="6"/>
  <c r="Q23" i="6"/>
  <c r="Q9" i="6"/>
  <c r="S168" i="2"/>
  <c r="V168" i="2" s="1"/>
  <c r="X168" i="2"/>
  <c r="AA168" i="2" s="1"/>
  <c r="Y168" i="2"/>
  <c r="AB168" i="2" s="1"/>
  <c r="S169" i="2"/>
  <c r="V169" i="2" s="1"/>
  <c r="X169" i="2"/>
  <c r="AA169" i="2" s="1"/>
  <c r="Y169" i="2"/>
  <c r="S170" i="2"/>
  <c r="V170" i="2" s="1"/>
  <c r="X170" i="2"/>
  <c r="AA170" i="2" s="1"/>
  <c r="Y170" i="2"/>
  <c r="AB170" i="2" s="1"/>
  <c r="S167" i="2"/>
  <c r="V167" i="2" s="1"/>
  <c r="Y167" i="2"/>
  <c r="X167" i="2"/>
  <c r="AA167" i="2" s="1"/>
  <c r="Q2" i="6"/>
  <c r="Q101" i="4"/>
  <c r="Q85" i="4"/>
  <c r="Q73" i="4"/>
  <c r="Q64" i="4"/>
  <c r="Q52" i="4"/>
  <c r="X164" i="2"/>
  <c r="AA164" i="2" s="1"/>
  <c r="X165" i="2"/>
  <c r="AA165" i="2" s="1"/>
  <c r="X166" i="2"/>
  <c r="AA166" i="2" s="1"/>
  <c r="AB166" i="2" s="1"/>
  <c r="S166" i="2"/>
  <c r="V166" i="2" s="1"/>
  <c r="Y166" i="2"/>
  <c r="Q51" i="5"/>
  <c r="S165" i="2"/>
  <c r="V165" i="2" s="1"/>
  <c r="Y165" i="2"/>
  <c r="Q35" i="5"/>
  <c r="S164" i="2"/>
  <c r="V164" i="2" s="1"/>
  <c r="Y164" i="2"/>
  <c r="Q23" i="5"/>
  <c r="S163" i="2"/>
  <c r="V163" i="2" s="1"/>
  <c r="S162" i="2"/>
  <c r="V162" i="2" s="1"/>
  <c r="Y163" i="2"/>
  <c r="X163" i="2"/>
  <c r="AA163" i="2" s="1"/>
  <c r="Q14" i="5"/>
  <c r="Y162" i="2"/>
  <c r="X162" i="2"/>
  <c r="AA162" i="2" s="1"/>
  <c r="Q2" i="5"/>
  <c r="Q43" i="4"/>
  <c r="Q33" i="4"/>
  <c r="Q26" i="4"/>
  <c r="Q16" i="4"/>
  <c r="Q2" i="4"/>
  <c r="Y158" i="2"/>
  <c r="Y159" i="2"/>
  <c r="Y160" i="2"/>
  <c r="Y161" i="2"/>
  <c r="Y157" i="2"/>
  <c r="X158" i="2"/>
  <c r="AA158" i="2" s="1"/>
  <c r="AB158" i="2" s="1"/>
  <c r="X159" i="2"/>
  <c r="AA159" i="2" s="1"/>
  <c r="AB159" i="2" s="1"/>
  <c r="X160" i="2"/>
  <c r="AA160" i="2" s="1"/>
  <c r="X161" i="2"/>
  <c r="AA161" i="2" s="1"/>
  <c r="X157" i="2"/>
  <c r="AA157" i="2" s="1"/>
  <c r="V159" i="2"/>
  <c r="S161" i="2"/>
  <c r="V161" i="2" s="1"/>
  <c r="Q43" i="1"/>
  <c r="S160" i="2"/>
  <c r="V160" i="2" s="1"/>
  <c r="Q33" i="1"/>
  <c r="S159" i="2"/>
  <c r="Q26" i="1"/>
  <c r="S157" i="2"/>
  <c r="V157" i="2" s="1"/>
  <c r="S158" i="2"/>
  <c r="V158" i="2" s="1"/>
  <c r="Q16" i="1"/>
  <c r="Q2" i="1"/>
  <c r="W181" i="2" l="1"/>
  <c r="AB180" i="2"/>
  <c r="AC180" i="2" s="1"/>
  <c r="AB179" i="2"/>
  <c r="AC179" i="2" s="1"/>
  <c r="AB181" i="2"/>
  <c r="AC181" i="2" s="1"/>
  <c r="AB178" i="2"/>
  <c r="AC178" i="2" s="1"/>
  <c r="AB175" i="2"/>
  <c r="AC173" i="2"/>
  <c r="AE173" i="2" s="1"/>
  <c r="AD173" i="2"/>
  <c r="AD176" i="2"/>
  <c r="AC176" i="2"/>
  <c r="AE176" i="2" s="1"/>
  <c r="AD172" i="2"/>
  <c r="AC172" i="2"/>
  <c r="AE172" i="2" s="1"/>
  <c r="N172" i="2" s="1"/>
  <c r="T172" i="2" s="1"/>
  <c r="W172" i="2" s="1"/>
  <c r="AB174" i="2"/>
  <c r="AB165" i="2"/>
  <c r="AB167" i="2"/>
  <c r="AD167" i="2" s="1"/>
  <c r="AB157" i="2"/>
  <c r="AC157" i="2" s="1"/>
  <c r="AB171" i="2"/>
  <c r="AD171" i="2" s="1"/>
  <c r="AB161" i="2"/>
  <c r="AD161" i="2" s="1"/>
  <c r="AC171" i="2"/>
  <c r="AE171" i="2" s="1"/>
  <c r="N171" i="2" s="1"/>
  <c r="T171" i="2" s="1"/>
  <c r="W171" i="2" s="1"/>
  <c r="AC167" i="2"/>
  <c r="AC168" i="2"/>
  <c r="AC170" i="2"/>
  <c r="AD170" i="2"/>
  <c r="AD169" i="2"/>
  <c r="AC169" i="2"/>
  <c r="AB160" i="2"/>
  <c r="AD160" i="2" s="1"/>
  <c r="AB162" i="2"/>
  <c r="AB163" i="2"/>
  <c r="AD163" i="2" s="1"/>
  <c r="AB164" i="2"/>
  <c r="AC164" i="2" s="1"/>
  <c r="AD158" i="2"/>
  <c r="AC158" i="2"/>
  <c r="AC165" i="2"/>
  <c r="AD165" i="2"/>
  <c r="AC160" i="2"/>
  <c r="AD162" i="2"/>
  <c r="AC162" i="2"/>
  <c r="AD166" i="2"/>
  <c r="AC166" i="2"/>
  <c r="AC159" i="2"/>
  <c r="AD159" i="2"/>
  <c r="AC161" i="2"/>
  <c r="AD180" i="2" l="1"/>
  <c r="AE180" i="2" s="1"/>
  <c r="AF180" i="2" s="1"/>
  <c r="AD181" i="2"/>
  <c r="AE181" i="2" s="1"/>
  <c r="AF181" i="2" s="1"/>
  <c r="AD179" i="2"/>
  <c r="AE179" i="2" s="1"/>
  <c r="AF179" i="2" s="1"/>
  <c r="AD178" i="2"/>
  <c r="AE178" i="2" s="1"/>
  <c r="AF172" i="2"/>
  <c r="AD157" i="2"/>
  <c r="AD174" i="2"/>
  <c r="AC174" i="2"/>
  <c r="AE174" i="2" s="1"/>
  <c r="N176" i="2"/>
  <c r="T176" i="2" s="1"/>
  <c r="W176" i="2" s="1"/>
  <c r="AF176" i="2"/>
  <c r="AD164" i="2"/>
  <c r="N173" i="2"/>
  <c r="T173" i="2" s="1"/>
  <c r="W173" i="2" s="1"/>
  <c r="AF173" i="2"/>
  <c r="AE167" i="2"/>
  <c r="AD175" i="2"/>
  <c r="AC175" i="2"/>
  <c r="AE175" i="2" s="1"/>
  <c r="AF171" i="2"/>
  <c r="N167" i="2"/>
  <c r="T167" i="2" s="1"/>
  <c r="W167" i="2" s="1"/>
  <c r="AF167" i="2"/>
  <c r="AE169" i="2"/>
  <c r="AD168" i="2"/>
  <c r="AE168" i="2" s="1"/>
  <c r="AE170" i="2"/>
  <c r="N170" i="2" s="1"/>
  <c r="T170" i="2"/>
  <c r="W170" i="2" s="1"/>
  <c r="AF170" i="2"/>
  <c r="AE162" i="2"/>
  <c r="N162" i="2" s="1"/>
  <c r="T162" i="2" s="1"/>
  <c r="W162" i="2" s="1"/>
  <c r="AE157" i="2"/>
  <c r="AC163" i="2"/>
  <c r="AE163" i="2" s="1"/>
  <c r="AF163" i="2" s="1"/>
  <c r="AE160" i="2"/>
  <c r="N160" i="2" s="1"/>
  <c r="T160" i="2" s="1"/>
  <c r="W160" i="2" s="1"/>
  <c r="AE166" i="2"/>
  <c r="AE158" i="2"/>
  <c r="AE164" i="2"/>
  <c r="AE159" i="2"/>
  <c r="AE165" i="2"/>
  <c r="AF160" i="2"/>
  <c r="AE161" i="2"/>
  <c r="AF178" i="2" l="1"/>
  <c r="N178" i="2"/>
  <c r="T178" i="2" s="1"/>
  <c r="W178" i="2" s="1"/>
  <c r="AF168" i="2"/>
  <c r="N168" i="2"/>
  <c r="T168" i="2" s="1"/>
  <c r="W168" i="2" s="1"/>
  <c r="N169" i="2"/>
  <c r="T169" i="2" s="1"/>
  <c r="W169" i="2" s="1"/>
  <c r="N174" i="2"/>
  <c r="T174" i="2" s="1"/>
  <c r="W174" i="2" s="1"/>
  <c r="AF174" i="2"/>
  <c r="N175" i="2"/>
  <c r="T175" i="2" s="1"/>
  <c r="W175" i="2" s="1"/>
  <c r="AF175" i="2"/>
  <c r="AF169" i="2"/>
  <c r="AF157" i="2"/>
  <c r="N157" i="2"/>
  <c r="T157" i="2" s="1"/>
  <c r="W157" i="2" s="1"/>
  <c r="N163" i="2"/>
  <c r="T163" i="2" s="1"/>
  <c r="W163" i="2" s="1"/>
  <c r="AF162" i="2"/>
  <c r="N164" i="2"/>
  <c r="T164" i="2" s="1"/>
  <c r="W164" i="2" s="1"/>
  <c r="AF164" i="2"/>
  <c r="AF165" i="2"/>
  <c r="N165" i="2"/>
  <c r="T165" i="2" s="1"/>
  <c r="W165" i="2" s="1"/>
  <c r="AF166" i="2"/>
  <c r="N166" i="2"/>
  <c r="T166" i="2" s="1"/>
  <c r="W166" i="2" s="1"/>
  <c r="AF159" i="2"/>
  <c r="N159" i="2"/>
  <c r="T159" i="2" s="1"/>
  <c r="W159" i="2" s="1"/>
  <c r="AF161" i="2"/>
  <c r="N161" i="2"/>
  <c r="T161" i="2" s="1"/>
  <c r="W161" i="2" s="1"/>
  <c r="AF158" i="2"/>
  <c r="N158" i="2"/>
  <c r="T158" i="2" s="1"/>
  <c r="W158" i="2" s="1"/>
</calcChain>
</file>

<file path=xl/sharedStrings.xml><?xml version="1.0" encoding="utf-8"?>
<sst xmlns="http://schemas.openxmlformats.org/spreadsheetml/2006/main" count="5809" uniqueCount="666">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</sst>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90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68">
        <v>43191</v>
      </c>
      <c r="B2" s="71">
        <v>830</v>
      </c>
      <c r="C2" s="65"/>
      <c r="D2" s="65" t="s">
        <v>30</v>
      </c>
      <c r="E2" s="65" t="s">
        <v>31</v>
      </c>
      <c r="F2" s="65" t="s">
        <v>32</v>
      </c>
      <c r="G2" s="3" t="s">
        <v>33</v>
      </c>
      <c r="H2" s="65"/>
      <c r="I2" s="65"/>
      <c r="J2" s="3" t="s">
        <v>18</v>
      </c>
      <c r="K2" s="3" t="s">
        <v>39</v>
      </c>
      <c r="L2" s="3" t="s">
        <v>38</v>
      </c>
      <c r="M2" s="3">
        <v>9.6</v>
      </c>
      <c r="N2" s="65">
        <v>9</v>
      </c>
      <c r="O2" s="65">
        <v>7666</v>
      </c>
      <c r="P2" s="65">
        <v>7702</v>
      </c>
      <c r="Q2" s="65">
        <f>P2-O2</f>
        <v>36</v>
      </c>
      <c r="R2" s="65"/>
    </row>
    <row r="3" spans="1:20" ht="18.75">
      <c r="A3" s="69"/>
      <c r="B3" s="72"/>
      <c r="C3" s="67"/>
      <c r="D3" s="67"/>
      <c r="E3" s="67"/>
      <c r="F3" s="67"/>
      <c r="G3" s="3" t="s">
        <v>34</v>
      </c>
      <c r="H3" s="67"/>
      <c r="I3" s="67"/>
      <c r="J3" s="3" t="s">
        <v>18</v>
      </c>
      <c r="K3" s="3" t="s">
        <v>39</v>
      </c>
      <c r="L3" s="3" t="s">
        <v>38</v>
      </c>
      <c r="M3" s="3">
        <v>9.6</v>
      </c>
      <c r="N3" s="67"/>
      <c r="O3" s="67"/>
      <c r="P3" s="67"/>
      <c r="Q3" s="67"/>
      <c r="R3" s="67"/>
    </row>
    <row r="4" spans="1:20" ht="18.75">
      <c r="A4" s="69"/>
      <c r="B4" s="73"/>
      <c r="C4" s="66"/>
      <c r="D4" s="66"/>
      <c r="E4" s="66"/>
      <c r="F4" s="66"/>
      <c r="G4" s="3" t="s">
        <v>35</v>
      </c>
      <c r="H4" s="66"/>
      <c r="I4" s="66"/>
      <c r="J4" s="3" t="s">
        <v>18</v>
      </c>
      <c r="K4" s="3" t="s">
        <v>39</v>
      </c>
      <c r="L4" s="3" t="s">
        <v>38</v>
      </c>
      <c r="M4" s="3">
        <v>9.6</v>
      </c>
      <c r="N4" s="66"/>
      <c r="O4" s="67"/>
      <c r="P4" s="67"/>
      <c r="Q4" s="67"/>
      <c r="R4" s="67"/>
    </row>
    <row r="5" spans="1:20" ht="18.75">
      <c r="A5" s="69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67"/>
      <c r="P5" s="67"/>
      <c r="Q5" s="67"/>
      <c r="R5" s="67"/>
    </row>
    <row r="6" spans="1:20" ht="18.75">
      <c r="A6" s="69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67"/>
      <c r="P6" s="67"/>
      <c r="Q6" s="67"/>
      <c r="R6" s="67"/>
    </row>
    <row r="7" spans="1:20" ht="18.75">
      <c r="A7" s="69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67"/>
      <c r="P7" s="67"/>
      <c r="Q7" s="67"/>
      <c r="R7" s="67"/>
    </row>
    <row r="8" spans="1:20" ht="18.75">
      <c r="A8" s="69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67"/>
      <c r="P8" s="67"/>
      <c r="Q8" s="67"/>
      <c r="R8" s="67"/>
    </row>
    <row r="9" spans="1:20" ht="18.75">
      <c r="A9" s="69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67"/>
      <c r="P9" s="67"/>
      <c r="Q9" s="67"/>
      <c r="R9" s="67"/>
    </row>
    <row r="10" spans="1:20" ht="18.75">
      <c r="A10" s="69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67"/>
      <c r="P10" s="67"/>
      <c r="Q10" s="67"/>
      <c r="R10" s="67"/>
    </row>
    <row r="11" spans="1:20" ht="18.75">
      <c r="A11" s="69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67"/>
      <c r="P11" s="67"/>
      <c r="Q11" s="67"/>
      <c r="R11" s="67"/>
    </row>
    <row r="12" spans="1:20" ht="18.75">
      <c r="A12" s="69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67"/>
      <c r="P12" s="67"/>
      <c r="Q12" s="67"/>
      <c r="R12" s="67"/>
    </row>
    <row r="13" spans="1:20" ht="18.75">
      <c r="A13" s="69"/>
      <c r="B13" s="4">
        <v>2250</v>
      </c>
      <c r="C13" s="3" t="s">
        <v>40</v>
      </c>
      <c r="D13" s="65" t="s">
        <v>32</v>
      </c>
      <c r="E13" s="3" t="s">
        <v>35</v>
      </c>
      <c r="F13" s="65" t="s">
        <v>36</v>
      </c>
      <c r="G13" s="65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65">
        <v>6</v>
      </c>
      <c r="O13" s="67"/>
      <c r="P13" s="67"/>
      <c r="Q13" s="67"/>
      <c r="R13" s="67"/>
    </row>
    <row r="14" spans="1:20" ht="18.75">
      <c r="A14" s="69"/>
      <c r="B14" s="4">
        <v>2300</v>
      </c>
      <c r="C14" s="3"/>
      <c r="D14" s="66"/>
      <c r="E14" s="3" t="s">
        <v>34</v>
      </c>
      <c r="F14" s="66"/>
      <c r="G14" s="66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66"/>
      <c r="O14" s="67"/>
      <c r="P14" s="67"/>
      <c r="Q14" s="67"/>
      <c r="R14" s="67"/>
    </row>
    <row r="15" spans="1:20" ht="18.75">
      <c r="A15" s="70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66"/>
      <c r="P15" s="66"/>
      <c r="Q15" s="66"/>
      <c r="R15" s="66"/>
    </row>
    <row r="16" spans="1:20" ht="18.75">
      <c r="A16" s="68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65">
        <v>7613</v>
      </c>
      <c r="P16" s="65">
        <v>7761</v>
      </c>
      <c r="Q16" s="65">
        <f>P16-O16</f>
        <v>148</v>
      </c>
      <c r="R16" s="65"/>
    </row>
    <row r="17" spans="1:18" ht="18.75">
      <c r="A17" s="69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67"/>
      <c r="P17" s="67"/>
      <c r="Q17" s="67"/>
      <c r="R17" s="67"/>
    </row>
    <row r="18" spans="1:18" ht="18.75">
      <c r="A18" s="69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67"/>
      <c r="P18" s="67"/>
      <c r="Q18" s="67"/>
      <c r="R18" s="67"/>
    </row>
    <row r="19" spans="1:18" ht="18.75">
      <c r="A19" s="69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67"/>
      <c r="P19" s="67"/>
      <c r="Q19" s="67"/>
      <c r="R19" s="67"/>
    </row>
    <row r="20" spans="1:18" ht="18.75">
      <c r="A20" s="69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67"/>
      <c r="P20" s="67"/>
      <c r="Q20" s="67"/>
      <c r="R20" s="67"/>
    </row>
    <row r="21" spans="1:18" ht="18.75">
      <c r="A21" s="69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67"/>
      <c r="P21" s="67"/>
      <c r="Q21" s="67"/>
      <c r="R21" s="67"/>
    </row>
    <row r="22" spans="1:18" ht="18.75">
      <c r="A22" s="69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67"/>
      <c r="P22" s="67"/>
      <c r="Q22" s="67"/>
      <c r="R22" s="67"/>
    </row>
    <row r="23" spans="1:18" ht="18.75">
      <c r="A23" s="69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67"/>
      <c r="P23" s="67"/>
      <c r="Q23" s="67"/>
      <c r="R23" s="67"/>
    </row>
    <row r="24" spans="1:18" ht="18.75">
      <c r="A24" s="69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67"/>
      <c r="P24" s="67"/>
      <c r="Q24" s="67"/>
      <c r="R24" s="67"/>
    </row>
    <row r="25" spans="1:18" ht="18.75">
      <c r="A25" s="70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66"/>
      <c r="P25" s="66"/>
      <c r="Q25" s="66"/>
      <c r="R25" s="66"/>
    </row>
    <row r="26" spans="1:18" ht="18.75">
      <c r="A26" s="68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65">
        <v>5380</v>
      </c>
      <c r="P26" s="65">
        <v>5399</v>
      </c>
      <c r="Q26" s="65">
        <f>P26-O26</f>
        <v>19</v>
      </c>
      <c r="R26" s="65"/>
    </row>
    <row r="27" spans="1:18" ht="18.75">
      <c r="A27" s="69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67"/>
      <c r="P27" s="67"/>
      <c r="Q27" s="67"/>
      <c r="R27" s="67"/>
    </row>
    <row r="28" spans="1:18" ht="18.75">
      <c r="A28" s="69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67"/>
      <c r="P28" s="67"/>
      <c r="Q28" s="67"/>
      <c r="R28" s="67"/>
    </row>
    <row r="29" spans="1:18" ht="18.75">
      <c r="A29" s="69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67"/>
      <c r="P29" s="67"/>
      <c r="Q29" s="67"/>
      <c r="R29" s="67"/>
    </row>
    <row r="30" spans="1:18" ht="18.75">
      <c r="A30" s="69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67"/>
      <c r="P30" s="67"/>
      <c r="Q30" s="67"/>
      <c r="R30" s="67"/>
    </row>
    <row r="31" spans="1:18" ht="18.75">
      <c r="A31" s="69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67"/>
      <c r="P31" s="67"/>
      <c r="Q31" s="67"/>
      <c r="R31" s="67"/>
    </row>
    <row r="32" spans="1:18" ht="18.75">
      <c r="A32" s="70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66"/>
      <c r="P32" s="66"/>
      <c r="Q32" s="66"/>
      <c r="R32" s="66"/>
    </row>
    <row r="33" spans="1:18" ht="18.75">
      <c r="A33" s="68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65">
        <v>6915</v>
      </c>
      <c r="P33" s="65">
        <v>6975</v>
      </c>
      <c r="Q33" s="65">
        <f>P33-O33</f>
        <v>60</v>
      </c>
      <c r="R33" s="65"/>
    </row>
    <row r="34" spans="1:18" ht="18.75">
      <c r="A34" s="69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67"/>
      <c r="P34" s="67"/>
      <c r="Q34" s="67"/>
      <c r="R34" s="67"/>
    </row>
    <row r="35" spans="1:18" ht="18.75">
      <c r="A35" s="69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67"/>
      <c r="P35" s="67"/>
      <c r="Q35" s="67"/>
      <c r="R35" s="67"/>
    </row>
    <row r="36" spans="1:18" ht="18.75">
      <c r="A36" s="69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67"/>
      <c r="P36" s="67"/>
      <c r="Q36" s="67"/>
      <c r="R36" s="67"/>
    </row>
    <row r="37" spans="1:18" ht="18.75">
      <c r="A37" s="69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67"/>
      <c r="P37" s="67"/>
      <c r="Q37" s="67"/>
      <c r="R37" s="67"/>
    </row>
    <row r="38" spans="1:18" ht="18.75">
      <c r="A38" s="69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67"/>
      <c r="P38" s="67"/>
      <c r="Q38" s="67"/>
      <c r="R38" s="67"/>
    </row>
    <row r="39" spans="1:18" ht="18.75">
      <c r="A39" s="69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67"/>
      <c r="P39" s="67"/>
      <c r="Q39" s="67"/>
      <c r="R39" s="67"/>
    </row>
    <row r="40" spans="1:18" ht="18.75">
      <c r="A40" s="69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67"/>
      <c r="P40" s="67"/>
      <c r="Q40" s="67"/>
      <c r="R40" s="67"/>
    </row>
    <row r="41" spans="1:18" ht="18.75">
      <c r="A41" s="69"/>
      <c r="B41" s="4">
        <v>2245</v>
      </c>
      <c r="C41" s="3"/>
      <c r="D41" s="65" t="s">
        <v>30</v>
      </c>
      <c r="E41" s="19" t="s">
        <v>464</v>
      </c>
      <c r="F41" s="65" t="s">
        <v>36</v>
      </c>
      <c r="G41" s="65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67"/>
      <c r="P41" s="67"/>
      <c r="Q41" s="67"/>
      <c r="R41" s="67"/>
    </row>
    <row r="42" spans="1:18" ht="18.75">
      <c r="A42" s="70"/>
      <c r="B42" s="4">
        <v>2250</v>
      </c>
      <c r="C42" s="3"/>
      <c r="D42" s="66"/>
      <c r="E42" s="19" t="s">
        <v>472</v>
      </c>
      <c r="F42" s="66"/>
      <c r="G42" s="66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66"/>
      <c r="P42" s="66"/>
      <c r="Q42" s="66"/>
      <c r="R42" s="66"/>
    </row>
    <row r="43" spans="1:18" ht="18.75">
      <c r="A43" s="68">
        <v>43191</v>
      </c>
      <c r="B43" s="71">
        <v>830</v>
      </c>
      <c r="C43" s="65"/>
      <c r="D43" s="65" t="s">
        <v>30</v>
      </c>
      <c r="E43" s="65" t="s">
        <v>31</v>
      </c>
      <c r="F43" s="65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65">
        <v>12</v>
      </c>
      <c r="O43" s="65">
        <v>5322</v>
      </c>
      <c r="P43" s="65">
        <v>5363</v>
      </c>
      <c r="Q43" s="65">
        <f>P43-O43</f>
        <v>41</v>
      </c>
      <c r="R43" s="65"/>
    </row>
    <row r="44" spans="1:18" ht="18.75">
      <c r="A44" s="69"/>
      <c r="B44" s="72"/>
      <c r="C44" s="67"/>
      <c r="D44" s="67"/>
      <c r="E44" s="67"/>
      <c r="F44" s="67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67"/>
      <c r="O44" s="67"/>
      <c r="P44" s="67"/>
      <c r="Q44" s="67"/>
      <c r="R44" s="67"/>
    </row>
    <row r="45" spans="1:18" ht="18.75">
      <c r="A45" s="69"/>
      <c r="B45" s="72"/>
      <c r="C45" s="67"/>
      <c r="D45" s="67"/>
      <c r="E45" s="67"/>
      <c r="F45" s="66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67"/>
      <c r="O45" s="67"/>
      <c r="P45" s="67"/>
      <c r="Q45" s="67"/>
      <c r="R45" s="67"/>
    </row>
    <row r="46" spans="1:18" ht="18.75">
      <c r="A46" s="69"/>
      <c r="B46" s="73"/>
      <c r="C46" s="66"/>
      <c r="D46" s="66"/>
      <c r="E46" s="66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66"/>
      <c r="O46" s="67"/>
      <c r="P46" s="67"/>
      <c r="Q46" s="67"/>
      <c r="R46" s="67"/>
    </row>
    <row r="47" spans="1:18" ht="18.75">
      <c r="A47" s="69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67"/>
      <c r="P47" s="67"/>
      <c r="Q47" s="67"/>
      <c r="R47" s="67"/>
    </row>
    <row r="48" spans="1:18" ht="18.75">
      <c r="A48" s="69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67"/>
      <c r="P48" s="67"/>
      <c r="Q48" s="67"/>
      <c r="R48" s="67"/>
    </row>
    <row r="49" spans="1:18" ht="18.75">
      <c r="A49" s="69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67"/>
      <c r="P49" s="67"/>
      <c r="Q49" s="67"/>
      <c r="R49" s="67"/>
    </row>
    <row r="50" spans="1:18" ht="18.75">
      <c r="A50" s="69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67"/>
      <c r="P50" s="67"/>
      <c r="Q50" s="67"/>
      <c r="R50" s="67"/>
    </row>
    <row r="51" spans="1:18" ht="18.75">
      <c r="A51" s="70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66"/>
      <c r="P51" s="66"/>
      <c r="Q51" s="66"/>
      <c r="R51" s="66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4">
        <v>43192</v>
      </c>
      <c r="B2" s="71">
        <v>840</v>
      </c>
      <c r="C2" s="65"/>
      <c r="D2" s="65" t="s">
        <v>539</v>
      </c>
      <c r="E2" s="65" t="s">
        <v>540</v>
      </c>
      <c r="F2" s="65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65">
        <v>14</v>
      </c>
      <c r="O2" s="65">
        <v>7702</v>
      </c>
      <c r="P2" s="65">
        <v>7731</v>
      </c>
      <c r="Q2" s="65">
        <f>P2-O2</f>
        <v>29</v>
      </c>
      <c r="R2" s="65"/>
    </row>
    <row r="3" spans="1:20" ht="18.75">
      <c r="A3" s="75"/>
      <c r="B3" s="72"/>
      <c r="C3" s="67"/>
      <c r="D3" s="67"/>
      <c r="E3" s="67"/>
      <c r="F3" s="67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67"/>
      <c r="O3" s="67"/>
      <c r="P3" s="67"/>
      <c r="Q3" s="67"/>
      <c r="R3" s="67"/>
    </row>
    <row r="4" spans="1:20" ht="18.75">
      <c r="A4" s="75"/>
      <c r="B4" s="73"/>
      <c r="C4" s="66"/>
      <c r="D4" s="66"/>
      <c r="E4" s="66"/>
      <c r="F4" s="66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66"/>
      <c r="O4" s="67"/>
      <c r="P4" s="67"/>
      <c r="Q4" s="67"/>
      <c r="R4" s="67"/>
    </row>
    <row r="5" spans="1:20" ht="18.75">
      <c r="A5" s="75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67"/>
      <c r="P5" s="67"/>
      <c r="Q5" s="67"/>
      <c r="R5" s="67"/>
    </row>
    <row r="6" spans="1:20" ht="18.75">
      <c r="A6" s="75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67"/>
      <c r="P6" s="67"/>
      <c r="Q6" s="67"/>
      <c r="R6" s="67"/>
    </row>
    <row r="7" spans="1:20" ht="18.75">
      <c r="A7" s="75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67"/>
      <c r="P7" s="67"/>
      <c r="Q7" s="67"/>
      <c r="R7" s="67"/>
    </row>
    <row r="8" spans="1:20" ht="18.75">
      <c r="A8" s="75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67"/>
      <c r="P8" s="67"/>
      <c r="Q8" s="67"/>
      <c r="R8" s="67"/>
    </row>
    <row r="9" spans="1:20" ht="18.75">
      <c r="A9" s="75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67"/>
      <c r="P9" s="67"/>
      <c r="Q9" s="67"/>
      <c r="R9" s="67"/>
    </row>
    <row r="10" spans="1:20" ht="18.75">
      <c r="A10" s="75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67"/>
      <c r="P10" s="67"/>
      <c r="Q10" s="67"/>
      <c r="R10" s="67"/>
    </row>
    <row r="11" spans="1:20" ht="18.75">
      <c r="A11" s="75"/>
      <c r="B11" s="20">
        <v>2240</v>
      </c>
      <c r="C11" s="19"/>
      <c r="D11" s="65" t="s">
        <v>577</v>
      </c>
      <c r="E11" s="19" t="s">
        <v>578</v>
      </c>
      <c r="F11" s="65" t="s">
        <v>548</v>
      </c>
      <c r="G11" s="65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65">
        <v>13</v>
      </c>
      <c r="O11" s="67"/>
      <c r="P11" s="67"/>
      <c r="Q11" s="67"/>
      <c r="R11" s="67"/>
    </row>
    <row r="12" spans="1:20" ht="18.75">
      <c r="A12" s="75"/>
      <c r="B12" s="20">
        <v>2250</v>
      </c>
      <c r="C12" s="19"/>
      <c r="D12" s="66"/>
      <c r="E12" s="19" t="s">
        <v>578</v>
      </c>
      <c r="F12" s="66"/>
      <c r="G12" s="66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66"/>
      <c r="O12" s="67"/>
      <c r="P12" s="67"/>
      <c r="Q12" s="67"/>
      <c r="R12" s="67"/>
    </row>
    <row r="13" spans="1:20" ht="18.75">
      <c r="A13" s="76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66"/>
      <c r="P13" s="66"/>
      <c r="Q13" s="66"/>
      <c r="R13" s="66"/>
    </row>
    <row r="14" spans="1:20" ht="18.75">
      <c r="A14" s="68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65">
        <v>7761</v>
      </c>
      <c r="P14" s="65">
        <v>7827</v>
      </c>
      <c r="Q14" s="65">
        <f>P14-O14</f>
        <v>66</v>
      </c>
      <c r="R14" s="65"/>
    </row>
    <row r="15" spans="1:20" ht="18.75">
      <c r="A15" s="69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67"/>
      <c r="P15" s="67"/>
      <c r="Q15" s="67"/>
      <c r="R15" s="67"/>
    </row>
    <row r="16" spans="1:20" ht="18.75">
      <c r="A16" s="69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67"/>
      <c r="P16" s="67"/>
      <c r="Q16" s="67"/>
      <c r="R16" s="67"/>
    </row>
    <row r="17" spans="1:18" ht="18.75">
      <c r="A17" s="69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67"/>
      <c r="P17" s="67"/>
      <c r="Q17" s="67"/>
      <c r="R17" s="67"/>
    </row>
    <row r="18" spans="1:18" ht="18.75">
      <c r="A18" s="69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67"/>
      <c r="P18" s="67"/>
      <c r="Q18" s="67"/>
      <c r="R18" s="67"/>
    </row>
    <row r="19" spans="1:18" ht="18.75">
      <c r="A19" s="69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67"/>
      <c r="P19" s="67"/>
      <c r="Q19" s="67"/>
      <c r="R19" s="67"/>
    </row>
    <row r="20" spans="1:18" ht="18.75">
      <c r="A20" s="69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67"/>
      <c r="P20" s="67"/>
      <c r="Q20" s="67"/>
      <c r="R20" s="67"/>
    </row>
    <row r="21" spans="1:18" ht="18.75">
      <c r="A21" s="69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67"/>
      <c r="P21" s="67"/>
      <c r="Q21" s="67"/>
      <c r="R21" s="67"/>
    </row>
    <row r="22" spans="1:18" ht="18.75">
      <c r="A22" s="70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66"/>
      <c r="P22" s="66"/>
      <c r="Q22" s="66"/>
      <c r="R22" s="66"/>
    </row>
    <row r="23" spans="1:18" ht="18.75">
      <c r="A23" s="68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65">
        <v>5399</v>
      </c>
      <c r="P23" s="65">
        <v>5545</v>
      </c>
      <c r="Q23" s="65">
        <f>P23-O23</f>
        <v>146</v>
      </c>
      <c r="R23" s="65"/>
    </row>
    <row r="24" spans="1:18" ht="18.75">
      <c r="A24" s="69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67"/>
      <c r="P24" s="67"/>
      <c r="Q24" s="67"/>
      <c r="R24" s="67"/>
    </row>
    <row r="25" spans="1:18" ht="18.75">
      <c r="A25" s="69"/>
      <c r="B25" s="71">
        <v>1320</v>
      </c>
      <c r="C25" s="65"/>
      <c r="D25" s="65" t="s">
        <v>539</v>
      </c>
      <c r="E25" s="65" t="s">
        <v>540</v>
      </c>
      <c r="F25" s="65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67"/>
      <c r="P25" s="67"/>
      <c r="Q25" s="67"/>
      <c r="R25" s="67"/>
    </row>
    <row r="26" spans="1:18" ht="18.75">
      <c r="A26" s="69"/>
      <c r="B26" s="73"/>
      <c r="C26" s="66"/>
      <c r="D26" s="66"/>
      <c r="E26" s="66"/>
      <c r="F26" s="66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67"/>
      <c r="P26" s="67"/>
      <c r="Q26" s="67"/>
      <c r="R26" s="67"/>
    </row>
    <row r="27" spans="1:18" ht="18.75">
      <c r="A27" s="69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67"/>
      <c r="P27" s="67"/>
      <c r="Q27" s="67"/>
      <c r="R27" s="67"/>
    </row>
    <row r="28" spans="1:18" ht="18.75">
      <c r="A28" s="69"/>
      <c r="B28" s="71">
        <v>1525</v>
      </c>
      <c r="C28" s="65" t="s">
        <v>460</v>
      </c>
      <c r="D28" s="65" t="s">
        <v>454</v>
      </c>
      <c r="E28" s="65" t="s">
        <v>455</v>
      </c>
      <c r="F28" s="65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67"/>
      <c r="P28" s="67"/>
      <c r="Q28" s="67"/>
      <c r="R28" s="67"/>
    </row>
    <row r="29" spans="1:18" ht="18.75">
      <c r="A29" s="69"/>
      <c r="B29" s="73"/>
      <c r="C29" s="66"/>
      <c r="D29" s="66"/>
      <c r="E29" s="66"/>
      <c r="F29" s="66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67"/>
      <c r="P29" s="67"/>
      <c r="Q29" s="67"/>
      <c r="R29" s="67"/>
    </row>
    <row r="30" spans="1:18" ht="18.75">
      <c r="A30" s="69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67"/>
      <c r="P30" s="67"/>
      <c r="Q30" s="67"/>
      <c r="R30" s="67"/>
    </row>
    <row r="31" spans="1:18" ht="18.75">
      <c r="A31" s="69"/>
      <c r="B31" s="20">
        <v>2010</v>
      </c>
      <c r="C31" s="19" t="s">
        <v>592</v>
      </c>
      <c r="D31" s="65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67"/>
      <c r="P31" s="67"/>
      <c r="Q31" s="67"/>
      <c r="R31" s="67"/>
    </row>
    <row r="32" spans="1:18" ht="18.75">
      <c r="A32" s="69"/>
      <c r="B32" s="20">
        <v>2028</v>
      </c>
      <c r="C32" s="19" t="s">
        <v>460</v>
      </c>
      <c r="D32" s="66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67"/>
      <c r="P32" s="67"/>
      <c r="Q32" s="67"/>
      <c r="R32" s="67"/>
    </row>
    <row r="33" spans="1:18" ht="18.75">
      <c r="A33" s="69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67"/>
      <c r="P33" s="67"/>
      <c r="Q33" s="67"/>
      <c r="R33" s="67"/>
    </row>
    <row r="34" spans="1:18" ht="18.75">
      <c r="A34" s="70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66"/>
      <c r="P34" s="66"/>
      <c r="Q34" s="66"/>
      <c r="R34" s="66"/>
    </row>
    <row r="35" spans="1:18" ht="18.75">
      <c r="A35" s="68">
        <v>43192</v>
      </c>
      <c r="B35" s="71">
        <v>815</v>
      </c>
      <c r="C35" s="65"/>
      <c r="D35" s="65" t="s">
        <v>539</v>
      </c>
      <c r="E35" s="65" t="s">
        <v>540</v>
      </c>
      <c r="F35" s="65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65">
        <v>14</v>
      </c>
      <c r="O35" s="65">
        <v>6975</v>
      </c>
      <c r="P35" s="65">
        <v>7011</v>
      </c>
      <c r="Q35" s="65">
        <f>P35-O35</f>
        <v>36</v>
      </c>
      <c r="R35" s="65"/>
    </row>
    <row r="36" spans="1:18" ht="18.75">
      <c r="A36" s="69"/>
      <c r="B36" s="72"/>
      <c r="C36" s="67"/>
      <c r="D36" s="67"/>
      <c r="E36" s="67"/>
      <c r="F36" s="67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67"/>
      <c r="O36" s="67"/>
      <c r="P36" s="67"/>
      <c r="Q36" s="67"/>
      <c r="R36" s="67"/>
    </row>
    <row r="37" spans="1:18" ht="18.75">
      <c r="A37" s="69"/>
      <c r="B37" s="73"/>
      <c r="C37" s="66"/>
      <c r="D37" s="66"/>
      <c r="E37" s="66"/>
      <c r="F37" s="66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66"/>
      <c r="O37" s="67"/>
      <c r="P37" s="67"/>
      <c r="Q37" s="67"/>
      <c r="R37" s="67"/>
    </row>
    <row r="38" spans="1:18" ht="18.75">
      <c r="A38" s="69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67"/>
      <c r="P38" s="67"/>
      <c r="Q38" s="67"/>
      <c r="R38" s="67"/>
    </row>
    <row r="39" spans="1:18" ht="18.75">
      <c r="A39" s="69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67"/>
      <c r="P39" s="67"/>
      <c r="Q39" s="67"/>
      <c r="R39" s="67"/>
    </row>
    <row r="40" spans="1:18" ht="18.75">
      <c r="A40" s="69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67"/>
      <c r="P40" s="67"/>
      <c r="Q40" s="67"/>
      <c r="R40" s="67"/>
    </row>
    <row r="41" spans="1:18" ht="18.75">
      <c r="A41" s="69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67"/>
      <c r="P41" s="67"/>
      <c r="Q41" s="67"/>
      <c r="R41" s="67"/>
    </row>
    <row r="42" spans="1:18" ht="18.75">
      <c r="A42" s="69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67"/>
      <c r="P42" s="67"/>
      <c r="Q42" s="67"/>
      <c r="R42" s="67"/>
    </row>
    <row r="43" spans="1:18" ht="18.75">
      <c r="A43" s="69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67"/>
      <c r="P43" s="67"/>
      <c r="Q43" s="67"/>
      <c r="R43" s="67"/>
    </row>
    <row r="44" spans="1:18" ht="18.75">
      <c r="A44" s="69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67"/>
      <c r="P44" s="67"/>
      <c r="Q44" s="67"/>
      <c r="R44" s="67"/>
    </row>
    <row r="45" spans="1:18" ht="18.75">
      <c r="A45" s="69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67"/>
      <c r="P45" s="67"/>
      <c r="Q45" s="67"/>
      <c r="R45" s="67"/>
    </row>
    <row r="46" spans="1:18" ht="18.75">
      <c r="A46" s="69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67"/>
      <c r="P46" s="67"/>
      <c r="Q46" s="67"/>
      <c r="R46" s="67"/>
    </row>
    <row r="47" spans="1:18" ht="18.75">
      <c r="A47" s="69"/>
      <c r="B47" s="20">
        <v>2245</v>
      </c>
      <c r="C47" s="65"/>
      <c r="D47" s="19" t="s">
        <v>541</v>
      </c>
      <c r="E47" s="19" t="s">
        <v>546</v>
      </c>
      <c r="F47" s="65" t="s">
        <v>548</v>
      </c>
      <c r="G47" s="65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67"/>
      <c r="P47" s="67"/>
      <c r="Q47" s="67"/>
      <c r="R47" s="67"/>
    </row>
    <row r="48" spans="1:18" ht="18.75">
      <c r="A48" s="69"/>
      <c r="B48" s="20">
        <v>2300</v>
      </c>
      <c r="C48" s="67"/>
      <c r="D48" s="19" t="s">
        <v>541</v>
      </c>
      <c r="E48" s="19" t="s">
        <v>595</v>
      </c>
      <c r="F48" s="67"/>
      <c r="G48" s="67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67"/>
      <c r="P48" s="67"/>
      <c r="Q48" s="67"/>
      <c r="R48" s="67"/>
    </row>
    <row r="49" spans="1:18" ht="18.75">
      <c r="A49" s="69"/>
      <c r="B49" s="20">
        <v>2305</v>
      </c>
      <c r="C49" s="66"/>
      <c r="D49" s="19" t="s">
        <v>541</v>
      </c>
      <c r="E49" s="19" t="s">
        <v>595</v>
      </c>
      <c r="F49" s="66"/>
      <c r="G49" s="66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67"/>
      <c r="P49" s="67"/>
      <c r="Q49" s="67"/>
      <c r="R49" s="67"/>
    </row>
    <row r="50" spans="1:18" ht="18.75">
      <c r="A50" s="70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66"/>
      <c r="P50" s="66"/>
      <c r="Q50" s="66"/>
      <c r="R50" s="66"/>
    </row>
    <row r="51" spans="1:18" ht="18.75">
      <c r="A51" s="68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65">
        <v>5363</v>
      </c>
      <c r="P51" s="65">
        <v>5404</v>
      </c>
      <c r="Q51" s="65">
        <f>P51-O51</f>
        <v>41</v>
      </c>
      <c r="R51" s="65"/>
    </row>
    <row r="52" spans="1:18" ht="18.75">
      <c r="A52" s="69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67"/>
      <c r="P52" s="67"/>
      <c r="Q52" s="67"/>
      <c r="R52" s="67"/>
    </row>
    <row r="53" spans="1:18" ht="18.75">
      <c r="A53" s="69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67"/>
      <c r="P53" s="67"/>
      <c r="Q53" s="67"/>
      <c r="R53" s="67"/>
    </row>
    <row r="54" spans="1:18" ht="18.75">
      <c r="A54" s="69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67"/>
      <c r="P54" s="67"/>
      <c r="Q54" s="67"/>
      <c r="R54" s="67"/>
    </row>
    <row r="55" spans="1:18" ht="18.75">
      <c r="A55" s="69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67"/>
      <c r="P55" s="67"/>
      <c r="Q55" s="67"/>
      <c r="R55" s="67"/>
    </row>
    <row r="56" spans="1:18" ht="18.75">
      <c r="A56" s="69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67"/>
      <c r="P56" s="67"/>
      <c r="Q56" s="67"/>
      <c r="R56" s="67"/>
    </row>
    <row r="57" spans="1:18" ht="18.75">
      <c r="A57" s="69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67"/>
      <c r="P57" s="67"/>
      <c r="Q57" s="67"/>
      <c r="R57" s="67"/>
    </row>
    <row r="58" spans="1:18" ht="18.75">
      <c r="A58" s="70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66"/>
      <c r="P58" s="66"/>
      <c r="Q58" s="66"/>
      <c r="R58" s="66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68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65">
        <v>7731</v>
      </c>
      <c r="P2" s="65">
        <v>7806</v>
      </c>
      <c r="Q2" s="65">
        <f>P2-O2</f>
        <v>75</v>
      </c>
      <c r="R2" s="65"/>
    </row>
    <row r="3" spans="1:20" ht="18.75">
      <c r="A3" s="69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67"/>
      <c r="P3" s="67"/>
      <c r="Q3" s="67"/>
      <c r="R3" s="67"/>
    </row>
    <row r="4" spans="1:20" ht="18.75">
      <c r="A4" s="69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67"/>
      <c r="P4" s="67"/>
      <c r="Q4" s="67"/>
      <c r="R4" s="67"/>
    </row>
    <row r="5" spans="1:20" ht="18.75">
      <c r="A5" s="69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67"/>
      <c r="P5" s="67"/>
      <c r="Q5" s="67"/>
      <c r="R5" s="67"/>
    </row>
    <row r="6" spans="1:20" ht="18.75">
      <c r="A6" s="69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67"/>
      <c r="P6" s="67"/>
      <c r="Q6" s="67"/>
      <c r="R6" s="67"/>
    </row>
    <row r="7" spans="1:20" ht="18.75">
      <c r="A7" s="69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67"/>
      <c r="P7" s="67"/>
      <c r="Q7" s="67"/>
      <c r="R7" s="67"/>
    </row>
    <row r="8" spans="1:20" ht="18.75">
      <c r="A8" s="70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66"/>
      <c r="P8" s="66"/>
      <c r="Q8" s="66"/>
      <c r="R8" s="66"/>
    </row>
    <row r="9" spans="1:20" ht="18.75">
      <c r="A9" s="68">
        <v>43193</v>
      </c>
      <c r="B9" s="71">
        <v>825</v>
      </c>
      <c r="C9" s="65"/>
      <c r="D9" s="65" t="s">
        <v>539</v>
      </c>
      <c r="E9" s="65" t="s">
        <v>540</v>
      </c>
      <c r="F9" s="65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65">
        <v>7827</v>
      </c>
      <c r="P9" s="65">
        <v>7869</v>
      </c>
      <c r="Q9" s="65">
        <f>P9-O9</f>
        <v>42</v>
      </c>
      <c r="R9" s="65"/>
    </row>
    <row r="10" spans="1:20" ht="18.75">
      <c r="A10" s="69"/>
      <c r="B10" s="72"/>
      <c r="C10" s="67"/>
      <c r="D10" s="67"/>
      <c r="E10" s="67"/>
      <c r="F10" s="67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67"/>
      <c r="P10" s="67"/>
      <c r="Q10" s="67"/>
      <c r="R10" s="67"/>
    </row>
    <row r="11" spans="1:20" ht="18.75">
      <c r="A11" s="69"/>
      <c r="B11" s="73"/>
      <c r="C11" s="66"/>
      <c r="D11" s="66"/>
      <c r="E11" s="66"/>
      <c r="F11" s="66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67"/>
      <c r="P11" s="67"/>
      <c r="Q11" s="67"/>
      <c r="R11" s="67"/>
    </row>
    <row r="12" spans="1:20" ht="18.75">
      <c r="A12" s="69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67"/>
      <c r="P12" s="67"/>
      <c r="Q12" s="67"/>
      <c r="R12" s="67"/>
    </row>
    <row r="13" spans="1:20" ht="18.75">
      <c r="A13" s="69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67"/>
      <c r="P13" s="67"/>
      <c r="Q13" s="67"/>
      <c r="R13" s="67"/>
    </row>
    <row r="14" spans="1:20" ht="18.75">
      <c r="A14" s="69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67"/>
      <c r="P14" s="67"/>
      <c r="Q14" s="67"/>
      <c r="R14" s="67"/>
    </row>
    <row r="15" spans="1:20" ht="18.75">
      <c r="A15" s="69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67"/>
      <c r="P15" s="67"/>
      <c r="Q15" s="67"/>
      <c r="R15" s="67"/>
    </row>
    <row r="16" spans="1:20" ht="18.75">
      <c r="A16" s="69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67"/>
      <c r="P16" s="67"/>
      <c r="Q16" s="67"/>
      <c r="R16" s="67"/>
    </row>
    <row r="17" spans="1:18" ht="18.75">
      <c r="A17" s="69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67"/>
      <c r="P17" s="67"/>
      <c r="Q17" s="67"/>
      <c r="R17" s="67"/>
    </row>
    <row r="18" spans="1:18" ht="18.75">
      <c r="A18" s="69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67"/>
      <c r="P18" s="67"/>
      <c r="Q18" s="67"/>
      <c r="R18" s="67"/>
    </row>
    <row r="19" spans="1:18" ht="18.75">
      <c r="A19" s="69"/>
      <c r="B19" s="71">
        <v>2250</v>
      </c>
      <c r="C19" s="19"/>
      <c r="D19" s="65" t="s">
        <v>541</v>
      </c>
      <c r="E19" s="19" t="s">
        <v>546</v>
      </c>
      <c r="F19" s="65" t="s">
        <v>548</v>
      </c>
      <c r="G19" s="65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67"/>
      <c r="P19" s="67"/>
      <c r="Q19" s="67"/>
      <c r="R19" s="67"/>
    </row>
    <row r="20" spans="1:18" ht="18.75">
      <c r="A20" s="69"/>
      <c r="B20" s="73"/>
      <c r="C20" s="19"/>
      <c r="D20" s="66"/>
      <c r="E20" s="19" t="s">
        <v>542</v>
      </c>
      <c r="F20" s="66"/>
      <c r="G20" s="66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67"/>
      <c r="P20" s="67"/>
      <c r="Q20" s="67"/>
      <c r="R20" s="67"/>
    </row>
    <row r="21" spans="1:18" ht="18.75">
      <c r="A21" s="69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67"/>
      <c r="P21" s="67"/>
      <c r="Q21" s="67"/>
      <c r="R21" s="67"/>
    </row>
    <row r="22" spans="1:18" ht="18.75">
      <c r="A22" s="70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66"/>
      <c r="P22" s="66"/>
      <c r="Q22" s="66"/>
      <c r="R22" s="66"/>
    </row>
    <row r="23" spans="1:18" ht="18.75">
      <c r="A23" s="68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65">
        <v>5545</v>
      </c>
      <c r="P23" s="65">
        <v>5596</v>
      </c>
      <c r="Q23" s="65">
        <f>P23-O23</f>
        <v>51</v>
      </c>
      <c r="R23" s="65"/>
    </row>
    <row r="24" spans="1:18" ht="18.75">
      <c r="A24" s="69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67"/>
      <c r="P24" s="67"/>
      <c r="Q24" s="67"/>
      <c r="R24" s="67"/>
    </row>
    <row r="25" spans="1:18" ht="18.75">
      <c r="A25" s="69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67"/>
      <c r="P25" s="67"/>
      <c r="Q25" s="67"/>
      <c r="R25" s="67"/>
    </row>
    <row r="26" spans="1:18" ht="18.75">
      <c r="A26" s="69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67"/>
      <c r="P26" s="67"/>
      <c r="Q26" s="67"/>
      <c r="R26" s="67"/>
    </row>
    <row r="27" spans="1:18" ht="18.75">
      <c r="A27" s="69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67"/>
      <c r="P27" s="67"/>
      <c r="Q27" s="67"/>
      <c r="R27" s="67"/>
    </row>
    <row r="28" spans="1:18" ht="18.75">
      <c r="A28" s="70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66"/>
      <c r="P28" s="66"/>
      <c r="Q28" s="66"/>
      <c r="R28" s="66"/>
    </row>
    <row r="29" spans="1:18" ht="18.75">
      <c r="A29" s="68">
        <v>43193</v>
      </c>
      <c r="B29" s="71">
        <v>820</v>
      </c>
      <c r="C29" s="65"/>
      <c r="D29" s="65" t="s">
        <v>539</v>
      </c>
      <c r="E29" s="65" t="s">
        <v>540</v>
      </c>
      <c r="F29" s="65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65">
        <v>14</v>
      </c>
      <c r="O29" s="65">
        <v>7012</v>
      </c>
      <c r="P29" s="65">
        <v>7036</v>
      </c>
      <c r="Q29" s="65">
        <f>P29-O29</f>
        <v>24</v>
      </c>
      <c r="R29" s="65"/>
    </row>
    <row r="30" spans="1:18" ht="18.75">
      <c r="A30" s="69"/>
      <c r="B30" s="72"/>
      <c r="C30" s="67"/>
      <c r="D30" s="67"/>
      <c r="E30" s="67"/>
      <c r="F30" s="67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67"/>
      <c r="O30" s="67"/>
      <c r="P30" s="67"/>
      <c r="Q30" s="67"/>
      <c r="R30" s="67"/>
    </row>
    <row r="31" spans="1:18" ht="18.75">
      <c r="A31" s="69"/>
      <c r="B31" s="72"/>
      <c r="C31" s="67"/>
      <c r="D31" s="67"/>
      <c r="E31" s="67"/>
      <c r="F31" s="67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67"/>
      <c r="O31" s="67"/>
      <c r="P31" s="67"/>
      <c r="Q31" s="67"/>
      <c r="R31" s="67"/>
    </row>
    <row r="32" spans="1:18" ht="18.75">
      <c r="A32" s="69"/>
      <c r="B32" s="73"/>
      <c r="C32" s="66"/>
      <c r="D32" s="66"/>
      <c r="E32" s="66"/>
      <c r="F32" s="66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66"/>
      <c r="O32" s="67"/>
      <c r="P32" s="67"/>
      <c r="Q32" s="67"/>
      <c r="R32" s="67"/>
    </row>
    <row r="33" spans="1:18" ht="18.75">
      <c r="A33" s="69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67"/>
      <c r="P33" s="67"/>
      <c r="Q33" s="67"/>
      <c r="R33" s="67"/>
    </row>
    <row r="34" spans="1:18" ht="18.75">
      <c r="A34" s="69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67"/>
      <c r="P34" s="67"/>
      <c r="Q34" s="67"/>
      <c r="R34" s="67"/>
    </row>
    <row r="35" spans="1:18" ht="18.75">
      <c r="A35" s="69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67"/>
      <c r="P35" s="67"/>
      <c r="Q35" s="67"/>
      <c r="R35" s="67"/>
    </row>
    <row r="36" spans="1:18" ht="18.75">
      <c r="A36" s="69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67"/>
      <c r="P36" s="67"/>
      <c r="Q36" s="67"/>
      <c r="R36" s="67"/>
    </row>
    <row r="37" spans="1:18" ht="18.75">
      <c r="A37" s="69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67"/>
      <c r="P37" s="67"/>
      <c r="Q37" s="67"/>
      <c r="R37" s="67"/>
    </row>
    <row r="38" spans="1:18" ht="18.75">
      <c r="A38" s="69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67"/>
      <c r="P38" s="67"/>
      <c r="Q38" s="67"/>
      <c r="R38" s="67"/>
    </row>
    <row r="39" spans="1:18" ht="18.75">
      <c r="A39" s="69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67"/>
      <c r="P39" s="67"/>
      <c r="Q39" s="67"/>
      <c r="R39" s="67"/>
    </row>
    <row r="40" spans="1:18" ht="18.75">
      <c r="A40" s="70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66"/>
      <c r="P40" s="66"/>
      <c r="Q40" s="66"/>
      <c r="R40" s="66"/>
    </row>
    <row r="41" spans="1:18" ht="18.75">
      <c r="A41" s="68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65">
        <v>5404</v>
      </c>
      <c r="P41" s="65">
        <v>5528</v>
      </c>
      <c r="Q41" s="65">
        <f>P41-O41</f>
        <v>124</v>
      </c>
      <c r="R41" s="65"/>
    </row>
    <row r="42" spans="1:18" ht="18.75">
      <c r="A42" s="69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67"/>
      <c r="P42" s="67"/>
      <c r="Q42" s="67"/>
      <c r="R42" s="67"/>
    </row>
    <row r="43" spans="1:18" ht="18.75">
      <c r="A43" s="69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67"/>
      <c r="P43" s="67"/>
      <c r="Q43" s="67"/>
      <c r="R43" s="67"/>
    </row>
    <row r="44" spans="1:18" ht="18.75">
      <c r="A44" s="69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67"/>
      <c r="P44" s="67"/>
      <c r="Q44" s="67"/>
      <c r="R44" s="67"/>
    </row>
    <row r="45" spans="1:18" ht="18.75">
      <c r="A45" s="69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67"/>
      <c r="P45" s="67"/>
      <c r="Q45" s="67"/>
      <c r="R45" s="67"/>
    </row>
    <row r="46" spans="1:18" ht="18.75">
      <c r="A46" s="69"/>
      <c r="B46" s="71">
        <v>1625</v>
      </c>
      <c r="C46" s="65"/>
      <c r="D46" s="65" t="s">
        <v>539</v>
      </c>
      <c r="E46" s="65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65">
        <v>11</v>
      </c>
      <c r="O46" s="67"/>
      <c r="P46" s="67"/>
      <c r="Q46" s="67"/>
      <c r="R46" s="67"/>
    </row>
    <row r="47" spans="1:18" ht="18.75">
      <c r="A47" s="69"/>
      <c r="B47" s="72"/>
      <c r="C47" s="67"/>
      <c r="D47" s="67"/>
      <c r="E47" s="67"/>
      <c r="F47" s="65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67"/>
      <c r="O47" s="67"/>
      <c r="P47" s="67"/>
      <c r="Q47" s="67"/>
      <c r="R47" s="67"/>
    </row>
    <row r="48" spans="1:18" ht="18.75">
      <c r="A48" s="69"/>
      <c r="B48" s="73"/>
      <c r="C48" s="66"/>
      <c r="D48" s="66"/>
      <c r="E48" s="66"/>
      <c r="F48" s="66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66"/>
      <c r="O48" s="67"/>
      <c r="P48" s="67"/>
      <c r="Q48" s="67"/>
      <c r="R48" s="67"/>
    </row>
    <row r="49" spans="1:18" ht="18.75">
      <c r="A49" s="69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65">
        <v>10</v>
      </c>
      <c r="O49" s="67"/>
      <c r="P49" s="67"/>
      <c r="Q49" s="67"/>
      <c r="R49" s="67"/>
    </row>
    <row r="50" spans="1:18" ht="18.75">
      <c r="A50" s="69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66"/>
      <c r="O50" s="67"/>
      <c r="P50" s="67"/>
      <c r="Q50" s="67"/>
      <c r="R50" s="67"/>
    </row>
    <row r="51" spans="1:18" ht="18.75">
      <c r="A51" s="69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65">
        <v>12</v>
      </c>
      <c r="O51" s="67"/>
      <c r="P51" s="67"/>
      <c r="Q51" s="67"/>
      <c r="R51" s="67"/>
    </row>
    <row r="52" spans="1:18" ht="18.75">
      <c r="A52" s="69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66"/>
      <c r="O52" s="67"/>
      <c r="P52" s="67"/>
      <c r="Q52" s="67"/>
      <c r="R52" s="67"/>
    </row>
    <row r="53" spans="1:18" ht="18.75">
      <c r="A53" s="70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66"/>
      <c r="P53" s="66"/>
      <c r="Q53" s="66"/>
      <c r="R53" s="66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tabSelected="1"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68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65">
        <v>7806</v>
      </c>
      <c r="P2" s="65">
        <v>7958</v>
      </c>
      <c r="Q2" s="65">
        <f>P2-O2</f>
        <v>152</v>
      </c>
      <c r="R2" s="65"/>
    </row>
    <row r="3" spans="1:20" ht="18.75">
      <c r="A3" s="69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67"/>
      <c r="P3" s="67"/>
      <c r="Q3" s="67"/>
      <c r="R3" s="67"/>
    </row>
    <row r="4" spans="1:20" ht="18.75">
      <c r="A4" s="69"/>
      <c r="B4" s="71">
        <v>1310</v>
      </c>
      <c r="C4" s="65"/>
      <c r="D4" s="65" t="s">
        <v>619</v>
      </c>
      <c r="E4" s="65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67"/>
      <c r="P4" s="67"/>
      <c r="Q4" s="67"/>
      <c r="R4" s="67"/>
    </row>
    <row r="5" spans="1:20" ht="18.75">
      <c r="A5" s="69"/>
      <c r="B5" s="73"/>
      <c r="C5" s="66"/>
      <c r="D5" s="66"/>
      <c r="E5" s="66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67"/>
      <c r="P5" s="67"/>
      <c r="Q5" s="67"/>
      <c r="R5" s="67"/>
    </row>
    <row r="6" spans="1:20" ht="18.75">
      <c r="A6" s="69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67"/>
      <c r="P6" s="67"/>
      <c r="Q6" s="67"/>
      <c r="R6" s="67"/>
    </row>
    <row r="7" spans="1:20" ht="18.75">
      <c r="A7" s="69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67"/>
      <c r="P7" s="67"/>
      <c r="Q7" s="67"/>
      <c r="R7" s="67"/>
    </row>
    <row r="8" spans="1:20" ht="18.75">
      <c r="A8" s="69"/>
      <c r="B8" s="71">
        <v>1718</v>
      </c>
      <c r="C8" s="65" t="s">
        <v>460</v>
      </c>
      <c r="D8" s="65" t="s">
        <v>454</v>
      </c>
      <c r="E8" s="65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67"/>
      <c r="P8" s="67"/>
      <c r="Q8" s="67"/>
      <c r="R8" s="67"/>
    </row>
    <row r="9" spans="1:20" ht="18.75">
      <c r="A9" s="69"/>
      <c r="B9" s="73"/>
      <c r="C9" s="66"/>
      <c r="D9" s="66"/>
      <c r="E9" s="66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67"/>
      <c r="P9" s="67"/>
      <c r="Q9" s="67"/>
      <c r="R9" s="67"/>
    </row>
    <row r="10" spans="1:20" ht="18.75">
      <c r="A10" s="69"/>
      <c r="B10" s="56">
        <v>2010</v>
      </c>
      <c r="C10" s="19" t="s">
        <v>461</v>
      </c>
      <c r="D10" s="65" t="s">
        <v>454</v>
      </c>
      <c r="E10" s="19" t="s">
        <v>620</v>
      </c>
      <c r="F10" s="65" t="s">
        <v>548</v>
      </c>
      <c r="G10" s="65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67"/>
      <c r="P10" s="67"/>
      <c r="Q10" s="67"/>
      <c r="R10" s="67"/>
    </row>
    <row r="11" spans="1:20" ht="18.75">
      <c r="A11" s="69"/>
      <c r="B11" s="56">
        <v>2030</v>
      </c>
      <c r="C11" s="19" t="s">
        <v>460</v>
      </c>
      <c r="D11" s="66"/>
      <c r="E11" s="19" t="s">
        <v>618</v>
      </c>
      <c r="F11" s="66"/>
      <c r="G11" s="66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67"/>
      <c r="P11" s="67"/>
      <c r="Q11" s="67"/>
      <c r="R11" s="67"/>
    </row>
    <row r="12" spans="1:20" ht="18.75">
      <c r="A12" s="69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67"/>
      <c r="P12" s="67"/>
      <c r="Q12" s="67"/>
      <c r="R12" s="67"/>
    </row>
    <row r="13" spans="1:20" ht="18.75">
      <c r="A13" s="70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66"/>
      <c r="P13" s="66"/>
      <c r="Q13" s="66"/>
      <c r="R13" s="66"/>
    </row>
    <row r="14" spans="1:20" ht="18.75">
      <c r="A14" s="68">
        <v>43194</v>
      </c>
      <c r="B14" s="71">
        <v>830</v>
      </c>
      <c r="C14" s="65"/>
      <c r="D14" s="65" t="s">
        <v>539</v>
      </c>
      <c r="E14" s="65" t="s">
        <v>621</v>
      </c>
      <c r="F14" s="65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65">
        <v>7869</v>
      </c>
      <c r="P14" s="65">
        <v>7890</v>
      </c>
      <c r="Q14" s="65">
        <f>P14-O14</f>
        <v>21</v>
      </c>
      <c r="R14" s="65"/>
    </row>
    <row r="15" spans="1:20" ht="18.75">
      <c r="A15" s="69"/>
      <c r="B15" s="72"/>
      <c r="C15" s="67"/>
      <c r="D15" s="67"/>
      <c r="E15" s="67"/>
      <c r="F15" s="67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67"/>
      <c r="P15" s="67"/>
      <c r="Q15" s="67"/>
      <c r="R15" s="67"/>
    </row>
    <row r="16" spans="1:20" ht="18.75">
      <c r="A16" s="69"/>
      <c r="B16" s="72"/>
      <c r="C16" s="67"/>
      <c r="D16" s="67"/>
      <c r="E16" s="67"/>
      <c r="F16" s="67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67"/>
      <c r="P16" s="67"/>
      <c r="Q16" s="67"/>
      <c r="R16" s="67"/>
    </row>
    <row r="17" spans="1:18" ht="18.75">
      <c r="A17" s="69"/>
      <c r="B17" s="73"/>
      <c r="C17" s="66"/>
      <c r="D17" s="66"/>
      <c r="E17" s="66"/>
      <c r="F17" s="66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67"/>
      <c r="P17" s="67"/>
      <c r="Q17" s="67"/>
      <c r="R17" s="67"/>
    </row>
    <row r="18" spans="1:18" ht="18.75">
      <c r="A18" s="69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67"/>
      <c r="P18" s="67"/>
      <c r="Q18" s="67"/>
      <c r="R18" s="67"/>
    </row>
    <row r="19" spans="1:18" ht="18.75">
      <c r="A19" s="69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67"/>
      <c r="P19" s="67"/>
      <c r="Q19" s="67"/>
      <c r="R19" s="67"/>
    </row>
    <row r="20" spans="1:18" ht="18.75">
      <c r="A20" s="69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67"/>
      <c r="P20" s="67"/>
      <c r="Q20" s="67"/>
      <c r="R20" s="67"/>
    </row>
    <row r="21" spans="1:18" ht="18.75">
      <c r="A21" s="69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67"/>
      <c r="P21" s="67"/>
      <c r="Q21" s="67"/>
      <c r="R21" s="67"/>
    </row>
    <row r="22" spans="1:18" ht="18.75">
      <c r="A22" s="69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67"/>
      <c r="P22" s="67"/>
      <c r="Q22" s="67"/>
      <c r="R22" s="67"/>
    </row>
    <row r="23" spans="1:18" ht="18.75">
      <c r="A23" s="70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66"/>
      <c r="P23" s="66"/>
      <c r="Q23" s="66"/>
      <c r="R23" s="66"/>
    </row>
    <row r="24" spans="1:18" ht="18.75">
      <c r="A24" s="68">
        <v>43194</v>
      </c>
      <c r="B24" s="71">
        <v>820</v>
      </c>
      <c r="C24" s="65"/>
      <c r="D24" s="65" t="s">
        <v>539</v>
      </c>
      <c r="E24" s="65" t="s">
        <v>634</v>
      </c>
      <c r="F24" s="65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65">
        <v>10</v>
      </c>
      <c r="O24" s="65">
        <v>5596</v>
      </c>
      <c r="P24" s="65">
        <v>5632</v>
      </c>
      <c r="Q24" s="65">
        <f>P24-O24</f>
        <v>36</v>
      </c>
      <c r="R24" s="65"/>
    </row>
    <row r="25" spans="1:18" ht="18.75">
      <c r="A25" s="69"/>
      <c r="B25" s="72"/>
      <c r="C25" s="67"/>
      <c r="D25" s="67"/>
      <c r="E25" s="67"/>
      <c r="F25" s="67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67"/>
      <c r="O25" s="67"/>
      <c r="P25" s="67"/>
      <c r="Q25" s="67"/>
      <c r="R25" s="67"/>
    </row>
    <row r="26" spans="1:18" ht="18.75">
      <c r="A26" s="69"/>
      <c r="B26" s="73"/>
      <c r="C26" s="66"/>
      <c r="D26" s="66"/>
      <c r="E26" s="66"/>
      <c r="F26" s="66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66"/>
      <c r="O26" s="67"/>
      <c r="P26" s="67"/>
      <c r="Q26" s="67"/>
      <c r="R26" s="67"/>
    </row>
    <row r="27" spans="1:18" ht="18.75">
      <c r="A27" s="69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67"/>
      <c r="P27" s="67"/>
      <c r="Q27" s="67"/>
      <c r="R27" s="67"/>
    </row>
    <row r="28" spans="1:18" ht="18.75">
      <c r="A28" s="69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67"/>
      <c r="P28" s="67"/>
      <c r="Q28" s="67"/>
      <c r="R28" s="67"/>
    </row>
    <row r="29" spans="1:18" ht="18.75">
      <c r="A29" s="69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67"/>
      <c r="P29" s="67"/>
      <c r="Q29" s="67"/>
      <c r="R29" s="67"/>
    </row>
    <row r="30" spans="1:18" ht="18.75">
      <c r="A30" s="69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67"/>
      <c r="P30" s="67"/>
      <c r="Q30" s="67"/>
      <c r="R30" s="67"/>
    </row>
    <row r="31" spans="1:18" ht="18.75">
      <c r="A31" s="69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67"/>
      <c r="P31" s="67"/>
      <c r="Q31" s="67"/>
      <c r="R31" s="67"/>
    </row>
    <row r="32" spans="1:18" ht="18.75">
      <c r="A32" s="69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67"/>
      <c r="P32" s="67"/>
      <c r="Q32" s="67"/>
      <c r="R32" s="67"/>
    </row>
    <row r="33" spans="1:18" ht="18.75">
      <c r="A33" s="69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67"/>
      <c r="P33" s="67"/>
      <c r="Q33" s="67"/>
      <c r="R33" s="67"/>
    </row>
    <row r="34" spans="1:18" ht="18.75">
      <c r="A34" s="69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67"/>
      <c r="P34" s="67"/>
      <c r="Q34" s="67"/>
      <c r="R34" s="67"/>
    </row>
    <row r="35" spans="1:18" ht="18.75">
      <c r="A35" s="69"/>
      <c r="B35" s="56">
        <v>2258</v>
      </c>
      <c r="C35" s="65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67"/>
      <c r="P35" s="67"/>
      <c r="Q35" s="67"/>
      <c r="R35" s="67"/>
    </row>
    <row r="36" spans="1:18" ht="18.75">
      <c r="A36" s="70"/>
      <c r="B36" s="56">
        <v>2350</v>
      </c>
      <c r="C36" s="66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66"/>
      <c r="P36" s="66"/>
      <c r="Q36" s="66"/>
      <c r="R36" s="66"/>
    </row>
    <row r="37" spans="1:18" ht="18.75">
      <c r="A37" s="68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65">
        <v>7036</v>
      </c>
      <c r="P37" s="65">
        <v>7057</v>
      </c>
      <c r="Q37" s="65">
        <f>P37-O37</f>
        <v>21</v>
      </c>
      <c r="R37" s="65"/>
    </row>
    <row r="38" spans="1:18" ht="18.75">
      <c r="A38" s="69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67"/>
      <c r="P38" s="67"/>
      <c r="Q38" s="67"/>
      <c r="R38" s="67"/>
    </row>
    <row r="39" spans="1:18" ht="18.75">
      <c r="A39" s="69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67"/>
      <c r="P39" s="67"/>
      <c r="Q39" s="67"/>
      <c r="R39" s="67"/>
    </row>
    <row r="40" spans="1:18" ht="18.75">
      <c r="A40" s="69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67"/>
      <c r="P40" s="67"/>
      <c r="Q40" s="67"/>
      <c r="R40" s="67"/>
    </row>
    <row r="41" spans="1:18" ht="18.75">
      <c r="A41" s="69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67"/>
      <c r="P41" s="67"/>
      <c r="Q41" s="67"/>
      <c r="R41" s="67"/>
    </row>
    <row r="42" spans="1:18" ht="18.75">
      <c r="A42" s="69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67"/>
      <c r="P42" s="67"/>
      <c r="Q42" s="67"/>
      <c r="R42" s="67"/>
    </row>
    <row r="43" spans="1:18" ht="18.75">
      <c r="A43" s="69"/>
      <c r="B43" s="56">
        <v>2245</v>
      </c>
      <c r="C43" s="19"/>
      <c r="D43" s="19" t="s">
        <v>539</v>
      </c>
      <c r="E43" s="19" t="s">
        <v>630</v>
      </c>
      <c r="F43" s="65" t="s">
        <v>548</v>
      </c>
      <c r="G43" s="65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67"/>
      <c r="P43" s="67"/>
      <c r="Q43" s="67"/>
      <c r="R43" s="67"/>
    </row>
    <row r="44" spans="1:18" ht="18.75">
      <c r="A44" s="70"/>
      <c r="B44" s="56">
        <v>2255</v>
      </c>
      <c r="C44" s="19"/>
      <c r="D44" s="19" t="s">
        <v>539</v>
      </c>
      <c r="E44" s="19" t="s">
        <v>641</v>
      </c>
      <c r="F44" s="66"/>
      <c r="G44" s="66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66"/>
      <c r="P44" s="66"/>
      <c r="Q44" s="66"/>
      <c r="R44" s="66"/>
    </row>
    <row r="45" spans="1:18" ht="18.75">
      <c r="A45" s="68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65">
        <v>5528</v>
      </c>
      <c r="P45" s="65">
        <v>5582</v>
      </c>
      <c r="Q45" s="65">
        <f>P45-O45</f>
        <v>54</v>
      </c>
      <c r="R45" s="65"/>
    </row>
    <row r="46" spans="1:18" ht="18.75">
      <c r="A46" s="69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67"/>
      <c r="P46" s="67"/>
      <c r="Q46" s="67"/>
      <c r="R46" s="67"/>
    </row>
    <row r="47" spans="1:18" ht="18.75">
      <c r="A47" s="69"/>
      <c r="B47" s="71">
        <v>1400</v>
      </c>
      <c r="C47" s="65"/>
      <c r="D47" s="65" t="s">
        <v>539</v>
      </c>
      <c r="E47" s="65" t="s">
        <v>633</v>
      </c>
      <c r="F47" s="65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65">
        <v>10</v>
      </c>
      <c r="O47" s="67"/>
      <c r="P47" s="67"/>
      <c r="Q47" s="67"/>
      <c r="R47" s="67"/>
    </row>
    <row r="48" spans="1:18" ht="18.75">
      <c r="A48" s="69"/>
      <c r="B48" s="72"/>
      <c r="C48" s="67"/>
      <c r="D48" s="67"/>
      <c r="E48" s="67"/>
      <c r="F48" s="66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67"/>
      <c r="O48" s="67"/>
      <c r="P48" s="67"/>
      <c r="Q48" s="67"/>
      <c r="R48" s="67"/>
    </row>
    <row r="49" spans="1:18" ht="18.75">
      <c r="A49" s="69"/>
      <c r="B49" s="73"/>
      <c r="C49" s="66"/>
      <c r="D49" s="66"/>
      <c r="E49" s="66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66"/>
      <c r="O49" s="67"/>
      <c r="P49" s="67"/>
      <c r="Q49" s="67"/>
      <c r="R49" s="67"/>
    </row>
    <row r="50" spans="1:18" ht="18.75">
      <c r="A50" s="69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67"/>
      <c r="P50" s="67"/>
      <c r="Q50" s="67"/>
      <c r="R50" s="67"/>
    </row>
    <row r="51" spans="1:18" ht="18.75">
      <c r="A51" s="69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67"/>
      <c r="P51" s="67"/>
      <c r="Q51" s="67"/>
      <c r="R51" s="67"/>
    </row>
    <row r="52" spans="1:18" ht="18.75">
      <c r="A52" s="69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67"/>
      <c r="P52" s="67"/>
      <c r="Q52" s="67"/>
      <c r="R52" s="67"/>
    </row>
    <row r="53" spans="1:18" ht="18.75">
      <c r="A53" s="70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66"/>
      <c r="P53" s="66"/>
      <c r="Q53" s="66"/>
      <c r="R53" s="66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366E-E6A4-4541-8857-BF1122F765C2}">
  <dimension ref="A1:T92"/>
  <sheetViews>
    <sheetView workbookViewId="0">
      <selection activeCell="C12" sqref="C12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68">
        <v>43195</v>
      </c>
      <c r="B2" s="71">
        <v>900</v>
      </c>
      <c r="C2" s="65"/>
      <c r="D2" s="65" t="s">
        <v>30</v>
      </c>
      <c r="E2" s="65" t="s">
        <v>634</v>
      </c>
      <c r="F2" s="65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65">
        <v>7958</v>
      </c>
      <c r="P2" s="65">
        <v>7973</v>
      </c>
      <c r="Q2" s="65">
        <f>P2-O2</f>
        <v>15</v>
      </c>
      <c r="R2" s="65"/>
    </row>
    <row r="3" spans="1:20" ht="18.75">
      <c r="A3" s="69"/>
      <c r="B3" s="72"/>
      <c r="C3" s="67"/>
      <c r="D3" s="67"/>
      <c r="E3" s="67"/>
      <c r="F3" s="67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67"/>
      <c r="P3" s="67"/>
      <c r="Q3" s="67"/>
      <c r="R3" s="67"/>
    </row>
    <row r="4" spans="1:20" ht="18.75">
      <c r="A4" s="69"/>
      <c r="B4" s="73"/>
      <c r="C4" s="66"/>
      <c r="D4" s="66"/>
      <c r="E4" s="66"/>
      <c r="F4" s="66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67"/>
      <c r="P4" s="67"/>
      <c r="Q4" s="67"/>
      <c r="R4" s="67"/>
    </row>
    <row r="5" spans="1:20" ht="18.75">
      <c r="A5" s="69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67"/>
      <c r="P5" s="67"/>
      <c r="Q5" s="67"/>
      <c r="R5" s="67"/>
    </row>
    <row r="6" spans="1:20" ht="18.75">
      <c r="A6" s="69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67"/>
      <c r="P6" s="67"/>
      <c r="Q6" s="67"/>
      <c r="R6" s="67"/>
    </row>
    <row r="7" spans="1:20" ht="18.75">
      <c r="A7" s="69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67"/>
      <c r="P7" s="67"/>
      <c r="Q7" s="67"/>
      <c r="R7" s="67"/>
    </row>
    <row r="8" spans="1:20" ht="18.75">
      <c r="A8" s="69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67"/>
      <c r="P8" s="67"/>
      <c r="Q8" s="67"/>
      <c r="R8" s="67"/>
    </row>
    <row r="9" spans="1:20" ht="18.75">
      <c r="A9" s="69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67"/>
      <c r="P9" s="67"/>
      <c r="Q9" s="67"/>
      <c r="R9" s="67"/>
    </row>
    <row r="10" spans="1:20" ht="18.75">
      <c r="A10" s="70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66"/>
      <c r="P10" s="66"/>
      <c r="Q10" s="66"/>
      <c r="R10" s="66"/>
    </row>
    <row r="11" spans="1:20" ht="18.75">
      <c r="A11" s="68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65">
        <v>7890</v>
      </c>
      <c r="P11" s="65">
        <v>7904</v>
      </c>
      <c r="Q11" s="65">
        <f>P11-O11</f>
        <v>14</v>
      </c>
      <c r="R11" s="65"/>
    </row>
    <row r="12" spans="1:20" ht="18.75">
      <c r="A12" s="69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67"/>
      <c r="P12" s="67"/>
      <c r="Q12" s="67"/>
      <c r="R12" s="67"/>
    </row>
    <row r="13" spans="1:20" ht="18.75">
      <c r="A13" s="69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67"/>
      <c r="P13" s="67"/>
      <c r="Q13" s="67"/>
      <c r="R13" s="67"/>
    </row>
    <row r="14" spans="1:20" ht="18.75">
      <c r="A14" s="69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67"/>
      <c r="P14" s="67"/>
      <c r="Q14" s="67"/>
      <c r="R14" s="67"/>
    </row>
    <row r="15" spans="1:20" ht="18.75">
      <c r="A15" s="70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66"/>
      <c r="P15" s="66"/>
      <c r="Q15" s="66"/>
      <c r="R15" s="66"/>
    </row>
    <row r="16" spans="1:20" ht="18.75">
      <c r="A16" s="68">
        <v>43195</v>
      </c>
      <c r="B16" s="71">
        <v>840</v>
      </c>
      <c r="C16" s="65"/>
      <c r="D16" s="65" t="s">
        <v>30</v>
      </c>
      <c r="E16" s="65" t="s">
        <v>633</v>
      </c>
      <c r="F16" s="65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65">
        <v>14</v>
      </c>
      <c r="O16" s="65">
        <v>5632</v>
      </c>
      <c r="P16" s="65">
        <v>5649</v>
      </c>
      <c r="Q16" s="65">
        <f>P16-O16</f>
        <v>17</v>
      </c>
      <c r="R16" s="65"/>
    </row>
    <row r="17" spans="1:18" ht="18.75">
      <c r="A17" s="69"/>
      <c r="B17" s="72"/>
      <c r="C17" s="67"/>
      <c r="D17" s="67"/>
      <c r="E17" s="67"/>
      <c r="F17" s="67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67"/>
      <c r="O17" s="67"/>
      <c r="P17" s="67"/>
      <c r="Q17" s="67"/>
      <c r="R17" s="67"/>
    </row>
    <row r="18" spans="1:18" ht="18.75">
      <c r="A18" s="69"/>
      <c r="B18" s="72"/>
      <c r="C18" s="67"/>
      <c r="D18" s="67"/>
      <c r="E18" s="67"/>
      <c r="F18" s="67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67"/>
      <c r="O18" s="67"/>
      <c r="P18" s="67"/>
      <c r="Q18" s="67"/>
      <c r="R18" s="67"/>
    </row>
    <row r="19" spans="1:18" ht="18.75">
      <c r="A19" s="69"/>
      <c r="B19" s="73"/>
      <c r="C19" s="66"/>
      <c r="D19" s="66"/>
      <c r="E19" s="66"/>
      <c r="F19" s="66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66"/>
      <c r="O19" s="67"/>
      <c r="P19" s="67"/>
      <c r="Q19" s="67"/>
      <c r="R19" s="67"/>
    </row>
    <row r="20" spans="1:18" ht="18.75">
      <c r="A20" s="69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67"/>
      <c r="P20" s="67"/>
      <c r="Q20" s="67"/>
      <c r="R20" s="67"/>
    </row>
    <row r="21" spans="1:18" ht="18.75">
      <c r="A21" s="69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67"/>
      <c r="P21" s="67"/>
      <c r="Q21" s="67"/>
      <c r="R21" s="67"/>
    </row>
    <row r="22" spans="1:18" ht="18.75">
      <c r="A22" s="69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67"/>
      <c r="P22" s="67"/>
      <c r="Q22" s="67"/>
      <c r="R22" s="67"/>
    </row>
    <row r="23" spans="1:18" ht="18.75">
      <c r="A23" s="69"/>
      <c r="B23" s="61">
        <v>2245</v>
      </c>
      <c r="C23" s="19"/>
      <c r="D23" s="65" t="s">
        <v>30</v>
      </c>
      <c r="E23" s="19" t="s">
        <v>630</v>
      </c>
      <c r="F23" s="65" t="s">
        <v>36</v>
      </c>
      <c r="G23" s="65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67"/>
      <c r="P23" s="67"/>
      <c r="Q23" s="67"/>
      <c r="R23" s="67"/>
    </row>
    <row r="24" spans="1:18" ht="18.75">
      <c r="A24" s="70"/>
      <c r="B24" s="61">
        <v>2300</v>
      </c>
      <c r="C24" s="19"/>
      <c r="D24" s="66"/>
      <c r="E24" s="19" t="s">
        <v>641</v>
      </c>
      <c r="F24" s="66"/>
      <c r="G24" s="66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66"/>
      <c r="P24" s="66"/>
      <c r="Q24" s="66"/>
      <c r="R24" s="66"/>
    </row>
    <row r="25" spans="1:18" ht="18.75">
      <c r="A25" s="68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65">
        <v>7057</v>
      </c>
      <c r="P25" s="65">
        <v>7204</v>
      </c>
      <c r="Q25" s="65">
        <f>P25-O25</f>
        <v>147</v>
      </c>
      <c r="R25" s="65"/>
    </row>
    <row r="26" spans="1:18" ht="18.75">
      <c r="A26" s="69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67"/>
      <c r="P26" s="67"/>
      <c r="Q26" s="67"/>
      <c r="R26" s="67"/>
    </row>
    <row r="27" spans="1:18" ht="18.75">
      <c r="A27" s="69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67"/>
      <c r="P27" s="67"/>
      <c r="Q27" s="67"/>
      <c r="R27" s="67"/>
    </row>
    <row r="28" spans="1:18" ht="18.75">
      <c r="A28" s="69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67"/>
      <c r="P28" s="67"/>
      <c r="Q28" s="67"/>
      <c r="R28" s="67"/>
    </row>
    <row r="29" spans="1:18" ht="18.75">
      <c r="A29" s="69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67"/>
      <c r="P29" s="67"/>
      <c r="Q29" s="67"/>
      <c r="R29" s="67"/>
    </row>
    <row r="30" spans="1:18" ht="18.75">
      <c r="A30" s="69"/>
      <c r="B30" s="61">
        <v>1713</v>
      </c>
      <c r="C30" s="19" t="s">
        <v>460</v>
      </c>
      <c r="D30" s="65" t="s">
        <v>454</v>
      </c>
      <c r="E30" s="19" t="s">
        <v>618</v>
      </c>
      <c r="F30" s="65" t="s">
        <v>36</v>
      </c>
      <c r="G30" s="65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67"/>
      <c r="P30" s="67"/>
      <c r="Q30" s="67"/>
      <c r="R30" s="67"/>
    </row>
    <row r="31" spans="1:18" ht="18.75">
      <c r="A31" s="69"/>
      <c r="B31" s="61">
        <v>2010</v>
      </c>
      <c r="C31" s="19" t="s">
        <v>461</v>
      </c>
      <c r="D31" s="66"/>
      <c r="E31" s="19" t="s">
        <v>620</v>
      </c>
      <c r="F31" s="66"/>
      <c r="G31" s="66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67"/>
      <c r="P31" s="67"/>
      <c r="Q31" s="67"/>
      <c r="R31" s="67"/>
    </row>
    <row r="32" spans="1:18" ht="18.75">
      <c r="A32" s="69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67"/>
      <c r="P32" s="67"/>
      <c r="Q32" s="67"/>
      <c r="R32" s="67"/>
    </row>
    <row r="33" spans="1:18" ht="18.75">
      <c r="A33" s="69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67"/>
      <c r="P33" s="67"/>
      <c r="Q33" s="67"/>
      <c r="R33" s="67"/>
    </row>
    <row r="34" spans="1:18" ht="18.75">
      <c r="A34" s="70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66"/>
      <c r="P34" s="66"/>
      <c r="Q34" s="66"/>
      <c r="R34" s="66"/>
    </row>
    <row r="35" spans="1:18" ht="18.75">
      <c r="A35" s="68">
        <v>43195</v>
      </c>
      <c r="B35" s="71">
        <v>910</v>
      </c>
      <c r="C35" s="65"/>
      <c r="D35" s="65" t="s">
        <v>30</v>
      </c>
      <c r="E35" s="65" t="s">
        <v>634</v>
      </c>
      <c r="F35" s="65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65">
        <v>5582</v>
      </c>
      <c r="P35" s="65">
        <v>5622</v>
      </c>
      <c r="Q35" s="65">
        <f>P35-O35</f>
        <v>40</v>
      </c>
      <c r="R35" s="65"/>
    </row>
    <row r="36" spans="1:18" ht="18.75">
      <c r="A36" s="69"/>
      <c r="B36" s="72"/>
      <c r="C36" s="67"/>
      <c r="D36" s="67"/>
      <c r="E36" s="67"/>
      <c r="F36" s="67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67"/>
      <c r="P36" s="67"/>
      <c r="Q36" s="67"/>
      <c r="R36" s="67"/>
    </row>
    <row r="37" spans="1:18" ht="18.75">
      <c r="A37" s="69"/>
      <c r="B37" s="73"/>
      <c r="C37" s="66"/>
      <c r="D37" s="66"/>
      <c r="E37" s="66"/>
      <c r="F37" s="66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67"/>
      <c r="P37" s="67"/>
      <c r="Q37" s="67"/>
      <c r="R37" s="67"/>
    </row>
    <row r="38" spans="1:18" ht="18.75">
      <c r="A38" s="69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67"/>
      <c r="P38" s="67"/>
      <c r="Q38" s="67"/>
      <c r="R38" s="67"/>
    </row>
    <row r="39" spans="1:18" ht="18.75">
      <c r="A39" s="69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67"/>
      <c r="P39" s="67"/>
      <c r="Q39" s="67"/>
      <c r="R39" s="67"/>
    </row>
    <row r="40" spans="1:18" ht="18.75">
      <c r="A40" s="69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67"/>
      <c r="P40" s="67"/>
      <c r="Q40" s="67"/>
      <c r="R40" s="67"/>
    </row>
    <row r="41" spans="1:18" ht="18.75">
      <c r="A41" s="69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67"/>
      <c r="P41" s="67"/>
      <c r="Q41" s="67"/>
      <c r="R41" s="67"/>
    </row>
    <row r="42" spans="1:18" ht="18.75">
      <c r="A42" s="69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67"/>
      <c r="P42" s="67"/>
      <c r="Q42" s="67"/>
      <c r="R42" s="67"/>
    </row>
    <row r="43" spans="1:18" ht="18.75">
      <c r="A43" s="69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67"/>
      <c r="P43" s="67"/>
      <c r="Q43" s="67"/>
      <c r="R43" s="67"/>
    </row>
    <row r="44" spans="1:18" ht="18.75">
      <c r="A44" s="69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67"/>
      <c r="P44" s="67"/>
      <c r="Q44" s="67"/>
      <c r="R44" s="67"/>
    </row>
    <row r="45" spans="1:18" ht="18.75">
      <c r="A45" s="69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67"/>
      <c r="P45" s="67"/>
      <c r="Q45" s="67"/>
      <c r="R45" s="67"/>
    </row>
    <row r="46" spans="1:18" ht="18.75">
      <c r="A46" s="69"/>
      <c r="B46" s="71">
        <v>2300</v>
      </c>
      <c r="C46" s="19"/>
      <c r="D46" s="65" t="s">
        <v>32</v>
      </c>
      <c r="E46" s="19" t="s">
        <v>637</v>
      </c>
      <c r="F46" s="65" t="s">
        <v>36</v>
      </c>
      <c r="G46" s="65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65">
        <v>4</v>
      </c>
      <c r="O46" s="67"/>
      <c r="P46" s="67"/>
      <c r="Q46" s="67"/>
      <c r="R46" s="67"/>
    </row>
    <row r="47" spans="1:18" ht="18.75">
      <c r="A47" s="69"/>
      <c r="B47" s="72"/>
      <c r="C47" s="19"/>
      <c r="D47" s="67"/>
      <c r="E47" s="19" t="s">
        <v>635</v>
      </c>
      <c r="F47" s="67"/>
      <c r="G47" s="67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67"/>
      <c r="O47" s="67"/>
      <c r="P47" s="67"/>
      <c r="Q47" s="67"/>
      <c r="R47" s="67"/>
    </row>
    <row r="48" spans="1:18" ht="18.75">
      <c r="A48" s="69"/>
      <c r="B48" s="73"/>
      <c r="C48" s="19"/>
      <c r="D48" s="66"/>
      <c r="E48" s="19" t="s">
        <v>636</v>
      </c>
      <c r="F48" s="66"/>
      <c r="G48" s="66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66"/>
      <c r="O48" s="67"/>
      <c r="P48" s="67"/>
      <c r="Q48" s="67"/>
      <c r="R48" s="67"/>
    </row>
    <row r="49" spans="1:18" ht="18.75">
      <c r="A49" s="70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66"/>
      <c r="P49" s="66"/>
      <c r="Q49" s="66"/>
      <c r="R49" s="66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Q25:Q34"/>
    <mergeCell ref="O16:O24"/>
    <mergeCell ref="P16:P24"/>
    <mergeCell ref="Q16:Q24"/>
    <mergeCell ref="R16:R24"/>
    <mergeCell ref="N16:N19"/>
    <mergeCell ref="D30:D31"/>
    <mergeCell ref="R25:R34"/>
    <mergeCell ref="D23:D24"/>
    <mergeCell ref="F23:F24"/>
    <mergeCell ref="G23:G24"/>
    <mergeCell ref="A16:A24"/>
    <mergeCell ref="B16:B19"/>
    <mergeCell ref="C16:C19"/>
    <mergeCell ref="D16:D19"/>
    <mergeCell ref="E16:E19"/>
    <mergeCell ref="F16:F19"/>
    <mergeCell ref="F2:F4"/>
    <mergeCell ref="O11:O15"/>
    <mergeCell ref="P11:P15"/>
    <mergeCell ref="Q11:Q15"/>
    <mergeCell ref="R11:R15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65"/>
  <sheetViews>
    <sheetView workbookViewId="0">
      <pane ySplit="1" topLeftCell="A166" activePane="bottomLeft" state="frozen"/>
      <selection pane="bottomLeft" activeCell="T1" sqref="T1:AF1048576"/>
    </sheetView>
  </sheetViews>
  <sheetFormatPr defaultRowHeight="13.5"/>
  <cols>
    <col min="14" max="14" width="9" customWidth="1"/>
    <col min="19" max="19" width="9" customWidth="1"/>
    <col min="20" max="23" width="9" hidden="1" customWidth="1"/>
    <col min="24" max="24" width="12.625" hidden="1" customWidth="1"/>
    <col min="25" max="25" width="13.625" hidden="1" customWidth="1"/>
    <col min="26" max="26" width="9" hidden="1" customWidth="1"/>
    <col min="27" max="27" width="13.625" hidden="1" customWidth="1"/>
    <col min="28" max="32" width="9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N157*52.41</f>
        <v>52.41</v>
      </c>
      <c r="U157" s="35">
        <v>838.7</v>
      </c>
      <c r="V157" s="34">
        <f>2.85*S157</f>
        <v>102.60000000000001</v>
      </c>
      <c r="W157" s="35">
        <f>SUM(T157:V157)</f>
        <v>993.71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18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168" si="2">N158*52.41</f>
        <v>26.204999999999998</v>
      </c>
      <c r="U158" s="35">
        <v>838.7</v>
      </c>
      <c r="V158" s="34">
        <f>2.85*S158</f>
        <v>421.8</v>
      </c>
      <c r="W158" s="35">
        <f t="shared" ref="W158:W167" si="3">SUM(T158:V158)</f>
        <v>1286.7050000000002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52.41</v>
      </c>
      <c r="U159" s="35">
        <v>838.7</v>
      </c>
      <c r="V159" s="34">
        <f t="shared" ref="V159:V167" si="12">2.85*S159</f>
        <v>54.15</v>
      </c>
      <c r="W159" s="35">
        <f t="shared" si="3"/>
        <v>945.26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26.204999999999998</v>
      </c>
      <c r="U160" s="35">
        <v>838.7</v>
      </c>
      <c r="V160" s="34">
        <f t="shared" si="12"/>
        <v>171</v>
      </c>
      <c r="W160" s="35">
        <f t="shared" si="3"/>
        <v>1035.9050000000002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78.614999999999995</v>
      </c>
      <c r="U161" s="35">
        <v>838.7</v>
      </c>
      <c r="V161" s="34">
        <f t="shared" si="12"/>
        <v>116.85000000000001</v>
      </c>
      <c r="W161" s="35">
        <f t="shared" si="3"/>
        <v>1034.165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52.41</v>
      </c>
      <c r="U162" s="35">
        <v>838.7</v>
      </c>
      <c r="V162" s="34">
        <f t="shared" si="12"/>
        <v>82.65</v>
      </c>
      <c r="W162" s="35">
        <f t="shared" si="3"/>
        <v>973.76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26.204999999999998</v>
      </c>
      <c r="U163" s="35">
        <v>838.7</v>
      </c>
      <c r="V163" s="34">
        <f t="shared" si="12"/>
        <v>188.1</v>
      </c>
      <c r="W163" s="35">
        <f t="shared" si="3"/>
        <v>1053.0050000000001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78.614999999999995</v>
      </c>
      <c r="U164" s="35">
        <v>838.7</v>
      </c>
      <c r="V164" s="34">
        <f t="shared" si="12"/>
        <v>416.1</v>
      </c>
      <c r="W164" s="35">
        <f t="shared" si="3"/>
        <v>1333.415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26.204999999999998</v>
      </c>
      <c r="U165" s="35">
        <v>838.7</v>
      </c>
      <c r="V165" s="34">
        <f t="shared" si="12"/>
        <v>102.60000000000001</v>
      </c>
      <c r="W165" s="35">
        <f t="shared" si="3"/>
        <v>967.50500000000011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52.41</v>
      </c>
      <c r="U166" s="35">
        <v>838.7</v>
      </c>
      <c r="V166" s="34">
        <f t="shared" si="12"/>
        <v>401.85</v>
      </c>
      <c r="W166" s="35">
        <f t="shared" si="3"/>
        <v>1292.96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52.41</v>
      </c>
      <c r="U167" s="35">
        <v>838.7</v>
      </c>
      <c r="V167" s="34">
        <f t="shared" si="12"/>
        <v>213.75</v>
      </c>
      <c r="W167" s="35">
        <f t="shared" si="3"/>
        <v>1104.8600000000001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181" si="15">SUM(R168-Q168)</f>
        <v>42</v>
      </c>
      <c r="T168" s="11">
        <f t="shared" si="2"/>
        <v>52.41</v>
      </c>
      <c r="U168" s="35">
        <v>839.7</v>
      </c>
      <c r="V168" s="34">
        <f t="shared" ref="V168:V177" si="16">2.85*S168</f>
        <v>119.7</v>
      </c>
      <c r="W168" s="35">
        <f t="shared" ref="W168:W177" si="17">SUM(T168:V168)</f>
        <v>1011.8100000000001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ref="T169:T170" si="24">N169*52.41</f>
        <v>52.41</v>
      </c>
      <c r="U169" s="35">
        <v>840.7</v>
      </c>
      <c r="V169" s="34">
        <f t="shared" si="16"/>
        <v>145.35</v>
      </c>
      <c r="W169" s="35">
        <f t="shared" si="17"/>
        <v>1038.46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5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4"/>
        <v>78.614999999999995</v>
      </c>
      <c r="U170" s="35">
        <v>841.7</v>
      </c>
      <c r="V170" s="34">
        <f t="shared" si="16"/>
        <v>68.400000000000006</v>
      </c>
      <c r="W170" s="35">
        <f t="shared" si="17"/>
        <v>988.71500000000003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5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ref="T171" si="26">N171*52.41</f>
        <v>26.204999999999998</v>
      </c>
      <c r="U171" s="35">
        <v>841.7</v>
      </c>
      <c r="V171" s="34">
        <f t="shared" si="16"/>
        <v>353.40000000000003</v>
      </c>
      <c r="W171" s="35">
        <f t="shared" si="17"/>
        <v>1221.3050000000001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5"/>
        <v>43193.990277777775</v>
      </c>
      <c r="AB171" s="55" t="str">
        <f t="shared" si="14"/>
        <v>0:07</v>
      </c>
      <c r="AC171" s="10">
        <f t="shared" ref="AC171" si="27">MINUTE(AB171)</f>
        <v>7</v>
      </c>
      <c r="AD171" s="10">
        <f t="shared" ref="AD171" si="28">HOUR(AB171)</f>
        <v>0</v>
      </c>
      <c r="AE171" s="10">
        <f t="shared" ref="AE171" si="29">IF(AC171&lt;2,AD171,(IF(AND(AC171&gt;=2,AC171&lt;32),0.5,1)+AD171))</f>
        <v>0.5</v>
      </c>
      <c r="AF171" s="28" t="str">
        <f t="shared" ref="AF171" si="30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ref="T172:T181" si="31">N172*52.41</f>
        <v>26.204999999999998</v>
      </c>
      <c r="U172" s="35">
        <v>841.7</v>
      </c>
      <c r="V172" s="34">
        <f t="shared" si="16"/>
        <v>433.2</v>
      </c>
      <c r="W172" s="35">
        <f t="shared" si="17"/>
        <v>1301.105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5"/>
        <v>43194.975694444445</v>
      </c>
      <c r="AB172" s="55" t="str">
        <f t="shared" si="14"/>
        <v>0:31</v>
      </c>
      <c r="AC172" s="10">
        <f t="shared" ref="AC172:AC177" si="32">MINUTE(AB172)</f>
        <v>31</v>
      </c>
      <c r="AD172" s="10">
        <f t="shared" ref="AD172:AD177" si="33">HOUR(AB172)</f>
        <v>0</v>
      </c>
      <c r="AE172" s="10">
        <f t="shared" ref="AE172:AE177" si="34">IF(AC172&lt;2,AD172,(IF(AND(AC172&gt;=2,AC172&lt;32),0.5,1)+AD172))</f>
        <v>0.5</v>
      </c>
      <c r="AF172" s="28" t="str">
        <f t="shared" ref="AF172:AF177" si="35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31"/>
        <v>26.204999999999998</v>
      </c>
      <c r="U173" s="35">
        <v>841.7</v>
      </c>
      <c r="V173" s="34">
        <f t="shared" si="16"/>
        <v>59.85</v>
      </c>
      <c r="W173" s="35">
        <f t="shared" si="17"/>
        <v>927.75500000000011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5"/>
        <v>43194.977777777778</v>
      </c>
      <c r="AB173" s="55" t="str">
        <f t="shared" si="14"/>
        <v>0:29</v>
      </c>
      <c r="AC173" s="10">
        <f t="shared" si="32"/>
        <v>29</v>
      </c>
      <c r="AD173" s="10">
        <f t="shared" si="33"/>
        <v>0</v>
      </c>
      <c r="AE173" s="10">
        <f t="shared" si="34"/>
        <v>0.5</v>
      </c>
      <c r="AF173" s="28" t="str">
        <f t="shared" si="35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31"/>
        <v>52.41</v>
      </c>
      <c r="U174" s="35">
        <v>841.7</v>
      </c>
      <c r="V174" s="34">
        <f t="shared" si="16"/>
        <v>74.100000000000009</v>
      </c>
      <c r="W174" s="35">
        <f t="shared" si="17"/>
        <v>968.21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5"/>
        <v>43194.979166666664</v>
      </c>
      <c r="AB174" s="55" t="str">
        <f t="shared" si="14"/>
        <v>0:36</v>
      </c>
      <c r="AC174" s="10">
        <f t="shared" si="32"/>
        <v>36</v>
      </c>
      <c r="AD174" s="10">
        <f t="shared" si="33"/>
        <v>0</v>
      </c>
      <c r="AE174" s="10">
        <f t="shared" si="34"/>
        <v>1</v>
      </c>
      <c r="AF174" s="28" t="str">
        <f t="shared" si="35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31"/>
        <v>26.204999999999998</v>
      </c>
      <c r="U175" s="35">
        <v>841.7</v>
      </c>
      <c r="V175" s="34">
        <f t="shared" si="16"/>
        <v>59.85</v>
      </c>
      <c r="W175" s="35">
        <f t="shared" si="17"/>
        <v>927.75500000000011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5"/>
        <v>43194.981944444444</v>
      </c>
      <c r="AB175" s="55" t="str">
        <f t="shared" si="14"/>
        <v>0:11</v>
      </c>
      <c r="AC175" s="10">
        <f t="shared" si="32"/>
        <v>11</v>
      </c>
      <c r="AD175" s="10">
        <f t="shared" si="33"/>
        <v>0</v>
      </c>
      <c r="AE175" s="10">
        <f t="shared" si="34"/>
        <v>0.5</v>
      </c>
      <c r="AF175" s="28" t="str">
        <f t="shared" si="35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31"/>
        <v>26.204999999999998</v>
      </c>
      <c r="U176" s="35">
        <v>841.7</v>
      </c>
      <c r="V176" s="34">
        <f t="shared" si="16"/>
        <v>153.9</v>
      </c>
      <c r="W176" s="35">
        <f t="shared" si="17"/>
        <v>1021.8050000000001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5"/>
        <v>43195.017361111109</v>
      </c>
      <c r="AB176" s="55" t="str">
        <f t="shared" si="14"/>
        <v>0:02</v>
      </c>
      <c r="AC176" s="10">
        <f t="shared" si="32"/>
        <v>2</v>
      </c>
      <c r="AD176" s="10">
        <f t="shared" si="33"/>
        <v>0</v>
      </c>
      <c r="AE176" s="10">
        <f t="shared" si="34"/>
        <v>0.5</v>
      </c>
      <c r="AF176" s="28" t="str">
        <f t="shared" si="35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31"/>
        <v>78.614999999999995</v>
      </c>
      <c r="U177" s="35">
        <v>841.7</v>
      </c>
      <c r="V177" s="34">
        <f t="shared" si="16"/>
        <v>42.75</v>
      </c>
      <c r="W177" s="35">
        <f t="shared" si="17"/>
        <v>963.06500000000005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5"/>
        <v>43195.978472222218</v>
      </c>
      <c r="AB177" s="55" t="str">
        <f t="shared" si="14"/>
        <v>1:08</v>
      </c>
      <c r="AC177" s="10">
        <f t="shared" si="32"/>
        <v>8</v>
      </c>
      <c r="AD177" s="10">
        <f t="shared" si="33"/>
        <v>1</v>
      </c>
      <c r="AE177" s="10">
        <f t="shared" si="34"/>
        <v>1.5</v>
      </c>
      <c r="AF177" s="28" t="str">
        <f t="shared" si="35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31"/>
        <v>52.41</v>
      </c>
      <c r="U178" s="35">
        <v>842.7</v>
      </c>
      <c r="V178" s="34">
        <f t="shared" ref="V178:V181" si="36">2.85*S178</f>
        <v>39.9</v>
      </c>
      <c r="W178" s="35">
        <f t="shared" ref="W178:W181" si="37">SUM(T178:V178)</f>
        <v>935.01</v>
      </c>
      <c r="X178" s="30">
        <f t="shared" ref="X178:X182" si="38">A178+B178</f>
        <v>43195.314583333333</v>
      </c>
      <c r="Y178" s="30">
        <f t="shared" ref="Y178:Y182" si="39">D178+E178</f>
        <v>43196.021527777775</v>
      </c>
      <c r="Z178" s="31">
        <v>0.66666666666666663</v>
      </c>
      <c r="AA178" s="32">
        <f t="shared" ref="AA178:AA181" si="40">X178+Z178</f>
        <v>43195.981249999997</v>
      </c>
      <c r="AB178" s="55" t="str">
        <f t="shared" ref="AB178:AB181" si="41">TEXT(Y178-AA178,"[h]:mm")</f>
        <v>0:58</v>
      </c>
      <c r="AC178" s="10">
        <f t="shared" ref="AC178:AC181" si="42">MINUTE(AB178)</f>
        <v>58</v>
      </c>
      <c r="AD178" s="10">
        <f t="shared" ref="AD178:AD181" si="43">HOUR(AB178)</f>
        <v>0</v>
      </c>
      <c r="AE178" s="10">
        <f t="shared" ref="AE178:AE181" si="44">IF(AC178&lt;2,AD178,(IF(AND(AC178&gt;=2,AC178&lt;32),0.5,1)+AD178))</f>
        <v>1</v>
      </c>
      <c r="AF178" s="28" t="str">
        <f t="shared" ref="AF178:AF181" si="45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31"/>
        <v>26.204999999999998</v>
      </c>
      <c r="U179" s="35">
        <v>843.7</v>
      </c>
      <c r="V179" s="34">
        <f t="shared" si="36"/>
        <v>48.45</v>
      </c>
      <c r="W179" s="35">
        <f t="shared" si="37"/>
        <v>918.35500000000013</v>
      </c>
      <c r="X179" s="30">
        <f t="shared" si="38"/>
        <v>43195.327777777777</v>
      </c>
      <c r="Y179" s="30">
        <f t="shared" si="39"/>
        <v>43196.002083333333</v>
      </c>
      <c r="Z179" s="31">
        <v>0.66666666666666663</v>
      </c>
      <c r="AA179" s="32">
        <f t="shared" si="40"/>
        <v>43195.994444444441</v>
      </c>
      <c r="AB179" s="55" t="str">
        <f t="shared" si="41"/>
        <v>0:11</v>
      </c>
      <c r="AC179" s="10">
        <f t="shared" si="42"/>
        <v>11</v>
      </c>
      <c r="AD179" s="10">
        <f t="shared" si="43"/>
        <v>0</v>
      </c>
      <c r="AE179" s="10">
        <f t="shared" si="44"/>
        <v>0.5</v>
      </c>
      <c r="AF179" s="28" t="str">
        <f t="shared" si="45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31"/>
        <v>52.41</v>
      </c>
      <c r="U180" s="35">
        <v>844.7</v>
      </c>
      <c r="V180" s="34">
        <f t="shared" si="36"/>
        <v>418.95</v>
      </c>
      <c r="W180" s="35">
        <f t="shared" si="37"/>
        <v>1316.06</v>
      </c>
      <c r="X180" s="30">
        <f t="shared" si="38"/>
        <v>43195.313888888886</v>
      </c>
      <c r="Y180" s="30">
        <f t="shared" si="39"/>
        <v>43196.006944444445</v>
      </c>
      <c r="Z180" s="31">
        <v>0.66666666666666663</v>
      </c>
      <c r="AA180" s="32">
        <f t="shared" si="40"/>
        <v>43195.98055555555</v>
      </c>
      <c r="AB180" s="55" t="str">
        <f t="shared" si="41"/>
        <v>0:38</v>
      </c>
      <c r="AC180" s="10">
        <f t="shared" si="42"/>
        <v>38</v>
      </c>
      <c r="AD180" s="10">
        <f t="shared" si="43"/>
        <v>0</v>
      </c>
      <c r="AE180" s="10">
        <f t="shared" si="44"/>
        <v>1</v>
      </c>
      <c r="AF180" s="28" t="str">
        <f t="shared" si="45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18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31"/>
        <v>52.41</v>
      </c>
      <c r="U181" s="35">
        <v>845.7</v>
      </c>
      <c r="V181" s="34">
        <f t="shared" si="36"/>
        <v>114</v>
      </c>
      <c r="W181" s="35">
        <f t="shared" si="37"/>
        <v>1012.11</v>
      </c>
      <c r="X181" s="30">
        <f t="shared" si="38"/>
        <v>43195.323611111111</v>
      </c>
      <c r="Y181" s="30">
        <f t="shared" si="39"/>
        <v>43196.012499999997</v>
      </c>
      <c r="Z181" s="31">
        <v>0.66666666666666663</v>
      </c>
      <c r="AA181" s="32">
        <f t="shared" si="40"/>
        <v>43195.990277777775</v>
      </c>
      <c r="AB181" s="55" t="str">
        <f t="shared" si="41"/>
        <v>0:32</v>
      </c>
      <c r="AC181" s="10">
        <f t="shared" si="42"/>
        <v>32</v>
      </c>
      <c r="AD181" s="10">
        <f t="shared" si="43"/>
        <v>0</v>
      </c>
      <c r="AE181" s="10">
        <f t="shared" si="44"/>
        <v>1</v>
      </c>
      <c r="AF181" s="28" t="str">
        <f t="shared" si="45"/>
        <v>1:00</v>
      </c>
    </row>
    <row r="182" spans="1:32" ht="14.25">
      <c r="A182" s="12"/>
      <c r="B182" s="26"/>
      <c r="C182" s="11"/>
      <c r="D182" s="13"/>
      <c r="E182" s="27"/>
      <c r="F182" s="11"/>
      <c r="G182" s="11"/>
      <c r="H182" s="7"/>
      <c r="I182" s="15"/>
      <c r="J182" s="10"/>
      <c r="K182" s="10"/>
      <c r="L182" s="11"/>
      <c r="M182" s="11"/>
      <c r="N182" s="33"/>
      <c r="O182" s="11"/>
      <c r="P182" s="11"/>
      <c r="Q182" s="11"/>
      <c r="R182" s="11"/>
      <c r="S182" s="11"/>
      <c r="T182" s="11"/>
      <c r="U182" s="35"/>
      <c r="V182" s="34"/>
      <c r="W182" s="35"/>
      <c r="X182" s="30"/>
      <c r="Y182" s="30"/>
      <c r="Z182" s="31"/>
      <c r="AA182" s="32"/>
      <c r="AB182" s="10"/>
      <c r="AC182" s="10"/>
      <c r="AD182" s="10"/>
      <c r="AE182" s="10"/>
      <c r="AF182" s="28"/>
    </row>
    <row r="183" spans="1:32" ht="14.25">
      <c r="A183" s="12"/>
      <c r="B183" s="26"/>
      <c r="C183" s="11"/>
      <c r="D183" s="13"/>
      <c r="E183" s="27"/>
      <c r="F183" s="11"/>
      <c r="G183" s="11"/>
      <c r="H183" s="7"/>
      <c r="I183" s="15"/>
      <c r="J183" s="10"/>
      <c r="K183" s="10"/>
      <c r="L183" s="11"/>
      <c r="M183" s="11"/>
      <c r="N183" s="33"/>
      <c r="O183" s="11"/>
      <c r="P183" s="11"/>
      <c r="Q183" s="11"/>
      <c r="R183" s="11"/>
      <c r="S183" s="11"/>
      <c r="T183" s="11"/>
      <c r="U183" s="35"/>
      <c r="V183" s="34"/>
      <c r="W183" s="35"/>
      <c r="X183" s="30"/>
      <c r="Y183" s="30"/>
      <c r="Z183" s="31"/>
      <c r="AA183" s="32"/>
      <c r="AB183" s="10"/>
      <c r="AC183" s="10"/>
      <c r="AD183" s="10"/>
      <c r="AE183" s="10"/>
      <c r="AF183" s="28"/>
    </row>
    <row r="184" spans="1:32" ht="14.25">
      <c r="A184" s="12"/>
      <c r="B184" s="26"/>
      <c r="C184" s="11"/>
      <c r="D184" s="13"/>
      <c r="E184" s="27"/>
      <c r="F184" s="11"/>
      <c r="G184" s="11"/>
      <c r="H184" s="7"/>
      <c r="I184" s="15"/>
      <c r="J184" s="10"/>
      <c r="K184" s="10"/>
      <c r="L184" s="11"/>
      <c r="M184" s="11"/>
      <c r="N184" s="33"/>
      <c r="O184" s="11"/>
      <c r="P184" s="11"/>
      <c r="Q184" s="11"/>
      <c r="R184" s="11"/>
      <c r="S184" s="11"/>
      <c r="T184" s="11"/>
      <c r="U184" s="35"/>
      <c r="V184" s="34"/>
      <c r="W184" s="35"/>
      <c r="X184" s="30"/>
      <c r="Y184" s="30"/>
      <c r="Z184" s="31"/>
      <c r="AA184" s="32"/>
      <c r="AB184" s="10"/>
      <c r="AC184" s="10"/>
      <c r="AD184" s="10"/>
      <c r="AE184" s="10"/>
      <c r="AF184" s="28"/>
    </row>
    <row r="185" spans="1:32" ht="14.25">
      <c r="A185" s="12"/>
      <c r="B185" s="26"/>
      <c r="C185" s="11"/>
      <c r="D185" s="13"/>
      <c r="E185" s="27"/>
      <c r="F185" s="11"/>
      <c r="G185" s="11"/>
      <c r="H185" s="7"/>
      <c r="I185" s="15"/>
      <c r="J185" s="10"/>
      <c r="K185" s="10"/>
      <c r="L185" s="11"/>
      <c r="M185" s="11"/>
      <c r="N185" s="33"/>
      <c r="O185" s="11"/>
      <c r="P185" s="11"/>
      <c r="Q185" s="11"/>
      <c r="R185" s="11"/>
      <c r="S185" s="11"/>
      <c r="T185" s="11"/>
      <c r="U185" s="35"/>
      <c r="V185" s="34"/>
      <c r="W185" s="35"/>
      <c r="X185" s="30"/>
      <c r="Y185" s="30"/>
      <c r="Z185" s="31"/>
      <c r="AA185" s="32"/>
      <c r="AB185" s="10"/>
      <c r="AC185" s="10"/>
      <c r="AD185" s="10"/>
      <c r="AE185" s="10"/>
      <c r="AF185" s="28"/>
    </row>
    <row r="186" spans="1:32" ht="14.25">
      <c r="A186" s="12"/>
      <c r="B186" s="26"/>
      <c r="C186" s="11"/>
      <c r="D186" s="13"/>
      <c r="E186" s="27"/>
      <c r="F186" s="11"/>
      <c r="G186" s="11"/>
      <c r="H186" s="7"/>
      <c r="I186" s="15"/>
      <c r="J186" s="10"/>
      <c r="K186" s="10"/>
      <c r="L186" s="11"/>
      <c r="M186" s="11"/>
      <c r="N186" s="33"/>
      <c r="O186" s="11"/>
      <c r="P186" s="11"/>
      <c r="Q186" s="11"/>
      <c r="R186" s="11"/>
      <c r="S186" s="11"/>
      <c r="T186" s="11"/>
      <c r="U186" s="35"/>
      <c r="V186" s="34"/>
      <c r="W186" s="35"/>
      <c r="X186" s="30"/>
      <c r="Y186" s="30"/>
      <c r="Z186" s="31"/>
      <c r="AA186" s="32"/>
      <c r="AB186" s="10"/>
      <c r="AC186" s="10"/>
      <c r="AD186" s="10"/>
      <c r="AE186" s="10"/>
      <c r="AF186" s="28"/>
    </row>
    <row r="187" spans="1:32" ht="14.25">
      <c r="A187" s="12"/>
      <c r="B187" s="26"/>
      <c r="C187" s="11"/>
      <c r="D187" s="13"/>
      <c r="E187" s="27"/>
      <c r="F187" s="11"/>
      <c r="G187" s="11"/>
      <c r="H187" s="7"/>
      <c r="I187" s="15"/>
      <c r="J187" s="10"/>
      <c r="K187" s="10"/>
      <c r="L187" s="11"/>
      <c r="M187" s="11"/>
      <c r="N187" s="33"/>
      <c r="O187" s="11"/>
      <c r="P187" s="11"/>
      <c r="Q187" s="11"/>
      <c r="R187" s="11"/>
      <c r="S187" s="11"/>
      <c r="T187" s="11"/>
      <c r="U187" s="35"/>
      <c r="V187" s="34"/>
      <c r="W187" s="35"/>
      <c r="X187" s="30"/>
      <c r="Y187" s="30"/>
      <c r="Z187" s="31"/>
      <c r="AA187" s="32"/>
      <c r="AB187" s="10"/>
      <c r="AC187" s="10"/>
      <c r="AD187" s="10"/>
      <c r="AE187" s="10"/>
      <c r="AF187" s="28"/>
    </row>
    <row r="188" spans="1:32" ht="14.25">
      <c r="A188" s="12"/>
      <c r="B188" s="26"/>
      <c r="C188" s="11"/>
      <c r="D188" s="13"/>
      <c r="E188" s="27"/>
      <c r="F188" s="11"/>
      <c r="G188" s="11"/>
      <c r="H188" s="7"/>
      <c r="I188" s="15"/>
      <c r="J188" s="10"/>
      <c r="K188" s="10"/>
      <c r="L188" s="11"/>
      <c r="M188" s="11"/>
      <c r="N188" s="33"/>
      <c r="O188" s="11"/>
      <c r="P188" s="11"/>
      <c r="Q188" s="11"/>
      <c r="R188" s="11"/>
      <c r="S188" s="11"/>
      <c r="T188" s="11"/>
      <c r="U188" s="35"/>
      <c r="V188" s="34"/>
      <c r="W188" s="35"/>
      <c r="X188" s="30"/>
      <c r="Y188" s="30"/>
      <c r="Z188" s="31"/>
      <c r="AA188" s="32"/>
      <c r="AB188" s="10"/>
      <c r="AC188" s="10"/>
      <c r="AD188" s="10"/>
      <c r="AE188" s="10"/>
      <c r="AF188" s="28"/>
    </row>
    <row r="189" spans="1:32" ht="14.25">
      <c r="A189" s="12"/>
      <c r="B189" s="26"/>
      <c r="C189" s="11"/>
      <c r="D189" s="13"/>
      <c r="E189" s="27"/>
      <c r="F189" s="11"/>
      <c r="G189" s="11"/>
      <c r="H189" s="7"/>
      <c r="I189" s="15"/>
      <c r="J189" s="10"/>
      <c r="K189" s="10"/>
      <c r="L189" s="11"/>
      <c r="M189" s="11"/>
      <c r="N189" s="33"/>
      <c r="O189" s="11"/>
      <c r="P189" s="11"/>
      <c r="Q189" s="11"/>
      <c r="R189" s="11"/>
      <c r="S189" s="11"/>
      <c r="T189" s="11"/>
      <c r="U189" s="35"/>
      <c r="V189" s="34"/>
      <c r="W189" s="35"/>
      <c r="X189" s="30"/>
      <c r="Y189" s="30"/>
      <c r="Z189" s="31"/>
      <c r="AA189" s="32"/>
      <c r="AB189" s="10"/>
      <c r="AC189" s="10"/>
      <c r="AD189" s="10"/>
      <c r="AE189" s="10"/>
      <c r="AF189" s="28"/>
    </row>
    <row r="190" spans="1:32" ht="14.25">
      <c r="A190" s="12"/>
      <c r="B190" s="26"/>
      <c r="C190" s="11"/>
      <c r="D190" s="13"/>
      <c r="E190" s="27"/>
      <c r="F190" s="11"/>
      <c r="G190" s="11"/>
      <c r="H190" s="7"/>
      <c r="I190" s="15"/>
      <c r="J190" s="10"/>
      <c r="K190" s="10"/>
      <c r="L190" s="11"/>
      <c r="M190" s="11"/>
      <c r="N190" s="33"/>
      <c r="O190" s="11"/>
      <c r="P190" s="11"/>
      <c r="Q190" s="11"/>
      <c r="R190" s="11"/>
      <c r="S190" s="11"/>
      <c r="T190" s="11"/>
      <c r="U190" s="35"/>
      <c r="V190" s="34"/>
      <c r="W190" s="35"/>
      <c r="X190" s="30"/>
      <c r="Y190" s="30"/>
      <c r="Z190" s="31"/>
      <c r="AA190" s="32"/>
      <c r="AB190" s="10"/>
      <c r="AC190" s="10"/>
      <c r="AD190" s="10"/>
      <c r="AE190" s="10"/>
      <c r="AF190" s="28"/>
    </row>
    <row r="191" spans="1:32" ht="14.25">
      <c r="A191" s="12"/>
      <c r="B191" s="26"/>
      <c r="C191" s="11"/>
      <c r="D191" s="13"/>
      <c r="E191" s="27"/>
      <c r="F191" s="11"/>
      <c r="G191" s="11"/>
      <c r="H191" s="7"/>
      <c r="I191" s="15"/>
      <c r="J191" s="10"/>
      <c r="K191" s="10"/>
      <c r="L191" s="11"/>
      <c r="M191" s="11"/>
      <c r="N191" s="33"/>
      <c r="O191" s="11"/>
      <c r="P191" s="11"/>
      <c r="Q191" s="11"/>
      <c r="R191" s="11"/>
      <c r="S191" s="11"/>
      <c r="T191" s="11"/>
      <c r="U191" s="35"/>
      <c r="V191" s="34"/>
      <c r="W191" s="35"/>
      <c r="X191" s="30"/>
      <c r="Y191" s="30"/>
      <c r="Z191" s="31"/>
      <c r="AA191" s="32"/>
      <c r="AB191" s="10"/>
      <c r="AC191" s="10"/>
      <c r="AD191" s="10"/>
      <c r="AE191" s="10"/>
      <c r="AF191" s="28"/>
    </row>
    <row r="192" spans="1:32" ht="14.25">
      <c r="A192" s="12"/>
      <c r="B192" s="26"/>
      <c r="C192" s="11"/>
      <c r="D192" s="13"/>
      <c r="E192" s="27"/>
      <c r="F192" s="11"/>
      <c r="G192" s="11"/>
      <c r="H192" s="7"/>
      <c r="I192" s="15"/>
      <c r="J192" s="10"/>
      <c r="K192" s="10"/>
      <c r="L192" s="11"/>
      <c r="M192" s="11"/>
      <c r="N192" s="33"/>
      <c r="O192" s="11"/>
      <c r="P192" s="11"/>
      <c r="Q192" s="11"/>
      <c r="R192" s="11"/>
      <c r="S192" s="11"/>
      <c r="T192" s="11"/>
      <c r="U192" s="35"/>
      <c r="V192" s="34"/>
      <c r="W192" s="35"/>
      <c r="X192" s="30"/>
      <c r="Y192" s="30"/>
      <c r="Z192" s="31"/>
      <c r="AA192" s="32"/>
      <c r="AB192" s="10"/>
      <c r="AC192" s="10"/>
      <c r="AD192" s="10"/>
      <c r="AE192" s="10"/>
      <c r="AF192" s="28"/>
    </row>
    <row r="193" spans="1:32" ht="14.25">
      <c r="A193" s="12"/>
      <c r="B193" s="26"/>
      <c r="C193" s="11"/>
      <c r="D193" s="13"/>
      <c r="E193" s="27"/>
      <c r="F193" s="11"/>
      <c r="G193" s="11"/>
      <c r="H193" s="7"/>
      <c r="I193" s="15"/>
      <c r="J193" s="10"/>
      <c r="K193" s="10"/>
      <c r="L193" s="11"/>
      <c r="M193" s="11"/>
      <c r="N193" s="33"/>
      <c r="O193" s="11"/>
      <c r="P193" s="11"/>
      <c r="Q193" s="11"/>
      <c r="R193" s="11"/>
      <c r="S193" s="11"/>
      <c r="T193" s="11"/>
      <c r="U193" s="35"/>
      <c r="V193" s="34"/>
      <c r="W193" s="35"/>
      <c r="X193" s="30"/>
      <c r="Y193" s="30"/>
      <c r="Z193" s="31"/>
      <c r="AA193" s="32"/>
      <c r="AB193" s="10"/>
      <c r="AC193" s="10"/>
      <c r="AD193" s="10"/>
      <c r="AE193" s="10"/>
      <c r="AF193" s="28"/>
    </row>
    <row r="194" spans="1:32" ht="14.25">
      <c r="A194" s="12"/>
      <c r="B194" s="26"/>
      <c r="C194" s="11"/>
      <c r="D194" s="13"/>
      <c r="E194" s="27"/>
      <c r="F194" s="11"/>
      <c r="G194" s="11"/>
      <c r="H194" s="7"/>
      <c r="I194" s="15"/>
      <c r="J194" s="10"/>
      <c r="K194" s="10"/>
      <c r="L194" s="11"/>
      <c r="M194" s="11"/>
      <c r="N194" s="33"/>
      <c r="O194" s="11"/>
      <c r="P194" s="11"/>
      <c r="Q194" s="11"/>
      <c r="R194" s="11"/>
      <c r="S194" s="11"/>
      <c r="T194" s="11"/>
      <c r="U194" s="35"/>
      <c r="V194" s="34"/>
      <c r="W194" s="35"/>
      <c r="X194" s="30"/>
      <c r="Y194" s="30"/>
      <c r="Z194" s="31"/>
      <c r="AA194" s="32"/>
      <c r="AB194" s="10"/>
      <c r="AC194" s="10"/>
      <c r="AD194" s="10"/>
      <c r="AE194" s="10"/>
      <c r="AF194" s="28"/>
    </row>
    <row r="195" spans="1:32" ht="14.25">
      <c r="A195" s="12"/>
      <c r="B195" s="26"/>
      <c r="C195" s="11"/>
      <c r="D195" s="13"/>
      <c r="E195" s="27"/>
      <c r="F195" s="11"/>
      <c r="G195" s="11"/>
      <c r="H195" s="7"/>
      <c r="I195" s="15"/>
      <c r="J195" s="10"/>
      <c r="K195" s="10"/>
      <c r="L195" s="11"/>
      <c r="M195" s="11"/>
      <c r="N195" s="33"/>
      <c r="O195" s="11"/>
      <c r="P195" s="11"/>
      <c r="Q195" s="11"/>
      <c r="R195" s="11"/>
      <c r="S195" s="11"/>
      <c r="T195" s="11"/>
      <c r="U195" s="35"/>
      <c r="V195" s="34"/>
      <c r="W195" s="35"/>
      <c r="X195" s="30"/>
      <c r="Y195" s="30"/>
      <c r="Z195" s="31"/>
      <c r="AA195" s="32"/>
      <c r="AB195" s="10"/>
      <c r="AC195" s="10"/>
      <c r="AD195" s="10"/>
      <c r="AE195" s="10"/>
      <c r="AF195" s="28"/>
    </row>
    <row r="196" spans="1:32" ht="14.25">
      <c r="A196" s="12"/>
      <c r="B196" s="26"/>
      <c r="C196" s="11"/>
      <c r="D196" s="13"/>
      <c r="E196" s="27"/>
      <c r="F196" s="11"/>
      <c r="G196" s="11"/>
      <c r="H196" s="7"/>
      <c r="I196" s="15"/>
      <c r="J196" s="10"/>
      <c r="K196" s="10"/>
      <c r="L196" s="11"/>
      <c r="M196" s="11"/>
      <c r="N196" s="33"/>
      <c r="O196" s="11"/>
      <c r="P196" s="11"/>
      <c r="Q196" s="11"/>
      <c r="R196" s="11"/>
      <c r="S196" s="11"/>
      <c r="T196" s="11"/>
      <c r="U196" s="35"/>
      <c r="V196" s="34"/>
      <c r="W196" s="35"/>
      <c r="X196" s="30"/>
      <c r="Y196" s="30"/>
      <c r="Z196" s="31"/>
      <c r="AA196" s="32"/>
      <c r="AB196" s="10"/>
      <c r="AC196" s="10"/>
      <c r="AD196" s="10"/>
      <c r="AE196" s="10"/>
      <c r="AF196" s="28"/>
    </row>
    <row r="197" spans="1:32" ht="14.25">
      <c r="A197" s="12"/>
      <c r="B197" s="26"/>
      <c r="C197" s="11"/>
      <c r="D197" s="13"/>
      <c r="E197" s="27"/>
      <c r="F197" s="11"/>
      <c r="G197" s="11"/>
      <c r="H197" s="7"/>
      <c r="I197" s="15"/>
      <c r="J197" s="10"/>
      <c r="K197" s="10"/>
      <c r="L197" s="11"/>
      <c r="M197" s="11"/>
      <c r="N197" s="33"/>
      <c r="O197" s="11"/>
      <c r="P197" s="11"/>
      <c r="Q197" s="11"/>
      <c r="R197" s="11"/>
      <c r="S197" s="11"/>
      <c r="T197" s="11"/>
      <c r="U197" s="35"/>
      <c r="V197" s="34"/>
      <c r="W197" s="35"/>
      <c r="X197" s="30"/>
      <c r="Y197" s="30"/>
      <c r="Z197" s="31"/>
      <c r="AA197" s="32"/>
      <c r="AB197" s="10"/>
      <c r="AC197" s="10"/>
      <c r="AD197" s="10"/>
      <c r="AE197" s="10"/>
      <c r="AF197" s="28"/>
    </row>
    <row r="198" spans="1:32" ht="14.25">
      <c r="A198" s="12"/>
      <c r="B198" s="26"/>
      <c r="C198" s="11"/>
      <c r="D198" s="13"/>
      <c r="E198" s="27"/>
      <c r="F198" s="11"/>
      <c r="G198" s="11"/>
      <c r="H198" s="7"/>
      <c r="I198" s="15"/>
      <c r="J198" s="10"/>
      <c r="K198" s="10"/>
      <c r="L198" s="11"/>
      <c r="M198" s="11"/>
      <c r="N198" s="33"/>
      <c r="O198" s="11"/>
      <c r="P198" s="11"/>
      <c r="Q198" s="11"/>
      <c r="R198" s="11"/>
      <c r="S198" s="11"/>
      <c r="T198" s="11"/>
      <c r="U198" s="35"/>
      <c r="V198" s="34"/>
      <c r="W198" s="35"/>
      <c r="X198" s="30"/>
      <c r="Y198" s="30"/>
      <c r="Z198" s="31"/>
      <c r="AA198" s="32"/>
      <c r="AB198" s="10"/>
      <c r="AC198" s="10"/>
      <c r="AD198" s="10"/>
      <c r="AE198" s="10"/>
      <c r="AF198" s="28"/>
    </row>
    <row r="199" spans="1:32" ht="14.25">
      <c r="A199" s="12"/>
      <c r="B199" s="26"/>
      <c r="C199" s="11"/>
      <c r="D199" s="13"/>
      <c r="E199" s="27"/>
      <c r="F199" s="11"/>
      <c r="G199" s="11"/>
      <c r="H199" s="7"/>
      <c r="I199" s="15"/>
      <c r="J199" s="10"/>
      <c r="K199" s="10"/>
      <c r="L199" s="11"/>
      <c r="M199" s="11"/>
      <c r="N199" s="33"/>
      <c r="O199" s="11"/>
      <c r="P199" s="11"/>
      <c r="Q199" s="11"/>
      <c r="R199" s="11"/>
      <c r="S199" s="11"/>
      <c r="T199" s="11"/>
      <c r="U199" s="35"/>
      <c r="V199" s="34"/>
      <c r="W199" s="35"/>
      <c r="X199" s="30"/>
      <c r="Y199" s="30"/>
      <c r="Z199" s="31"/>
      <c r="AA199" s="32"/>
      <c r="AB199" s="10"/>
      <c r="AC199" s="10"/>
      <c r="AD199" s="10"/>
      <c r="AE199" s="10"/>
      <c r="AF199" s="28"/>
    </row>
    <row r="200" spans="1:32" ht="14.25">
      <c r="A200" s="12"/>
      <c r="B200" s="26"/>
      <c r="C200" s="11"/>
      <c r="D200" s="13"/>
      <c r="E200" s="27"/>
      <c r="F200" s="11"/>
      <c r="G200" s="11"/>
      <c r="H200" s="7"/>
      <c r="I200" s="15"/>
      <c r="J200" s="10"/>
      <c r="K200" s="10"/>
      <c r="L200" s="11"/>
      <c r="M200" s="11"/>
      <c r="N200" s="33"/>
      <c r="O200" s="11"/>
      <c r="P200" s="11"/>
      <c r="Q200" s="11"/>
      <c r="R200" s="11"/>
      <c r="S200" s="11"/>
      <c r="T200" s="11"/>
      <c r="U200" s="35"/>
      <c r="V200" s="34"/>
      <c r="W200" s="35"/>
      <c r="X200" s="30"/>
      <c r="Y200" s="30"/>
      <c r="Z200" s="31"/>
      <c r="AA200" s="32"/>
      <c r="AB200" s="10"/>
      <c r="AC200" s="10"/>
      <c r="AD200" s="10"/>
      <c r="AE200" s="10"/>
      <c r="AF200" s="28"/>
    </row>
    <row r="201" spans="1:32" ht="14.25">
      <c r="A201" s="12"/>
      <c r="B201" s="26"/>
      <c r="C201" s="11"/>
      <c r="D201" s="13"/>
      <c r="E201" s="27"/>
      <c r="F201" s="11"/>
      <c r="G201" s="11"/>
      <c r="H201" s="7"/>
      <c r="I201" s="15"/>
      <c r="J201" s="10"/>
      <c r="K201" s="10"/>
      <c r="L201" s="11"/>
      <c r="M201" s="11"/>
      <c r="N201" s="33"/>
      <c r="O201" s="11"/>
      <c r="P201" s="11"/>
      <c r="Q201" s="11"/>
      <c r="R201" s="11"/>
      <c r="S201" s="11"/>
      <c r="T201" s="11"/>
      <c r="U201" s="35"/>
      <c r="V201" s="34"/>
      <c r="W201" s="35"/>
      <c r="X201" s="30"/>
      <c r="Y201" s="30"/>
      <c r="Z201" s="31"/>
      <c r="AA201" s="32"/>
      <c r="AB201" s="10"/>
      <c r="AC201" s="10"/>
      <c r="AD201" s="10"/>
      <c r="AE201" s="10"/>
      <c r="AF201" s="28"/>
    </row>
    <row r="202" spans="1:32" ht="14.25">
      <c r="A202" s="12"/>
      <c r="B202" s="26"/>
      <c r="C202" s="11"/>
      <c r="D202" s="13"/>
      <c r="E202" s="27"/>
      <c r="F202" s="11"/>
      <c r="G202" s="11"/>
      <c r="H202" s="7"/>
      <c r="I202" s="15"/>
      <c r="J202" s="10"/>
      <c r="K202" s="10"/>
      <c r="L202" s="11"/>
      <c r="M202" s="11"/>
      <c r="N202" s="33"/>
      <c r="O202" s="11"/>
      <c r="P202" s="11"/>
      <c r="Q202" s="11"/>
      <c r="R202" s="11"/>
      <c r="S202" s="11"/>
      <c r="T202" s="11"/>
      <c r="U202" s="35"/>
      <c r="V202" s="34"/>
      <c r="W202" s="35"/>
      <c r="X202" s="30"/>
      <c r="Y202" s="30"/>
      <c r="Z202" s="31"/>
      <c r="AA202" s="32"/>
      <c r="AB202" s="10"/>
      <c r="AC202" s="10"/>
      <c r="AD202" s="10"/>
      <c r="AE202" s="10"/>
      <c r="AF202" s="28"/>
    </row>
    <row r="203" spans="1:32" ht="14.25">
      <c r="A203" s="12"/>
      <c r="B203" s="26"/>
      <c r="C203" s="11"/>
      <c r="D203" s="13"/>
      <c r="E203" s="27"/>
      <c r="F203" s="11"/>
      <c r="G203" s="11"/>
      <c r="H203" s="7"/>
      <c r="I203" s="15"/>
      <c r="J203" s="10"/>
      <c r="K203" s="10"/>
      <c r="L203" s="11"/>
      <c r="M203" s="11"/>
      <c r="N203" s="33"/>
      <c r="O203" s="11"/>
      <c r="P203" s="11"/>
      <c r="Q203" s="11"/>
      <c r="R203" s="11"/>
      <c r="S203" s="11"/>
      <c r="T203" s="11"/>
      <c r="U203" s="35"/>
      <c r="V203" s="34"/>
      <c r="W203" s="35"/>
      <c r="X203" s="30"/>
      <c r="Y203" s="30"/>
      <c r="Z203" s="31"/>
      <c r="AA203" s="32"/>
      <c r="AB203" s="10"/>
      <c r="AC203" s="10"/>
      <c r="AD203" s="10"/>
      <c r="AE203" s="10"/>
      <c r="AF203" s="28"/>
    </row>
    <row r="204" spans="1:32" ht="14.25">
      <c r="A204" s="12"/>
      <c r="B204" s="26"/>
      <c r="C204" s="11"/>
      <c r="D204" s="13"/>
      <c r="E204" s="27"/>
      <c r="F204" s="11"/>
      <c r="G204" s="11"/>
      <c r="H204" s="7"/>
      <c r="I204" s="15"/>
      <c r="J204" s="10"/>
      <c r="K204" s="10"/>
      <c r="L204" s="11"/>
      <c r="M204" s="11"/>
      <c r="N204" s="33"/>
      <c r="O204" s="11"/>
      <c r="P204" s="11"/>
      <c r="Q204" s="11"/>
      <c r="R204" s="11"/>
      <c r="S204" s="11"/>
      <c r="T204" s="11"/>
      <c r="U204" s="35"/>
      <c r="V204" s="34"/>
      <c r="W204" s="35"/>
      <c r="X204" s="30"/>
      <c r="Y204" s="30"/>
      <c r="Z204" s="31"/>
      <c r="AA204" s="32"/>
      <c r="AB204" s="10"/>
      <c r="AC204" s="10"/>
      <c r="AD204" s="10"/>
      <c r="AE204" s="10"/>
      <c r="AF204" s="28"/>
    </row>
    <row r="205" spans="1:32" ht="14.25">
      <c r="A205" s="12"/>
      <c r="B205" s="26"/>
      <c r="C205" s="11"/>
      <c r="D205" s="13"/>
      <c r="E205" s="27"/>
      <c r="F205" s="11"/>
      <c r="G205" s="11"/>
      <c r="H205" s="7"/>
      <c r="I205" s="15"/>
      <c r="J205" s="10"/>
      <c r="K205" s="10"/>
      <c r="L205" s="11"/>
      <c r="M205" s="11"/>
      <c r="N205" s="33"/>
      <c r="O205" s="11"/>
      <c r="P205" s="11"/>
      <c r="Q205" s="11"/>
      <c r="R205" s="11"/>
      <c r="S205" s="11"/>
      <c r="T205" s="11"/>
      <c r="U205" s="35"/>
      <c r="V205" s="34"/>
      <c r="W205" s="35"/>
      <c r="X205" s="30"/>
      <c r="Y205" s="30"/>
      <c r="Z205" s="31"/>
      <c r="AA205" s="32"/>
      <c r="AB205" s="10"/>
      <c r="AC205" s="10"/>
      <c r="AD205" s="10"/>
      <c r="AE205" s="10"/>
      <c r="AF205" s="28"/>
    </row>
    <row r="206" spans="1:32" ht="14.25">
      <c r="A206" s="12"/>
      <c r="B206" s="26"/>
      <c r="C206" s="11"/>
      <c r="D206" s="13"/>
      <c r="E206" s="27"/>
      <c r="F206" s="11"/>
      <c r="G206" s="11"/>
      <c r="H206" s="7"/>
      <c r="I206" s="15"/>
      <c r="J206" s="10"/>
      <c r="K206" s="10"/>
      <c r="L206" s="11"/>
      <c r="M206" s="11"/>
      <c r="N206" s="33"/>
      <c r="O206" s="11"/>
      <c r="P206" s="11"/>
      <c r="Q206" s="11"/>
      <c r="R206" s="11"/>
      <c r="S206" s="11"/>
      <c r="T206" s="11"/>
      <c r="U206" s="35"/>
      <c r="V206" s="34"/>
      <c r="W206" s="35"/>
      <c r="X206" s="30"/>
      <c r="Y206" s="30"/>
      <c r="Z206" s="31"/>
      <c r="AA206" s="32"/>
      <c r="AB206" s="10"/>
      <c r="AC206" s="10"/>
      <c r="AD206" s="10"/>
      <c r="AE206" s="10"/>
      <c r="AF206" s="28"/>
    </row>
    <row r="207" spans="1:32" ht="14.25">
      <c r="A207" s="12"/>
      <c r="B207" s="26"/>
      <c r="C207" s="11"/>
      <c r="D207" s="13"/>
      <c r="E207" s="27"/>
      <c r="F207" s="11"/>
      <c r="G207" s="11"/>
      <c r="H207" s="7"/>
      <c r="I207" s="15"/>
      <c r="J207" s="10"/>
      <c r="K207" s="10"/>
      <c r="L207" s="11"/>
      <c r="M207" s="11"/>
      <c r="N207" s="33"/>
      <c r="O207" s="11"/>
      <c r="P207" s="11"/>
      <c r="Q207" s="11"/>
      <c r="R207" s="11"/>
      <c r="S207" s="11"/>
      <c r="T207" s="11"/>
      <c r="U207" s="35"/>
      <c r="V207" s="34"/>
      <c r="W207" s="35"/>
      <c r="X207" s="30"/>
      <c r="Y207" s="30"/>
      <c r="Z207" s="31"/>
      <c r="AA207" s="32"/>
      <c r="AB207" s="10"/>
      <c r="AC207" s="10"/>
      <c r="AD207" s="10"/>
      <c r="AE207" s="10"/>
      <c r="AF207" s="28"/>
    </row>
    <row r="208" spans="1:32" ht="14.25">
      <c r="A208" s="12"/>
      <c r="B208" s="26"/>
      <c r="C208" s="11"/>
      <c r="D208" s="13"/>
      <c r="E208" s="27"/>
      <c r="F208" s="11"/>
      <c r="G208" s="11"/>
      <c r="H208" s="7"/>
      <c r="I208" s="15"/>
      <c r="J208" s="10"/>
      <c r="K208" s="10"/>
      <c r="L208" s="11"/>
      <c r="M208" s="11"/>
      <c r="N208" s="33"/>
      <c r="O208" s="11"/>
      <c r="P208" s="11"/>
      <c r="Q208" s="11"/>
      <c r="R208" s="11"/>
      <c r="S208" s="11"/>
      <c r="T208" s="11"/>
      <c r="U208" s="35"/>
      <c r="V208" s="34"/>
      <c r="W208" s="35"/>
      <c r="X208" s="30"/>
      <c r="Y208" s="30"/>
      <c r="Z208" s="31"/>
      <c r="AA208" s="32"/>
      <c r="AB208" s="10"/>
      <c r="AC208" s="10"/>
      <c r="AD208" s="10"/>
      <c r="AE208" s="10"/>
      <c r="AF208" s="28"/>
    </row>
    <row r="209" spans="1:32" ht="14.25">
      <c r="A209" s="12"/>
      <c r="B209" s="26"/>
      <c r="C209" s="11"/>
      <c r="D209" s="13"/>
      <c r="E209" s="27"/>
      <c r="F209" s="11"/>
      <c r="G209" s="11"/>
      <c r="H209" s="7"/>
      <c r="I209" s="15"/>
      <c r="J209" s="10"/>
      <c r="K209" s="10"/>
      <c r="L209" s="11"/>
      <c r="M209" s="11"/>
      <c r="N209" s="33"/>
      <c r="O209" s="11"/>
      <c r="P209" s="11"/>
      <c r="Q209" s="11"/>
      <c r="R209" s="11"/>
      <c r="S209" s="11"/>
      <c r="T209" s="11"/>
      <c r="U209" s="35"/>
      <c r="V209" s="34"/>
      <c r="W209" s="35"/>
      <c r="X209" s="30"/>
      <c r="Y209" s="30"/>
      <c r="Z209" s="31"/>
      <c r="AA209" s="32"/>
      <c r="AB209" s="10"/>
      <c r="AC209" s="10"/>
      <c r="AD209" s="10"/>
      <c r="AE209" s="10"/>
      <c r="AF209" s="28"/>
    </row>
    <row r="210" spans="1:32" ht="14.25">
      <c r="A210" s="12"/>
      <c r="B210" s="26"/>
      <c r="C210" s="11"/>
      <c r="D210" s="13"/>
      <c r="E210" s="27"/>
      <c r="F210" s="11"/>
      <c r="G210" s="11"/>
      <c r="H210" s="7"/>
      <c r="I210" s="15"/>
      <c r="J210" s="10"/>
      <c r="K210" s="10"/>
      <c r="L210" s="11"/>
      <c r="M210" s="11"/>
      <c r="N210" s="33"/>
      <c r="O210" s="11"/>
      <c r="P210" s="11"/>
      <c r="Q210" s="11"/>
      <c r="R210" s="11"/>
      <c r="S210" s="11"/>
      <c r="T210" s="11"/>
      <c r="U210" s="35"/>
      <c r="V210" s="34"/>
      <c r="W210" s="35"/>
      <c r="X210" s="30"/>
      <c r="Y210" s="30"/>
      <c r="Z210" s="31"/>
      <c r="AA210" s="32"/>
      <c r="AB210" s="10"/>
      <c r="AC210" s="10"/>
      <c r="AD210" s="10"/>
      <c r="AE210" s="10"/>
      <c r="AF210" s="28"/>
    </row>
    <row r="211" spans="1:32" ht="14.25">
      <c r="A211" s="12"/>
      <c r="B211" s="26"/>
      <c r="C211" s="11"/>
      <c r="D211" s="13"/>
      <c r="E211" s="27"/>
      <c r="F211" s="11"/>
      <c r="G211" s="11"/>
      <c r="H211" s="7"/>
      <c r="I211" s="15"/>
      <c r="J211" s="10"/>
      <c r="K211" s="10"/>
      <c r="L211" s="11"/>
      <c r="M211" s="11"/>
      <c r="N211" s="33"/>
      <c r="O211" s="11"/>
      <c r="P211" s="11"/>
      <c r="Q211" s="11"/>
      <c r="R211" s="11"/>
      <c r="S211" s="11"/>
      <c r="T211" s="11"/>
      <c r="U211" s="35"/>
      <c r="V211" s="34"/>
      <c r="W211" s="35"/>
      <c r="X211" s="30"/>
      <c r="Y211" s="30"/>
      <c r="Z211" s="31"/>
      <c r="AA211" s="32"/>
      <c r="AB211" s="10"/>
      <c r="AC211" s="10"/>
      <c r="AD211" s="10"/>
      <c r="AE211" s="10"/>
      <c r="AF211" s="28"/>
    </row>
    <row r="212" spans="1:32" ht="14.25">
      <c r="A212" s="12"/>
      <c r="B212" s="26"/>
      <c r="C212" s="11"/>
      <c r="D212" s="13"/>
      <c r="E212" s="27"/>
      <c r="F212" s="11"/>
      <c r="G212" s="11"/>
      <c r="H212" s="7"/>
      <c r="I212" s="15"/>
      <c r="J212" s="10"/>
      <c r="K212" s="10"/>
      <c r="L212" s="11"/>
      <c r="M212" s="11"/>
      <c r="N212" s="33"/>
      <c r="O212" s="11"/>
      <c r="P212" s="11"/>
      <c r="Q212" s="11"/>
      <c r="R212" s="11"/>
      <c r="S212" s="11"/>
      <c r="T212" s="11"/>
      <c r="U212" s="35"/>
      <c r="V212" s="34"/>
      <c r="W212" s="35"/>
      <c r="X212" s="30"/>
      <c r="Y212" s="30"/>
      <c r="Z212" s="31"/>
      <c r="AA212" s="32"/>
      <c r="AB212" s="10"/>
      <c r="AC212" s="10"/>
      <c r="AD212" s="10"/>
      <c r="AE212" s="10"/>
      <c r="AF212" s="28"/>
    </row>
    <row r="213" spans="1:32" ht="14.25">
      <c r="A213" s="12"/>
      <c r="B213" s="26"/>
      <c r="C213" s="11"/>
      <c r="D213" s="13"/>
      <c r="E213" s="27"/>
      <c r="F213" s="11"/>
      <c r="G213" s="11"/>
      <c r="H213" s="7"/>
      <c r="I213" s="15"/>
      <c r="J213" s="10"/>
      <c r="K213" s="10"/>
      <c r="L213" s="11"/>
      <c r="M213" s="11"/>
      <c r="N213" s="33"/>
      <c r="O213" s="11"/>
      <c r="P213" s="11"/>
      <c r="Q213" s="11"/>
      <c r="R213" s="11"/>
      <c r="S213" s="11"/>
      <c r="T213" s="11"/>
      <c r="U213" s="35"/>
      <c r="V213" s="34"/>
      <c r="W213" s="35"/>
      <c r="X213" s="30"/>
      <c r="Y213" s="30"/>
      <c r="Z213" s="31"/>
      <c r="AA213" s="32"/>
      <c r="AB213" s="10"/>
      <c r="AC213" s="10"/>
      <c r="AD213" s="10"/>
      <c r="AE213" s="10"/>
      <c r="AF213" s="28"/>
    </row>
    <row r="214" spans="1:32" ht="14.25">
      <c r="A214" s="12"/>
      <c r="B214" s="26"/>
      <c r="C214" s="11"/>
      <c r="D214" s="13"/>
      <c r="E214" s="27"/>
      <c r="F214" s="11"/>
      <c r="G214" s="11"/>
      <c r="H214" s="7"/>
      <c r="I214" s="15"/>
      <c r="J214" s="10"/>
      <c r="K214" s="10"/>
      <c r="L214" s="11"/>
      <c r="M214" s="11"/>
      <c r="N214" s="33"/>
      <c r="O214" s="11"/>
      <c r="P214" s="11"/>
      <c r="Q214" s="11"/>
      <c r="R214" s="11"/>
      <c r="S214" s="11"/>
      <c r="T214" s="11"/>
      <c r="U214" s="35"/>
      <c r="V214" s="34"/>
      <c r="W214" s="35"/>
      <c r="X214" s="30"/>
      <c r="Y214" s="30"/>
      <c r="Z214" s="31"/>
      <c r="AA214" s="32"/>
      <c r="AB214" s="10"/>
      <c r="AC214" s="10"/>
      <c r="AD214" s="10"/>
      <c r="AE214" s="10"/>
      <c r="AF214" s="28"/>
    </row>
    <row r="215" spans="1:32" ht="14.25">
      <c r="A215" s="12"/>
      <c r="B215" s="26"/>
      <c r="C215" s="11"/>
      <c r="D215" s="13"/>
      <c r="E215" s="27"/>
      <c r="F215" s="11"/>
      <c r="G215" s="11"/>
      <c r="H215" s="7"/>
      <c r="I215" s="15"/>
      <c r="J215" s="10"/>
      <c r="K215" s="10"/>
      <c r="L215" s="11"/>
      <c r="M215" s="11"/>
      <c r="N215" s="33"/>
      <c r="O215" s="11"/>
      <c r="P215" s="11"/>
      <c r="Q215" s="11"/>
      <c r="R215" s="11"/>
      <c r="S215" s="11"/>
      <c r="T215" s="11"/>
      <c r="U215" s="35"/>
      <c r="V215" s="34"/>
      <c r="W215" s="35"/>
      <c r="X215" s="30"/>
      <c r="Y215" s="30"/>
      <c r="Z215" s="31"/>
      <c r="AA215" s="32"/>
      <c r="AB215" s="10"/>
      <c r="AC215" s="10"/>
      <c r="AD215" s="10"/>
      <c r="AE215" s="10"/>
      <c r="AF215" s="28"/>
    </row>
    <row r="216" spans="1:32" ht="14.25">
      <c r="A216" s="12"/>
      <c r="B216" s="26"/>
      <c r="C216" s="11"/>
      <c r="D216" s="13"/>
      <c r="E216" s="27"/>
      <c r="F216" s="11"/>
      <c r="G216" s="11"/>
      <c r="H216" s="7"/>
      <c r="I216" s="15"/>
      <c r="J216" s="10"/>
      <c r="K216" s="10"/>
      <c r="L216" s="11"/>
      <c r="M216" s="11"/>
      <c r="N216" s="33"/>
      <c r="O216" s="11"/>
      <c r="P216" s="11"/>
      <c r="Q216" s="11"/>
      <c r="R216" s="11"/>
      <c r="S216" s="11"/>
      <c r="T216" s="11"/>
      <c r="U216" s="35"/>
      <c r="V216" s="34"/>
      <c r="W216" s="35"/>
      <c r="X216" s="30"/>
      <c r="Y216" s="30"/>
      <c r="Z216" s="31"/>
      <c r="AA216" s="32"/>
      <c r="AB216" s="10"/>
      <c r="AC216" s="10"/>
      <c r="AD216" s="10"/>
      <c r="AE216" s="10"/>
      <c r="AF216" s="28"/>
    </row>
    <row r="217" spans="1:32" ht="14.25">
      <c r="A217" s="12"/>
      <c r="B217" s="26"/>
      <c r="C217" s="11"/>
      <c r="D217" s="13"/>
      <c r="E217" s="27"/>
      <c r="F217" s="11"/>
      <c r="G217" s="11"/>
      <c r="H217" s="7"/>
      <c r="I217" s="15"/>
      <c r="J217" s="10"/>
      <c r="K217" s="10"/>
      <c r="L217" s="11"/>
      <c r="M217" s="11"/>
      <c r="N217" s="33"/>
      <c r="O217" s="11"/>
      <c r="P217" s="11"/>
      <c r="Q217" s="11"/>
      <c r="R217" s="11"/>
      <c r="S217" s="11"/>
      <c r="T217" s="11"/>
      <c r="U217" s="35"/>
      <c r="V217" s="34"/>
      <c r="W217" s="35"/>
      <c r="X217" s="30"/>
      <c r="Y217" s="30"/>
      <c r="Z217" s="31"/>
      <c r="AA217" s="32"/>
      <c r="AB217" s="10"/>
      <c r="AC217" s="10"/>
      <c r="AD217" s="10"/>
      <c r="AE217" s="10"/>
      <c r="AF217" s="28"/>
    </row>
    <row r="218" spans="1:32" ht="14.25">
      <c r="A218" s="12"/>
      <c r="B218" s="26"/>
      <c r="C218" s="11"/>
      <c r="D218" s="13"/>
      <c r="E218" s="27"/>
      <c r="F218" s="11"/>
      <c r="G218" s="11"/>
      <c r="H218" s="7"/>
      <c r="I218" s="15"/>
      <c r="J218" s="10"/>
      <c r="K218" s="10"/>
      <c r="L218" s="11"/>
      <c r="M218" s="11"/>
      <c r="N218" s="33"/>
      <c r="O218" s="11"/>
      <c r="P218" s="11"/>
      <c r="Q218" s="11"/>
      <c r="R218" s="11"/>
      <c r="S218" s="11"/>
      <c r="T218" s="11"/>
      <c r="U218" s="35"/>
      <c r="V218" s="34"/>
      <c r="W218" s="35"/>
      <c r="X218" s="30"/>
      <c r="Y218" s="30"/>
      <c r="Z218" s="31"/>
      <c r="AA218" s="32"/>
      <c r="AB218" s="10"/>
      <c r="AC218" s="10"/>
      <c r="AD218" s="10"/>
      <c r="AE218" s="10"/>
      <c r="AF218" s="28"/>
    </row>
    <row r="219" spans="1:32" ht="14.25">
      <c r="A219" s="12"/>
      <c r="B219" s="26"/>
      <c r="C219" s="11"/>
      <c r="D219" s="13"/>
      <c r="E219" s="27"/>
      <c r="F219" s="11"/>
      <c r="G219" s="11"/>
      <c r="H219" s="7"/>
      <c r="I219" s="15"/>
      <c r="J219" s="10"/>
      <c r="K219" s="10"/>
      <c r="L219" s="11"/>
      <c r="M219" s="11"/>
      <c r="N219" s="33"/>
      <c r="O219" s="11"/>
      <c r="P219" s="11"/>
      <c r="Q219" s="11"/>
      <c r="R219" s="11"/>
      <c r="S219" s="11"/>
      <c r="T219" s="11"/>
      <c r="U219" s="35"/>
      <c r="V219" s="34"/>
      <c r="W219" s="35"/>
      <c r="X219" s="30"/>
      <c r="Y219" s="30"/>
      <c r="Z219" s="31"/>
      <c r="AA219" s="32"/>
      <c r="AB219" s="10"/>
      <c r="AC219" s="10"/>
      <c r="AD219" s="10"/>
      <c r="AE219" s="10"/>
      <c r="AF219" s="28"/>
    </row>
    <row r="220" spans="1:32" ht="14.25">
      <c r="A220" s="12"/>
      <c r="B220" s="26"/>
      <c r="C220" s="11"/>
      <c r="D220" s="13"/>
      <c r="E220" s="27"/>
      <c r="F220" s="11"/>
      <c r="G220" s="11"/>
      <c r="H220" s="7"/>
      <c r="I220" s="15"/>
      <c r="J220" s="10"/>
      <c r="K220" s="10"/>
      <c r="L220" s="11"/>
      <c r="M220" s="11"/>
      <c r="N220" s="33"/>
      <c r="O220" s="11"/>
      <c r="P220" s="11"/>
      <c r="Q220" s="11"/>
      <c r="R220" s="11"/>
      <c r="S220" s="11"/>
      <c r="T220" s="11"/>
      <c r="U220" s="35"/>
      <c r="V220" s="34"/>
      <c r="W220" s="35"/>
      <c r="X220" s="30"/>
      <c r="Y220" s="30"/>
      <c r="Z220" s="31"/>
      <c r="AA220" s="32"/>
      <c r="AB220" s="10"/>
      <c r="AC220" s="10"/>
      <c r="AD220" s="10"/>
      <c r="AE220" s="10"/>
      <c r="AF220" s="28"/>
    </row>
    <row r="221" spans="1:32" ht="14.25">
      <c r="A221" s="12"/>
      <c r="B221" s="26"/>
      <c r="C221" s="11"/>
      <c r="D221" s="13"/>
      <c r="E221" s="27"/>
      <c r="F221" s="11"/>
      <c r="G221" s="11"/>
      <c r="H221" s="7"/>
      <c r="I221" s="15"/>
      <c r="J221" s="10"/>
      <c r="K221" s="10"/>
      <c r="L221" s="11"/>
      <c r="M221" s="11"/>
      <c r="N221" s="33"/>
      <c r="O221" s="11"/>
      <c r="P221" s="11"/>
      <c r="Q221" s="11"/>
      <c r="R221" s="11"/>
      <c r="S221" s="11"/>
      <c r="T221" s="11"/>
      <c r="U221" s="35"/>
      <c r="V221" s="34"/>
      <c r="W221" s="35"/>
      <c r="X221" s="30"/>
      <c r="Y221" s="30"/>
      <c r="Z221" s="31"/>
      <c r="AA221" s="32"/>
      <c r="AB221" s="10"/>
      <c r="AC221" s="10"/>
      <c r="AD221" s="10"/>
      <c r="AE221" s="10"/>
      <c r="AF221" s="28"/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22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0"/>
  <sheetViews>
    <sheetView workbookViewId="0">
      <pane ySplit="1" topLeftCell="A209" activePane="bottomLeft" state="frozen"/>
      <selection pane="bottomLeft" activeCell="C213" sqref="C213:C215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77">
        <v>43191</v>
      </c>
      <c r="B2" s="80">
        <v>830</v>
      </c>
      <c r="C2" s="83"/>
      <c r="D2" s="83" t="s">
        <v>539</v>
      </c>
      <c r="E2" s="83" t="s">
        <v>540</v>
      </c>
      <c r="F2" s="83" t="s">
        <v>541</v>
      </c>
      <c r="G2" s="25" t="s">
        <v>542</v>
      </c>
      <c r="H2" s="83"/>
      <c r="I2" s="83"/>
      <c r="J2" s="25" t="s">
        <v>18</v>
      </c>
      <c r="K2" s="25" t="s">
        <v>543</v>
      </c>
      <c r="L2" s="25" t="s">
        <v>544</v>
      </c>
      <c r="M2" s="25">
        <v>9.6</v>
      </c>
      <c r="N2" s="83">
        <v>9</v>
      </c>
      <c r="O2" s="83">
        <v>7666</v>
      </c>
      <c r="P2" s="83">
        <v>7702</v>
      </c>
      <c r="Q2" s="83">
        <f>P2-O2</f>
        <v>36</v>
      </c>
      <c r="R2" s="83"/>
    </row>
    <row r="3" spans="1:20">
      <c r="A3" s="78"/>
      <c r="B3" s="81"/>
      <c r="C3" s="84"/>
      <c r="D3" s="84"/>
      <c r="E3" s="84"/>
      <c r="F3" s="84"/>
      <c r="G3" s="25" t="s">
        <v>545</v>
      </c>
      <c r="H3" s="84"/>
      <c r="I3" s="84"/>
      <c r="J3" s="25" t="s">
        <v>18</v>
      </c>
      <c r="K3" s="25" t="s">
        <v>543</v>
      </c>
      <c r="L3" s="25" t="s">
        <v>544</v>
      </c>
      <c r="M3" s="25">
        <v>9.6</v>
      </c>
      <c r="N3" s="84"/>
      <c r="O3" s="84"/>
      <c r="P3" s="84"/>
      <c r="Q3" s="84"/>
      <c r="R3" s="84"/>
    </row>
    <row r="4" spans="1:20">
      <c r="A4" s="78"/>
      <c r="B4" s="82"/>
      <c r="C4" s="85"/>
      <c r="D4" s="85"/>
      <c r="E4" s="85"/>
      <c r="F4" s="85"/>
      <c r="G4" s="25" t="s">
        <v>546</v>
      </c>
      <c r="H4" s="85"/>
      <c r="I4" s="85"/>
      <c r="J4" s="25" t="s">
        <v>18</v>
      </c>
      <c r="K4" s="25" t="s">
        <v>543</v>
      </c>
      <c r="L4" s="25" t="s">
        <v>544</v>
      </c>
      <c r="M4" s="25">
        <v>9.6</v>
      </c>
      <c r="N4" s="85"/>
      <c r="O4" s="84"/>
      <c r="P4" s="84"/>
      <c r="Q4" s="84"/>
      <c r="R4" s="84"/>
    </row>
    <row r="5" spans="1:20">
      <c r="A5" s="78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84"/>
      <c r="P5" s="84"/>
      <c r="Q5" s="84"/>
      <c r="R5" s="84"/>
    </row>
    <row r="6" spans="1:20">
      <c r="A6" s="78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84"/>
      <c r="P6" s="84"/>
      <c r="Q6" s="84"/>
      <c r="R6" s="84"/>
    </row>
    <row r="7" spans="1:20">
      <c r="A7" s="78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84"/>
      <c r="P7" s="84"/>
      <c r="Q7" s="84"/>
      <c r="R7" s="84"/>
    </row>
    <row r="8" spans="1:20">
      <c r="A8" s="78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84"/>
      <c r="P8" s="84"/>
      <c r="Q8" s="84"/>
      <c r="R8" s="84"/>
    </row>
    <row r="9" spans="1:20">
      <c r="A9" s="78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84"/>
      <c r="P9" s="84"/>
      <c r="Q9" s="84"/>
      <c r="R9" s="84"/>
    </row>
    <row r="10" spans="1:20">
      <c r="A10" s="78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84"/>
      <c r="P10" s="84"/>
      <c r="Q10" s="84"/>
      <c r="R10" s="84"/>
    </row>
    <row r="11" spans="1:20">
      <c r="A11" s="78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84"/>
      <c r="P11" s="84"/>
      <c r="Q11" s="84"/>
      <c r="R11" s="84"/>
    </row>
    <row r="12" spans="1:20">
      <c r="A12" s="78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84"/>
      <c r="P12" s="84"/>
      <c r="Q12" s="84"/>
      <c r="R12" s="84"/>
    </row>
    <row r="13" spans="1:20">
      <c r="A13" s="78"/>
      <c r="B13" s="24">
        <v>2250</v>
      </c>
      <c r="C13" s="25" t="s">
        <v>547</v>
      </c>
      <c r="D13" s="83" t="s">
        <v>541</v>
      </c>
      <c r="E13" s="25" t="s">
        <v>546</v>
      </c>
      <c r="F13" s="83" t="s">
        <v>548</v>
      </c>
      <c r="G13" s="83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83">
        <v>6</v>
      </c>
      <c r="O13" s="84"/>
      <c r="P13" s="84"/>
      <c r="Q13" s="84"/>
      <c r="R13" s="84"/>
    </row>
    <row r="14" spans="1:20">
      <c r="A14" s="78"/>
      <c r="B14" s="24">
        <v>2300</v>
      </c>
      <c r="C14" s="25"/>
      <c r="D14" s="85"/>
      <c r="E14" s="25" t="s">
        <v>545</v>
      </c>
      <c r="F14" s="85"/>
      <c r="G14" s="85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85"/>
      <c r="O14" s="84"/>
      <c r="P14" s="84"/>
      <c r="Q14" s="84"/>
      <c r="R14" s="84"/>
    </row>
    <row r="15" spans="1:20">
      <c r="A15" s="79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85"/>
      <c r="P15" s="85"/>
      <c r="Q15" s="85"/>
      <c r="R15" s="85"/>
    </row>
    <row r="16" spans="1:20">
      <c r="A16" s="77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83">
        <v>7613</v>
      </c>
      <c r="P16" s="83">
        <v>7761</v>
      </c>
      <c r="Q16" s="83">
        <f>P16-O16</f>
        <v>148</v>
      </c>
      <c r="R16" s="83"/>
    </row>
    <row r="17" spans="1:18">
      <c r="A17" s="78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84"/>
      <c r="P17" s="84"/>
      <c r="Q17" s="84"/>
      <c r="R17" s="84"/>
    </row>
    <row r="18" spans="1:18">
      <c r="A18" s="78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84"/>
      <c r="P18" s="84"/>
      <c r="Q18" s="84"/>
      <c r="R18" s="84"/>
    </row>
    <row r="19" spans="1:18">
      <c r="A19" s="78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84"/>
      <c r="P19" s="84"/>
      <c r="Q19" s="84"/>
      <c r="R19" s="84"/>
    </row>
    <row r="20" spans="1:18">
      <c r="A20" s="78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84"/>
      <c r="P20" s="84"/>
      <c r="Q20" s="84"/>
      <c r="R20" s="84"/>
    </row>
    <row r="21" spans="1:18">
      <c r="A21" s="78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84"/>
      <c r="P21" s="84"/>
      <c r="Q21" s="84"/>
      <c r="R21" s="84"/>
    </row>
    <row r="22" spans="1:18">
      <c r="A22" s="78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84"/>
      <c r="P22" s="84"/>
      <c r="Q22" s="84"/>
      <c r="R22" s="84"/>
    </row>
    <row r="23" spans="1:18">
      <c r="A23" s="78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84"/>
      <c r="P23" s="84"/>
      <c r="Q23" s="84"/>
      <c r="R23" s="84"/>
    </row>
    <row r="24" spans="1:18">
      <c r="A24" s="78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84"/>
      <c r="P24" s="84"/>
      <c r="Q24" s="84"/>
      <c r="R24" s="84"/>
    </row>
    <row r="25" spans="1:18">
      <c r="A25" s="79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85"/>
      <c r="P25" s="85"/>
      <c r="Q25" s="85"/>
      <c r="R25" s="85"/>
    </row>
    <row r="26" spans="1:18">
      <c r="A26" s="77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83">
        <v>5380</v>
      </c>
      <c r="P26" s="83">
        <v>5399</v>
      </c>
      <c r="Q26" s="83">
        <f>P26-O26</f>
        <v>19</v>
      </c>
      <c r="R26" s="83"/>
    </row>
    <row r="27" spans="1:18">
      <c r="A27" s="78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84"/>
      <c r="P27" s="84"/>
      <c r="Q27" s="84"/>
      <c r="R27" s="84"/>
    </row>
    <row r="28" spans="1:18">
      <c r="A28" s="78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84"/>
      <c r="P28" s="84"/>
      <c r="Q28" s="84"/>
      <c r="R28" s="84"/>
    </row>
    <row r="29" spans="1:18">
      <c r="A29" s="78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84"/>
      <c r="P29" s="84"/>
      <c r="Q29" s="84"/>
      <c r="R29" s="84"/>
    </row>
    <row r="30" spans="1:18">
      <c r="A30" s="78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84"/>
      <c r="P30" s="84"/>
      <c r="Q30" s="84"/>
      <c r="R30" s="84"/>
    </row>
    <row r="31" spans="1:18">
      <c r="A31" s="78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84"/>
      <c r="P31" s="84"/>
      <c r="Q31" s="84"/>
      <c r="R31" s="84"/>
    </row>
    <row r="32" spans="1:18">
      <c r="A32" s="79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85"/>
      <c r="P32" s="85"/>
      <c r="Q32" s="85"/>
      <c r="R32" s="85"/>
    </row>
    <row r="33" spans="1:18">
      <c r="A33" s="77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83">
        <v>6915</v>
      </c>
      <c r="P33" s="83">
        <v>6975</v>
      </c>
      <c r="Q33" s="83">
        <f>P33-O33</f>
        <v>60</v>
      </c>
      <c r="R33" s="83"/>
    </row>
    <row r="34" spans="1:18">
      <c r="A34" s="78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84"/>
      <c r="P34" s="84"/>
      <c r="Q34" s="84"/>
      <c r="R34" s="84"/>
    </row>
    <row r="35" spans="1:18">
      <c r="A35" s="78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84"/>
      <c r="P35" s="84"/>
      <c r="Q35" s="84"/>
      <c r="R35" s="84"/>
    </row>
    <row r="36" spans="1:18">
      <c r="A36" s="78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84"/>
      <c r="P36" s="84"/>
      <c r="Q36" s="84"/>
      <c r="R36" s="84"/>
    </row>
    <row r="37" spans="1:18">
      <c r="A37" s="78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84"/>
      <c r="P37" s="84"/>
      <c r="Q37" s="84"/>
      <c r="R37" s="84"/>
    </row>
    <row r="38" spans="1:18">
      <c r="A38" s="78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84"/>
      <c r="P38" s="84"/>
      <c r="Q38" s="84"/>
      <c r="R38" s="84"/>
    </row>
    <row r="39" spans="1:18">
      <c r="A39" s="78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84"/>
      <c r="P39" s="84"/>
      <c r="Q39" s="84"/>
      <c r="R39" s="84"/>
    </row>
    <row r="40" spans="1:18">
      <c r="A40" s="78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84"/>
      <c r="P40" s="84"/>
      <c r="Q40" s="84"/>
      <c r="R40" s="84"/>
    </row>
    <row r="41" spans="1:18">
      <c r="A41" s="78"/>
      <c r="B41" s="24">
        <v>2245</v>
      </c>
      <c r="C41" s="25"/>
      <c r="D41" s="83" t="s">
        <v>539</v>
      </c>
      <c r="E41" s="25" t="s">
        <v>558</v>
      </c>
      <c r="F41" s="83" t="s">
        <v>548</v>
      </c>
      <c r="G41" s="83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84"/>
      <c r="P41" s="84"/>
      <c r="Q41" s="84"/>
      <c r="R41" s="84"/>
    </row>
    <row r="42" spans="1:18">
      <c r="A42" s="79"/>
      <c r="B42" s="24">
        <v>2250</v>
      </c>
      <c r="C42" s="25"/>
      <c r="D42" s="85"/>
      <c r="E42" s="25" t="s">
        <v>567</v>
      </c>
      <c r="F42" s="85"/>
      <c r="G42" s="85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85"/>
      <c r="P42" s="85"/>
      <c r="Q42" s="85"/>
      <c r="R42" s="85"/>
    </row>
    <row r="43" spans="1:18">
      <c r="A43" s="77">
        <v>43191</v>
      </c>
      <c r="B43" s="80">
        <v>830</v>
      </c>
      <c r="C43" s="83"/>
      <c r="D43" s="83" t="s">
        <v>539</v>
      </c>
      <c r="E43" s="83" t="s">
        <v>540</v>
      </c>
      <c r="F43" s="83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83">
        <v>12</v>
      </c>
      <c r="O43" s="83">
        <v>5322</v>
      </c>
      <c r="P43" s="83">
        <v>5363</v>
      </c>
      <c r="Q43" s="83">
        <f>P43-O43</f>
        <v>41</v>
      </c>
      <c r="R43" s="83"/>
    </row>
    <row r="44" spans="1:18">
      <c r="A44" s="78"/>
      <c r="B44" s="81"/>
      <c r="C44" s="84"/>
      <c r="D44" s="84"/>
      <c r="E44" s="84"/>
      <c r="F44" s="84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84"/>
      <c r="O44" s="84"/>
      <c r="P44" s="84"/>
      <c r="Q44" s="84"/>
      <c r="R44" s="84"/>
    </row>
    <row r="45" spans="1:18">
      <c r="A45" s="78"/>
      <c r="B45" s="81"/>
      <c r="C45" s="84"/>
      <c r="D45" s="84"/>
      <c r="E45" s="84"/>
      <c r="F45" s="85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84"/>
      <c r="O45" s="84"/>
      <c r="P45" s="84"/>
      <c r="Q45" s="84"/>
      <c r="R45" s="84"/>
    </row>
    <row r="46" spans="1:18">
      <c r="A46" s="78"/>
      <c r="B46" s="82"/>
      <c r="C46" s="85"/>
      <c r="D46" s="85"/>
      <c r="E46" s="85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85"/>
      <c r="O46" s="84"/>
      <c r="P46" s="84"/>
      <c r="Q46" s="84"/>
      <c r="R46" s="84"/>
    </row>
    <row r="47" spans="1:18">
      <c r="A47" s="78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84"/>
      <c r="P47" s="84"/>
      <c r="Q47" s="84"/>
      <c r="R47" s="84"/>
    </row>
    <row r="48" spans="1:18">
      <c r="A48" s="78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84"/>
      <c r="P48" s="84"/>
      <c r="Q48" s="84"/>
      <c r="R48" s="84"/>
    </row>
    <row r="49" spans="1:18">
      <c r="A49" s="78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84"/>
      <c r="P49" s="84"/>
      <c r="Q49" s="84"/>
      <c r="R49" s="84"/>
    </row>
    <row r="50" spans="1:18">
      <c r="A50" s="78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84"/>
      <c r="P50" s="84"/>
      <c r="Q50" s="84"/>
      <c r="R50" s="84"/>
    </row>
    <row r="51" spans="1:18">
      <c r="A51" s="79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85"/>
      <c r="P51" s="85"/>
      <c r="Q51" s="85"/>
      <c r="R51" s="85"/>
    </row>
    <row r="52" spans="1:18" s="58" customFormat="1">
      <c r="A52" s="86">
        <v>43192</v>
      </c>
      <c r="B52" s="80">
        <v>840</v>
      </c>
      <c r="C52" s="83"/>
      <c r="D52" s="83" t="s">
        <v>539</v>
      </c>
      <c r="E52" s="83" t="s">
        <v>540</v>
      </c>
      <c r="F52" s="83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83">
        <v>14</v>
      </c>
      <c r="O52" s="83">
        <v>7702</v>
      </c>
      <c r="P52" s="83">
        <v>7731</v>
      </c>
      <c r="Q52" s="83">
        <f>P52-O52</f>
        <v>29</v>
      </c>
      <c r="R52" s="83"/>
    </row>
    <row r="53" spans="1:18" s="58" customFormat="1">
      <c r="A53" s="87"/>
      <c r="B53" s="81"/>
      <c r="C53" s="84"/>
      <c r="D53" s="84"/>
      <c r="E53" s="84"/>
      <c r="F53" s="84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84"/>
      <c r="O53" s="84"/>
      <c r="P53" s="84"/>
      <c r="Q53" s="84"/>
      <c r="R53" s="84"/>
    </row>
    <row r="54" spans="1:18" s="58" customFormat="1">
      <c r="A54" s="87"/>
      <c r="B54" s="82"/>
      <c r="C54" s="85"/>
      <c r="D54" s="85"/>
      <c r="E54" s="85"/>
      <c r="F54" s="85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85"/>
      <c r="O54" s="84"/>
      <c r="P54" s="84"/>
      <c r="Q54" s="84"/>
      <c r="R54" s="84"/>
    </row>
    <row r="55" spans="1:18" s="58" customFormat="1">
      <c r="A55" s="87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84"/>
      <c r="P55" s="84"/>
      <c r="Q55" s="84"/>
      <c r="R55" s="84"/>
    </row>
    <row r="56" spans="1:18" s="58" customFormat="1">
      <c r="A56" s="87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84"/>
      <c r="P56" s="84"/>
      <c r="Q56" s="84"/>
      <c r="R56" s="84"/>
    </row>
    <row r="57" spans="1:18" s="58" customFormat="1">
      <c r="A57" s="87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84"/>
      <c r="P57" s="84"/>
      <c r="Q57" s="84"/>
      <c r="R57" s="84"/>
    </row>
    <row r="58" spans="1:18" s="58" customFormat="1">
      <c r="A58" s="87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84"/>
      <c r="P58" s="84"/>
      <c r="Q58" s="84"/>
      <c r="R58" s="84"/>
    </row>
    <row r="59" spans="1:18" s="58" customFormat="1">
      <c r="A59" s="87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84"/>
      <c r="P59" s="84"/>
      <c r="Q59" s="84"/>
      <c r="R59" s="84"/>
    </row>
    <row r="60" spans="1:18" s="58" customFormat="1">
      <c r="A60" s="87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84"/>
      <c r="P60" s="84"/>
      <c r="Q60" s="84"/>
      <c r="R60" s="84"/>
    </row>
    <row r="61" spans="1:18" s="58" customFormat="1">
      <c r="A61" s="87"/>
      <c r="B61" s="52">
        <v>2240</v>
      </c>
      <c r="C61" s="25"/>
      <c r="D61" s="83" t="s">
        <v>539</v>
      </c>
      <c r="E61" s="25" t="s">
        <v>578</v>
      </c>
      <c r="F61" s="83" t="s">
        <v>548</v>
      </c>
      <c r="G61" s="83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83">
        <v>13</v>
      </c>
      <c r="O61" s="84"/>
      <c r="P61" s="84"/>
      <c r="Q61" s="84"/>
      <c r="R61" s="84"/>
    </row>
    <row r="62" spans="1:18" s="58" customFormat="1">
      <c r="A62" s="87"/>
      <c r="B62" s="52">
        <v>2250</v>
      </c>
      <c r="C62" s="25"/>
      <c r="D62" s="85"/>
      <c r="E62" s="25" t="s">
        <v>578</v>
      </c>
      <c r="F62" s="85"/>
      <c r="G62" s="85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85"/>
      <c r="O62" s="84"/>
      <c r="P62" s="84"/>
      <c r="Q62" s="84"/>
      <c r="R62" s="84"/>
    </row>
    <row r="63" spans="1:18" s="58" customFormat="1">
      <c r="A63" s="88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85"/>
      <c r="P63" s="85"/>
      <c r="Q63" s="85"/>
      <c r="R63" s="85"/>
    </row>
    <row r="64" spans="1:18" s="58" customFormat="1">
      <c r="A64" s="77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83">
        <v>7761</v>
      </c>
      <c r="P64" s="83">
        <v>7827</v>
      </c>
      <c r="Q64" s="83">
        <f>P64-O64</f>
        <v>66</v>
      </c>
      <c r="R64" s="83"/>
    </row>
    <row r="65" spans="1:18" s="58" customFormat="1">
      <c r="A65" s="78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84"/>
      <c r="P65" s="84"/>
      <c r="Q65" s="84"/>
      <c r="R65" s="84"/>
    </row>
    <row r="66" spans="1:18" s="58" customFormat="1">
      <c r="A66" s="78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84"/>
      <c r="P66" s="84"/>
      <c r="Q66" s="84"/>
      <c r="R66" s="84"/>
    </row>
    <row r="67" spans="1:18" s="58" customFormat="1">
      <c r="A67" s="78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84"/>
      <c r="P67" s="84"/>
      <c r="Q67" s="84"/>
      <c r="R67" s="84"/>
    </row>
    <row r="68" spans="1:18" s="58" customFormat="1">
      <c r="A68" s="78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84"/>
      <c r="P68" s="84"/>
      <c r="Q68" s="84"/>
      <c r="R68" s="84"/>
    </row>
    <row r="69" spans="1:18" s="58" customFormat="1">
      <c r="A69" s="78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84"/>
      <c r="P69" s="84"/>
      <c r="Q69" s="84"/>
      <c r="R69" s="84"/>
    </row>
    <row r="70" spans="1:18" s="58" customFormat="1">
      <c r="A70" s="78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84"/>
      <c r="P70" s="84"/>
      <c r="Q70" s="84"/>
      <c r="R70" s="84"/>
    </row>
    <row r="71" spans="1:18" s="58" customFormat="1">
      <c r="A71" s="78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84"/>
      <c r="P71" s="84"/>
      <c r="Q71" s="84"/>
      <c r="R71" s="84"/>
    </row>
    <row r="72" spans="1:18" s="58" customFormat="1">
      <c r="A72" s="79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85"/>
      <c r="P72" s="85"/>
      <c r="Q72" s="85"/>
      <c r="R72" s="85"/>
    </row>
    <row r="73" spans="1:18" s="58" customFormat="1">
      <c r="A73" s="77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83">
        <v>5399</v>
      </c>
      <c r="P73" s="83">
        <v>5545</v>
      </c>
      <c r="Q73" s="83">
        <f>P73-O73</f>
        <v>146</v>
      </c>
      <c r="R73" s="83"/>
    </row>
    <row r="74" spans="1:18" s="58" customFormat="1">
      <c r="A74" s="78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84"/>
      <c r="P74" s="84"/>
      <c r="Q74" s="84"/>
      <c r="R74" s="84"/>
    </row>
    <row r="75" spans="1:18" s="58" customFormat="1">
      <c r="A75" s="78"/>
      <c r="B75" s="80">
        <v>1320</v>
      </c>
      <c r="C75" s="83"/>
      <c r="D75" s="83" t="s">
        <v>539</v>
      </c>
      <c r="E75" s="83" t="s">
        <v>540</v>
      </c>
      <c r="F75" s="83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84"/>
      <c r="P75" s="84"/>
      <c r="Q75" s="84"/>
      <c r="R75" s="84"/>
    </row>
    <row r="76" spans="1:18" s="58" customFormat="1">
      <c r="A76" s="78"/>
      <c r="B76" s="82"/>
      <c r="C76" s="85"/>
      <c r="D76" s="85"/>
      <c r="E76" s="85"/>
      <c r="F76" s="85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84"/>
      <c r="P76" s="84"/>
      <c r="Q76" s="84"/>
      <c r="R76" s="84"/>
    </row>
    <row r="77" spans="1:18" s="58" customFormat="1">
      <c r="A77" s="78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84"/>
      <c r="P77" s="84"/>
      <c r="Q77" s="84"/>
      <c r="R77" s="84"/>
    </row>
    <row r="78" spans="1:18" s="58" customFormat="1">
      <c r="A78" s="78"/>
      <c r="B78" s="80">
        <v>1525</v>
      </c>
      <c r="C78" s="83" t="s">
        <v>460</v>
      </c>
      <c r="D78" s="83" t="s">
        <v>454</v>
      </c>
      <c r="E78" s="83" t="s">
        <v>455</v>
      </c>
      <c r="F78" s="83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84"/>
      <c r="P78" s="84"/>
      <c r="Q78" s="84"/>
      <c r="R78" s="84"/>
    </row>
    <row r="79" spans="1:18" s="58" customFormat="1">
      <c r="A79" s="78"/>
      <c r="B79" s="82"/>
      <c r="C79" s="85"/>
      <c r="D79" s="85"/>
      <c r="E79" s="85"/>
      <c r="F79" s="85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84"/>
      <c r="P79" s="84"/>
      <c r="Q79" s="84"/>
      <c r="R79" s="84"/>
    </row>
    <row r="80" spans="1:18" s="58" customFormat="1">
      <c r="A80" s="78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84"/>
      <c r="P80" s="84"/>
      <c r="Q80" s="84"/>
      <c r="R80" s="84"/>
    </row>
    <row r="81" spans="1:18" s="58" customFormat="1">
      <c r="A81" s="78"/>
      <c r="B81" s="52">
        <v>2010</v>
      </c>
      <c r="C81" s="25" t="s">
        <v>461</v>
      </c>
      <c r="D81" s="83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84"/>
      <c r="P81" s="84"/>
      <c r="Q81" s="84"/>
      <c r="R81" s="84"/>
    </row>
    <row r="82" spans="1:18" s="58" customFormat="1">
      <c r="A82" s="78"/>
      <c r="B82" s="52">
        <v>2028</v>
      </c>
      <c r="C82" s="25" t="s">
        <v>460</v>
      </c>
      <c r="D82" s="85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84"/>
      <c r="P82" s="84"/>
      <c r="Q82" s="84"/>
      <c r="R82" s="84"/>
    </row>
    <row r="83" spans="1:18" s="58" customFormat="1">
      <c r="A83" s="78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84"/>
      <c r="P83" s="84"/>
      <c r="Q83" s="84"/>
      <c r="R83" s="84"/>
    </row>
    <row r="84" spans="1:18" s="58" customFormat="1">
      <c r="A84" s="79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85"/>
      <c r="P84" s="85"/>
      <c r="Q84" s="85"/>
      <c r="R84" s="85"/>
    </row>
    <row r="85" spans="1:18" s="58" customFormat="1">
      <c r="A85" s="77">
        <v>43192</v>
      </c>
      <c r="B85" s="80">
        <v>815</v>
      </c>
      <c r="C85" s="83"/>
      <c r="D85" s="83" t="s">
        <v>539</v>
      </c>
      <c r="E85" s="83" t="s">
        <v>540</v>
      </c>
      <c r="F85" s="83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83">
        <v>14</v>
      </c>
      <c r="O85" s="83">
        <v>6975</v>
      </c>
      <c r="P85" s="83">
        <v>7011</v>
      </c>
      <c r="Q85" s="83">
        <f>P85-O85</f>
        <v>36</v>
      </c>
      <c r="R85" s="83"/>
    </row>
    <row r="86" spans="1:18" s="58" customFormat="1">
      <c r="A86" s="78"/>
      <c r="B86" s="81"/>
      <c r="C86" s="84"/>
      <c r="D86" s="84"/>
      <c r="E86" s="84"/>
      <c r="F86" s="84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84"/>
      <c r="O86" s="84"/>
      <c r="P86" s="84"/>
      <c r="Q86" s="84"/>
      <c r="R86" s="84"/>
    </row>
    <row r="87" spans="1:18" s="58" customFormat="1">
      <c r="A87" s="78"/>
      <c r="B87" s="82"/>
      <c r="C87" s="85"/>
      <c r="D87" s="85"/>
      <c r="E87" s="85"/>
      <c r="F87" s="85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85"/>
      <c r="O87" s="84"/>
      <c r="P87" s="84"/>
      <c r="Q87" s="84"/>
      <c r="R87" s="84"/>
    </row>
    <row r="88" spans="1:18" s="58" customFormat="1">
      <c r="A88" s="78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84"/>
      <c r="P88" s="84"/>
      <c r="Q88" s="84"/>
      <c r="R88" s="84"/>
    </row>
    <row r="89" spans="1:18" s="58" customFormat="1">
      <c r="A89" s="78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84"/>
      <c r="P89" s="84"/>
      <c r="Q89" s="84"/>
      <c r="R89" s="84"/>
    </row>
    <row r="90" spans="1:18" s="58" customFormat="1">
      <c r="A90" s="78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84"/>
      <c r="P90" s="84"/>
      <c r="Q90" s="84"/>
      <c r="R90" s="84"/>
    </row>
    <row r="91" spans="1:18" s="58" customFormat="1">
      <c r="A91" s="78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84"/>
      <c r="P91" s="84"/>
      <c r="Q91" s="84"/>
      <c r="R91" s="84"/>
    </row>
    <row r="92" spans="1:18" s="58" customFormat="1">
      <c r="A92" s="78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84"/>
      <c r="P92" s="84"/>
      <c r="Q92" s="84"/>
      <c r="R92" s="84"/>
    </row>
    <row r="93" spans="1:18" s="58" customFormat="1">
      <c r="A93" s="78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84"/>
      <c r="P93" s="84"/>
      <c r="Q93" s="84"/>
      <c r="R93" s="84"/>
    </row>
    <row r="94" spans="1:18" s="58" customFormat="1">
      <c r="A94" s="78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84"/>
      <c r="P94" s="84"/>
      <c r="Q94" s="84"/>
      <c r="R94" s="84"/>
    </row>
    <row r="95" spans="1:18" s="58" customFormat="1">
      <c r="A95" s="78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84"/>
      <c r="P95" s="84"/>
      <c r="Q95" s="84"/>
      <c r="R95" s="84"/>
    </row>
    <row r="96" spans="1:18" s="58" customFormat="1">
      <c r="A96" s="78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84"/>
      <c r="P96" s="84"/>
      <c r="Q96" s="84"/>
      <c r="R96" s="84"/>
    </row>
    <row r="97" spans="1:18" s="58" customFormat="1">
      <c r="A97" s="78"/>
      <c r="B97" s="52">
        <v>2245</v>
      </c>
      <c r="C97" s="83"/>
      <c r="D97" s="25" t="s">
        <v>541</v>
      </c>
      <c r="E97" s="25" t="s">
        <v>546</v>
      </c>
      <c r="F97" s="83" t="s">
        <v>548</v>
      </c>
      <c r="G97" s="83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84"/>
      <c r="P97" s="84"/>
      <c r="Q97" s="84"/>
      <c r="R97" s="84"/>
    </row>
    <row r="98" spans="1:18" s="58" customFormat="1">
      <c r="A98" s="78"/>
      <c r="B98" s="52">
        <v>2300</v>
      </c>
      <c r="C98" s="84"/>
      <c r="D98" s="25" t="s">
        <v>541</v>
      </c>
      <c r="E98" s="25" t="s">
        <v>595</v>
      </c>
      <c r="F98" s="84"/>
      <c r="G98" s="84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84"/>
      <c r="P98" s="84"/>
      <c r="Q98" s="84"/>
      <c r="R98" s="84"/>
    </row>
    <row r="99" spans="1:18" s="58" customFormat="1">
      <c r="A99" s="78"/>
      <c r="B99" s="52">
        <v>2305</v>
      </c>
      <c r="C99" s="85"/>
      <c r="D99" s="25" t="s">
        <v>541</v>
      </c>
      <c r="E99" s="25" t="s">
        <v>595</v>
      </c>
      <c r="F99" s="85"/>
      <c r="G99" s="85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84"/>
      <c r="P99" s="84"/>
      <c r="Q99" s="84"/>
      <c r="R99" s="84"/>
    </row>
    <row r="100" spans="1:18" s="58" customFormat="1">
      <c r="A100" s="79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85"/>
      <c r="P100" s="85"/>
      <c r="Q100" s="85"/>
      <c r="R100" s="85"/>
    </row>
    <row r="101" spans="1:18" s="58" customFormat="1">
      <c r="A101" s="77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83">
        <v>5363</v>
      </c>
      <c r="P101" s="83">
        <v>5404</v>
      </c>
      <c r="Q101" s="83">
        <f>P101-O101</f>
        <v>41</v>
      </c>
      <c r="R101" s="83"/>
    </row>
    <row r="102" spans="1:18" s="58" customFormat="1">
      <c r="A102" s="78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84"/>
      <c r="P102" s="84"/>
      <c r="Q102" s="84"/>
      <c r="R102" s="84"/>
    </row>
    <row r="103" spans="1:18" s="58" customFormat="1">
      <c r="A103" s="78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84"/>
      <c r="P103" s="84"/>
      <c r="Q103" s="84"/>
      <c r="R103" s="84"/>
    </row>
    <row r="104" spans="1:18" s="58" customFormat="1">
      <c r="A104" s="78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84"/>
      <c r="P104" s="84"/>
      <c r="Q104" s="84"/>
      <c r="R104" s="84"/>
    </row>
    <row r="105" spans="1:18" s="58" customFormat="1">
      <c r="A105" s="78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84"/>
      <c r="P105" s="84"/>
      <c r="Q105" s="84"/>
      <c r="R105" s="84"/>
    </row>
    <row r="106" spans="1:18" s="58" customFormat="1">
      <c r="A106" s="78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84"/>
      <c r="P106" s="84"/>
      <c r="Q106" s="84"/>
      <c r="R106" s="84"/>
    </row>
    <row r="107" spans="1:18" s="58" customFormat="1">
      <c r="A107" s="78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84"/>
      <c r="P107" s="84"/>
      <c r="Q107" s="84"/>
      <c r="R107" s="84"/>
    </row>
    <row r="108" spans="1:18" s="58" customFormat="1">
      <c r="A108" s="79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85"/>
      <c r="P108" s="85"/>
      <c r="Q108" s="85"/>
      <c r="R108" s="85"/>
    </row>
    <row r="109" spans="1:18" s="58" customFormat="1">
      <c r="A109" s="77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83">
        <v>7731</v>
      </c>
      <c r="P109" s="83">
        <v>7806</v>
      </c>
      <c r="Q109" s="83">
        <f>P109-O109</f>
        <v>75</v>
      </c>
      <c r="R109" s="83"/>
    </row>
    <row r="110" spans="1:18" s="58" customFormat="1">
      <c r="A110" s="78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84"/>
      <c r="P110" s="84"/>
      <c r="Q110" s="84"/>
      <c r="R110" s="84"/>
    </row>
    <row r="111" spans="1:18" s="58" customFormat="1">
      <c r="A111" s="78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84"/>
      <c r="P111" s="84"/>
      <c r="Q111" s="84"/>
      <c r="R111" s="84"/>
    </row>
    <row r="112" spans="1:18" s="58" customFormat="1">
      <c r="A112" s="78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84"/>
      <c r="P112" s="84"/>
      <c r="Q112" s="84"/>
      <c r="R112" s="84"/>
    </row>
    <row r="113" spans="1:18" s="58" customFormat="1">
      <c r="A113" s="78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84"/>
      <c r="P113" s="84"/>
      <c r="Q113" s="84"/>
      <c r="R113" s="84"/>
    </row>
    <row r="114" spans="1:18" s="58" customFormat="1">
      <c r="A114" s="78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84"/>
      <c r="P114" s="84"/>
      <c r="Q114" s="84"/>
      <c r="R114" s="84"/>
    </row>
    <row r="115" spans="1:18" s="58" customFormat="1">
      <c r="A115" s="79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85"/>
      <c r="P115" s="85"/>
      <c r="Q115" s="85"/>
      <c r="R115" s="85"/>
    </row>
    <row r="116" spans="1:18" s="58" customFormat="1">
      <c r="A116" s="77">
        <v>43193</v>
      </c>
      <c r="B116" s="80">
        <v>825</v>
      </c>
      <c r="C116" s="83"/>
      <c r="D116" s="83" t="s">
        <v>539</v>
      </c>
      <c r="E116" s="83" t="s">
        <v>540</v>
      </c>
      <c r="F116" s="83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83">
        <v>7827</v>
      </c>
      <c r="P116" s="83">
        <v>7869</v>
      </c>
      <c r="Q116" s="83">
        <f>P116-O116</f>
        <v>42</v>
      </c>
      <c r="R116" s="83"/>
    </row>
    <row r="117" spans="1:18" s="58" customFormat="1">
      <c r="A117" s="78"/>
      <c r="B117" s="81"/>
      <c r="C117" s="84"/>
      <c r="D117" s="84"/>
      <c r="E117" s="84"/>
      <c r="F117" s="84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84"/>
      <c r="P117" s="84"/>
      <c r="Q117" s="84"/>
      <c r="R117" s="84"/>
    </row>
    <row r="118" spans="1:18" s="58" customFormat="1">
      <c r="A118" s="78"/>
      <c r="B118" s="82"/>
      <c r="C118" s="85"/>
      <c r="D118" s="85"/>
      <c r="E118" s="85"/>
      <c r="F118" s="85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84"/>
      <c r="P118" s="84"/>
      <c r="Q118" s="84"/>
      <c r="R118" s="84"/>
    </row>
    <row r="119" spans="1:18" s="58" customFormat="1">
      <c r="A119" s="78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84"/>
      <c r="P119" s="84"/>
      <c r="Q119" s="84"/>
      <c r="R119" s="84"/>
    </row>
    <row r="120" spans="1:18" s="58" customFormat="1">
      <c r="A120" s="78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84"/>
      <c r="P120" s="84"/>
      <c r="Q120" s="84"/>
      <c r="R120" s="84"/>
    </row>
    <row r="121" spans="1:18" s="58" customFormat="1">
      <c r="A121" s="78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84"/>
      <c r="P121" s="84"/>
      <c r="Q121" s="84"/>
      <c r="R121" s="84"/>
    </row>
    <row r="122" spans="1:18" s="58" customFormat="1">
      <c r="A122" s="78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84"/>
      <c r="P122" s="84"/>
      <c r="Q122" s="84"/>
      <c r="R122" s="84"/>
    </row>
    <row r="123" spans="1:18" s="58" customFormat="1">
      <c r="A123" s="78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84"/>
      <c r="P123" s="84"/>
      <c r="Q123" s="84"/>
      <c r="R123" s="84"/>
    </row>
    <row r="124" spans="1:18" s="58" customFormat="1">
      <c r="A124" s="78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84"/>
      <c r="P124" s="84"/>
      <c r="Q124" s="84"/>
      <c r="R124" s="84"/>
    </row>
    <row r="125" spans="1:18" s="58" customFormat="1">
      <c r="A125" s="78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84"/>
      <c r="P125" s="84"/>
      <c r="Q125" s="84"/>
      <c r="R125" s="84"/>
    </row>
    <row r="126" spans="1:18" s="58" customFormat="1">
      <c r="A126" s="78"/>
      <c r="B126" s="80">
        <v>2250</v>
      </c>
      <c r="C126" s="25"/>
      <c r="D126" s="83" t="s">
        <v>541</v>
      </c>
      <c r="E126" s="25" t="s">
        <v>546</v>
      </c>
      <c r="F126" s="83" t="s">
        <v>548</v>
      </c>
      <c r="G126" s="83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84"/>
      <c r="P126" s="84"/>
      <c r="Q126" s="84"/>
      <c r="R126" s="84"/>
    </row>
    <row r="127" spans="1:18" s="58" customFormat="1">
      <c r="A127" s="78"/>
      <c r="B127" s="82"/>
      <c r="C127" s="25"/>
      <c r="D127" s="85"/>
      <c r="E127" s="25" t="s">
        <v>542</v>
      </c>
      <c r="F127" s="85"/>
      <c r="G127" s="85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84"/>
      <c r="P127" s="84"/>
      <c r="Q127" s="84"/>
      <c r="R127" s="84"/>
    </row>
    <row r="128" spans="1:18" s="58" customFormat="1">
      <c r="A128" s="78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84"/>
      <c r="P128" s="84"/>
      <c r="Q128" s="84"/>
      <c r="R128" s="84"/>
    </row>
    <row r="129" spans="1:18" s="58" customFormat="1">
      <c r="A129" s="79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85"/>
      <c r="P129" s="85"/>
      <c r="Q129" s="85"/>
      <c r="R129" s="85"/>
    </row>
    <row r="130" spans="1:18" s="58" customFormat="1">
      <c r="A130" s="77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83">
        <v>5545</v>
      </c>
      <c r="P130" s="83">
        <v>5596</v>
      </c>
      <c r="Q130" s="83">
        <f>P130-O130</f>
        <v>51</v>
      </c>
      <c r="R130" s="83"/>
    </row>
    <row r="131" spans="1:18" s="58" customFormat="1">
      <c r="A131" s="78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84"/>
      <c r="P131" s="84"/>
      <c r="Q131" s="84"/>
      <c r="R131" s="84"/>
    </row>
    <row r="132" spans="1:18" s="58" customFormat="1">
      <c r="A132" s="78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84"/>
      <c r="P132" s="84"/>
      <c r="Q132" s="84"/>
      <c r="R132" s="84"/>
    </row>
    <row r="133" spans="1:18" s="58" customFormat="1">
      <c r="A133" s="78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84"/>
      <c r="P133" s="84"/>
      <c r="Q133" s="84"/>
      <c r="R133" s="84"/>
    </row>
    <row r="134" spans="1:18" s="58" customFormat="1">
      <c r="A134" s="78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84"/>
      <c r="P134" s="84"/>
      <c r="Q134" s="84"/>
      <c r="R134" s="84"/>
    </row>
    <row r="135" spans="1:18" s="58" customFormat="1">
      <c r="A135" s="79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85"/>
      <c r="P135" s="85"/>
      <c r="Q135" s="85"/>
      <c r="R135" s="85"/>
    </row>
    <row r="136" spans="1:18" s="58" customFormat="1">
      <c r="A136" s="77">
        <v>43193</v>
      </c>
      <c r="B136" s="80">
        <v>820</v>
      </c>
      <c r="C136" s="83"/>
      <c r="D136" s="83" t="s">
        <v>539</v>
      </c>
      <c r="E136" s="83" t="s">
        <v>540</v>
      </c>
      <c r="F136" s="83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83">
        <v>14</v>
      </c>
      <c r="O136" s="83">
        <v>7012</v>
      </c>
      <c r="P136" s="83">
        <v>7036</v>
      </c>
      <c r="Q136" s="83">
        <f>P136-O136</f>
        <v>24</v>
      </c>
      <c r="R136" s="83"/>
    </row>
    <row r="137" spans="1:18" s="58" customFormat="1">
      <c r="A137" s="78"/>
      <c r="B137" s="81"/>
      <c r="C137" s="84"/>
      <c r="D137" s="84"/>
      <c r="E137" s="84"/>
      <c r="F137" s="84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84"/>
      <c r="O137" s="84"/>
      <c r="P137" s="84"/>
      <c r="Q137" s="84"/>
      <c r="R137" s="84"/>
    </row>
    <row r="138" spans="1:18" s="58" customFormat="1">
      <c r="A138" s="78"/>
      <c r="B138" s="81"/>
      <c r="C138" s="84"/>
      <c r="D138" s="84"/>
      <c r="E138" s="84"/>
      <c r="F138" s="84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84"/>
      <c r="O138" s="84"/>
      <c r="P138" s="84"/>
      <c r="Q138" s="84"/>
      <c r="R138" s="84"/>
    </row>
    <row r="139" spans="1:18" s="58" customFormat="1">
      <c r="A139" s="78"/>
      <c r="B139" s="82"/>
      <c r="C139" s="85"/>
      <c r="D139" s="85"/>
      <c r="E139" s="85"/>
      <c r="F139" s="85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85"/>
      <c r="O139" s="84"/>
      <c r="P139" s="84"/>
      <c r="Q139" s="84"/>
      <c r="R139" s="84"/>
    </row>
    <row r="140" spans="1:18" s="58" customFormat="1">
      <c r="A140" s="78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84"/>
      <c r="P140" s="84"/>
      <c r="Q140" s="84"/>
      <c r="R140" s="84"/>
    </row>
    <row r="141" spans="1:18" s="58" customFormat="1">
      <c r="A141" s="78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84"/>
      <c r="P141" s="84"/>
      <c r="Q141" s="84"/>
      <c r="R141" s="84"/>
    </row>
    <row r="142" spans="1:18" s="58" customFormat="1">
      <c r="A142" s="78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84"/>
      <c r="P142" s="84"/>
      <c r="Q142" s="84"/>
      <c r="R142" s="84"/>
    </row>
    <row r="143" spans="1:18" s="58" customFormat="1">
      <c r="A143" s="78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84"/>
      <c r="P143" s="84"/>
      <c r="Q143" s="84"/>
      <c r="R143" s="84"/>
    </row>
    <row r="144" spans="1:18" s="58" customFormat="1">
      <c r="A144" s="78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84"/>
      <c r="P144" s="84"/>
      <c r="Q144" s="84"/>
      <c r="R144" s="84"/>
    </row>
    <row r="145" spans="1:18" s="58" customFormat="1">
      <c r="A145" s="78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84"/>
      <c r="P145" s="84"/>
      <c r="Q145" s="84"/>
      <c r="R145" s="84"/>
    </row>
    <row r="146" spans="1:18" s="58" customFormat="1">
      <c r="A146" s="78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84"/>
      <c r="P146" s="84"/>
      <c r="Q146" s="84"/>
      <c r="R146" s="84"/>
    </row>
    <row r="147" spans="1:18" s="58" customFormat="1">
      <c r="A147" s="79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85"/>
      <c r="P147" s="85"/>
      <c r="Q147" s="85"/>
      <c r="R147" s="85"/>
    </row>
    <row r="148" spans="1:18" s="58" customFormat="1">
      <c r="A148" s="77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83">
        <v>5404</v>
      </c>
      <c r="P148" s="83">
        <v>5528</v>
      </c>
      <c r="Q148" s="83">
        <f>P148-O148</f>
        <v>124</v>
      </c>
      <c r="R148" s="83"/>
    </row>
    <row r="149" spans="1:18" s="58" customFormat="1">
      <c r="A149" s="78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84"/>
      <c r="P149" s="84"/>
      <c r="Q149" s="84"/>
      <c r="R149" s="84"/>
    </row>
    <row r="150" spans="1:18" s="58" customFormat="1">
      <c r="A150" s="78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84"/>
      <c r="P150" s="84"/>
      <c r="Q150" s="84"/>
      <c r="R150" s="84"/>
    </row>
    <row r="151" spans="1:18" s="58" customFormat="1">
      <c r="A151" s="78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84"/>
      <c r="P151" s="84"/>
      <c r="Q151" s="84"/>
      <c r="R151" s="84"/>
    </row>
    <row r="152" spans="1:18" s="58" customFormat="1">
      <c r="A152" s="78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84"/>
      <c r="P152" s="84"/>
      <c r="Q152" s="84"/>
      <c r="R152" s="84"/>
    </row>
    <row r="153" spans="1:18" s="58" customFormat="1">
      <c r="A153" s="78"/>
      <c r="B153" s="80">
        <v>1625</v>
      </c>
      <c r="C153" s="83"/>
      <c r="D153" s="83" t="s">
        <v>539</v>
      </c>
      <c r="E153" s="83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83">
        <v>11</v>
      </c>
      <c r="O153" s="84"/>
      <c r="P153" s="84"/>
      <c r="Q153" s="84"/>
      <c r="R153" s="84"/>
    </row>
    <row r="154" spans="1:18" s="58" customFormat="1">
      <c r="A154" s="78"/>
      <c r="B154" s="81"/>
      <c r="C154" s="84"/>
      <c r="D154" s="84"/>
      <c r="E154" s="84"/>
      <c r="F154" s="83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84"/>
      <c r="O154" s="84"/>
      <c r="P154" s="84"/>
      <c r="Q154" s="84"/>
      <c r="R154" s="84"/>
    </row>
    <row r="155" spans="1:18" s="58" customFormat="1">
      <c r="A155" s="78"/>
      <c r="B155" s="82"/>
      <c r="C155" s="85"/>
      <c r="D155" s="85"/>
      <c r="E155" s="85"/>
      <c r="F155" s="85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85"/>
      <c r="O155" s="84"/>
      <c r="P155" s="84"/>
      <c r="Q155" s="84"/>
      <c r="R155" s="84"/>
    </row>
    <row r="156" spans="1:18" s="58" customFormat="1">
      <c r="A156" s="78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83">
        <v>10</v>
      </c>
      <c r="O156" s="84"/>
      <c r="P156" s="84"/>
      <c r="Q156" s="84"/>
      <c r="R156" s="84"/>
    </row>
    <row r="157" spans="1:18" s="58" customFormat="1">
      <c r="A157" s="78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85"/>
      <c r="O157" s="84"/>
      <c r="P157" s="84"/>
      <c r="Q157" s="84"/>
      <c r="R157" s="84"/>
    </row>
    <row r="158" spans="1:18" s="58" customFormat="1">
      <c r="A158" s="78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83">
        <v>12</v>
      </c>
      <c r="O158" s="84"/>
      <c r="P158" s="84"/>
      <c r="Q158" s="84"/>
      <c r="R158" s="84"/>
    </row>
    <row r="159" spans="1:18" s="58" customFormat="1">
      <c r="A159" s="78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85"/>
      <c r="O159" s="84"/>
      <c r="P159" s="84"/>
      <c r="Q159" s="84"/>
      <c r="R159" s="84"/>
    </row>
    <row r="160" spans="1:18" s="58" customFormat="1">
      <c r="A160" s="79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85"/>
      <c r="P160" s="85"/>
      <c r="Q160" s="85"/>
      <c r="R160" s="85"/>
    </row>
    <row r="161" spans="1:18">
      <c r="A161" s="77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83">
        <v>7806</v>
      </c>
      <c r="P161" s="83">
        <v>7958</v>
      </c>
      <c r="Q161" s="83">
        <f>P161-O161</f>
        <v>152</v>
      </c>
      <c r="R161" s="83"/>
    </row>
    <row r="162" spans="1:18">
      <c r="A162" s="78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84"/>
      <c r="P162" s="84"/>
      <c r="Q162" s="84"/>
      <c r="R162" s="84"/>
    </row>
    <row r="163" spans="1:18">
      <c r="A163" s="78"/>
      <c r="B163" s="80">
        <v>1310</v>
      </c>
      <c r="C163" s="83"/>
      <c r="D163" s="83" t="s">
        <v>30</v>
      </c>
      <c r="E163" s="83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84"/>
      <c r="P163" s="84"/>
      <c r="Q163" s="84"/>
      <c r="R163" s="84"/>
    </row>
    <row r="164" spans="1:18">
      <c r="A164" s="78"/>
      <c r="B164" s="82"/>
      <c r="C164" s="85"/>
      <c r="D164" s="85"/>
      <c r="E164" s="85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84"/>
      <c r="P164" s="84"/>
      <c r="Q164" s="84"/>
      <c r="R164" s="84"/>
    </row>
    <row r="165" spans="1:18">
      <c r="A165" s="78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84"/>
      <c r="P165" s="84"/>
      <c r="Q165" s="84"/>
      <c r="R165" s="84"/>
    </row>
    <row r="166" spans="1:18">
      <c r="A166" s="78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84"/>
      <c r="P166" s="84"/>
      <c r="Q166" s="84"/>
      <c r="R166" s="84"/>
    </row>
    <row r="167" spans="1:18">
      <c r="A167" s="78"/>
      <c r="B167" s="80">
        <v>1718</v>
      </c>
      <c r="C167" s="83" t="s">
        <v>460</v>
      </c>
      <c r="D167" s="83" t="s">
        <v>454</v>
      </c>
      <c r="E167" s="83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84"/>
      <c r="P167" s="84"/>
      <c r="Q167" s="84"/>
      <c r="R167" s="84"/>
    </row>
    <row r="168" spans="1:18">
      <c r="A168" s="78"/>
      <c r="B168" s="82"/>
      <c r="C168" s="85"/>
      <c r="D168" s="85"/>
      <c r="E168" s="85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84"/>
      <c r="P168" s="84"/>
      <c r="Q168" s="84"/>
      <c r="R168" s="84"/>
    </row>
    <row r="169" spans="1:18">
      <c r="A169" s="78"/>
      <c r="B169" s="62">
        <v>2010</v>
      </c>
      <c r="C169" s="25" t="s">
        <v>461</v>
      </c>
      <c r="D169" s="83" t="s">
        <v>454</v>
      </c>
      <c r="E169" s="25" t="s">
        <v>620</v>
      </c>
      <c r="F169" s="83" t="s">
        <v>36</v>
      </c>
      <c r="G169" s="83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84"/>
      <c r="P169" s="84"/>
      <c r="Q169" s="84"/>
      <c r="R169" s="84"/>
    </row>
    <row r="170" spans="1:18">
      <c r="A170" s="78"/>
      <c r="B170" s="62">
        <v>2030</v>
      </c>
      <c r="C170" s="25" t="s">
        <v>460</v>
      </c>
      <c r="D170" s="85"/>
      <c r="E170" s="25" t="s">
        <v>618</v>
      </c>
      <c r="F170" s="85"/>
      <c r="G170" s="85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84"/>
      <c r="P170" s="84"/>
      <c r="Q170" s="84"/>
      <c r="R170" s="84"/>
    </row>
    <row r="171" spans="1:18">
      <c r="A171" s="78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84"/>
      <c r="P171" s="84"/>
      <c r="Q171" s="84"/>
      <c r="R171" s="84"/>
    </row>
    <row r="172" spans="1:18">
      <c r="A172" s="79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85"/>
      <c r="P172" s="85"/>
      <c r="Q172" s="85"/>
      <c r="R172" s="85"/>
    </row>
    <row r="173" spans="1:18">
      <c r="A173" s="77">
        <v>43194</v>
      </c>
      <c r="B173" s="80">
        <v>830</v>
      </c>
      <c r="C173" s="83"/>
      <c r="D173" s="83" t="s">
        <v>30</v>
      </c>
      <c r="E173" s="83" t="s">
        <v>621</v>
      </c>
      <c r="F173" s="83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83">
        <v>7869</v>
      </c>
      <c r="P173" s="83">
        <v>7890</v>
      </c>
      <c r="Q173" s="83">
        <f>P173-O173</f>
        <v>21</v>
      </c>
      <c r="R173" s="83"/>
    </row>
    <row r="174" spans="1:18">
      <c r="A174" s="78"/>
      <c r="B174" s="81"/>
      <c r="C174" s="84"/>
      <c r="D174" s="84"/>
      <c r="E174" s="84"/>
      <c r="F174" s="84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84"/>
      <c r="P174" s="84"/>
      <c r="Q174" s="84"/>
      <c r="R174" s="84"/>
    </row>
    <row r="175" spans="1:18">
      <c r="A175" s="78"/>
      <c r="B175" s="81"/>
      <c r="C175" s="84"/>
      <c r="D175" s="84"/>
      <c r="E175" s="84"/>
      <c r="F175" s="84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84"/>
      <c r="P175" s="84"/>
      <c r="Q175" s="84"/>
      <c r="R175" s="84"/>
    </row>
    <row r="176" spans="1:18">
      <c r="A176" s="78"/>
      <c r="B176" s="82"/>
      <c r="C176" s="85"/>
      <c r="D176" s="85"/>
      <c r="E176" s="85"/>
      <c r="F176" s="85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84"/>
      <c r="P176" s="84"/>
      <c r="Q176" s="84"/>
      <c r="R176" s="84"/>
    </row>
    <row r="177" spans="1:18">
      <c r="A177" s="78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84"/>
      <c r="P177" s="84"/>
      <c r="Q177" s="84"/>
      <c r="R177" s="84"/>
    </row>
    <row r="178" spans="1:18">
      <c r="A178" s="78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84"/>
      <c r="P178" s="84"/>
      <c r="Q178" s="84"/>
      <c r="R178" s="84"/>
    </row>
    <row r="179" spans="1:18">
      <c r="A179" s="78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84"/>
      <c r="P179" s="84"/>
      <c r="Q179" s="84"/>
      <c r="R179" s="84"/>
    </row>
    <row r="180" spans="1:18">
      <c r="A180" s="78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84"/>
      <c r="P180" s="84"/>
      <c r="Q180" s="84"/>
      <c r="R180" s="84"/>
    </row>
    <row r="181" spans="1:18">
      <c r="A181" s="78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84"/>
      <c r="P181" s="84"/>
      <c r="Q181" s="84"/>
      <c r="R181" s="84"/>
    </row>
    <row r="182" spans="1:18">
      <c r="A182" s="79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85"/>
      <c r="P182" s="85"/>
      <c r="Q182" s="85"/>
      <c r="R182" s="85"/>
    </row>
    <row r="183" spans="1:18">
      <c r="A183" s="77">
        <v>43194</v>
      </c>
      <c r="B183" s="80">
        <v>820</v>
      </c>
      <c r="C183" s="83"/>
      <c r="D183" s="83" t="s">
        <v>30</v>
      </c>
      <c r="E183" s="83" t="s">
        <v>634</v>
      </c>
      <c r="F183" s="83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83">
        <v>10</v>
      </c>
      <c r="O183" s="83">
        <v>5596</v>
      </c>
      <c r="P183" s="83">
        <v>5632</v>
      </c>
      <c r="Q183" s="83">
        <f>P183-O183</f>
        <v>36</v>
      </c>
      <c r="R183" s="83"/>
    </row>
    <row r="184" spans="1:18">
      <c r="A184" s="78"/>
      <c r="B184" s="81"/>
      <c r="C184" s="84"/>
      <c r="D184" s="84"/>
      <c r="E184" s="84"/>
      <c r="F184" s="84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84"/>
      <c r="O184" s="84"/>
      <c r="P184" s="84"/>
      <c r="Q184" s="84"/>
      <c r="R184" s="84"/>
    </row>
    <row r="185" spans="1:18">
      <c r="A185" s="78"/>
      <c r="B185" s="82"/>
      <c r="C185" s="85"/>
      <c r="D185" s="85"/>
      <c r="E185" s="85"/>
      <c r="F185" s="85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85"/>
      <c r="O185" s="84"/>
      <c r="P185" s="84"/>
      <c r="Q185" s="84"/>
      <c r="R185" s="84"/>
    </row>
    <row r="186" spans="1:18">
      <c r="A186" s="78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84"/>
      <c r="P186" s="84"/>
      <c r="Q186" s="84"/>
      <c r="R186" s="84"/>
    </row>
    <row r="187" spans="1:18">
      <c r="A187" s="78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84"/>
      <c r="P187" s="84"/>
      <c r="Q187" s="84"/>
      <c r="R187" s="84"/>
    </row>
    <row r="188" spans="1:18">
      <c r="A188" s="78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84"/>
      <c r="P188" s="84"/>
      <c r="Q188" s="84"/>
      <c r="R188" s="84"/>
    </row>
    <row r="189" spans="1:18">
      <c r="A189" s="78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84"/>
      <c r="P189" s="84"/>
      <c r="Q189" s="84"/>
      <c r="R189" s="84"/>
    </row>
    <row r="190" spans="1:18">
      <c r="A190" s="78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84"/>
      <c r="P190" s="84"/>
      <c r="Q190" s="84"/>
      <c r="R190" s="84"/>
    </row>
    <row r="191" spans="1:18">
      <c r="A191" s="78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84"/>
      <c r="P191" s="84"/>
      <c r="Q191" s="84"/>
      <c r="R191" s="84"/>
    </row>
    <row r="192" spans="1:18">
      <c r="A192" s="78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84"/>
      <c r="P192" s="84"/>
      <c r="Q192" s="84"/>
      <c r="R192" s="84"/>
    </row>
    <row r="193" spans="1:18">
      <c r="A193" s="78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84"/>
      <c r="P193" s="84"/>
      <c r="Q193" s="84"/>
      <c r="R193" s="84"/>
    </row>
    <row r="194" spans="1:18">
      <c r="A194" s="78"/>
      <c r="B194" s="62">
        <v>2258</v>
      </c>
      <c r="C194" s="83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84"/>
      <c r="P194" s="84"/>
      <c r="Q194" s="84"/>
      <c r="R194" s="84"/>
    </row>
    <row r="195" spans="1:18">
      <c r="A195" s="79"/>
      <c r="B195" s="62">
        <v>2350</v>
      </c>
      <c r="C195" s="85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85"/>
      <c r="P195" s="85"/>
      <c r="Q195" s="85"/>
      <c r="R195" s="85"/>
    </row>
    <row r="196" spans="1:18">
      <c r="A196" s="77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83">
        <v>7036</v>
      </c>
      <c r="P196" s="83">
        <v>7057</v>
      </c>
      <c r="Q196" s="83">
        <f>P196-O196</f>
        <v>21</v>
      </c>
      <c r="R196" s="83"/>
    </row>
    <row r="197" spans="1:18">
      <c r="A197" s="78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84"/>
      <c r="P197" s="84"/>
      <c r="Q197" s="84"/>
      <c r="R197" s="84"/>
    </row>
    <row r="198" spans="1:18">
      <c r="A198" s="78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84"/>
      <c r="P198" s="84"/>
      <c r="Q198" s="84"/>
      <c r="R198" s="84"/>
    </row>
    <row r="199" spans="1:18">
      <c r="A199" s="78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84"/>
      <c r="P199" s="84"/>
      <c r="Q199" s="84"/>
      <c r="R199" s="84"/>
    </row>
    <row r="200" spans="1:18">
      <c r="A200" s="78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84"/>
      <c r="P200" s="84"/>
      <c r="Q200" s="84"/>
      <c r="R200" s="84"/>
    </row>
    <row r="201" spans="1:18">
      <c r="A201" s="78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84"/>
      <c r="P201" s="84"/>
      <c r="Q201" s="84"/>
      <c r="R201" s="84"/>
    </row>
    <row r="202" spans="1:18">
      <c r="A202" s="78"/>
      <c r="B202" s="62">
        <v>2245</v>
      </c>
      <c r="C202" s="25"/>
      <c r="D202" s="25" t="s">
        <v>30</v>
      </c>
      <c r="E202" s="25" t="s">
        <v>630</v>
      </c>
      <c r="F202" s="83" t="s">
        <v>36</v>
      </c>
      <c r="G202" s="83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84"/>
      <c r="P202" s="84"/>
      <c r="Q202" s="84"/>
      <c r="R202" s="84"/>
    </row>
    <row r="203" spans="1:18">
      <c r="A203" s="79"/>
      <c r="B203" s="62">
        <v>2255</v>
      </c>
      <c r="C203" s="25"/>
      <c r="D203" s="25" t="s">
        <v>30</v>
      </c>
      <c r="E203" s="25" t="s">
        <v>641</v>
      </c>
      <c r="F203" s="85"/>
      <c r="G203" s="85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85"/>
      <c r="P203" s="85"/>
      <c r="Q203" s="85"/>
      <c r="R203" s="85"/>
    </row>
    <row r="204" spans="1:18" ht="16.5">
      <c r="A204" s="77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89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83">
        <v>5528</v>
      </c>
      <c r="P204" s="83">
        <v>5582</v>
      </c>
      <c r="Q204" s="83">
        <f>P204-O204</f>
        <v>54</v>
      </c>
      <c r="R204" s="83"/>
    </row>
    <row r="205" spans="1:18" ht="16.5">
      <c r="A205" s="78"/>
      <c r="B205" s="62">
        <v>910</v>
      </c>
      <c r="C205" s="25"/>
      <c r="D205" s="25" t="s">
        <v>32</v>
      </c>
      <c r="E205" s="89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84"/>
      <c r="P205" s="84"/>
      <c r="Q205" s="84"/>
      <c r="R205" s="84"/>
    </row>
    <row r="206" spans="1:18">
      <c r="A206" s="78"/>
      <c r="B206" s="80">
        <v>1400</v>
      </c>
      <c r="C206" s="83"/>
      <c r="D206" s="83" t="s">
        <v>30</v>
      </c>
      <c r="E206" s="83" t="s">
        <v>633</v>
      </c>
      <c r="F206" s="83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83">
        <v>10</v>
      </c>
      <c r="O206" s="84"/>
      <c r="P206" s="84"/>
      <c r="Q206" s="84"/>
      <c r="R206" s="84"/>
    </row>
    <row r="207" spans="1:18">
      <c r="A207" s="78"/>
      <c r="B207" s="81"/>
      <c r="C207" s="84"/>
      <c r="D207" s="84"/>
      <c r="E207" s="84"/>
      <c r="F207" s="85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84"/>
      <c r="O207" s="84"/>
      <c r="P207" s="84"/>
      <c r="Q207" s="84"/>
      <c r="R207" s="84"/>
    </row>
    <row r="208" spans="1:18" ht="16.5">
      <c r="A208" s="78"/>
      <c r="B208" s="82"/>
      <c r="C208" s="85"/>
      <c r="D208" s="85"/>
      <c r="E208" s="85"/>
      <c r="F208" s="25" t="s">
        <v>32</v>
      </c>
      <c r="G208" s="89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85"/>
      <c r="O208" s="84"/>
      <c r="P208" s="84"/>
      <c r="Q208" s="84"/>
      <c r="R208" s="84"/>
    </row>
    <row r="209" spans="1:18" ht="16.5">
      <c r="A209" s="78"/>
      <c r="B209" s="62">
        <v>1515</v>
      </c>
      <c r="C209" s="25"/>
      <c r="D209" s="25" t="s">
        <v>32</v>
      </c>
      <c r="E209" s="89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84"/>
      <c r="P209" s="84"/>
      <c r="Q209" s="84"/>
      <c r="R209" s="84"/>
    </row>
    <row r="210" spans="1:18">
      <c r="A210" s="78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84"/>
      <c r="P210" s="84"/>
      <c r="Q210" s="84"/>
      <c r="R210" s="84"/>
    </row>
    <row r="211" spans="1:18">
      <c r="A211" s="78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84"/>
      <c r="P211" s="84"/>
      <c r="Q211" s="84"/>
      <c r="R211" s="84"/>
    </row>
    <row r="212" spans="1:18">
      <c r="A212" s="79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85"/>
      <c r="P212" s="85"/>
      <c r="Q212" s="85"/>
      <c r="R212" s="85"/>
    </row>
    <row r="213" spans="1:18" s="58" customFormat="1">
      <c r="A213" s="77">
        <v>43195</v>
      </c>
      <c r="B213" s="80">
        <v>900</v>
      </c>
      <c r="C213" s="83"/>
      <c r="D213" s="83" t="s">
        <v>30</v>
      </c>
      <c r="E213" s="83" t="s">
        <v>634</v>
      </c>
      <c r="F213" s="83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83">
        <v>7958</v>
      </c>
      <c r="P213" s="83">
        <v>7973</v>
      </c>
      <c r="Q213" s="83">
        <f>P213-O213</f>
        <v>15</v>
      </c>
      <c r="R213" s="83"/>
    </row>
    <row r="214" spans="1:18" s="58" customFormat="1">
      <c r="A214" s="78"/>
      <c r="B214" s="81"/>
      <c r="C214" s="84"/>
      <c r="D214" s="84"/>
      <c r="E214" s="84"/>
      <c r="F214" s="84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84"/>
      <c r="P214" s="84"/>
      <c r="Q214" s="84"/>
      <c r="R214" s="84"/>
    </row>
    <row r="215" spans="1:18" s="58" customFormat="1">
      <c r="A215" s="78"/>
      <c r="B215" s="82"/>
      <c r="C215" s="85"/>
      <c r="D215" s="85"/>
      <c r="E215" s="85"/>
      <c r="F215" s="85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84"/>
      <c r="P215" s="84"/>
      <c r="Q215" s="84"/>
      <c r="R215" s="84"/>
    </row>
    <row r="216" spans="1:18" s="58" customFormat="1">
      <c r="A216" s="78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84"/>
      <c r="P216" s="84"/>
      <c r="Q216" s="84"/>
      <c r="R216" s="84"/>
    </row>
    <row r="217" spans="1:18" s="58" customFormat="1">
      <c r="A217" s="78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84"/>
      <c r="P217" s="84"/>
      <c r="Q217" s="84"/>
      <c r="R217" s="84"/>
    </row>
    <row r="218" spans="1:18" s="58" customFormat="1">
      <c r="A218" s="78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84"/>
      <c r="P218" s="84"/>
      <c r="Q218" s="84"/>
      <c r="R218" s="84"/>
    </row>
    <row r="219" spans="1:18" s="58" customFormat="1">
      <c r="A219" s="78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84"/>
      <c r="P219" s="84"/>
      <c r="Q219" s="84"/>
      <c r="R219" s="84"/>
    </row>
    <row r="220" spans="1:18" s="58" customFormat="1">
      <c r="A220" s="78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84"/>
      <c r="P220" s="84"/>
      <c r="Q220" s="84"/>
      <c r="R220" s="84"/>
    </row>
    <row r="221" spans="1:18" s="58" customFormat="1">
      <c r="A221" s="79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85"/>
      <c r="P221" s="85"/>
      <c r="Q221" s="85"/>
      <c r="R221" s="85"/>
    </row>
    <row r="222" spans="1:18" s="58" customFormat="1">
      <c r="A222" s="77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83">
        <v>7890</v>
      </c>
      <c r="P222" s="83">
        <v>7904</v>
      </c>
      <c r="Q222" s="83">
        <f>P222-O222</f>
        <v>14</v>
      </c>
      <c r="R222" s="83"/>
    </row>
    <row r="223" spans="1:18" s="58" customFormat="1">
      <c r="A223" s="78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84"/>
      <c r="P223" s="84"/>
      <c r="Q223" s="84"/>
      <c r="R223" s="84"/>
    </row>
    <row r="224" spans="1:18" s="58" customFormat="1">
      <c r="A224" s="78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84"/>
      <c r="P224" s="84"/>
      <c r="Q224" s="84"/>
      <c r="R224" s="84"/>
    </row>
    <row r="225" spans="1:18" s="58" customFormat="1">
      <c r="A225" s="78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84"/>
      <c r="P225" s="84"/>
      <c r="Q225" s="84"/>
      <c r="R225" s="84"/>
    </row>
    <row r="226" spans="1:18" s="58" customFormat="1">
      <c r="A226" s="79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85"/>
      <c r="P226" s="85"/>
      <c r="Q226" s="85"/>
      <c r="R226" s="85"/>
    </row>
    <row r="227" spans="1:18" s="58" customFormat="1">
      <c r="A227" s="77">
        <v>43195</v>
      </c>
      <c r="B227" s="80">
        <v>840</v>
      </c>
      <c r="C227" s="83"/>
      <c r="D227" s="83" t="s">
        <v>30</v>
      </c>
      <c r="E227" s="83" t="s">
        <v>633</v>
      </c>
      <c r="F227" s="83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83">
        <v>14</v>
      </c>
      <c r="O227" s="83">
        <v>5632</v>
      </c>
      <c r="P227" s="83">
        <v>5649</v>
      </c>
      <c r="Q227" s="83">
        <f>P227-O227</f>
        <v>17</v>
      </c>
      <c r="R227" s="83"/>
    </row>
    <row r="228" spans="1:18" s="58" customFormat="1">
      <c r="A228" s="78"/>
      <c r="B228" s="81"/>
      <c r="C228" s="84"/>
      <c r="D228" s="84"/>
      <c r="E228" s="84"/>
      <c r="F228" s="84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84"/>
      <c r="O228" s="84"/>
      <c r="P228" s="84"/>
      <c r="Q228" s="84"/>
      <c r="R228" s="84"/>
    </row>
    <row r="229" spans="1:18" s="58" customFormat="1">
      <c r="A229" s="78"/>
      <c r="B229" s="81"/>
      <c r="C229" s="84"/>
      <c r="D229" s="84"/>
      <c r="E229" s="84"/>
      <c r="F229" s="84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84"/>
      <c r="O229" s="84"/>
      <c r="P229" s="84"/>
      <c r="Q229" s="84"/>
      <c r="R229" s="84"/>
    </row>
    <row r="230" spans="1:18" s="58" customFormat="1">
      <c r="A230" s="78"/>
      <c r="B230" s="82"/>
      <c r="C230" s="85"/>
      <c r="D230" s="85"/>
      <c r="E230" s="85"/>
      <c r="F230" s="85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85"/>
      <c r="O230" s="84"/>
      <c r="P230" s="84"/>
      <c r="Q230" s="84"/>
      <c r="R230" s="84"/>
    </row>
    <row r="231" spans="1:18" s="58" customFormat="1">
      <c r="A231" s="78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84"/>
      <c r="P231" s="84"/>
      <c r="Q231" s="84"/>
      <c r="R231" s="84"/>
    </row>
    <row r="232" spans="1:18" s="58" customFormat="1">
      <c r="A232" s="78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84"/>
      <c r="P232" s="84"/>
      <c r="Q232" s="84"/>
      <c r="R232" s="84"/>
    </row>
    <row r="233" spans="1:18" s="58" customFormat="1">
      <c r="A233" s="78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84"/>
      <c r="P233" s="84"/>
      <c r="Q233" s="84"/>
      <c r="R233" s="84"/>
    </row>
    <row r="234" spans="1:18" s="58" customFormat="1">
      <c r="A234" s="78"/>
      <c r="B234" s="62">
        <v>2245</v>
      </c>
      <c r="C234" s="25"/>
      <c r="D234" s="83" t="s">
        <v>30</v>
      </c>
      <c r="E234" s="25" t="s">
        <v>630</v>
      </c>
      <c r="F234" s="83" t="s">
        <v>36</v>
      </c>
      <c r="G234" s="83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84"/>
      <c r="P234" s="84"/>
      <c r="Q234" s="84"/>
      <c r="R234" s="84"/>
    </row>
    <row r="235" spans="1:18" s="58" customFormat="1">
      <c r="A235" s="79"/>
      <c r="B235" s="62">
        <v>2300</v>
      </c>
      <c r="C235" s="25"/>
      <c r="D235" s="85"/>
      <c r="E235" s="25" t="s">
        <v>641</v>
      </c>
      <c r="F235" s="85"/>
      <c r="G235" s="85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85"/>
      <c r="P235" s="85"/>
      <c r="Q235" s="85"/>
      <c r="R235" s="85"/>
    </row>
    <row r="236" spans="1:18" s="58" customFormat="1">
      <c r="A236" s="77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83">
        <v>7057</v>
      </c>
      <c r="P236" s="83">
        <v>7204</v>
      </c>
      <c r="Q236" s="83">
        <f>P236-O236</f>
        <v>147</v>
      </c>
      <c r="R236" s="83"/>
    </row>
    <row r="237" spans="1:18" s="58" customFormat="1">
      <c r="A237" s="78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84"/>
      <c r="P237" s="84"/>
      <c r="Q237" s="84"/>
      <c r="R237" s="84"/>
    </row>
    <row r="238" spans="1:18" s="58" customFormat="1">
      <c r="A238" s="78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84"/>
      <c r="P238" s="84"/>
      <c r="Q238" s="84"/>
      <c r="R238" s="84"/>
    </row>
    <row r="239" spans="1:18" s="58" customFormat="1">
      <c r="A239" s="78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84"/>
      <c r="P239" s="84"/>
      <c r="Q239" s="84"/>
      <c r="R239" s="84"/>
    </row>
    <row r="240" spans="1:18" s="58" customFormat="1">
      <c r="A240" s="78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84"/>
      <c r="P240" s="84"/>
      <c r="Q240" s="84"/>
      <c r="R240" s="84"/>
    </row>
    <row r="241" spans="1:18" s="58" customFormat="1">
      <c r="A241" s="78"/>
      <c r="B241" s="62">
        <v>1713</v>
      </c>
      <c r="C241" s="25" t="s">
        <v>460</v>
      </c>
      <c r="D241" s="83" t="s">
        <v>454</v>
      </c>
      <c r="E241" s="25" t="s">
        <v>618</v>
      </c>
      <c r="F241" s="83" t="s">
        <v>36</v>
      </c>
      <c r="G241" s="83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84"/>
      <c r="P241" s="84"/>
      <c r="Q241" s="84"/>
      <c r="R241" s="84"/>
    </row>
    <row r="242" spans="1:18" s="58" customFormat="1">
      <c r="A242" s="78"/>
      <c r="B242" s="62">
        <v>2010</v>
      </c>
      <c r="C242" s="25" t="s">
        <v>461</v>
      </c>
      <c r="D242" s="85"/>
      <c r="E242" s="25" t="s">
        <v>620</v>
      </c>
      <c r="F242" s="85"/>
      <c r="G242" s="85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84"/>
      <c r="P242" s="84"/>
      <c r="Q242" s="84"/>
      <c r="R242" s="84"/>
    </row>
    <row r="243" spans="1:18" s="58" customFormat="1">
      <c r="A243" s="78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84"/>
      <c r="P243" s="84"/>
      <c r="Q243" s="84"/>
      <c r="R243" s="84"/>
    </row>
    <row r="244" spans="1:18" s="58" customFormat="1">
      <c r="A244" s="78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84"/>
      <c r="P244" s="84"/>
      <c r="Q244" s="84"/>
      <c r="R244" s="84"/>
    </row>
    <row r="245" spans="1:18" s="58" customFormat="1">
      <c r="A245" s="79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85"/>
      <c r="P245" s="85"/>
      <c r="Q245" s="85"/>
      <c r="R245" s="85"/>
    </row>
    <row r="246" spans="1:18" s="58" customFormat="1">
      <c r="A246" s="77">
        <v>43195</v>
      </c>
      <c r="B246" s="80">
        <v>910</v>
      </c>
      <c r="C246" s="83"/>
      <c r="D246" s="83" t="s">
        <v>30</v>
      </c>
      <c r="E246" s="83" t="s">
        <v>634</v>
      </c>
      <c r="F246" s="83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83">
        <v>5582</v>
      </c>
      <c r="P246" s="83">
        <v>5622</v>
      </c>
      <c r="Q246" s="83">
        <f>P246-O246</f>
        <v>40</v>
      </c>
      <c r="R246" s="83"/>
    </row>
    <row r="247" spans="1:18" s="58" customFormat="1">
      <c r="A247" s="78"/>
      <c r="B247" s="81"/>
      <c r="C247" s="84"/>
      <c r="D247" s="84"/>
      <c r="E247" s="84"/>
      <c r="F247" s="84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84"/>
      <c r="P247" s="84"/>
      <c r="Q247" s="84"/>
      <c r="R247" s="84"/>
    </row>
    <row r="248" spans="1:18" s="58" customFormat="1">
      <c r="A248" s="78"/>
      <c r="B248" s="82"/>
      <c r="C248" s="85"/>
      <c r="D248" s="85"/>
      <c r="E248" s="85"/>
      <c r="F248" s="85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84"/>
      <c r="P248" s="84"/>
      <c r="Q248" s="84"/>
      <c r="R248" s="84"/>
    </row>
    <row r="249" spans="1:18" s="58" customFormat="1">
      <c r="A249" s="78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84"/>
      <c r="P249" s="84"/>
      <c r="Q249" s="84"/>
      <c r="R249" s="84"/>
    </row>
    <row r="250" spans="1:18" s="58" customFormat="1">
      <c r="A250" s="78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84"/>
      <c r="P250" s="84"/>
      <c r="Q250" s="84"/>
      <c r="R250" s="84"/>
    </row>
    <row r="251" spans="1:18" s="58" customFormat="1">
      <c r="A251" s="78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84"/>
      <c r="P251" s="84"/>
      <c r="Q251" s="84"/>
      <c r="R251" s="84"/>
    </row>
    <row r="252" spans="1:18" s="58" customFormat="1">
      <c r="A252" s="78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84"/>
      <c r="P252" s="84"/>
      <c r="Q252" s="84"/>
      <c r="R252" s="84"/>
    </row>
    <row r="253" spans="1:18" s="58" customFormat="1">
      <c r="A253" s="78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84"/>
      <c r="P253" s="84"/>
      <c r="Q253" s="84"/>
      <c r="R253" s="84"/>
    </row>
    <row r="254" spans="1:18" s="58" customFormat="1">
      <c r="A254" s="78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84"/>
      <c r="P254" s="84"/>
      <c r="Q254" s="84"/>
      <c r="R254" s="84"/>
    </row>
    <row r="255" spans="1:18" s="58" customFormat="1">
      <c r="A255" s="78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84"/>
      <c r="P255" s="84"/>
      <c r="Q255" s="84"/>
      <c r="R255" s="84"/>
    </row>
    <row r="256" spans="1:18" s="58" customFormat="1">
      <c r="A256" s="78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84"/>
      <c r="P256" s="84"/>
      <c r="Q256" s="84"/>
      <c r="R256" s="84"/>
    </row>
    <row r="257" spans="1:18" s="58" customFormat="1">
      <c r="A257" s="78"/>
      <c r="B257" s="80">
        <v>2300</v>
      </c>
      <c r="C257" s="25"/>
      <c r="D257" s="83" t="s">
        <v>32</v>
      </c>
      <c r="E257" s="25" t="s">
        <v>637</v>
      </c>
      <c r="F257" s="83" t="s">
        <v>36</v>
      </c>
      <c r="G257" s="83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83">
        <v>4</v>
      </c>
      <c r="O257" s="84"/>
      <c r="P257" s="84"/>
      <c r="Q257" s="84"/>
      <c r="R257" s="84"/>
    </row>
    <row r="258" spans="1:18" s="58" customFormat="1">
      <c r="A258" s="78"/>
      <c r="B258" s="81"/>
      <c r="C258" s="25"/>
      <c r="D258" s="84"/>
      <c r="E258" s="25" t="s">
        <v>635</v>
      </c>
      <c r="F258" s="84"/>
      <c r="G258" s="84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84"/>
      <c r="O258" s="84"/>
      <c r="P258" s="84"/>
      <c r="Q258" s="84"/>
      <c r="R258" s="84"/>
    </row>
    <row r="259" spans="1:18" s="58" customFormat="1">
      <c r="A259" s="78"/>
      <c r="B259" s="82"/>
      <c r="C259" s="25"/>
      <c r="D259" s="85"/>
      <c r="E259" s="25" t="s">
        <v>636</v>
      </c>
      <c r="F259" s="85"/>
      <c r="G259" s="85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85"/>
      <c r="O259" s="84"/>
      <c r="P259" s="84"/>
      <c r="Q259" s="84"/>
      <c r="R259" s="84"/>
    </row>
    <row r="260" spans="1:18" s="58" customFormat="1">
      <c r="A260" s="79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85"/>
      <c r="P260" s="85"/>
      <c r="Q260" s="85"/>
      <c r="R260" s="85"/>
    </row>
  </sheetData>
  <mergeCells count="257"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16:A25"/>
    <mergeCell ref="A2:A15"/>
    <mergeCell ref="B2:B4"/>
    <mergeCell ref="C2:C4"/>
    <mergeCell ref="D2:D4"/>
    <mergeCell ref="E2:E4"/>
    <mergeCell ref="F2:F4"/>
    <mergeCell ref="H2:H4"/>
    <mergeCell ref="I2:I4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4-1</vt:lpstr>
      <vt:lpstr>4-2</vt:lpstr>
      <vt:lpstr>4-3</vt:lpstr>
      <vt:lpstr>4-4</vt:lpstr>
      <vt:lpstr>4-5</vt:lpstr>
      <vt:lpstr>租车</vt:lpstr>
      <vt:lpstr>明细</vt:lpstr>
      <vt:lpstr>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2018-04-06T05:39:39Z</dcterms:modified>
</cp:coreProperties>
</file>