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9" activeTab="23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4-23" sheetId="30" r:id="rId24"/>
    <sheet name="ch" sheetId="3" r:id="rId25"/>
    <sheet name="汇总明细" sheetId="9" r:id="rId26"/>
    <sheet name="分析图" sheetId="13" r:id="rId27"/>
    <sheet name="Sheet1" sheetId="25" r:id="rId28"/>
  </sheets>
  <externalReferences>
    <externalReference r:id="rId29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30"/>
    <pivotCache cacheId="1" r:id="rId31"/>
  </pivotCaches>
</workbook>
</file>

<file path=xl/calcChain.xml><?xml version="1.0" encoding="utf-8"?>
<calcChain xmlns="http://schemas.openxmlformats.org/spreadsheetml/2006/main">
  <c r="J4" i="30"/>
  <c r="N4"/>
  <c r="J8"/>
  <c r="N8"/>
  <c r="O8"/>
  <c r="J7"/>
  <c r="N7"/>
  <c r="O7"/>
  <c r="J3"/>
  <c r="N3"/>
  <c r="J9"/>
  <c r="N9"/>
  <c r="O9"/>
  <c r="J41"/>
  <c r="N41"/>
  <c r="O41"/>
  <c r="J40"/>
  <c r="N40"/>
  <c r="O40"/>
  <c r="J39"/>
  <c r="N39"/>
  <c r="O39"/>
  <c r="J38"/>
  <c r="N38"/>
  <c r="O38"/>
  <c r="J37"/>
  <c r="N37"/>
  <c r="O37"/>
  <c r="J36"/>
  <c r="N36"/>
  <c r="O36"/>
  <c r="J35"/>
  <c r="N35"/>
  <c r="O35"/>
  <c r="J34"/>
  <c r="N34"/>
  <c r="O34"/>
  <c r="J33"/>
  <c r="N33"/>
  <c r="O33"/>
  <c r="J32"/>
  <c r="N32"/>
  <c r="O32"/>
  <c r="J31"/>
  <c r="N31"/>
  <c r="O31"/>
  <c r="J30"/>
  <c r="N30"/>
  <c r="O30"/>
  <c r="J29"/>
  <c r="N29"/>
  <c r="O29"/>
  <c r="J28"/>
  <c r="N28"/>
  <c r="O28"/>
  <c r="J27"/>
  <c r="N27"/>
  <c r="O27"/>
  <c r="J26"/>
  <c r="N26"/>
  <c r="O26"/>
  <c r="J25"/>
  <c r="N25"/>
  <c r="O25"/>
  <c r="J24"/>
  <c r="N24"/>
  <c r="O24"/>
  <c r="J23"/>
  <c r="N23"/>
  <c r="O23"/>
  <c r="J22"/>
  <c r="N22"/>
  <c r="O22"/>
  <c r="J21"/>
  <c r="N21"/>
  <c r="O21"/>
  <c r="J20"/>
  <c r="N20"/>
  <c r="O20"/>
  <c r="J19"/>
  <c r="N19"/>
  <c r="O19"/>
  <c r="J18"/>
  <c r="N18"/>
  <c r="O18"/>
  <c r="J17"/>
  <c r="N17"/>
  <c r="O17"/>
  <c r="J16"/>
  <c r="N16"/>
  <c r="O16"/>
  <c r="J15"/>
  <c r="N15"/>
  <c r="O15"/>
  <c r="J14"/>
  <c r="N14"/>
  <c r="O14"/>
  <c r="J13"/>
  <c r="N13"/>
  <c r="O13"/>
  <c r="J12"/>
  <c r="N12"/>
  <c r="O12"/>
  <c r="J11"/>
  <c r="N11"/>
  <c r="O11"/>
  <c r="J10"/>
  <c r="N10"/>
  <c r="O10"/>
  <c r="J6"/>
  <c r="N6"/>
  <c r="O6"/>
  <c r="O5"/>
  <c r="J5"/>
  <c r="N5"/>
  <c r="J2"/>
  <c r="N2"/>
  <c r="M545" i="9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K342"/>
  <c r="M341"/>
  <c r="K341"/>
  <c r="M340"/>
  <c r="K340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K330"/>
  <c r="M329"/>
  <c r="K329"/>
  <c r="M328"/>
  <c r="K328"/>
  <c r="M327"/>
  <c r="K327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K315"/>
  <c r="M314"/>
  <c r="K314"/>
  <c r="M313"/>
  <c r="K313"/>
  <c r="M312"/>
  <c r="K312"/>
  <c r="M311"/>
  <c r="K311"/>
  <c r="M310"/>
  <c r="K310"/>
  <c r="M309"/>
  <c r="K309"/>
  <c r="M308"/>
  <c r="K308"/>
  <c r="M307"/>
  <c r="K307"/>
  <c r="M306"/>
  <c r="K306"/>
  <c r="M305"/>
  <c r="K305"/>
  <c r="M304"/>
  <c r="K304"/>
  <c r="M303"/>
  <c r="K303"/>
  <c r="M302"/>
  <c r="K302"/>
  <c r="M301"/>
  <c r="K301"/>
  <c r="M300"/>
  <c r="K300"/>
  <c r="M299"/>
  <c r="K299"/>
  <c r="M298"/>
  <c r="K298"/>
  <c r="M297"/>
  <c r="K297"/>
  <c r="M296"/>
  <c r="K296"/>
  <c r="M295"/>
  <c r="K295"/>
  <c r="M294"/>
  <c r="K294"/>
  <c r="M293"/>
  <c r="K293"/>
  <c r="M292"/>
  <c r="K292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K276"/>
  <c r="M275"/>
  <c r="K275"/>
  <c r="M274"/>
  <c r="K274"/>
  <c r="M273"/>
  <c r="K273"/>
  <c r="M272"/>
  <c r="K272"/>
  <c r="M271"/>
  <c r="K271"/>
  <c r="M270"/>
  <c r="K270"/>
  <c r="M269"/>
  <c r="K269"/>
  <c r="M268"/>
  <c r="K268"/>
  <c r="M267"/>
  <c r="K267"/>
  <c r="M266"/>
  <c r="K266"/>
  <c r="M265"/>
  <c r="K265"/>
  <c r="M264"/>
  <c r="K264"/>
  <c r="M263"/>
  <c r="K263"/>
  <c r="M262"/>
  <c r="K262"/>
  <c r="M261"/>
  <c r="K261"/>
  <c r="M260"/>
  <c r="K260"/>
  <c r="M259"/>
  <c r="K259"/>
  <c r="M258"/>
  <c r="K258"/>
  <c r="M257"/>
  <c r="K257"/>
  <c r="M256"/>
  <c r="K256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K244"/>
  <c r="M243"/>
  <c r="K243"/>
  <c r="M242"/>
  <c r="K242"/>
  <c r="M241"/>
  <c r="K241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K185"/>
  <c r="M184"/>
  <c r="K184"/>
  <c r="M183"/>
  <c r="K183"/>
  <c r="M182"/>
  <c r="K182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N33" i="29"/>
  <c r="O33"/>
  <c r="N32"/>
  <c r="O32"/>
  <c r="N31"/>
  <c r="O31"/>
  <c r="N30"/>
  <c r="O30"/>
  <c r="N29"/>
  <c r="O29"/>
  <c r="O25"/>
  <c r="N25"/>
  <c r="N28"/>
  <c r="O28"/>
  <c r="N27"/>
  <c r="O27"/>
  <c r="N26"/>
  <c r="O26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O27" i="27" l="1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M169" i="9"/>
  <c r="K169"/>
  <c r="M168"/>
  <c r="K168"/>
  <c r="M167"/>
  <c r="K167"/>
  <c r="M166"/>
  <c r="K166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M142" i="9" l="1"/>
  <c r="K142"/>
  <c r="M147"/>
  <c r="K147"/>
  <c r="M146"/>
  <c r="K146"/>
  <c r="M145"/>
  <c r="K145"/>
  <c r="M144"/>
  <c r="K144"/>
  <c r="M143"/>
  <c r="K143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0"/>
  <c r="K120"/>
  <c r="M119"/>
  <c r="K119"/>
  <c r="M124"/>
  <c r="K124"/>
  <c r="M118"/>
  <c r="K118"/>
  <c r="M123"/>
  <c r="K123"/>
  <c r="M122"/>
  <c r="K122"/>
  <c r="M121"/>
  <c r="K121"/>
  <c r="M117"/>
  <c r="K117"/>
  <c r="M116"/>
  <c r="K116"/>
  <c r="M115"/>
  <c r="K115"/>
  <c r="M114"/>
  <c r="K114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<sst xmlns="http://schemas.openxmlformats.org/spreadsheetml/2006/main" count="10875" uniqueCount="1471">
  <si>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</si>
  <si>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</si>
  <si>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</si>
  <si>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</si>
  <si>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</si>
  <si>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</si>
  <si>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</si>
  <si>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</si>
  <si>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</si>
  <si>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</si>
  <si>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</si>
  <si>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</si>
  <si>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</si>
  <si>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</si>
  <si>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</si>
  <si>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</si>
  <si>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</si>
  <si>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</si>
  <si>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</si>
  <si>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</si>
  <si>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</si>
  <si>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</si>
  <si>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</si>
  <si>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</si>
  <si>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</si>
  <si>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</si>
  <si>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</si>
  <si>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</si>
  <si>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</si>
  <si>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</si>
  <si>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</si>
  <si>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</si>
  <si>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</si>
  <si>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</si>
  <si>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</si>
  <si>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</si>
  <si>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</si>
  <si>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</si>
  <si>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</si>
  <si>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</si>
  <si>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</si>
  <si>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</si>
  <si>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</si>
  <si>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</si>
  <si>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</si>
  <si>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</si>
  <si>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</si>
  <si>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</si>
  <si>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</si>
  <si>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</si>
  <si>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</si>
  <si>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</si>
  <si>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</si>
  <si>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</si>
  <si>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</si>
  <si>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</si>
  <si>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</si>
  <si>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</si>
  <si>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</si>
  <si>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</si>
  <si>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</si>
  <si>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</si>
  <si>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</si>
  <si>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</si>
  <si>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</si>
  <si>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</si>
  <si>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</si>
  <si>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</si>
  <si>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</si>
  <si>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</si>
  <si>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</si>
  <si>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</si>
  <si>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</si>
  <si>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</si>
  <si>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</si>
  <si>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</si>
  <si>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</si>
  <si>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</si>
  <si>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</si>
  <si>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</si>
  <si>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</si>
  <si>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</si>
  <si>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</si>
  <si>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</si>
  <si>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</si>
  <si>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</si>
  <si>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</si>
  <si>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</si>
  <si>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</si>
  <si>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</si>
  <si>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</si>
  <si>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</si>
  <si>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</si>
  <si>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</si>
  <si>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</si>
  <si>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</si>
  <si>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</si>
  <si>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</si>
  <si>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</si>
  <si>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</si>
  <si>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</si>
  <si>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</si>
  <si>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</si>
  <si>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</si>
  <si>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</si>
  <si>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</si>
  <si>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</si>
  <si>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</si>
  <si>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</si>
  <si>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</si>
  <si>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</si>
  <si>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</si>
  <si>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</si>
  <si>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</si>
  <si>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</si>
  <si>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</si>
  <si>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</si>
  <si>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</si>
  <si>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</si>
  <si>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</si>
  <si>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</si>
  <si>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</si>
  <si>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</si>
  <si>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</si>
  <si>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</si>
  <si>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</si>
  <si>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</si>
  <si>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</si>
  <si>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</si>
  <si>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</si>
  <si>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</si>
  <si>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</si>
  <si>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</si>
  <si>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</si>
  <si>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</si>
  <si>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</si>
  <si>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</si>
  <si>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</si>
  <si>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</si>
  <si>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</si>
  <si>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</si>
  <si>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</si>
  <si>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</si>
  <si>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</si>
  <si>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</si>
  <si>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</si>
  <si>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</si>
  <si>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</si>
  <si>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</si>
  <si>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</si>
  <si>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</si>
  <si>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</si>
  <si>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</si>
  <si>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</si>
  <si>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</si>
  <si>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</si>
  <si>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</si>
  <si>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</si>
  <si>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</si>
  <si>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</si>
  <si>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</si>
  <si>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</si>
  <si>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</si>
  <si>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</si>
  <si>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</si>
  <si>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</si>
  <si>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</si>
  <si>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</si>
  <si>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</si>
  <si>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</si>
  <si>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</si>
  <si>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</si>
  <si>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</si>
  <si>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</si>
  <si>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</si>
  <si>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</si>
  <si>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</si>
  <si>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</si>
  <si>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</si>
  <si>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</si>
  <si>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</si>
  <si>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</si>
  <si>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</si>
  <si>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</si>
  <si>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</si>
  <si>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</si>
  <si>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</si>
  <si>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</si>
  <si>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</si>
  <si>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</si>
  <si>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</si>
  <si>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</si>
  <si>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</si>
  <si>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</si>
  <si>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</si>
  <si>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</si>
  <si>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</si>
  <si>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</si>
  <si>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</si>
  <si>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</si>
  <si>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</si>
  <si>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</si>
  <si>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</si>
  <si>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</si>
  <si>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</si>
  <si>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</si>
  <si>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</si>
  <si>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</si>
  <si>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</si>
  <si>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</si>
  <si>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</si>
  <si>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</si>
  <si>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</si>
  <si>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</si>
  <si>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</si>
  <si>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</si>
  <si>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</si>
  <si>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</si>
  <si>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</si>
  <si>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</si>
  <si>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</si>
  <si>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</si>
  <si>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</si>
  <si>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</si>
  <si>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</si>
  <si>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</si>
  <si>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</si>
  <si>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</si>
  <si>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</si>
  <si>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</si>
  <si>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</si>
  <si>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</si>
  <si>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</si>
  <si>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</si>
  <si>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</si>
  <si>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</si>
  <si>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</si>
  <si>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</si>
  <si>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</si>
  <si>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</si>
  <si>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</si>
  <si>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</si>
  <si>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</si>
  <si>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</si>
  <si>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</si>
  <si>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</si>
  <si>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</si>
  <si>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</si>
  <si>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</si>
  <si>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</si>
  <si>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</si>
  <si>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</si>
  <si>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</si>
  <si>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</si>
  <si>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</si>
  <si>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</si>
  <si>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</si>
  <si>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</si>
  <si>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</si>
  <si>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</si>
  <si>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</si>
  <si>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</si>
  <si>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</si>
  <si>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</si>
  <si>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</si>
  <si>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</si>
  <si>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</si>
  <si>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</si>
  <si>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</si>
  <si>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</si>
  <si>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</si>
  <si>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</si>
  <si>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</si>
  <si>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</si>
  <si>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</si>
  <si>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</si>
  <si>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</si>
  <si>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</si>
  <si>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</si>
  <si>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</si>
  <si>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</si>
  <si>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</si>
  <si>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</si>
  <si>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</si>
  <si>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</si>
  <si>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</si>
  <si>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</si>
  <si>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</si>
  <si>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</si>
  <si>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</si>
  <si>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</si>
  <si>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</si>
  <si>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</si>
  <si>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</si>
  <si>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</si>
  <si>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</si>
  <si>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</si>
  <si>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</si>
  <si>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</si>
  <si>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</si>
  <si>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</si>
  <si>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</si>
  <si>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</si>
  <si>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</si>
  <si>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</si>
  <si>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</si>
  <si>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</si>
  <si>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</si>
  <si>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</si>
  <si>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</si>
  <si>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</si>
  <si>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</si>
  <si>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</si>
  <si>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</si>
  <si>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</si>
  <si>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</si>
  <si>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</si>
  <si>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</si>
  <si>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</si>
  <si>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</si>
  <si>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</si>
  <si>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</si>
  <si>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</si>
  <si>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</si>
  <si>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</si>
  <si>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</si>
  <si>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</si>
  <si>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</si>
  <si>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</si>
  <si>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</si>
  <si>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</si>
  <si>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</si>
  <si>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</si>
  <si>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</si>
  <si>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</si>
  <si>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</si>
  <si>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</si>
  <si>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</si>
  <si>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</si>
  <si>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</si>
  <si>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</si>
  <si>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</si>
  <si>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</si>
  <si>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</si>
  <si>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</si>
  <si>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</si>
  <si>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</si>
  <si>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</si>
  <si>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</si>
  <si>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</si>
  <si>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</si>
  <si>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</si>
  <si>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</si>
  <si>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</si>
  <si>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</si>
  <si>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</si>
  <si>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</si>
  <si>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</si>
  <si>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</si>
  <si>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</si>
  <si>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</si>
  <si>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</si>
  <si>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</si>
  <si>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</si>
  <si>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</si>
  <si>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</si>
  <si>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</si>
  <si>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</si>
  <si>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</si>
  <si>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</si>
  <si>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</si>
  <si>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</si>
  <si>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</si>
  <si>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</si>
  <si>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</si>
  <si>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</si>
  <si>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</si>
  <si>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</si>
  <si>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</si>
  <si>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</si>
  <si>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</si>
  <si>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</si>
  <si>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</si>
  <si>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</si>
  <si>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</si>
  <si>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</si>
  <si>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</si>
  <si>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</si>
  <si>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</si>
  <si>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</si>
  <si>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</si>
  <si>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</si>
  <si>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</si>
  <si>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</si>
  <si>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</si>
  <si>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</si>
  <si>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</si>
  <si>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</si>
  <si>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</si>
  <si>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</si>
  <si>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</si>
  <si>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</si>
  <si>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</si>
  <si>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</si>
  <si>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</si>
  <si>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</si>
  <si>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</si>
  <si>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</si>
  <si>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</si>
  <si>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</si>
  <si>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</si>
  <si>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</si>
  <si>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</si>
  <si>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</si>
  <si>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</si>
  <si>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</si>
  <si>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</si>
  <si>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</si>
  <si>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</si>
  <si>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</si>
  <si>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</si>
  <si>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</si>
  <si>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</si>
  <si>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</si>
  <si>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</si>
  <si>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</si>
  <si>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</si>
  <si>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</si>
  <si>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</si>
  <si>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</si>
  <si>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</si>
  <si>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</si>
  <si>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</si>
  <si>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</si>
  <si>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</si>
  <si>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</si>
  <si>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</si>
  <si>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</si>
  <si>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</si>
  <si>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</si>
  <si>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</si>
  <si>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</si>
  <si>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</si>
  <si>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</si>
  <si>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</si>
  <si>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</si>
  <si>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</si>
  <si>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</si>
  <si>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</si>
  <si>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</si>
  <si>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</si>
  <si>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</si>
  <si>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</si>
  <si>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</si>
  <si>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</si>
  <si>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</si>
  <si>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</si>
  <si>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</si>
  <si>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</si>
  <si>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</si>
  <si>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</si>
  <si>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</si>
  <si>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</si>
  <si>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</si>
  <si>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</si>
  <si>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</si>
  <si>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</si>
  <si>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</si>
  <si>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</si>
  <si>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</si>
  <si>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</si>
  <si>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</si>
  <si>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</si>
  <si>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</si>
  <si>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</si>
  <si>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</si>
  <si>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</si>
  <si>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</si>
  <si>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</si>
  <si>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</si>
  <si>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</si>
  <si>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</si>
  <si>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</si>
  <si>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</si>
  <si>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</si>
  <si>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</si>
  <si>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</si>
  <si>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</si>
  <si>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</si>
  <si>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</si>
  <si>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</si>
  <si>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</si>
  <si>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</si>
  <si>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</si>
  <si>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</si>
  <si>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</si>
  <si>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</si>
  <si>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</si>
  <si>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</si>
  <si>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</si>
  <si>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</si>
  <si>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</si>
  <si>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</si>
  <si>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</si>
  <si>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</si>
  <si>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</si>
  <si>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</si>
  <si>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</si>
  <si>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</si>
  <si>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</si>
  <si>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</si>
  <si>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</si>
  <si>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</si>
  <si>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</si>
  <si>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</si>
  <si>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</si>
  <si>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</si>
  <si>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</si>
  <si>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</si>
  <si>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</si>
  <si>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</si>
  <si>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</si>
  <si>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</si>
  <si>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</si>
  <si>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</si>
  <si>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</si>
  <si>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</si>
  <si>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</si>
  <si>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</si>
  <si>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</si>
  <si>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</si>
  <si>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</si>
  <si>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</si>
  <si>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</si>
  <si>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</si>
  <si>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</si>
  <si>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</si>
  <si>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</si>
  <si>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</si>
  <si>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</si>
  <si>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</si>
  <si>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</si>
  <si>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</si>
  <si>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</si>
  <si>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</si>
  <si>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</si>
  <si>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</si>
  <si>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</si>
  <si>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</si>
  <si>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</si>
  <si>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</si>
  <si>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</si>
  <si>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</si>
  <si>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</si>
  <si>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</si>
  <si>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</si>
  <si>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</si>
  <si>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</si>
  <si>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</si>
  <si>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</si>
  <si>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</si>
  <si>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</si>
  <si>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</si>
  <si>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</si>
  <si>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</si>
  <si>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</si>
  <si>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</si>
  <si>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</si>
  <si>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</si>
  <si>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</si>
  <si>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</si>
  <si>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</si>
  <si>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</si>
  <si>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</si>
  <si>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</si>
  <si>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</si>
  <si>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</si>
  <si>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</si>
  <si>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</si>
  <si>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</si>
  <si>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</si>
  <si>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</si>
  <si>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</si>
  <si>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</si>
  <si>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</si>
  <si>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</si>
  <si>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</si>
  <si>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</si>
  <si>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</si>
  <si>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</si>
  <si>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</si>
  <si>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</si>
  <si>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</si>
  <si>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</si>
  <si>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</si>
  <si>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</si>
  <si>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</si>
  <si>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</si>
  <si>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</si>
  <si>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</si>
  <si>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</si>
  <si>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</si>
  <si>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</si>
  <si>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</si>
  <si>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</si>
  <si>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</si>
  <si>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</si>
  <si>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</si>
  <si>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</si>
  <si>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</si>
  <si>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</si>
  <si>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</si>
  <si>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</si>
  <si>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</si>
  <si>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</si>
  <si>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</si>
  <si>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</si>
  <si>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</si>
  <si>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</si>
  <si>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</si>
  <si>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</si>
  <si>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</si>
  <si>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</si>
  <si>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</si>
  <si>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</si>
  <si>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</si>
  <si>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</si>
  <si>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</si>
  <si>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</si>
  <si>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</si>
  <si>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</si>
  <si>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</si>
  <si>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</si>
  <si>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</si>
  <si>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</si>
  <si>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</si>
  <si>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</si>
  <si>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</si>
  <si>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</si>
  <si>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</si>
  <si>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</si>
  <si>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</si>
  <si>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</si>
  <si>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</si>
  <si>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</si>
  <si>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</si>
  <si>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</si>
  <si>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</si>
  <si>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</si>
  <si>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</si>
  <si>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</si>
  <si>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</si>
  <si>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</si>
  <si>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</si>
  <si>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</si>
  <si>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</si>
  <si>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</si>
  <si>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</si>
  <si>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</si>
  <si>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</si>
  <si>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</si>
  <si>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</si>
  <si>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</si>
  <si>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</si>
  <si>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</si>
  <si>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</si>
  <si>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</si>
  <si>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</si>
  <si>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</si>
  <si>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</si>
  <si>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</si>
  <si>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</si>
  <si>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</si>
  <si>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</si>
  <si>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</si>
  <si>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</si>
  <si>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</si>
  <si>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</si>
  <si>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</si>
  <si>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</si>
  <si>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</si>
  <si>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</si>
  <si>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</si>
  <si>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</si>
  <si>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</si>
  <si>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</si>
  <si>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</si>
  <si>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</si>
  <si>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</si>
  <si>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</si>
  <si>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</si>
  <si>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</si>
  <si>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</si>
  <si>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</si>
  <si>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</si>
  <si>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</si>
  <si>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</si>
  <si>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</si>
  <si>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</si>
  <si>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</si>
  <si>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</si>
  <si>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</si>
  <si>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</si>
  <si>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</si>
  <si>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</si>
  <si>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</si>
  <si>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</si>
  <si>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</si>
  <si>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</si>
  <si>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</si>
  <si>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</si>
  <si>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</si>
  <si>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</si>
  <si>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</si>
  <si>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</si>
  <si>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</si>
  <si>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</si>
  <si>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</si>
  <si>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</si>
  <si>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</si>
  <si>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</si>
  <si>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</si>
  <si>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</si>
  <si>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</si>
  <si>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</si>
  <si>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</si>
  <si>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</si>
  <si>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</si>
  <si>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</si>
  <si>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</si>
  <si>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</si>
  <si>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</si>
  <si>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</si>
  <si>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</si>
  <si>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</si>
  <si>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</si>
  <si>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</si>
  <si>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</si>
  <si>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</si>
  <si>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</si>
  <si>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</si>
  <si>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</si>
  <si>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</si>
  <si>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</si>
  <si>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</si>
  <si>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</si>
  <si>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</si>
  <si>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</si>
  <si>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</si>
  <si>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</si>
  <si>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</si>
  <si>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</si>
  <si>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</si>
  <si>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</si>
  <si>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</si>
  <si>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</si>
  <si>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</si>
  <si>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</si>
  <si>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</si>
  <si>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</si>
  <si>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</si>
  <si>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</si>
  <si>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</si>
  <si>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</si>
  <si>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</si>
  <si>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</si>
  <si>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</si>
  <si>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</si>
  <si>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</si>
  <si>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</si>
  <si>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</si>
  <si>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</si>
  <si>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</si>
  <si>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</si>
  <si>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</si>
  <si>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</si>
  <si>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</si>
  <si>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</si>
  <si>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</si>
  <si>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</si>
  <si>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</si>
  <si>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</si>
  <si>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</si>
  <si>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</si>
  <si>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</si>
  <si>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</si>
  <si>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</si>
  <si>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</si>
  <si>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</si>
  <si>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</si>
  <si>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</si>
  <si>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</si>
  <si>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</si>
  <si>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</si>
  <si>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</si>
  <si>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</si>
  <si>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</si>
  <si>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</si>
  <si>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</si>
  <si>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</si>
  <si>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</si>
  <si>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</si>
  <si>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</si>
  <si>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</si>
  <si>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</si>
  <si>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</si>
  <si>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</si>
  <si>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</si>
  <si>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</si>
  <si>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</si>
  <si>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</si>
  <si>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</si>
  <si>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</si>
  <si>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</si>
  <si>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</si>
  <si>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</si>
  <si>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</si>
  <si>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</si>
  <si>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</si>
  <si>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</si>
  <si>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</si>
  <si>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</si>
  <si>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</si>
  <si>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</si>
  <si>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</si>
  <si>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</si>
  <si>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</si>
  <si>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</si>
  <si>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</si>
  <si>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</si>
  <si>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</si>
  <si>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</si>
  <si>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</si>
  <si>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</si>
  <si>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</si>
  <si>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</si>
  <si>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</si>
  <si>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</si>
  <si>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</si>
  <si>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</si>
  <si>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</si>
  <si>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</si>
  <si>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</si>
  <si>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</si>
  <si>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</si>
  <si>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</si>
  <si>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</si>
  <si>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</si>
  <si>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</si>
  <si>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</si>
  <si>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</si>
  <si>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</si>
  <si>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</si>
  <si>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</si>
  <si>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</si>
  <si>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</si>
  <si>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</si>
  <si>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</si>
  <si>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</si>
  <si>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</si>
  <si>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</si>
  <si>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</si>
  <si>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</si>
  <si>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</si>
  <si>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</si>
  <si>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</si>
  <si>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</si>
  <si>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</si>
  <si>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</si>
  <si>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</si>
  <si>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</si>
  <si>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</si>
  <si>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</si>
  <si>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</si>
  <si>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</si>
  <si>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</si>
  <si>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</si>
  <si>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</si>
  <si>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</si>
  <si>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</si>
  <si>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</si>
  <si>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</si>
  <si>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</si>
  <si>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</si>
  <si>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</si>
  <si>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</si>
  <si>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</si>
  <si>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</si>
  <si>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</si>
  <si>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</si>
  <si>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</si>
  <si>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</si>
  <si>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</si>
  <si>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</si>
  <si>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</si>
  <si>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</si>
  <si>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</si>
  <si>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</si>
  <si>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</si>
  <si>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</si>
  <si>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</si>
  <si>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</si>
  <si>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</si>
  <si>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</si>
  <si>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</si>
  <si>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</si>
  <si>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</si>
  <si>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</si>
  <si>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</si>
  <si>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</si>
  <si>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</si>
  <si>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</si>
  <si>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</si>
  <si>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</si>
  <si>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</si>
  <si>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</si>
  <si>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</si>
  <si>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</si>
  <si>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</si>
  <si>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</si>
  <si>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</si>
  <si>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</si>
  <si>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</si>
  <si>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</si>
  <si>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</si>
  <si>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</si>
  <si>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</si>
  <si>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</si>
  <si>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</si>
  <si>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</si>
  <si>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</si>
  <si>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</si>
  <si>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</si>
  <si>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</si>
  <si>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</si>
  <si>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</si>
  <si>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</si>
  <si>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</si>
  <si>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</si>
  <si>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</si>
  <si>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</si>
  <si>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</si>
  <si>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</si>
  <si>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</si>
  <si>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</si>
  <si>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</si>
  <si>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</si>
  <si>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</si>
  <si>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</si>
  <si>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</si>
  <si>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</si>
  <si>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</si>
  <si>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</si>
  <si>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</si>
  <si>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</si>
  <si>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</si>
  <si>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</si>
  <si>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</si>
  <si>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</si>
  <si>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</si>
  <si>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</si>
  <si>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</si>
  <si>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</si>
  <si>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</si>
  <si>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</si>
  <si>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</si>
  <si>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</si>
  <si>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</si>
  <si>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</si>
  <si>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</si>
  <si>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</si>
  <si>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</si>
  <si>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</si>
  <si>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</si>
  <si>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</si>
  <si>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</si>
  <si>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</si>
  <si>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</si>
  <si>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</si>
  <si>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</si>
  <si>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</si>
  <si>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</si>
  <si>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</si>
  <si>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</si>
  <si>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</si>
  <si>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</si>
  <si>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</si>
  <si>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</si>
  <si>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</si>
  <si>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</si>
  <si>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</si>
  <si>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</si>
  <si>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</si>
  <si>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</si>
  <si>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</si>
  <si>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</si>
  <si>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</si>
  <si>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</si>
  <si>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</si>
  <si>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</si>
  <si>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</si>
  <si>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</si>
  <si>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</si>
  <si>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</si>
  <si>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</si>
  <si>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</si>
  <si>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</si>
  <si>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</si>
  <si>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</si>
  <si>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</si>
  <si>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</si>
  <si>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</si>
  <si>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</si>
  <si>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</si>
  <si>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</si>
  <si>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</si>
  <si>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</si>
  <si>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</si>
  <si>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</si>
  <si>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</si>
  <si>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</si>
  <si>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</si>
  <si>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</si>
  <si>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</si>
  <si>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</si>
  <si>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</si>
  <si>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</si>
  <si>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</si>
  <si>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</si>
  <si>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</si>
  <si>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</si>
  <si>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</si>
  <si>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</si>
  <si>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</si>
  <si>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</si>
  <si>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</si>
  <si>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</si>
  <si>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</si>
  <si>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</si>
  <si>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</si>
  <si>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</si>
  <si>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</si>
  <si>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</si>
  <si>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</si>
  <si>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</si>
  <si>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</si>
  <si>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</si>
  <si>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</si>
  <si>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</si>
  <si>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</si>
  <si>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</si>
  <si>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</si>
  <si>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</si>
  <si>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</si>
  <si>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</si>
  <si>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</si>
  <si>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</si>
  <si>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</si>
  <si>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</si>
  <si>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</si>
  <si>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</si>
  <si>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</si>
  <si>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</si>
  <si>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</si>
  <si>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</si>
  <si>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</si>
  <si>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</si>
  <si>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</si>
  <si>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</si>
  <si>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</si>
  <si>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</si>
  <si>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</si>
  <si>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</si>
  <si>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</si>
  <si>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</si>
  <si>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</si>
  <si>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</si>
  <si>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</si>
  <si>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</si>
  <si>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</si>
  <si>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</si>
  <si>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</si>
  <si>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</si>
  <si>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</si>
  <si>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</si>
  <si>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</si>
  <si>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</si>
  <si>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</si>
  <si>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</si>
  <si>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</si>
  <si>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</si>
  <si>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</si>
  <si>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</si>
  <si>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</si>
  <si>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</si>
  <si>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</si>
  <si>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</si>
  <si>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</si>
  <si>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</si>
  <si>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</si>
  <si>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</si>
  <si>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</si>
  <si>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</si>
  <si>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</si>
  <si>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</si>
  <si>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</si>
  <si>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</si>
  <si>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</si>
  <si>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</si>
  <si>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</si>
  <si>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</si>
  <si>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</si>
  <si>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</si>
  <si>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</si>
  <si>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</si>
  <si>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</si>
  <si>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</si>
  <si>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</si>
  <si>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</si>
  <si>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</si>
  <si>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</si>
  <si>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</si>
  <si>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</si>
  <si>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</si>
  <si>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</si>
  <si>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</si>
  <si>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</si>
  <si>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</si>
  <si>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</si>
  <si>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</si>
  <si>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</si>
  <si>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</si>
  <si>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</si>
  <si>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</si>
  <si>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</si>
  <si>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</si>
  <si>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</si>
  <si>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</si>
  <si>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</si>
  <si>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</si>
  <si>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</si>
  <si>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</si>
  <si>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</si>
  <si>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</si>
  <si>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</si>
  <si>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</si>
  <si>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</si>
  <si>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</si>
  <si>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</si>
  <si>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</si>
  <si>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</si>
  <si>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</si>
  <si>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</si>
  <si>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</si>
  <si>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</si>
  <si>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</si>
  <si>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</si>
  <si>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</si>
  <si>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</si>
  <si>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</si>
  <si>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</si>
  <si>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</si>
  <si>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</si>
  <si>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</si>
  <si>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</si>
  <si>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</si>
  <si>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</si>
  <si>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</si>
  <si>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</si>
  <si>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</si>
  <si>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</si>
  <si>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</si>
  <si>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</si>
  <si>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</si>
  <si>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</si>
  <si>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</si>
  <si>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</si>
  <si>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</si>
  <si>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</si>
  <si>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</si>
  <si>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</si>
  <si>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</si>
  <si>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</si>
  <si>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</si>
  <si>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</si>
  <si>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</si>
  <si>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</si>
  <si>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</si>
  <si>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</si>
  <si>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</si>
  <si>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</si>
  <si>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</si>
  <si>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</si>
  <si>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</si>
  <si>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</si>
  <si>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</si>
  <si>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</si>
  <si>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</si>
  <si>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</si>
  <si>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</si>
  <si>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</si>
  <si>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</si>
  <si>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</si>
  <si>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</si>
  <si>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</si>
  <si>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</si>
  <si>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</si>
  <si>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</si>
  <si>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</si>
  <si>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</si>
  <si>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</si>
  <si>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</si>
  <si>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</si>
  <si>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</si>
  <si>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</si>
  <si>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</si>
  <si>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</si>
  <si>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</si>
  <si>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</si>
  <si>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</si>
  <si>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</si>
  <si>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</si>
  <si>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</si>
  <si>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</si>
  <si>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</si>
  <si>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</si>
  <si>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</si>
  <si>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</si>
  <si>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</si>
  <si>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</si>
  <si>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</si>
  <si>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</si>
  <si>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</si>
  <si>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</si>
  <si>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</si>
  <si>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</si>
  <si>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</si>
  <si>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</si>
  <si>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</si>
  <si>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</si>
  <si>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</si>
  <si>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</si>
  <si>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</si>
  <si>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</si>
  <si>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</si>
  <si>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</si>
  <si>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</si>
  <si>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</si>
  <si>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</si>
  <si>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</si>
  <si>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</si>
  <si>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</si>
  <si>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</si>
  <si>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</si>
  <si>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</si>
  <si>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</si>
  <si>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</si>
  <si>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</si>
  <si>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</si>
  <si>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</si>
  <si>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</si>
  <si>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</si>
  <si>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</si>
  <si>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</si>
  <si>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</si>
  <si>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</si>
  <si>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</si>
  <si>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</si>
  <si>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</si>
  <si>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</si>
  <si>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</si>
  <si>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</si>
  <si>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</si>
  <si>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</si>
  <si>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</si>
  <si>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</si>
  <si>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</si>
  <si>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</si>
  <si>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</si>
  <si>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</si>
  <si>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</si>
  <si>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</si>
  <si>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</si>
  <si>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</si>
  <si>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</si>
  <si>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</si>
  <si>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</si>
  <si>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</si>
  <si>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</si>
  <si>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</si>
  <si>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</si>
  <si>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</si>
  <si>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</si>
  <si>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</si>
  <si>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</si>
  <si>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</si>
  <si>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</si>
  <si>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</si>
  <si>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</si>
  <si>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</si>
  <si>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</si>
  <si>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</si>
  <si>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</si>
  <si>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</si>
  <si>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</si>
  <si>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</si>
  <si>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</si>
  <si>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</si>
  <si>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</si>
  <si>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</si>
  <si>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</si>
  <si>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</si>
  <si>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</si>
  <si>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</si>
  <si>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</si>
  <si>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</si>
  <si>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</si>
  <si>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</si>
  <si>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</si>
  <si>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</si>
  <si>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</si>
  <si>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</si>
  <si>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</si>
  <si>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</si>
  <si>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</si>
  <si>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</si>
  <si>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</si>
  <si>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</si>
  <si>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</si>
  <si>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</si>
  <si>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</si>
  <si>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</si>
  <si>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</si>
  <si>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</si>
  <si>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</si>
  <si>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</si>
  <si>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</si>
  <si>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</si>
  <si>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</si>
  <si>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</si>
  <si>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</si>
  <si>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</si>
  <si>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</si>
  <si>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</si>
  <si>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</si>
  <si>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</si>
  <si>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</si>
  <si>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</si>
  <si>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</si>
  <si>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</si>
  <si>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</si>
  <si>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</si>
  <si>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</si>
  <si>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</si>
  <si>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</si>
  <si>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</si>
  <si>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</si>
  <si>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</si>
  <si>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</si>
  <si>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</si>
  <si>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</si>
  <si>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</si>
  <si>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</si>
  <si>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</si>
  <si>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</si>
  <si>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</si>
  <si>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</si>
  <si>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</si>
  <si>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</si>
  <si>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</si>
  <si>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</si>
  <si>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</si>
  <si>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</si>
  <si>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</si>
  <si>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</si>
  <si>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</si>
  <si>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</si>
  <si>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</si>
  <si>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</si>
  <si>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</si>
  <si>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</si>
  <si>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</si>
  <si>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</si>
  <si>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</si>
  <si>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</si>
  <si>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</si>
  <si>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</si>
  <si>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</si>
  <si>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</si>
  <si>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</si>
  <si>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</si>
  <si>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</si>
  <si>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</si>
  <si>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</si>
  <si>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</si>
  <si>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</si>
  <si>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</si>
  <si>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</si>
  <si>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</si>
  <si>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</si>
  <si>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</si>
  <si>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</si>
  <si>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</si>
  <si>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</si>
  <si>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</si>
  <si>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</si>
  <si>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</si>
  <si>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</si>
  <si>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</si>
  <si>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</si>
  <si>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</si>
  <si>
    <t>WW0015868</t>
    <phoneticPr fontId="7" type="noConversion"/>
  </si>
  <si>
    <t>溢马园区</t>
    <phoneticPr fontId="7" type="noConversion"/>
  </si>
  <si>
    <t>5-107</t>
    <phoneticPr fontId="7" type="noConversion"/>
  </si>
  <si>
    <t>16821</t>
    <phoneticPr fontId="7" type="noConversion"/>
  </si>
  <si>
    <t>A5，服装2，平台4，生鲜仓</t>
    <phoneticPr fontId="7" type="noConversion"/>
  </si>
  <si>
    <t>17195</t>
    <phoneticPr fontId="7" type="noConversion"/>
  </si>
  <si>
    <t>B1,A2,A1</t>
    <phoneticPr fontId="7" type="noConversion"/>
  </si>
  <si>
    <t>16198</t>
    <phoneticPr fontId="7" type="noConversion"/>
  </si>
  <si>
    <t>武汉亚一百货B家居日用仓1号库</t>
    <phoneticPr fontId="7" type="noConversion"/>
  </si>
  <si>
    <t>18704</t>
    <phoneticPr fontId="7" type="noConversion"/>
  </si>
  <si>
    <t>18707</t>
    <phoneticPr fontId="7" type="noConversion"/>
  </si>
  <si>
    <t>18705</t>
    <phoneticPr fontId="7" type="noConversion"/>
  </si>
  <si>
    <t>15986</t>
    <phoneticPr fontId="7" type="noConversion"/>
  </si>
  <si>
    <t>胡允源</t>
    <phoneticPr fontId="7" type="noConversion"/>
  </si>
  <si>
    <t>鄂ADU616</t>
    <phoneticPr fontId="7" type="noConversion"/>
  </si>
  <si>
    <t>方双红</t>
    <phoneticPr fontId="7" type="noConversion"/>
  </si>
  <si>
    <t>17070</t>
    <phoneticPr fontId="7" type="noConversion"/>
  </si>
  <si>
    <t>17069</t>
    <phoneticPr fontId="7" type="noConversion"/>
  </si>
  <si>
    <t>17068</t>
    <phoneticPr fontId="7" type="noConversion"/>
  </si>
  <si>
    <t>17067</t>
    <phoneticPr fontId="7" type="noConversion"/>
  </si>
  <si>
    <t>16959</t>
    <phoneticPr fontId="7" type="noConversion"/>
  </si>
  <si>
    <t>代永华</t>
    <phoneticPr fontId="7" type="noConversion"/>
  </si>
  <si>
    <t>16960</t>
    <phoneticPr fontId="7" type="noConversion"/>
  </si>
  <si>
    <t>武汉亚一家具建材仓1号库</t>
    <phoneticPr fontId="7" type="noConversion"/>
  </si>
  <si>
    <t>16961</t>
    <phoneticPr fontId="7" type="noConversion"/>
  </si>
  <si>
    <t>18010</t>
    <phoneticPr fontId="7" type="noConversion"/>
  </si>
  <si>
    <t>洪家国</t>
    <phoneticPr fontId="7" type="noConversion"/>
  </si>
  <si>
    <t>17876</t>
    <phoneticPr fontId="7" type="noConversion"/>
  </si>
  <si>
    <t>17275</t>
    <phoneticPr fontId="7" type="noConversion"/>
  </si>
  <si>
    <t>17274</t>
    <phoneticPr fontId="7" type="noConversion"/>
  </si>
  <si>
    <t>18012</t>
    <phoneticPr fontId="7" type="noConversion"/>
  </si>
  <si>
    <t>18014</t>
    <phoneticPr fontId="7" type="noConversion"/>
  </si>
  <si>
    <t>15989</t>
    <phoneticPr fontId="7" type="noConversion"/>
  </si>
  <si>
    <t>胡允源</t>
    <phoneticPr fontId="7" type="noConversion"/>
  </si>
  <si>
    <t>15988</t>
    <phoneticPr fontId="7" type="noConversion"/>
  </si>
  <si>
    <t>18011</t>
    <phoneticPr fontId="7" type="noConversion"/>
  </si>
  <si>
    <t>17071</t>
    <phoneticPr fontId="7" type="noConversion"/>
  </si>
  <si>
    <t>17194</t>
    <phoneticPr fontId="7" type="noConversion"/>
  </si>
  <si>
    <t>18017</t>
    <phoneticPr fontId="7" type="noConversion"/>
  </si>
  <si>
    <t>17072</t>
    <phoneticPr fontId="7" type="noConversion"/>
  </si>
  <si>
    <t>15827</t>
    <phoneticPr fontId="7" type="noConversion"/>
  </si>
  <si>
    <t>15828</t>
    <phoneticPr fontId="7" type="noConversion"/>
  </si>
  <si>
    <t>18008</t>
    <phoneticPr fontId="7" type="noConversion"/>
  </si>
  <si>
    <t>18007</t>
    <phoneticPr fontId="7" type="noConversion"/>
  </si>
  <si>
    <t>18005</t>
    <phoneticPr fontId="7" type="noConversion"/>
  </si>
  <si>
    <t>骆典</t>
    <phoneticPr fontId="7" type="noConversion"/>
  </si>
  <si>
    <t>万纬园区</t>
    <phoneticPr fontId="7" type="noConversion"/>
  </si>
  <si>
    <t>15991</t>
    <phoneticPr fontId="7" type="noConversion"/>
  </si>
  <si>
    <t>弗兰西蒂</t>
    <phoneticPr fontId="7" type="noConversion"/>
  </si>
  <si>
    <t>16866</t>
    <phoneticPr fontId="7" type="noConversion"/>
  </si>
  <si>
    <t>15990</t>
    <phoneticPr fontId="7" type="noConversion"/>
  </si>
  <si>
    <t>16756</t>
    <phoneticPr fontId="7" type="noConversion"/>
  </si>
  <si>
    <t>毛向飞</t>
    <phoneticPr fontId="7" type="noConversion"/>
  </si>
  <si>
    <t>17728</t>
    <phoneticPr fontId="7" type="noConversion"/>
  </si>
  <si>
    <t>B1,A2,A3</t>
    <phoneticPr fontId="7" type="noConversion"/>
  </si>
  <si>
    <t>16459</t>
    <phoneticPr fontId="7" type="noConversion"/>
  </si>
  <si>
    <t>B2,A2,B1，电2</t>
    <phoneticPr fontId="7" type="noConversion"/>
  </si>
  <si>
    <t>18263</t>
    <phoneticPr fontId="7" type="noConversion"/>
  </si>
  <si>
    <t>14板4件</t>
    <phoneticPr fontId="7" type="noConversion"/>
  </si>
  <si>
    <t>17196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</si>
</sst>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302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82500224"/>
        <c:axId val="82518400"/>
      </c:barChart>
      <c:catAx>
        <c:axId val="82500224"/>
        <c:scaling>
          <c:orientation val="minMax"/>
        </c:scaling>
        <c:axPos val="b"/>
        <c:numFmt formatCode="General" sourceLinked="0"/>
        <c:tickLblPos val="nextTo"/>
        <c:crossAx val="82518400"/>
        <c:crosses val="autoZero"/>
        <c:auto val="1"/>
        <c:lblAlgn val="ctr"/>
        <c:lblOffset val="100"/>
      </c:catAx>
      <c:valAx>
        <c:axId val="82518400"/>
        <c:scaling>
          <c:orientation val="minMax"/>
        </c:scaling>
        <c:axPos val="l"/>
        <c:majorGridlines/>
        <c:numFmt formatCode="General" sourceLinked="1"/>
        <c:tickLblPos val="nextTo"/>
        <c:crossAx val="82500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841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62223488"/>
        <c:axId val="62225024"/>
      </c:barChart>
      <c:catAx>
        <c:axId val="622234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5024"/>
        <c:crosses val="autoZero"/>
        <c:auto val="1"/>
        <c:lblAlgn val="ctr"/>
        <c:lblOffset val="100"/>
      </c:catAx>
      <c:valAx>
        <c:axId val="622250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30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657</v>
      </c>
      <c r="H2" s="5" t="s">
        <v>639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658</v>
      </c>
      <c r="H3" s="5" t="s">
        <v>640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659</v>
      </c>
      <c r="H4" s="5" t="s">
        <v>641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660</v>
      </c>
      <c r="H5" s="5" t="s">
        <v>642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661</v>
      </c>
      <c r="H6" s="5" t="s">
        <v>643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662</v>
      </c>
      <c r="H7" s="5" t="s">
        <v>644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663</v>
      </c>
      <c r="H8" s="5" t="s">
        <v>645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664</v>
      </c>
      <c r="H9" s="5" t="s">
        <v>646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665</v>
      </c>
      <c r="H10" s="5" t="s">
        <v>647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666</v>
      </c>
      <c r="H11" s="5" t="s">
        <v>648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667</v>
      </c>
      <c r="H12" s="5" t="s">
        <v>649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668</v>
      </c>
      <c r="H13" s="5" t="s">
        <v>635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669</v>
      </c>
      <c r="H14" s="5" t="s">
        <v>650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670</v>
      </c>
      <c r="H15" s="5" t="s">
        <v>651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671</v>
      </c>
      <c r="H16" s="5" t="s">
        <v>652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672</v>
      </c>
      <c r="H17" s="5" t="s">
        <v>653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673</v>
      </c>
      <c r="H18" s="5" t="s">
        <v>654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674</v>
      </c>
      <c r="H19" s="5" t="s">
        <v>655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675</v>
      </c>
      <c r="H20" s="5" t="s">
        <v>656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677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637</v>
      </c>
      <c r="E21" s="4" t="s">
        <v>161</v>
      </c>
      <c r="F21" s="4" t="s">
        <v>638</v>
      </c>
      <c r="G21" s="7" t="s">
        <v>676</v>
      </c>
      <c r="H21" s="5" t="s">
        <v>636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27" priority="23"/>
  </conditionalFormatting>
  <conditionalFormatting sqref="G132:H1048576 G1:H1">
    <cfRule type="duplicateValues" dxfId="226" priority="21"/>
    <cfRule type="duplicateValues" dxfId="225" priority="22"/>
  </conditionalFormatting>
  <conditionalFormatting sqref="G132:H1048576 G1:H1">
    <cfRule type="duplicateValues" dxfId="224" priority="19"/>
    <cfRule type="duplicateValues" dxfId="223" priority="20"/>
  </conditionalFormatting>
  <conditionalFormatting sqref="G1:G1048576">
    <cfRule type="duplicateValues" dxfId="222" priority="1"/>
    <cfRule type="duplicateValues" dxfId="221" priority="18"/>
  </conditionalFormatting>
  <conditionalFormatting sqref="G2:H131">
    <cfRule type="duplicateValues" dxfId="220" priority="16"/>
  </conditionalFormatting>
  <conditionalFormatting sqref="G2:H131">
    <cfRule type="duplicateValues" dxfId="219" priority="14"/>
    <cfRule type="duplicateValues" dxfId="218" priority="15"/>
  </conditionalFormatting>
  <conditionalFormatting sqref="G2:H131">
    <cfRule type="duplicateValues" dxfId="217" priority="12"/>
    <cfRule type="duplicateValues" dxfId="21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708</v>
      </c>
      <c r="G2" s="7" t="s">
        <v>724</v>
      </c>
      <c r="H2" s="5" t="s">
        <v>709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710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725</v>
      </c>
      <c r="H3" s="5" t="s">
        <v>681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682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726</v>
      </c>
      <c r="H4" s="5" t="s">
        <v>683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727</v>
      </c>
      <c r="H5" s="5" t="s">
        <v>684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728</v>
      </c>
      <c r="H6" s="5" t="s">
        <v>685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729</v>
      </c>
      <c r="H7" s="5" t="s">
        <v>686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730</v>
      </c>
      <c r="H8" s="5" t="s">
        <v>687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731</v>
      </c>
      <c r="H9" s="5" t="s">
        <v>688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732</v>
      </c>
      <c r="H10" s="5" t="s">
        <v>689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733</v>
      </c>
      <c r="H11" s="5" t="s">
        <v>690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734</v>
      </c>
      <c r="H12" s="5" t="s">
        <v>691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677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692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735</v>
      </c>
      <c r="H13" s="5" t="s">
        <v>693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736</v>
      </c>
      <c r="H14" s="5" t="s">
        <v>694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695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737</v>
      </c>
      <c r="H15" s="5" t="s">
        <v>696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738</v>
      </c>
      <c r="H16" s="5" t="s">
        <v>697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739</v>
      </c>
      <c r="H17" s="5" t="s">
        <v>698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740</v>
      </c>
      <c r="H18" s="5" t="s">
        <v>699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700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741</v>
      </c>
      <c r="H19" s="5" t="s">
        <v>701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742</v>
      </c>
      <c r="H20" s="5" t="s">
        <v>704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743</v>
      </c>
      <c r="H21" s="5" t="s">
        <v>707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705</v>
      </c>
      <c r="G22" s="7" t="s">
        <v>744</v>
      </c>
      <c r="H22" s="5" t="s">
        <v>706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702</v>
      </c>
      <c r="E23" s="4" t="s">
        <v>161</v>
      </c>
      <c r="F23" s="4" t="s">
        <v>273</v>
      </c>
      <c r="G23" s="7" t="s">
        <v>745</v>
      </c>
      <c r="H23" s="5" t="s">
        <v>703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679</v>
      </c>
      <c r="G24" s="7" t="s">
        <v>746</v>
      </c>
      <c r="H24" s="5" t="s">
        <v>680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711</v>
      </c>
      <c r="C25" s="2" t="s">
        <v>161</v>
      </c>
      <c r="D25" s="2" t="s">
        <v>712</v>
      </c>
      <c r="E25" s="4" t="s">
        <v>161</v>
      </c>
      <c r="F25" s="4" t="s">
        <v>434</v>
      </c>
      <c r="G25" s="7" t="s">
        <v>747</v>
      </c>
      <c r="H25" s="5" t="s">
        <v>713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711</v>
      </c>
      <c r="C26" s="2" t="s">
        <v>161</v>
      </c>
      <c r="D26" s="2" t="s">
        <v>712</v>
      </c>
      <c r="E26" s="4" t="s">
        <v>161</v>
      </c>
      <c r="F26" s="4" t="s">
        <v>434</v>
      </c>
      <c r="G26" s="7" t="s">
        <v>748</v>
      </c>
      <c r="H26" s="5" t="s">
        <v>714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715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749</v>
      </c>
      <c r="H27" s="5" t="s">
        <v>716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715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750</v>
      </c>
      <c r="H28" s="5" t="s">
        <v>717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715</v>
      </c>
      <c r="C29" s="2" t="s">
        <v>161</v>
      </c>
      <c r="D29" s="2" t="s">
        <v>712</v>
      </c>
      <c r="E29" s="4" t="s">
        <v>161</v>
      </c>
      <c r="F29" s="4" t="s">
        <v>434</v>
      </c>
      <c r="G29" s="7" t="s">
        <v>751</v>
      </c>
      <c r="H29" s="5" t="s">
        <v>718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715</v>
      </c>
      <c r="C30" s="2" t="s">
        <v>161</v>
      </c>
      <c r="D30" s="2" t="s">
        <v>712</v>
      </c>
      <c r="E30" s="4" t="s">
        <v>161</v>
      </c>
      <c r="F30" s="4" t="s">
        <v>434</v>
      </c>
      <c r="G30" s="7" t="s">
        <v>752</v>
      </c>
      <c r="H30" s="5" t="s">
        <v>719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715</v>
      </c>
      <c r="C31" s="2" t="s">
        <v>161</v>
      </c>
      <c r="D31" s="2" t="s">
        <v>712</v>
      </c>
      <c r="E31" s="4" t="s">
        <v>161</v>
      </c>
      <c r="F31" s="4" t="s">
        <v>434</v>
      </c>
      <c r="G31" s="7" t="s">
        <v>753</v>
      </c>
      <c r="H31" s="5" t="s">
        <v>720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715</v>
      </c>
      <c r="C32" s="2" t="s">
        <v>161</v>
      </c>
      <c r="D32" s="2" t="s">
        <v>712</v>
      </c>
      <c r="E32" s="4" t="s">
        <v>161</v>
      </c>
      <c r="F32" s="4" t="s">
        <v>434</v>
      </c>
      <c r="G32" s="7" t="s">
        <v>754</v>
      </c>
      <c r="H32" s="5" t="s">
        <v>721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715</v>
      </c>
      <c r="C33" s="2" t="s">
        <v>161</v>
      </c>
      <c r="D33" s="2" t="s">
        <v>712</v>
      </c>
      <c r="E33" s="4" t="s">
        <v>161</v>
      </c>
      <c r="F33" s="4" t="s">
        <v>434</v>
      </c>
      <c r="G33" s="7" t="s">
        <v>755</v>
      </c>
      <c r="H33" s="5" t="s">
        <v>722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711</v>
      </c>
      <c r="C34" s="2" t="s">
        <v>161</v>
      </c>
      <c r="D34" s="2" t="s">
        <v>712</v>
      </c>
      <c r="E34" s="4" t="s">
        <v>161</v>
      </c>
      <c r="F34" s="4" t="s">
        <v>434</v>
      </c>
      <c r="G34" s="7" t="s">
        <v>756</v>
      </c>
      <c r="H34" s="5" t="s">
        <v>723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215" priority="12"/>
  </conditionalFormatting>
  <conditionalFormatting sqref="G113:H1048576 G1:H1">
    <cfRule type="duplicateValues" dxfId="214" priority="10"/>
    <cfRule type="duplicateValues" dxfId="213" priority="11"/>
  </conditionalFormatting>
  <conditionalFormatting sqref="G113:H1048576 G1:H1">
    <cfRule type="duplicateValues" dxfId="212" priority="8"/>
    <cfRule type="duplicateValues" dxfId="211" priority="9"/>
  </conditionalFormatting>
  <conditionalFormatting sqref="G1:G1048576">
    <cfRule type="duplicateValues" dxfId="210" priority="6"/>
    <cfRule type="duplicateValues" dxfId="209" priority="7"/>
  </conditionalFormatting>
  <conditionalFormatting sqref="G2:H112">
    <cfRule type="duplicateValues" dxfId="208" priority="113"/>
  </conditionalFormatting>
  <conditionalFormatting sqref="G2:H112">
    <cfRule type="duplicateValues" dxfId="207" priority="115"/>
    <cfRule type="duplicateValues" dxfId="206" priority="116"/>
  </conditionalFormatting>
  <conditionalFormatting sqref="G2:H112">
    <cfRule type="duplicateValues" dxfId="205" priority="119"/>
    <cfRule type="duplicateValues" dxfId="204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787</v>
      </c>
      <c r="H2" s="5" t="s">
        <v>757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788</v>
      </c>
      <c r="H3" s="5" t="s">
        <v>758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789</v>
      </c>
      <c r="H4" s="5" t="s">
        <v>759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790</v>
      </c>
      <c r="H5" s="5" t="s">
        <v>760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791</v>
      </c>
      <c r="H6" s="5" t="s">
        <v>761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792</v>
      </c>
      <c r="H7" s="5" t="s">
        <v>762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763</v>
      </c>
      <c r="G8" s="7" t="s">
        <v>793</v>
      </c>
      <c r="H8" s="5" t="s">
        <v>764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794</v>
      </c>
      <c r="H9" s="5" t="s">
        <v>765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795</v>
      </c>
      <c r="H10" s="5" t="s">
        <v>766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796</v>
      </c>
      <c r="H11" s="5" t="s">
        <v>767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797</v>
      </c>
      <c r="H12" s="5" t="s">
        <v>768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798</v>
      </c>
      <c r="H13" s="5" t="s">
        <v>769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799</v>
      </c>
      <c r="H14" s="5" t="s">
        <v>770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800</v>
      </c>
      <c r="H15" s="5" t="s">
        <v>771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801</v>
      </c>
      <c r="H16" s="5" t="s">
        <v>772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802</v>
      </c>
      <c r="H17" s="5" t="s">
        <v>773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778</v>
      </c>
      <c r="E18" s="4" t="s">
        <v>55</v>
      </c>
      <c r="F18" s="4" t="s">
        <v>46</v>
      </c>
      <c r="G18" s="7" t="s">
        <v>806</v>
      </c>
      <c r="H18" s="5" t="s">
        <v>777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779</v>
      </c>
      <c r="G19" s="7" t="s">
        <v>807</v>
      </c>
      <c r="H19" s="5" t="s">
        <v>780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808</v>
      </c>
      <c r="H20" s="5" t="s">
        <v>781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809</v>
      </c>
      <c r="H21" s="5" t="s">
        <v>782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810</v>
      </c>
      <c r="H22" s="5" t="s">
        <v>783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812</v>
      </c>
      <c r="H23" s="5" t="s">
        <v>786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785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813</v>
      </c>
      <c r="G24" s="5" t="s">
        <v>814</v>
      </c>
      <c r="H24" s="5"/>
      <c r="I24" s="2" t="str">
        <f t="shared" si="52"/>
        <v>武汉威伟机械</v>
      </c>
      <c r="J24" s="17"/>
      <c r="K24" s="17" t="s">
        <v>98</v>
      </c>
      <c r="L24" s="4" t="s">
        <v>815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803</v>
      </c>
      <c r="H25" s="5" t="s">
        <v>774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804</v>
      </c>
      <c r="H26" s="5" t="s">
        <v>775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677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805</v>
      </c>
      <c r="H27" s="5" t="s">
        <v>776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811</v>
      </c>
      <c r="H28" s="5" t="s">
        <v>784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785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816</v>
      </c>
      <c r="H29" s="5"/>
      <c r="I29" s="2" t="str">
        <f>IF(A29&lt;&gt;"","武汉威伟机械","------")</f>
        <v>武汉威伟机械</v>
      </c>
      <c r="J29" s="17"/>
      <c r="K29" s="17" t="s">
        <v>817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203" priority="11"/>
  </conditionalFormatting>
  <conditionalFormatting sqref="G80:H1048576 G1:H1">
    <cfRule type="duplicateValues" dxfId="202" priority="9"/>
    <cfRule type="duplicateValues" dxfId="201" priority="10"/>
  </conditionalFormatting>
  <conditionalFormatting sqref="G80:H1048576 G1:H1">
    <cfRule type="duplicateValues" dxfId="200" priority="7"/>
    <cfRule type="duplicateValues" dxfId="199" priority="8"/>
  </conditionalFormatting>
  <conditionalFormatting sqref="G1:G1048576">
    <cfRule type="duplicateValues" dxfId="198" priority="4"/>
    <cfRule type="duplicateValues" dxfId="197" priority="5"/>
    <cfRule type="duplicateValues" dxfId="196" priority="6"/>
  </conditionalFormatting>
  <conditionalFormatting sqref="G2:H79">
    <cfRule type="duplicateValues" dxfId="195" priority="138"/>
  </conditionalFormatting>
  <conditionalFormatting sqref="G2:H79">
    <cfRule type="duplicateValues" dxfId="194" priority="139"/>
    <cfRule type="duplicateValues" dxfId="193" priority="140"/>
  </conditionalFormatting>
  <conditionalFormatting sqref="G2:H79">
    <cfRule type="duplicateValues" dxfId="192" priority="141"/>
    <cfRule type="duplicateValues" dxfId="191" priority="142"/>
  </conditionalFormatting>
  <conditionalFormatting sqref="H2:H23 H25:H28">
    <cfRule type="duplicateValues" dxfId="190" priority="1"/>
    <cfRule type="duplicateValues" dxfId="189" priority="2"/>
    <cfRule type="duplicateValues" dxfId="18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856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844</v>
      </c>
      <c r="E2" s="4" t="s">
        <v>48</v>
      </c>
      <c r="F2" s="4" t="s">
        <v>279</v>
      </c>
      <c r="G2" s="5" t="s">
        <v>818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845</v>
      </c>
      <c r="E3" s="4" t="s">
        <v>48</v>
      </c>
      <c r="F3" s="4" t="s">
        <v>279</v>
      </c>
      <c r="G3" s="5" t="s">
        <v>836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846</v>
      </c>
      <c r="E4" s="4" t="s">
        <v>48</v>
      </c>
      <c r="F4" s="4" t="s">
        <v>279</v>
      </c>
      <c r="G4" s="5" t="s">
        <v>837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846</v>
      </c>
      <c r="E5" s="4" t="s">
        <v>48</v>
      </c>
      <c r="F5" s="4" t="s">
        <v>279</v>
      </c>
      <c r="G5" s="5" t="s">
        <v>838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847</v>
      </c>
      <c r="E6" s="4" t="s">
        <v>48</v>
      </c>
      <c r="F6" s="4" t="s">
        <v>279</v>
      </c>
      <c r="G6" s="5" t="s">
        <v>855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847</v>
      </c>
      <c r="E7" s="4" t="s">
        <v>213</v>
      </c>
      <c r="F7" s="4" t="s">
        <v>279</v>
      </c>
      <c r="G7" s="5" t="s">
        <v>842</v>
      </c>
      <c r="H7" s="5"/>
      <c r="I7" s="2" t="str">
        <f>IF(A7&lt;&gt;"","武汉威伟机械","------")</f>
        <v>武汉威伟机械</v>
      </c>
      <c r="J7" s="17" t="s">
        <v>634</v>
      </c>
      <c r="K7" s="17"/>
      <c r="L7" s="4" t="s">
        <v>843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848</v>
      </c>
      <c r="E8" s="4" t="s">
        <v>66</v>
      </c>
      <c r="F8" s="4" t="s">
        <v>371</v>
      </c>
      <c r="G8" s="5" t="s">
        <v>819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849</v>
      </c>
      <c r="E9" s="4" t="s">
        <v>61</v>
      </c>
      <c r="F9" s="4" t="s">
        <v>367</v>
      </c>
      <c r="G9" s="5" t="s">
        <v>820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850</v>
      </c>
      <c r="E10" s="4" t="s">
        <v>59</v>
      </c>
      <c r="F10" s="4" t="s">
        <v>558</v>
      </c>
      <c r="G10" s="5" t="s">
        <v>821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846</v>
      </c>
      <c r="E11" s="4" t="s">
        <v>55</v>
      </c>
      <c r="F11" s="4" t="s">
        <v>822</v>
      </c>
      <c r="G11" s="5" t="s">
        <v>823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849</v>
      </c>
      <c r="E12" s="4" t="s">
        <v>61</v>
      </c>
      <c r="F12" s="4" t="s">
        <v>370</v>
      </c>
      <c r="G12" s="5" t="s">
        <v>824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845</v>
      </c>
      <c r="E13" s="4" t="s">
        <v>66</v>
      </c>
      <c r="F13" s="4" t="s">
        <v>455</v>
      </c>
      <c r="G13" s="5" t="s">
        <v>825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839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846</v>
      </c>
      <c r="E14" s="4" t="s">
        <v>55</v>
      </c>
      <c r="F14" s="4" t="s">
        <v>822</v>
      </c>
      <c r="G14" s="5" t="s">
        <v>826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845</v>
      </c>
      <c r="E15" s="4" t="s">
        <v>66</v>
      </c>
      <c r="F15" s="4" t="s">
        <v>444</v>
      </c>
      <c r="G15" s="5" t="s">
        <v>827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845</v>
      </c>
      <c r="E16" s="4" t="s">
        <v>66</v>
      </c>
      <c r="F16" s="4" t="s">
        <v>467</v>
      </c>
      <c r="G16" s="5" t="s">
        <v>828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851</v>
      </c>
      <c r="E17" s="4" t="s">
        <v>61</v>
      </c>
      <c r="F17" s="4" t="s">
        <v>367</v>
      </c>
      <c r="G17" s="5" t="s">
        <v>829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852</v>
      </c>
      <c r="G18" s="5" t="s">
        <v>830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853</v>
      </c>
      <c r="G19" s="5" t="s">
        <v>831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854</v>
      </c>
      <c r="G20" s="5" t="s">
        <v>832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833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834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835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87" priority="11"/>
  </conditionalFormatting>
  <conditionalFormatting sqref="G52:H1048576 G1:H1">
    <cfRule type="duplicateValues" dxfId="186" priority="9"/>
    <cfRule type="duplicateValues" dxfId="185" priority="10"/>
  </conditionalFormatting>
  <conditionalFormatting sqref="G52:H1048576 G1:H1">
    <cfRule type="duplicateValues" dxfId="184" priority="7"/>
    <cfRule type="duplicateValues" dxfId="183" priority="8"/>
  </conditionalFormatting>
  <conditionalFormatting sqref="G1:G1048576">
    <cfRule type="duplicateValues" dxfId="182" priority="4"/>
    <cfRule type="duplicateValues" dxfId="181" priority="5"/>
    <cfRule type="duplicateValues" dxfId="180" priority="6"/>
  </conditionalFormatting>
  <conditionalFormatting sqref="G2:H51">
    <cfRule type="duplicateValues" dxfId="179" priority="176"/>
  </conditionalFormatting>
  <conditionalFormatting sqref="G2:H51">
    <cfRule type="duplicateValues" dxfId="178" priority="178"/>
    <cfRule type="duplicateValues" dxfId="177" priority="179"/>
  </conditionalFormatting>
  <conditionalFormatting sqref="G2:H51">
    <cfRule type="duplicateValues" dxfId="176" priority="182"/>
    <cfRule type="duplicateValues" dxfId="175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915</v>
      </c>
      <c r="H1" s="10" t="s">
        <v>916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857</v>
      </c>
      <c r="C2" s="2" t="s">
        <v>161</v>
      </c>
      <c r="D2" s="2" t="s">
        <v>858</v>
      </c>
      <c r="E2" s="4" t="s">
        <v>61</v>
      </c>
      <c r="F2" s="4" t="s">
        <v>370</v>
      </c>
      <c r="G2" s="7"/>
      <c r="H2" s="7" t="s">
        <v>883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859</v>
      </c>
      <c r="E3" s="4" t="s">
        <v>61</v>
      </c>
      <c r="F3" s="4" t="s">
        <v>387</v>
      </c>
      <c r="G3" s="7"/>
      <c r="H3" s="7" t="s">
        <v>884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860</v>
      </c>
      <c r="E4" s="4" t="s">
        <v>66</v>
      </c>
      <c r="F4" s="4" t="s">
        <v>369</v>
      </c>
      <c r="G4" s="7"/>
      <c r="H4" s="7" t="s">
        <v>885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860</v>
      </c>
      <c r="E5" s="4" t="s">
        <v>66</v>
      </c>
      <c r="F5" s="4" t="s">
        <v>371</v>
      </c>
      <c r="G5" s="7"/>
      <c r="H5" s="7" t="s">
        <v>886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860</v>
      </c>
      <c r="E6" s="4" t="s">
        <v>66</v>
      </c>
      <c r="F6" s="4" t="s">
        <v>371</v>
      </c>
      <c r="G6" s="7"/>
      <c r="H6" s="7" t="s">
        <v>887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861</v>
      </c>
      <c r="E7" s="4" t="s">
        <v>66</v>
      </c>
      <c r="F7" s="4" t="s">
        <v>467</v>
      </c>
      <c r="G7" s="7"/>
      <c r="H7" s="7" t="s">
        <v>888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858</v>
      </c>
      <c r="E8" s="4" t="s">
        <v>61</v>
      </c>
      <c r="F8" s="4" t="s">
        <v>370</v>
      </c>
      <c r="G8" s="7"/>
      <c r="H8" s="7" t="s">
        <v>889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860</v>
      </c>
      <c r="E9" s="4" t="s">
        <v>66</v>
      </c>
      <c r="F9" s="4" t="s">
        <v>369</v>
      </c>
      <c r="G9" s="7"/>
      <c r="H9" s="7" t="s">
        <v>890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860</v>
      </c>
      <c r="E10" s="4" t="s">
        <v>66</v>
      </c>
      <c r="F10" s="4" t="s">
        <v>467</v>
      </c>
      <c r="G10" s="7"/>
      <c r="H10" s="7" t="s">
        <v>891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858</v>
      </c>
      <c r="E11" s="4" t="s">
        <v>61</v>
      </c>
      <c r="F11" s="4" t="s">
        <v>367</v>
      </c>
      <c r="G11" s="7"/>
      <c r="H11" s="7" t="s">
        <v>892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862</v>
      </c>
      <c r="C12" s="2" t="s">
        <v>161</v>
      </c>
      <c r="D12" s="2" t="s">
        <v>858</v>
      </c>
      <c r="E12" s="4" t="s">
        <v>61</v>
      </c>
      <c r="F12" s="4" t="s">
        <v>367</v>
      </c>
      <c r="G12" s="7"/>
      <c r="H12" s="7" t="s">
        <v>893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863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858</v>
      </c>
      <c r="E13" s="4" t="s">
        <v>61</v>
      </c>
      <c r="F13" s="4" t="s">
        <v>387</v>
      </c>
      <c r="G13" s="7"/>
      <c r="H13" s="7" t="s">
        <v>894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863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859</v>
      </c>
      <c r="E14" s="4" t="s">
        <v>61</v>
      </c>
      <c r="F14" s="4" t="s">
        <v>387</v>
      </c>
      <c r="G14" s="7"/>
      <c r="H14" s="7" t="s">
        <v>895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864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865</v>
      </c>
      <c r="E15" s="4" t="s">
        <v>161</v>
      </c>
      <c r="F15" s="4" t="s">
        <v>866</v>
      </c>
      <c r="G15" s="7"/>
      <c r="H15" s="7" t="s">
        <v>896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864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865</v>
      </c>
      <c r="E16" s="4" t="s">
        <v>161</v>
      </c>
      <c r="F16" s="4" t="s">
        <v>866</v>
      </c>
      <c r="G16" s="7"/>
      <c r="H16" s="7" t="s">
        <v>897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864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860</v>
      </c>
      <c r="E17" s="4" t="s">
        <v>66</v>
      </c>
      <c r="F17" s="4" t="s">
        <v>371</v>
      </c>
      <c r="G17" s="7"/>
      <c r="H17" s="7" t="s">
        <v>898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867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860</v>
      </c>
      <c r="E18" s="4" t="s">
        <v>66</v>
      </c>
      <c r="F18" s="4" t="s">
        <v>372</v>
      </c>
      <c r="G18" s="7"/>
      <c r="H18" s="7" t="s">
        <v>899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867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858</v>
      </c>
      <c r="E19" s="4" t="s">
        <v>161</v>
      </c>
      <c r="F19" s="4" t="s">
        <v>868</v>
      </c>
      <c r="G19" s="7"/>
      <c r="H19" s="7" t="s">
        <v>900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869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861</v>
      </c>
      <c r="E20" s="4" t="s">
        <v>66</v>
      </c>
      <c r="F20" s="4" t="s">
        <v>467</v>
      </c>
      <c r="G20" s="7"/>
      <c r="H20" s="7" t="s">
        <v>901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870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860</v>
      </c>
      <c r="E21" s="4" t="s">
        <v>66</v>
      </c>
      <c r="F21" s="4" t="s">
        <v>444</v>
      </c>
      <c r="G21" s="7"/>
      <c r="H21" s="7" t="s">
        <v>902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867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860</v>
      </c>
      <c r="E22" s="4" t="s">
        <v>66</v>
      </c>
      <c r="F22" s="4" t="s">
        <v>871</v>
      </c>
      <c r="G22" s="7"/>
      <c r="H22" s="7" t="s">
        <v>903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867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872</v>
      </c>
      <c r="G23" s="7"/>
      <c r="H23" s="7" t="s">
        <v>904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863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873</v>
      </c>
      <c r="G24" s="7"/>
      <c r="H24" s="7" t="s">
        <v>905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874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875</v>
      </c>
      <c r="C25" s="2" t="s">
        <v>61</v>
      </c>
      <c r="D25" s="2" t="s">
        <v>370</v>
      </c>
      <c r="E25" s="4" t="s">
        <v>161</v>
      </c>
      <c r="F25" s="4" t="s">
        <v>872</v>
      </c>
      <c r="G25" s="7"/>
      <c r="H25" s="7" t="s">
        <v>906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867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877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907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878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908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879</v>
      </c>
      <c r="C28" s="2" t="s">
        <v>66</v>
      </c>
      <c r="D28" s="2" t="s">
        <v>880</v>
      </c>
      <c r="E28" s="4" t="s">
        <v>161</v>
      </c>
      <c r="F28" s="4" t="s">
        <v>881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860</v>
      </c>
      <c r="E29" s="4" t="s">
        <v>213</v>
      </c>
      <c r="F29" s="4" t="s">
        <v>279</v>
      </c>
      <c r="G29" s="7"/>
      <c r="H29" s="7" t="s">
        <v>909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865</v>
      </c>
      <c r="E30" s="4" t="s">
        <v>213</v>
      </c>
      <c r="F30" s="4" t="s">
        <v>279</v>
      </c>
      <c r="G30" s="7"/>
      <c r="H30" s="7" t="s">
        <v>910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865</v>
      </c>
      <c r="E31" s="4" t="s">
        <v>213</v>
      </c>
      <c r="F31" s="4" t="s">
        <v>279</v>
      </c>
      <c r="G31" s="7"/>
      <c r="H31" s="7" t="s">
        <v>911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865</v>
      </c>
      <c r="E32" s="4" t="s">
        <v>213</v>
      </c>
      <c r="F32" s="4" t="s">
        <v>279</v>
      </c>
      <c r="G32" s="7"/>
      <c r="H32" s="7" t="s">
        <v>912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861</v>
      </c>
      <c r="E33" s="4" t="s">
        <v>213</v>
      </c>
      <c r="F33" s="4" t="s">
        <v>279</v>
      </c>
      <c r="G33" s="7"/>
      <c r="H33" s="7" t="s">
        <v>913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876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859</v>
      </c>
      <c r="E34" s="4" t="s">
        <v>213</v>
      </c>
      <c r="F34" s="4" t="s">
        <v>882</v>
      </c>
      <c r="G34" s="7"/>
      <c r="H34" s="7" t="s">
        <v>914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917</v>
      </c>
      <c r="L34" s="4" t="s">
        <v>843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847</v>
      </c>
      <c r="E35" s="4" t="s">
        <v>213</v>
      </c>
      <c r="F35" s="4" t="s">
        <v>279</v>
      </c>
      <c r="G35" s="7"/>
      <c r="H35" s="20" t="s">
        <v>919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918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74" priority="31"/>
    <cfRule type="duplicateValues" dxfId="173" priority="32"/>
    <cfRule type="duplicateValues" dxfId="172" priority="33"/>
  </conditionalFormatting>
  <conditionalFormatting sqref="G29:G33 G2:G25">
    <cfRule type="duplicateValues" dxfId="171" priority="53"/>
  </conditionalFormatting>
  <conditionalFormatting sqref="G29:G33 G2:G25">
    <cfRule type="duplicateValues" dxfId="170" priority="54"/>
    <cfRule type="duplicateValues" dxfId="169" priority="55"/>
  </conditionalFormatting>
  <conditionalFormatting sqref="G2:G34">
    <cfRule type="duplicateValues" dxfId="168" priority="56"/>
    <cfRule type="duplicateValues" dxfId="167" priority="57"/>
  </conditionalFormatting>
  <conditionalFormatting sqref="G26:G27">
    <cfRule type="duplicateValues" dxfId="166" priority="25"/>
  </conditionalFormatting>
  <conditionalFormatting sqref="G26:G27">
    <cfRule type="duplicateValues" dxfId="165" priority="23"/>
    <cfRule type="duplicateValues" dxfId="164" priority="24"/>
  </conditionalFormatting>
  <conditionalFormatting sqref="G26:G27">
    <cfRule type="duplicateValues" dxfId="163" priority="21"/>
    <cfRule type="duplicateValues" dxfId="162" priority="22"/>
  </conditionalFormatting>
  <conditionalFormatting sqref="G28">
    <cfRule type="duplicateValues" dxfId="161" priority="20"/>
  </conditionalFormatting>
  <conditionalFormatting sqref="G28">
    <cfRule type="duplicateValues" dxfId="160" priority="18"/>
    <cfRule type="duplicateValues" dxfId="159" priority="19"/>
  </conditionalFormatting>
  <conditionalFormatting sqref="G28">
    <cfRule type="duplicateValues" dxfId="158" priority="16"/>
    <cfRule type="duplicateValues" dxfId="157" priority="17"/>
  </conditionalFormatting>
  <conditionalFormatting sqref="G34">
    <cfRule type="duplicateValues" dxfId="156" priority="15"/>
  </conditionalFormatting>
  <conditionalFormatting sqref="G34">
    <cfRule type="duplicateValues" dxfId="155" priority="13"/>
    <cfRule type="duplicateValues" dxfId="154" priority="14"/>
  </conditionalFormatting>
  <conditionalFormatting sqref="G34">
    <cfRule type="duplicateValues" dxfId="153" priority="11"/>
    <cfRule type="duplicateValues" dxfId="152" priority="12"/>
  </conditionalFormatting>
  <conditionalFormatting sqref="G26:G28 G1 G34:G1048576">
    <cfRule type="duplicateValues" dxfId="151" priority="58"/>
  </conditionalFormatting>
  <conditionalFormatting sqref="G26:G28 G1 G34:G1048576">
    <cfRule type="duplicateValues" dxfId="150" priority="61"/>
    <cfRule type="duplicateValues" dxfId="149" priority="62"/>
  </conditionalFormatting>
  <conditionalFormatting sqref="G26:G28 G1 G34:G1048576">
    <cfRule type="duplicateValues" dxfId="148" priority="67"/>
    <cfRule type="duplicateValues" dxfId="147" priority="68"/>
  </conditionalFormatting>
  <conditionalFormatting sqref="G35">
    <cfRule type="duplicateValues" dxfId="146" priority="6"/>
    <cfRule type="duplicateValues" dxfId="145" priority="7"/>
  </conditionalFormatting>
  <conditionalFormatting sqref="G35">
    <cfRule type="duplicateValues" dxfId="144" priority="5"/>
  </conditionalFormatting>
  <conditionalFormatting sqref="G35">
    <cfRule type="duplicateValues" dxfId="143" priority="3"/>
    <cfRule type="duplicateValues" dxfId="142" priority="4"/>
  </conditionalFormatting>
  <conditionalFormatting sqref="G35">
    <cfRule type="duplicateValues" dxfId="141" priority="1"/>
    <cfRule type="duplicateValues" dxfId="140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915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920</v>
      </c>
      <c r="C2" s="44" t="s">
        <v>921</v>
      </c>
      <c r="D2" s="44" t="s">
        <v>922</v>
      </c>
      <c r="E2" s="44" t="s">
        <v>536</v>
      </c>
      <c r="F2" s="44" t="s">
        <v>923</v>
      </c>
      <c r="G2" s="44"/>
      <c r="H2" s="44" t="s">
        <v>924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959</v>
      </c>
      <c r="M2" s="44" t="s">
        <v>925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926</v>
      </c>
      <c r="C3" s="44" t="s">
        <v>921</v>
      </c>
      <c r="D3" s="44" t="s">
        <v>973</v>
      </c>
      <c r="E3" s="44" t="s">
        <v>557</v>
      </c>
      <c r="F3" s="44" t="s">
        <v>972</v>
      </c>
      <c r="G3" s="44"/>
      <c r="H3" s="44" t="s">
        <v>927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958</v>
      </c>
      <c r="M3" s="44" t="s">
        <v>925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928</v>
      </c>
      <c r="C4" s="44" t="s">
        <v>921</v>
      </c>
      <c r="D4" s="44" t="s">
        <v>860</v>
      </c>
      <c r="E4" s="44" t="s">
        <v>929</v>
      </c>
      <c r="F4" s="44" t="s">
        <v>930</v>
      </c>
      <c r="G4" s="44"/>
      <c r="H4" s="44" t="s">
        <v>931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960</v>
      </c>
      <c r="M4" s="44" t="s">
        <v>925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932</v>
      </c>
      <c r="C5" s="44" t="s">
        <v>921</v>
      </c>
      <c r="D5" s="44" t="s">
        <v>860</v>
      </c>
      <c r="E5" s="44" t="s">
        <v>929</v>
      </c>
      <c r="F5" s="44" t="s">
        <v>933</v>
      </c>
      <c r="G5" s="44"/>
      <c r="H5" s="44" t="s">
        <v>934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960</v>
      </c>
      <c r="M5" s="44" t="s">
        <v>925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926</v>
      </c>
      <c r="C6" s="44" t="s">
        <v>921</v>
      </c>
      <c r="D6" s="44" t="s">
        <v>935</v>
      </c>
      <c r="E6" s="44" t="s">
        <v>555</v>
      </c>
      <c r="F6" s="44" t="s">
        <v>999</v>
      </c>
      <c r="G6" s="44"/>
      <c r="H6" s="44" t="s">
        <v>936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961</v>
      </c>
      <c r="M6" s="44" t="s">
        <v>925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937</v>
      </c>
      <c r="C7" s="44" t="s">
        <v>921</v>
      </c>
      <c r="D7" s="44" t="s">
        <v>922</v>
      </c>
      <c r="E7" s="44" t="s">
        <v>536</v>
      </c>
      <c r="F7" s="44" t="s">
        <v>938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961</v>
      </c>
      <c r="M7" s="44" t="s">
        <v>925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937</v>
      </c>
      <c r="C8" s="44" t="s">
        <v>921</v>
      </c>
      <c r="D8" s="44" t="s">
        <v>922</v>
      </c>
      <c r="E8" s="44" t="s">
        <v>557</v>
      </c>
      <c r="F8" s="44" t="s">
        <v>939</v>
      </c>
      <c r="G8" s="44"/>
      <c r="H8" s="44" t="s">
        <v>940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941</v>
      </c>
      <c r="M8" s="44" t="s">
        <v>925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942</v>
      </c>
      <c r="C9" s="44" t="s">
        <v>921</v>
      </c>
      <c r="D9" s="44" t="s">
        <v>943</v>
      </c>
      <c r="E9" s="44" t="s">
        <v>534</v>
      </c>
      <c r="F9" s="44" t="s">
        <v>944</v>
      </c>
      <c r="G9" s="44"/>
      <c r="H9" s="44" t="s">
        <v>945</v>
      </c>
      <c r="I9" s="44" t="s">
        <v>15</v>
      </c>
      <c r="J9" s="40" t="str">
        <f>VLOOKUP(L9,ch!$A$1:$B$33,2,0)</f>
        <v>粤BES791</v>
      </c>
      <c r="K9" s="44" t="s">
        <v>677</v>
      </c>
      <c r="L9" s="44" t="s">
        <v>946</v>
      </c>
      <c r="M9" s="44" t="s">
        <v>925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947</v>
      </c>
      <c r="C10" s="44" t="s">
        <v>921</v>
      </c>
      <c r="D10" s="44" t="s">
        <v>935</v>
      </c>
      <c r="E10" s="44" t="s">
        <v>536</v>
      </c>
      <c r="F10" s="44" t="s">
        <v>948</v>
      </c>
      <c r="G10" s="44"/>
      <c r="H10" s="44" t="s">
        <v>949</v>
      </c>
      <c r="I10" s="44" t="s">
        <v>15</v>
      </c>
      <c r="J10" s="40" t="str">
        <f>VLOOKUP(L10,ch!$A$1:$B$33,2,0)</f>
        <v>粤BES791</v>
      </c>
      <c r="K10" s="44" t="s">
        <v>677</v>
      </c>
      <c r="L10" s="44" t="s">
        <v>946</v>
      </c>
      <c r="M10" s="44" t="s">
        <v>925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950</v>
      </c>
      <c r="C11" s="44" t="s">
        <v>921</v>
      </c>
      <c r="D11" s="44" t="s">
        <v>860</v>
      </c>
      <c r="E11" s="44" t="s">
        <v>534</v>
      </c>
      <c r="F11" s="44" t="s">
        <v>951</v>
      </c>
      <c r="G11" s="44"/>
      <c r="H11" s="44" t="s">
        <v>952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925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920</v>
      </c>
      <c r="C12" s="44" t="s">
        <v>921</v>
      </c>
      <c r="D12" s="44" t="s">
        <v>922</v>
      </c>
      <c r="E12" s="44" t="s">
        <v>536</v>
      </c>
      <c r="F12" s="44" t="s">
        <v>923</v>
      </c>
      <c r="G12" s="44"/>
      <c r="H12" s="44" t="s">
        <v>953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925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926</v>
      </c>
      <c r="C13" s="44" t="s">
        <v>921</v>
      </c>
      <c r="D13" s="44" t="s">
        <v>954</v>
      </c>
      <c r="E13" s="44" t="s">
        <v>557</v>
      </c>
      <c r="F13" s="44" t="s">
        <v>955</v>
      </c>
      <c r="G13" s="44"/>
      <c r="H13" s="44" t="s">
        <v>956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958</v>
      </c>
      <c r="M13" s="44" t="s">
        <v>925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957</v>
      </c>
      <c r="C14" s="44" t="s">
        <v>921</v>
      </c>
      <c r="D14" s="44" t="s">
        <v>935</v>
      </c>
      <c r="E14" s="44" t="s">
        <v>536</v>
      </c>
      <c r="F14" s="44" t="s">
        <v>948</v>
      </c>
      <c r="G14" s="44"/>
      <c r="H14" s="44" t="s">
        <v>962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925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942</v>
      </c>
      <c r="C15" s="44" t="s">
        <v>921</v>
      </c>
      <c r="D15" s="44" t="s">
        <v>943</v>
      </c>
      <c r="E15" s="44" t="s">
        <v>534</v>
      </c>
      <c r="F15" s="44" t="s">
        <v>944</v>
      </c>
      <c r="G15" s="44"/>
      <c r="H15" s="44" t="s">
        <v>963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964</v>
      </c>
      <c r="M15" s="44" t="s">
        <v>925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965</v>
      </c>
      <c r="C16" s="44" t="s">
        <v>921</v>
      </c>
      <c r="D16" s="44" t="s">
        <v>935</v>
      </c>
      <c r="E16" s="44" t="s">
        <v>536</v>
      </c>
      <c r="F16" s="44" t="s">
        <v>948</v>
      </c>
      <c r="G16" s="44"/>
      <c r="H16" s="44" t="s">
        <v>966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964</v>
      </c>
      <c r="M16" s="44" t="s">
        <v>925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967</v>
      </c>
      <c r="C17" s="44" t="s">
        <v>968</v>
      </c>
      <c r="D17" s="44" t="s">
        <v>974</v>
      </c>
      <c r="E17" s="44" t="s">
        <v>969</v>
      </c>
      <c r="F17" s="44" t="s">
        <v>971</v>
      </c>
      <c r="G17" s="44"/>
      <c r="H17" s="44" t="s">
        <v>970</v>
      </c>
      <c r="I17" s="44" t="s">
        <v>979</v>
      </c>
      <c r="J17" s="40" t="str">
        <f>VLOOKUP(L17,ch!$A$1:$B$33,2,0)</f>
        <v>鄂ABY277</v>
      </c>
      <c r="K17" s="44" t="s">
        <v>97</v>
      </c>
      <c r="L17" s="44" t="s">
        <v>961</v>
      </c>
      <c r="M17" s="44" t="s">
        <v>925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975</v>
      </c>
      <c r="C18" s="44" t="s">
        <v>921</v>
      </c>
      <c r="D18" s="44" t="s">
        <v>954</v>
      </c>
      <c r="E18" s="44" t="s">
        <v>976</v>
      </c>
      <c r="F18" s="44" t="s">
        <v>977</v>
      </c>
      <c r="G18" s="44"/>
      <c r="H18" s="44" t="s">
        <v>978</v>
      </c>
      <c r="I18" s="44" t="s">
        <v>979</v>
      </c>
      <c r="J18" s="40" t="str">
        <f>VLOOKUP(L18,ch!$A$1:$B$33,2,0)</f>
        <v>鄂AHB101</v>
      </c>
      <c r="K18" s="44" t="s">
        <v>103</v>
      </c>
      <c r="L18" s="44" t="s">
        <v>980</v>
      </c>
      <c r="M18" s="44" t="s">
        <v>925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975</v>
      </c>
      <c r="C19" s="44" t="s">
        <v>921</v>
      </c>
      <c r="D19" s="44" t="s">
        <v>981</v>
      </c>
      <c r="E19" s="44" t="s">
        <v>976</v>
      </c>
      <c r="F19" s="44" t="s">
        <v>977</v>
      </c>
      <c r="G19" s="44"/>
      <c r="H19" s="44" t="s">
        <v>982</v>
      </c>
      <c r="I19" s="44" t="s">
        <v>979</v>
      </c>
      <c r="J19" s="40" t="str">
        <f>VLOOKUP(L19,ch!$A$1:$B$33,2,0)</f>
        <v>鄂AZR876</v>
      </c>
      <c r="K19" s="44" t="s">
        <v>128</v>
      </c>
      <c r="L19" s="44" t="s">
        <v>983</v>
      </c>
      <c r="M19" s="44" t="s">
        <v>925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975</v>
      </c>
      <c r="C20" s="44" t="s">
        <v>921</v>
      </c>
      <c r="D20" s="44" t="s">
        <v>981</v>
      </c>
      <c r="E20" s="44" t="s">
        <v>984</v>
      </c>
      <c r="F20" s="44" t="s">
        <v>985</v>
      </c>
      <c r="G20" s="44"/>
      <c r="H20" s="44" t="s">
        <v>986</v>
      </c>
      <c r="I20" s="44" t="s">
        <v>979</v>
      </c>
      <c r="J20" s="40" t="str">
        <f>VLOOKUP(L20,ch!$A$1:$B$33,2,0)</f>
        <v>鄂AFE237</v>
      </c>
      <c r="K20" s="44" t="s">
        <v>98</v>
      </c>
      <c r="L20" s="44" t="s">
        <v>987</v>
      </c>
      <c r="M20" s="44" t="s">
        <v>925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988</v>
      </c>
      <c r="C21" s="44" t="s">
        <v>921</v>
      </c>
      <c r="D21" s="44" t="s">
        <v>922</v>
      </c>
      <c r="E21" s="44" t="s">
        <v>984</v>
      </c>
      <c r="F21" s="44" t="s">
        <v>989</v>
      </c>
      <c r="G21" s="44"/>
      <c r="H21" s="44" t="s">
        <v>990</v>
      </c>
      <c r="I21" s="44" t="s">
        <v>979</v>
      </c>
      <c r="J21" s="40" t="str">
        <f>VLOOKUP(L21,ch!$A$1:$B$33,2,0)</f>
        <v>鄂ABY256</v>
      </c>
      <c r="K21" s="44" t="s">
        <v>99</v>
      </c>
      <c r="L21" s="44" t="s">
        <v>991</v>
      </c>
      <c r="M21" s="44" t="s">
        <v>925</v>
      </c>
      <c r="N21" s="44">
        <v>14</v>
      </c>
      <c r="O21" s="44" t="str">
        <f t="shared" si="0"/>
        <v xml:space="preserve"> 新地园区--弗兰西蒂</v>
      </c>
      <c r="P21" s="4" t="s">
        <v>1001</v>
      </c>
    </row>
    <row r="22" spans="1:16" ht="18.75">
      <c r="A22" s="46">
        <v>43205</v>
      </c>
      <c r="B22" s="44" t="s">
        <v>992</v>
      </c>
      <c r="C22" s="44" t="s">
        <v>921</v>
      </c>
      <c r="D22" s="44" t="s">
        <v>860</v>
      </c>
      <c r="E22" s="44" t="s">
        <v>984</v>
      </c>
      <c r="F22" s="44" t="s">
        <v>923</v>
      </c>
      <c r="G22" s="44"/>
      <c r="H22" s="44" t="s">
        <v>993</v>
      </c>
      <c r="I22" s="44" t="s">
        <v>979</v>
      </c>
      <c r="J22" s="40" t="str">
        <f>VLOOKUP(L22,ch!$A$1:$B$33,2,0)</f>
        <v>鄂AZV377</v>
      </c>
      <c r="K22" s="44" t="s">
        <v>105</v>
      </c>
      <c r="L22" s="44" t="s">
        <v>994</v>
      </c>
      <c r="M22" s="44" t="s">
        <v>925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921</v>
      </c>
      <c r="D23" s="44" t="s">
        <v>995</v>
      </c>
      <c r="E23" s="44" t="s">
        <v>984</v>
      </c>
      <c r="F23" s="44" t="s">
        <v>1000</v>
      </c>
      <c r="G23" s="44"/>
      <c r="H23" s="44" t="s">
        <v>996</v>
      </c>
      <c r="I23" s="44" t="s">
        <v>979</v>
      </c>
      <c r="J23" s="44"/>
      <c r="K23" s="44" t="s">
        <v>997</v>
      </c>
      <c r="L23" s="44" t="s">
        <v>998</v>
      </c>
      <c r="M23" s="44" t="s">
        <v>925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139" priority="6"/>
    <cfRule type="duplicateValues" dxfId="138" priority="7"/>
    <cfRule type="duplicateValues" dxfId="137" priority="8"/>
  </conditionalFormatting>
  <conditionalFormatting sqref="G1">
    <cfRule type="duplicateValues" dxfId="136" priority="5"/>
  </conditionalFormatting>
  <conditionalFormatting sqref="G1">
    <cfRule type="duplicateValues" dxfId="135" priority="3"/>
    <cfRule type="duplicateValues" dxfId="134" priority="4"/>
  </conditionalFormatting>
  <conditionalFormatting sqref="G1">
    <cfRule type="duplicateValues" dxfId="133" priority="1"/>
    <cfRule type="duplicateValues" dxfId="132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1002</v>
      </c>
      <c r="G2" s="44" t="s">
        <v>1003</v>
      </c>
      <c r="H2" s="44" t="s">
        <v>1004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1005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1006</v>
      </c>
      <c r="H3" s="44" t="s">
        <v>1004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1005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852</v>
      </c>
      <c r="E4" s="44" t="s">
        <v>161</v>
      </c>
      <c r="F4" s="44" t="s">
        <v>1007</v>
      </c>
      <c r="G4" s="44" t="s">
        <v>1034</v>
      </c>
      <c r="H4" s="44" t="s">
        <v>1004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1005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1019</v>
      </c>
      <c r="C5" s="44" t="s">
        <v>161</v>
      </c>
      <c r="D5" s="44" t="s">
        <v>1020</v>
      </c>
      <c r="E5" s="44" t="s">
        <v>161</v>
      </c>
      <c r="F5" s="44" t="s">
        <v>1021</v>
      </c>
      <c r="G5" s="44" t="s">
        <v>1022</v>
      </c>
      <c r="H5" s="44" t="s">
        <v>1004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1005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1025</v>
      </c>
      <c r="C6" s="44" t="s">
        <v>161</v>
      </c>
      <c r="D6" s="44" t="s">
        <v>1013</v>
      </c>
      <c r="E6" s="44" t="s">
        <v>161</v>
      </c>
      <c r="F6" s="44" t="s">
        <v>1021</v>
      </c>
      <c r="G6" s="44" t="s">
        <v>1026</v>
      </c>
      <c r="H6" s="44" t="s">
        <v>1004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1005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1025</v>
      </c>
      <c r="C7" s="44" t="s">
        <v>161</v>
      </c>
      <c r="D7" s="44" t="s">
        <v>846</v>
      </c>
      <c r="E7" s="44" t="s">
        <v>161</v>
      </c>
      <c r="F7" s="44" t="s">
        <v>1027</v>
      </c>
      <c r="G7" s="44" t="s">
        <v>1028</v>
      </c>
      <c r="H7" s="44" t="s">
        <v>1004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1005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1025</v>
      </c>
      <c r="C8" s="44" t="s">
        <v>161</v>
      </c>
      <c r="D8" s="44" t="s">
        <v>846</v>
      </c>
      <c r="E8" s="44" t="s">
        <v>161</v>
      </c>
      <c r="F8" s="44" t="s">
        <v>1027</v>
      </c>
      <c r="G8" s="44" t="s">
        <v>1035</v>
      </c>
      <c r="H8" s="44" t="s">
        <v>1004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1005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852</v>
      </c>
      <c r="E9" s="44" t="s">
        <v>61</v>
      </c>
      <c r="F9" s="44" t="s">
        <v>1017</v>
      </c>
      <c r="G9" s="44" t="s">
        <v>1018</v>
      </c>
      <c r="H9" s="44" t="s">
        <v>1004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1005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852</v>
      </c>
      <c r="E10" s="44" t="s">
        <v>61</v>
      </c>
      <c r="F10" s="44" t="s">
        <v>1017</v>
      </c>
      <c r="G10" s="44" t="s">
        <v>1023</v>
      </c>
      <c r="H10" s="44" t="s">
        <v>1004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1005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852</v>
      </c>
      <c r="E11" s="44" t="s">
        <v>61</v>
      </c>
      <c r="F11" s="44" t="s">
        <v>367</v>
      </c>
      <c r="G11" s="44" t="s">
        <v>1024</v>
      </c>
      <c r="H11" s="44" t="s">
        <v>1004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1005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1020</v>
      </c>
      <c r="E12" s="44" t="s">
        <v>61</v>
      </c>
      <c r="F12" s="44" t="s">
        <v>367</v>
      </c>
      <c r="G12" s="44" t="s">
        <v>594</v>
      </c>
      <c r="H12" s="44" t="s">
        <v>1004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1005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847</v>
      </c>
      <c r="E13" s="44" t="s">
        <v>59</v>
      </c>
      <c r="F13" s="44" t="s">
        <v>1029</v>
      </c>
      <c r="G13" s="44" t="s">
        <v>1030</v>
      </c>
      <c r="H13" s="44" t="s">
        <v>1004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1005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1011</v>
      </c>
      <c r="E14" s="44" t="s">
        <v>66</v>
      </c>
      <c r="F14" s="44" t="s">
        <v>372</v>
      </c>
      <c r="G14" s="44" t="s">
        <v>1008</v>
      </c>
      <c r="H14" s="44" t="s">
        <v>1004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1005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1009</v>
      </c>
      <c r="C15" s="44" t="s">
        <v>161</v>
      </c>
      <c r="D15" s="44" t="s">
        <v>847</v>
      </c>
      <c r="E15" s="44" t="s">
        <v>66</v>
      </c>
      <c r="F15" s="44" t="s">
        <v>455</v>
      </c>
      <c r="G15" s="44" t="s">
        <v>1010</v>
      </c>
      <c r="H15" s="44" t="s">
        <v>1004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1005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1011</v>
      </c>
      <c r="E16" s="44" t="s">
        <v>66</v>
      </c>
      <c r="F16" s="44" t="s">
        <v>371</v>
      </c>
      <c r="G16" s="44" t="s">
        <v>1012</v>
      </c>
      <c r="H16" s="44" t="s">
        <v>1004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1005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1013</v>
      </c>
      <c r="E17" s="44" t="s">
        <v>66</v>
      </c>
      <c r="F17" s="44" t="s">
        <v>1014</v>
      </c>
      <c r="G17" s="44" t="s">
        <v>1015</v>
      </c>
      <c r="H17" s="44" t="s">
        <v>1004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1005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1011</v>
      </c>
      <c r="E18" s="44" t="s">
        <v>66</v>
      </c>
      <c r="F18" s="44" t="s">
        <v>372</v>
      </c>
      <c r="G18" s="44" t="s">
        <v>1016</v>
      </c>
      <c r="H18" s="44" t="s">
        <v>1004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1005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1011</v>
      </c>
      <c r="E19" s="44" t="s">
        <v>66</v>
      </c>
      <c r="F19" s="44" t="s">
        <v>371</v>
      </c>
      <c r="G19" s="44" t="s">
        <v>1036</v>
      </c>
      <c r="H19" s="44" t="s">
        <v>1004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1005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846</v>
      </c>
      <c r="E20" s="44" t="s">
        <v>66</v>
      </c>
      <c r="F20" s="44" t="s">
        <v>455</v>
      </c>
      <c r="G20" s="44" t="s">
        <v>595</v>
      </c>
      <c r="H20" s="44" t="s">
        <v>1004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1005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1009</v>
      </c>
      <c r="C21" s="44" t="s">
        <v>161</v>
      </c>
      <c r="D21" s="44" t="s">
        <v>846</v>
      </c>
      <c r="E21" s="44" t="s">
        <v>66</v>
      </c>
      <c r="F21" s="44" t="s">
        <v>455</v>
      </c>
      <c r="G21" s="44" t="s">
        <v>1031</v>
      </c>
      <c r="H21" s="44" t="s">
        <v>1004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1005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846</v>
      </c>
      <c r="E22" s="44" t="s">
        <v>213</v>
      </c>
      <c r="F22" s="44" t="s">
        <v>279</v>
      </c>
      <c r="G22" s="44" t="s">
        <v>1032</v>
      </c>
      <c r="H22" s="44" t="s">
        <v>1004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1005</v>
      </c>
      <c r="M22" s="44" t="s">
        <v>1033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846</v>
      </c>
      <c r="E23" s="44" t="s">
        <v>213</v>
      </c>
      <c r="F23" s="44" t="s">
        <v>279</v>
      </c>
      <c r="G23" s="44" t="s">
        <v>1060</v>
      </c>
      <c r="H23" s="44" t="s">
        <v>1004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1005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1061</v>
      </c>
      <c r="E24" s="44" t="s">
        <v>213</v>
      </c>
      <c r="F24" s="44" t="s">
        <v>279</v>
      </c>
      <c r="G24" s="44" t="s">
        <v>1062</v>
      </c>
      <c r="H24" s="44" t="s">
        <v>1004</v>
      </c>
      <c r="I24" s="44" t="s">
        <v>917</v>
      </c>
      <c r="J24" s="40" t="str">
        <f>VLOOKUP(K24,ch!$A$1:$B$34,2,0)</f>
        <v>鄂AMR731</v>
      </c>
      <c r="K24" s="44" t="s">
        <v>843</v>
      </c>
      <c r="L24" s="44" t="s">
        <v>1005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1063</v>
      </c>
      <c r="C25" s="44" t="s">
        <v>161</v>
      </c>
      <c r="D25" s="44" t="s">
        <v>1064</v>
      </c>
      <c r="E25" s="44" t="s">
        <v>1071</v>
      </c>
      <c r="F25" s="44" t="s">
        <v>1072</v>
      </c>
      <c r="G25" s="44" t="s">
        <v>1065</v>
      </c>
      <c r="H25" s="44" t="s">
        <v>1004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1005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847</v>
      </c>
      <c r="E26" s="44" t="s">
        <v>213</v>
      </c>
      <c r="F26" s="44" t="s">
        <v>279</v>
      </c>
      <c r="G26" s="47" t="s">
        <v>1073</v>
      </c>
      <c r="H26" s="44" t="s">
        <v>1004</v>
      </c>
      <c r="I26" s="44" t="s">
        <v>677</v>
      </c>
      <c r="J26" s="40" t="str">
        <f>VLOOKUP(K26,ch!$A$1:$B$33,2,0)</f>
        <v>粤BES791</v>
      </c>
      <c r="K26" s="44" t="s">
        <v>1066</v>
      </c>
      <c r="L26" s="44" t="s">
        <v>1005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1067</v>
      </c>
      <c r="C27" s="44" t="s">
        <v>1068</v>
      </c>
      <c r="D27" s="44" t="s">
        <v>1069</v>
      </c>
      <c r="E27" s="44" t="s">
        <v>161</v>
      </c>
      <c r="F27" s="44" t="s">
        <v>1070</v>
      </c>
      <c r="G27" s="47" t="s">
        <v>1074</v>
      </c>
      <c r="H27" s="44" t="s">
        <v>1004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1005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915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1064</v>
      </c>
      <c r="E2" s="44" t="s">
        <v>61</v>
      </c>
      <c r="F2" s="44" t="s">
        <v>1075</v>
      </c>
      <c r="G2" s="44"/>
      <c r="H2" s="44" t="s">
        <v>1076</v>
      </c>
      <c r="I2" s="44" t="s">
        <v>979</v>
      </c>
      <c r="J2" s="44"/>
      <c r="K2" s="40" t="s">
        <v>95</v>
      </c>
      <c r="L2" s="44" t="s">
        <v>167</v>
      </c>
      <c r="M2" s="44" t="s">
        <v>1005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1064</v>
      </c>
      <c r="E3" s="44" t="s">
        <v>61</v>
      </c>
      <c r="F3" s="44" t="s">
        <v>1075</v>
      </c>
      <c r="G3" s="44"/>
      <c r="H3" s="44" t="s">
        <v>1078</v>
      </c>
      <c r="I3" s="44" t="s">
        <v>979</v>
      </c>
      <c r="J3" s="44"/>
      <c r="K3" s="40" t="s">
        <v>101</v>
      </c>
      <c r="L3" s="44" t="s">
        <v>184</v>
      </c>
      <c r="M3" s="44" t="s">
        <v>1005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1077</v>
      </c>
      <c r="E4" s="44" t="s">
        <v>61</v>
      </c>
      <c r="F4" s="44" t="s">
        <v>387</v>
      </c>
      <c r="G4" s="44"/>
      <c r="H4" s="44" t="s">
        <v>1079</v>
      </c>
      <c r="I4" s="44" t="s">
        <v>979</v>
      </c>
      <c r="J4" s="44"/>
      <c r="K4" s="40" t="s">
        <v>103</v>
      </c>
      <c r="L4" s="44" t="s">
        <v>157</v>
      </c>
      <c r="M4" s="44" t="s">
        <v>1005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1019</v>
      </c>
      <c r="C5" s="44" t="s">
        <v>161</v>
      </c>
      <c r="D5" s="44" t="s">
        <v>1080</v>
      </c>
      <c r="E5" s="44" t="s">
        <v>59</v>
      </c>
      <c r="F5" s="44" t="s">
        <v>1081</v>
      </c>
      <c r="G5" s="44"/>
      <c r="H5" s="44" t="s">
        <v>1082</v>
      </c>
      <c r="I5" s="44" t="s">
        <v>979</v>
      </c>
      <c r="J5" s="44"/>
      <c r="K5" s="40" t="s">
        <v>103</v>
      </c>
      <c r="L5" s="44" t="s">
        <v>157</v>
      </c>
      <c r="M5" s="44" t="s">
        <v>1005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1083</v>
      </c>
      <c r="C6" s="44" t="s">
        <v>161</v>
      </c>
      <c r="D6" s="44" t="s">
        <v>1084</v>
      </c>
      <c r="E6" s="44" t="s">
        <v>66</v>
      </c>
      <c r="F6" s="44" t="s">
        <v>1085</v>
      </c>
      <c r="G6" s="44"/>
      <c r="H6" s="44" t="s">
        <v>1086</v>
      </c>
      <c r="I6" s="44" t="s">
        <v>979</v>
      </c>
      <c r="J6" s="44"/>
      <c r="K6" s="40" t="s">
        <v>109</v>
      </c>
      <c r="L6" s="44" t="s">
        <v>176</v>
      </c>
      <c r="M6" s="44" t="s">
        <v>1005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1087</v>
      </c>
      <c r="E7" s="44" t="s">
        <v>66</v>
      </c>
      <c r="F7" s="44" t="s">
        <v>369</v>
      </c>
      <c r="G7" s="44"/>
      <c r="H7" s="44" t="s">
        <v>1088</v>
      </c>
      <c r="I7" s="44" t="s">
        <v>979</v>
      </c>
      <c r="J7" s="44"/>
      <c r="K7" s="40" t="s">
        <v>109</v>
      </c>
      <c r="L7" s="44" t="s">
        <v>176</v>
      </c>
      <c r="M7" s="44" t="s">
        <v>1005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1089</v>
      </c>
      <c r="C8" s="44" t="s">
        <v>161</v>
      </c>
      <c r="D8" s="44" t="s">
        <v>1064</v>
      </c>
      <c r="E8" s="44" t="s">
        <v>61</v>
      </c>
      <c r="F8" s="44" t="s">
        <v>387</v>
      </c>
      <c r="G8" s="44"/>
      <c r="H8" s="44" t="s">
        <v>1090</v>
      </c>
      <c r="I8" s="44" t="s">
        <v>979</v>
      </c>
      <c r="J8" s="44"/>
      <c r="K8" s="40" t="s">
        <v>1130</v>
      </c>
      <c r="L8" s="44" t="s">
        <v>1093</v>
      </c>
      <c r="M8" s="44" t="s">
        <v>1005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1094</v>
      </c>
      <c r="C9" s="44" t="s">
        <v>161</v>
      </c>
      <c r="D9" s="44" t="s">
        <v>1064</v>
      </c>
      <c r="E9" s="44" t="s">
        <v>61</v>
      </c>
      <c r="F9" s="44" t="s">
        <v>1075</v>
      </c>
      <c r="G9" s="44"/>
      <c r="H9" s="44" t="s">
        <v>1095</v>
      </c>
      <c r="I9" s="44" t="s">
        <v>979</v>
      </c>
      <c r="J9" s="44"/>
      <c r="K9" s="40" t="s">
        <v>1114</v>
      </c>
      <c r="L9" s="44" t="s">
        <v>1093</v>
      </c>
      <c r="M9" s="44" t="s">
        <v>1005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1084</v>
      </c>
      <c r="E10" s="44" t="s">
        <v>66</v>
      </c>
      <c r="F10" s="44" t="s">
        <v>444</v>
      </c>
      <c r="G10" s="44"/>
      <c r="H10" s="44" t="s">
        <v>1096</v>
      </c>
      <c r="I10" s="44" t="s">
        <v>979</v>
      </c>
      <c r="J10" s="44"/>
      <c r="K10" s="40" t="s">
        <v>97</v>
      </c>
      <c r="L10" s="44" t="s">
        <v>1097</v>
      </c>
      <c r="M10" s="44" t="s">
        <v>1005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1077</v>
      </c>
      <c r="E11" s="44" t="s">
        <v>61</v>
      </c>
      <c r="F11" s="44" t="s">
        <v>387</v>
      </c>
      <c r="G11" s="44"/>
      <c r="H11" s="44" t="s">
        <v>1098</v>
      </c>
      <c r="I11" s="44" t="s">
        <v>979</v>
      </c>
      <c r="J11" s="44"/>
      <c r="K11" s="40" t="s">
        <v>97</v>
      </c>
      <c r="L11" s="44" t="s">
        <v>1097</v>
      </c>
      <c r="M11" s="44" t="s">
        <v>1005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1019</v>
      </c>
      <c r="C12" s="44" t="s">
        <v>161</v>
      </c>
      <c r="D12" s="44" t="s">
        <v>1080</v>
      </c>
      <c r="E12" s="44" t="s">
        <v>59</v>
      </c>
      <c r="F12" s="44" t="s">
        <v>1099</v>
      </c>
      <c r="G12" s="44"/>
      <c r="H12" s="44" t="s">
        <v>1100</v>
      </c>
      <c r="I12" s="44" t="s">
        <v>979</v>
      </c>
      <c r="J12" s="44"/>
      <c r="K12" s="40" t="s">
        <v>17</v>
      </c>
      <c r="L12" s="44" t="s">
        <v>52</v>
      </c>
      <c r="M12" s="44" t="s">
        <v>1005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1080</v>
      </c>
      <c r="E13" s="44" t="s">
        <v>59</v>
      </c>
      <c r="F13" s="44" t="s">
        <v>521</v>
      </c>
      <c r="G13" s="44"/>
      <c r="H13" s="44" t="s">
        <v>1101</v>
      </c>
      <c r="I13" s="44" t="s">
        <v>979</v>
      </c>
      <c r="J13" s="44"/>
      <c r="K13" s="40" t="s">
        <v>17</v>
      </c>
      <c r="L13" s="44" t="s">
        <v>52</v>
      </c>
      <c r="M13" s="44" t="s">
        <v>1005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1019</v>
      </c>
      <c r="C14" s="44" t="s">
        <v>161</v>
      </c>
      <c r="D14" s="44" t="s">
        <v>846</v>
      </c>
      <c r="E14" s="44" t="s">
        <v>59</v>
      </c>
      <c r="F14" s="44" t="s">
        <v>1099</v>
      </c>
      <c r="G14" s="44"/>
      <c r="H14" s="44" t="s">
        <v>1104</v>
      </c>
      <c r="I14" s="44" t="s">
        <v>979</v>
      </c>
      <c r="J14" s="44"/>
      <c r="K14" s="40" t="s">
        <v>17</v>
      </c>
      <c r="L14" s="44" t="s">
        <v>52</v>
      </c>
      <c r="M14" s="44" t="s">
        <v>1005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846</v>
      </c>
      <c r="E15" s="44" t="s">
        <v>66</v>
      </c>
      <c r="F15" s="44" t="s">
        <v>1105</v>
      </c>
      <c r="G15" s="44"/>
      <c r="H15" s="44" t="s">
        <v>1106</v>
      </c>
      <c r="I15" s="44" t="s">
        <v>979</v>
      </c>
      <c r="J15" s="44"/>
      <c r="K15" s="40" t="s">
        <v>17</v>
      </c>
      <c r="L15" s="44" t="s">
        <v>52</v>
      </c>
      <c r="M15" s="44" t="s">
        <v>1005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1064</v>
      </c>
      <c r="E16" s="44" t="s">
        <v>61</v>
      </c>
      <c r="F16" s="44" t="s">
        <v>367</v>
      </c>
      <c r="G16" s="44"/>
      <c r="H16" s="44" t="s">
        <v>1107</v>
      </c>
      <c r="I16" s="44" t="s">
        <v>979</v>
      </c>
      <c r="J16" s="44"/>
      <c r="K16" s="40" t="s">
        <v>95</v>
      </c>
      <c r="L16" s="44" t="s">
        <v>167</v>
      </c>
      <c r="M16" s="44" t="s">
        <v>1005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1140</v>
      </c>
      <c r="I17" s="44" t="s">
        <v>979</v>
      </c>
      <c r="J17" s="44"/>
      <c r="K17" s="40" t="s">
        <v>1108</v>
      </c>
      <c r="L17" s="44" t="s">
        <v>157</v>
      </c>
      <c r="M17" s="44" t="s">
        <v>1005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1109</v>
      </c>
      <c r="E18" s="44" t="s">
        <v>161</v>
      </c>
      <c r="F18" s="44" t="s">
        <v>267</v>
      </c>
      <c r="G18" s="44"/>
      <c r="H18" s="48" t="s">
        <v>1131</v>
      </c>
      <c r="I18" s="44" t="s">
        <v>979</v>
      </c>
      <c r="J18" s="44"/>
      <c r="K18" s="40" t="s">
        <v>1118</v>
      </c>
      <c r="L18" s="44" t="s">
        <v>201</v>
      </c>
      <c r="M18" s="44" t="s">
        <v>1005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1110</v>
      </c>
      <c r="C19" s="44" t="s">
        <v>161</v>
      </c>
      <c r="D19" s="44" t="s">
        <v>1027</v>
      </c>
      <c r="E19" s="44" t="s">
        <v>161</v>
      </c>
      <c r="F19" s="44" t="s">
        <v>853</v>
      </c>
      <c r="G19" s="44"/>
      <c r="H19" s="48" t="s">
        <v>1111</v>
      </c>
      <c r="I19" s="44" t="s">
        <v>979</v>
      </c>
      <c r="J19" s="44"/>
      <c r="K19" s="40" t="s">
        <v>1112</v>
      </c>
      <c r="L19" s="44" t="s">
        <v>176</v>
      </c>
      <c r="M19" s="44" t="s">
        <v>1005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1075</v>
      </c>
      <c r="E20" s="44" t="s">
        <v>161</v>
      </c>
      <c r="F20" s="48" t="s">
        <v>1141</v>
      </c>
      <c r="G20" s="44"/>
      <c r="H20" s="48" t="s">
        <v>1132</v>
      </c>
      <c r="I20" s="44" t="s">
        <v>979</v>
      </c>
      <c r="J20" s="44"/>
      <c r="K20" s="40" t="s">
        <v>1113</v>
      </c>
      <c r="L20" s="44" t="s">
        <v>1093</v>
      </c>
      <c r="M20" s="44" t="s">
        <v>1005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846</v>
      </c>
      <c r="E21" s="44" t="s">
        <v>213</v>
      </c>
      <c r="F21" s="44" t="s">
        <v>1115</v>
      </c>
      <c r="G21" s="44"/>
      <c r="H21" s="44" t="s">
        <v>1133</v>
      </c>
      <c r="I21" s="44" t="s">
        <v>979</v>
      </c>
      <c r="J21" s="44"/>
      <c r="K21" s="40" t="s">
        <v>431</v>
      </c>
      <c r="L21" s="44" t="s">
        <v>432</v>
      </c>
      <c r="M21" s="44" t="s">
        <v>1005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850</v>
      </c>
      <c r="E22" s="44" t="s">
        <v>1117</v>
      </c>
      <c r="F22" s="44" t="s">
        <v>1116</v>
      </c>
      <c r="G22" s="44"/>
      <c r="H22" s="44" t="s">
        <v>1134</v>
      </c>
      <c r="I22" s="44" t="s">
        <v>979</v>
      </c>
      <c r="J22" s="44"/>
      <c r="K22" s="40" t="s">
        <v>1118</v>
      </c>
      <c r="L22" s="44" t="s">
        <v>1119</v>
      </c>
      <c r="M22" s="44" t="s">
        <v>1005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846</v>
      </c>
      <c r="E23" s="44" t="s">
        <v>213</v>
      </c>
      <c r="F23" s="44" t="s">
        <v>1115</v>
      </c>
      <c r="G23" s="44"/>
      <c r="H23" s="44" t="s">
        <v>1135</v>
      </c>
      <c r="I23" s="44" t="s">
        <v>979</v>
      </c>
      <c r="J23" s="44"/>
      <c r="K23" s="40" t="s">
        <v>1120</v>
      </c>
      <c r="L23" s="44" t="s">
        <v>1121</v>
      </c>
      <c r="M23" s="44" t="s">
        <v>1005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846</v>
      </c>
      <c r="E24" s="44" t="s">
        <v>1117</v>
      </c>
      <c r="F24" s="44" t="s">
        <v>1122</v>
      </c>
      <c r="G24" s="44"/>
      <c r="H24" s="44" t="s">
        <v>1136</v>
      </c>
      <c r="I24" s="44" t="s">
        <v>979</v>
      </c>
      <c r="J24" s="44"/>
      <c r="K24" s="40" t="s">
        <v>1123</v>
      </c>
      <c r="L24" s="44" t="s">
        <v>1124</v>
      </c>
      <c r="M24" s="44" t="s">
        <v>1005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1117</v>
      </c>
      <c r="F25" s="44" t="s">
        <v>1125</v>
      </c>
      <c r="G25" s="44"/>
      <c r="H25" s="44" t="s">
        <v>1137</v>
      </c>
      <c r="I25" s="44" t="s">
        <v>979</v>
      </c>
      <c r="J25" s="44"/>
      <c r="K25" s="40" t="s">
        <v>1126</v>
      </c>
      <c r="L25" s="44" t="s">
        <v>54</v>
      </c>
      <c r="M25" s="44" t="s">
        <v>1005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849</v>
      </c>
      <c r="E26" s="44" t="s">
        <v>213</v>
      </c>
      <c r="F26" s="44" t="s">
        <v>1115</v>
      </c>
      <c r="G26" s="44"/>
      <c r="H26" s="44" t="s">
        <v>1138</v>
      </c>
      <c r="I26" s="44" t="s">
        <v>979</v>
      </c>
      <c r="J26" s="44"/>
      <c r="K26" s="40" t="s">
        <v>634</v>
      </c>
      <c r="L26" s="44" t="s">
        <v>1127</v>
      </c>
      <c r="M26" s="44" t="s">
        <v>1005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846</v>
      </c>
      <c r="E27" s="44" t="s">
        <v>213</v>
      </c>
      <c r="F27" s="44" t="s">
        <v>1115</v>
      </c>
      <c r="G27" s="44"/>
      <c r="H27" s="44" t="s">
        <v>1139</v>
      </c>
      <c r="I27" s="44" t="s">
        <v>979</v>
      </c>
      <c r="J27" s="44"/>
      <c r="K27" s="40" t="s">
        <v>1128</v>
      </c>
      <c r="L27" s="44" t="s">
        <v>1129</v>
      </c>
      <c r="M27" s="44" t="s">
        <v>1005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1080</v>
      </c>
      <c r="E28" s="44" t="s">
        <v>213</v>
      </c>
      <c r="F28" s="44" t="s">
        <v>1102</v>
      </c>
      <c r="G28" s="44"/>
      <c r="H28" s="44" t="s">
        <v>1103</v>
      </c>
      <c r="I28" s="44" t="s">
        <v>979</v>
      </c>
      <c r="J28" s="44"/>
      <c r="K28" s="40" t="s">
        <v>128</v>
      </c>
      <c r="L28" s="44" t="s">
        <v>281</v>
      </c>
      <c r="M28" s="44" t="s">
        <v>1005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131" priority="6"/>
    <cfRule type="duplicateValues" dxfId="130" priority="7"/>
    <cfRule type="duplicateValues" dxfId="129" priority="8"/>
  </conditionalFormatting>
  <conditionalFormatting sqref="G1">
    <cfRule type="duplicateValues" dxfId="128" priority="5"/>
  </conditionalFormatting>
  <conditionalFormatting sqref="G1">
    <cfRule type="duplicateValues" dxfId="127" priority="3"/>
    <cfRule type="duplicateValues" dxfId="126" priority="4"/>
  </conditionalFormatting>
  <conditionalFormatting sqref="G1">
    <cfRule type="duplicateValues" dxfId="125" priority="1"/>
    <cfRule type="duplicateValues" dxfId="124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1087</v>
      </c>
      <c r="E2" s="44" t="s">
        <v>66</v>
      </c>
      <c r="F2" s="44" t="s">
        <v>369</v>
      </c>
      <c r="G2" s="50" t="s">
        <v>1168</v>
      </c>
      <c r="H2" s="44" t="s">
        <v>979</v>
      </c>
      <c r="I2" s="40" t="s">
        <v>1167</v>
      </c>
      <c r="J2" s="44" t="s">
        <v>1092</v>
      </c>
      <c r="K2" s="44" t="s">
        <v>1005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1084</v>
      </c>
      <c r="E3" s="44" t="s">
        <v>66</v>
      </c>
      <c r="F3" s="44" t="s">
        <v>444</v>
      </c>
      <c r="G3" s="50" t="s">
        <v>1169</v>
      </c>
      <c r="H3" s="44" t="s">
        <v>979</v>
      </c>
      <c r="I3" s="40" t="s">
        <v>109</v>
      </c>
      <c r="J3" s="44" t="s">
        <v>176</v>
      </c>
      <c r="K3" s="44" t="s">
        <v>1005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1077</v>
      </c>
      <c r="E4" s="44" t="s">
        <v>61</v>
      </c>
      <c r="F4" s="44" t="s">
        <v>387</v>
      </c>
      <c r="G4" s="50" t="s">
        <v>1170</v>
      </c>
      <c r="H4" s="44" t="s">
        <v>979</v>
      </c>
      <c r="I4" s="40" t="s">
        <v>102</v>
      </c>
      <c r="J4" s="44" t="s">
        <v>220</v>
      </c>
      <c r="K4" s="44" t="s">
        <v>1005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858</v>
      </c>
      <c r="E5" s="44" t="s">
        <v>61</v>
      </c>
      <c r="F5" s="44" t="s">
        <v>387</v>
      </c>
      <c r="G5" s="50" t="s">
        <v>1171</v>
      </c>
      <c r="H5" s="44" t="s">
        <v>979</v>
      </c>
      <c r="I5" s="40" t="s">
        <v>95</v>
      </c>
      <c r="J5" s="44" t="s">
        <v>167</v>
      </c>
      <c r="K5" s="44" t="s">
        <v>1005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1084</v>
      </c>
      <c r="E6" s="44" t="s">
        <v>66</v>
      </c>
      <c r="F6" s="44" t="s">
        <v>467</v>
      </c>
      <c r="G6" s="50" t="s">
        <v>1172</v>
      </c>
      <c r="H6" s="44" t="s">
        <v>979</v>
      </c>
      <c r="I6" s="40" t="s">
        <v>95</v>
      </c>
      <c r="J6" s="44" t="s">
        <v>167</v>
      </c>
      <c r="K6" s="44" t="s">
        <v>1005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1084</v>
      </c>
      <c r="E7" s="44" t="s">
        <v>66</v>
      </c>
      <c r="F7" s="44" t="s">
        <v>467</v>
      </c>
      <c r="G7" s="50" t="s">
        <v>1173</v>
      </c>
      <c r="H7" s="44" t="s">
        <v>979</v>
      </c>
      <c r="I7" s="40" t="s">
        <v>98</v>
      </c>
      <c r="J7" s="44" t="s">
        <v>222</v>
      </c>
      <c r="K7" s="44" t="s">
        <v>1005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1087</v>
      </c>
      <c r="E8" s="44" t="s">
        <v>66</v>
      </c>
      <c r="F8" s="44" t="s">
        <v>371</v>
      </c>
      <c r="G8" s="50" t="s">
        <v>1174</v>
      </c>
      <c r="H8" s="44" t="s">
        <v>979</v>
      </c>
      <c r="I8" s="40" t="s">
        <v>105</v>
      </c>
      <c r="J8" s="44" t="s">
        <v>54</v>
      </c>
      <c r="K8" s="44" t="s">
        <v>1005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858</v>
      </c>
      <c r="E9" s="44" t="s">
        <v>61</v>
      </c>
      <c r="F9" s="44" t="s">
        <v>367</v>
      </c>
      <c r="G9" s="50" t="s">
        <v>1175</v>
      </c>
      <c r="H9" s="44" t="s">
        <v>979</v>
      </c>
      <c r="I9" s="40" t="s">
        <v>101</v>
      </c>
      <c r="J9" s="44" t="s">
        <v>184</v>
      </c>
      <c r="K9" s="44" t="s">
        <v>1005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1142</v>
      </c>
      <c r="C10" s="44" t="s">
        <v>161</v>
      </c>
      <c r="D10" s="44" t="s">
        <v>1084</v>
      </c>
      <c r="E10" s="44" t="s">
        <v>66</v>
      </c>
      <c r="F10" s="44" t="s">
        <v>444</v>
      </c>
      <c r="G10" s="50" t="s">
        <v>1176</v>
      </c>
      <c r="H10" s="44" t="s">
        <v>979</v>
      </c>
      <c r="I10" s="40" t="s">
        <v>103</v>
      </c>
      <c r="J10" s="44" t="s">
        <v>157</v>
      </c>
      <c r="K10" s="44" t="s">
        <v>1005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1143</v>
      </c>
      <c r="E11" s="44" t="s">
        <v>161</v>
      </c>
      <c r="F11" s="44" t="s">
        <v>866</v>
      </c>
      <c r="G11" s="50" t="s">
        <v>1177</v>
      </c>
      <c r="H11" s="44" t="s">
        <v>979</v>
      </c>
      <c r="I11" s="40" t="s">
        <v>128</v>
      </c>
      <c r="J11" s="44" t="s">
        <v>281</v>
      </c>
      <c r="K11" s="44" t="s">
        <v>1005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858</v>
      </c>
      <c r="E12" s="44" t="s">
        <v>61</v>
      </c>
      <c r="F12" s="44" t="s">
        <v>1017</v>
      </c>
      <c r="G12" s="50" t="s">
        <v>1178</v>
      </c>
      <c r="H12" s="44" t="s">
        <v>979</v>
      </c>
      <c r="I12" s="40" t="s">
        <v>99</v>
      </c>
      <c r="J12" s="44" t="s">
        <v>215</v>
      </c>
      <c r="K12" s="44" t="s">
        <v>1005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1144</v>
      </c>
      <c r="C13" s="44" t="s">
        <v>161</v>
      </c>
      <c r="D13" s="44" t="s">
        <v>267</v>
      </c>
      <c r="E13" s="44" t="s">
        <v>1145</v>
      </c>
      <c r="F13" s="44" t="s">
        <v>1146</v>
      </c>
      <c r="G13" s="50" t="s">
        <v>1179</v>
      </c>
      <c r="H13" s="44" t="s">
        <v>979</v>
      </c>
      <c r="I13" s="40" t="s">
        <v>100</v>
      </c>
      <c r="J13" s="44" t="s">
        <v>201</v>
      </c>
      <c r="K13" s="44" t="s">
        <v>1005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1144</v>
      </c>
      <c r="C14" s="44" t="s">
        <v>161</v>
      </c>
      <c r="D14" s="44" t="s">
        <v>865</v>
      </c>
      <c r="E14" s="44" t="s">
        <v>1145</v>
      </c>
      <c r="F14" s="44" t="s">
        <v>1147</v>
      </c>
      <c r="G14" s="50" t="s">
        <v>1180</v>
      </c>
      <c r="H14" s="44" t="s">
        <v>979</v>
      </c>
      <c r="I14" s="40" t="s">
        <v>17</v>
      </c>
      <c r="J14" s="44" t="s">
        <v>1148</v>
      </c>
      <c r="K14" s="44" t="s">
        <v>1005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1149</v>
      </c>
      <c r="C15" s="44" t="s">
        <v>59</v>
      </c>
      <c r="D15" s="44" t="s">
        <v>1150</v>
      </c>
      <c r="E15" s="44" t="s">
        <v>161</v>
      </c>
      <c r="F15" s="44" t="s">
        <v>267</v>
      </c>
      <c r="G15" s="50" t="s">
        <v>1181</v>
      </c>
      <c r="H15" s="44" t="s">
        <v>979</v>
      </c>
      <c r="I15" s="40" t="s">
        <v>109</v>
      </c>
      <c r="J15" s="44" t="s">
        <v>1151</v>
      </c>
      <c r="K15" s="44" t="s">
        <v>1005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1154</v>
      </c>
      <c r="C16" s="44" t="s">
        <v>1155</v>
      </c>
      <c r="D16" s="44" t="s">
        <v>1156</v>
      </c>
      <c r="E16" s="44" t="s">
        <v>161</v>
      </c>
      <c r="F16" s="44" t="s">
        <v>267</v>
      </c>
      <c r="G16" s="50" t="s">
        <v>1354</v>
      </c>
      <c r="H16" s="44" t="s">
        <v>979</v>
      </c>
      <c r="I16" s="40" t="s">
        <v>105</v>
      </c>
      <c r="J16" s="44" t="s">
        <v>54</v>
      </c>
      <c r="K16" s="44" t="s">
        <v>1005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1157</v>
      </c>
      <c r="E17" s="44" t="s">
        <v>66</v>
      </c>
      <c r="F17" s="44" t="s">
        <v>1158</v>
      </c>
      <c r="G17" s="50" t="s">
        <v>1182</v>
      </c>
      <c r="H17" s="44" t="s">
        <v>979</v>
      </c>
      <c r="I17" s="40" t="s">
        <v>128</v>
      </c>
      <c r="J17" s="44" t="s">
        <v>281</v>
      </c>
      <c r="K17" s="44" t="s">
        <v>1005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1159</v>
      </c>
      <c r="C18" s="44" t="s">
        <v>1160</v>
      </c>
      <c r="D18" s="44" t="s">
        <v>1161</v>
      </c>
      <c r="E18" s="44" t="s">
        <v>161</v>
      </c>
      <c r="F18" s="44" t="s">
        <v>1157</v>
      </c>
      <c r="G18" s="50" t="s">
        <v>1183</v>
      </c>
      <c r="H18" s="44" t="s">
        <v>979</v>
      </c>
      <c r="I18" s="40" t="s">
        <v>128</v>
      </c>
      <c r="J18" s="44" t="s">
        <v>281</v>
      </c>
      <c r="K18" s="44" t="s">
        <v>1005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1162</v>
      </c>
      <c r="C19" s="44" t="s">
        <v>1160</v>
      </c>
      <c r="D19" s="44" t="s">
        <v>1163</v>
      </c>
      <c r="E19" s="44" t="s">
        <v>161</v>
      </c>
      <c r="F19" s="44" t="s">
        <v>1157</v>
      </c>
      <c r="G19" s="50" t="s">
        <v>1184</v>
      </c>
      <c r="H19" s="44" t="s">
        <v>979</v>
      </c>
      <c r="I19" s="40" t="s">
        <v>128</v>
      </c>
      <c r="J19" s="44" t="s">
        <v>281</v>
      </c>
      <c r="K19" s="44" t="s">
        <v>1005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300" priority="1"/>
    <cfRule type="duplicateValues" dxfId="299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1186</v>
      </c>
      <c r="C2" s="44" t="s">
        <v>161</v>
      </c>
      <c r="D2" s="44" t="s">
        <v>1084</v>
      </c>
      <c r="E2" s="44" t="s">
        <v>66</v>
      </c>
      <c r="F2" s="44" t="s">
        <v>1187</v>
      </c>
      <c r="G2" s="50" t="s">
        <v>1226</v>
      </c>
      <c r="H2" s="50"/>
      <c r="I2" s="44" t="s">
        <v>979</v>
      </c>
      <c r="J2" s="40" t="s">
        <v>677</v>
      </c>
      <c r="K2" s="44" t="s">
        <v>630</v>
      </c>
      <c r="L2" s="44" t="s">
        <v>1005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1188</v>
      </c>
      <c r="C3" s="44" t="s">
        <v>161</v>
      </c>
      <c r="D3" s="44" t="s">
        <v>1152</v>
      </c>
      <c r="E3" s="44" t="s">
        <v>161</v>
      </c>
      <c r="F3" s="44" t="s">
        <v>1189</v>
      </c>
      <c r="G3" s="50" t="s">
        <v>1227</v>
      </c>
      <c r="H3" s="50"/>
      <c r="I3" s="44" t="s">
        <v>979</v>
      </c>
      <c r="J3" s="40" t="s">
        <v>128</v>
      </c>
      <c r="K3" s="44" t="s">
        <v>1153</v>
      </c>
      <c r="L3" s="44" t="s">
        <v>1005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1188</v>
      </c>
      <c r="C4" s="44" t="s">
        <v>161</v>
      </c>
      <c r="D4" s="44" t="s">
        <v>1152</v>
      </c>
      <c r="E4" s="44" t="s">
        <v>161</v>
      </c>
      <c r="F4" s="44" t="s">
        <v>1189</v>
      </c>
      <c r="G4" s="50" t="s">
        <v>1228</v>
      </c>
      <c r="H4" s="50"/>
      <c r="I4" s="44" t="s">
        <v>979</v>
      </c>
      <c r="J4" s="40" t="s">
        <v>99</v>
      </c>
      <c r="K4" s="44" t="s">
        <v>215</v>
      </c>
      <c r="L4" s="44" t="s">
        <v>1005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1188</v>
      </c>
      <c r="C5" s="44" t="s">
        <v>161</v>
      </c>
      <c r="D5" s="44" t="s">
        <v>865</v>
      </c>
      <c r="E5" s="44" t="s">
        <v>66</v>
      </c>
      <c r="F5" s="44" t="s">
        <v>1158</v>
      </c>
      <c r="G5" s="50" t="s">
        <v>1229</v>
      </c>
      <c r="H5" s="50"/>
      <c r="I5" s="44" t="s">
        <v>979</v>
      </c>
      <c r="J5" s="40" t="s">
        <v>99</v>
      </c>
      <c r="K5" s="44" t="s">
        <v>215</v>
      </c>
      <c r="L5" s="44" t="s">
        <v>1005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1019</v>
      </c>
      <c r="C6" s="44" t="s">
        <v>161</v>
      </c>
      <c r="D6" s="44" t="s">
        <v>1084</v>
      </c>
      <c r="E6" s="44" t="s">
        <v>161</v>
      </c>
      <c r="F6" s="44" t="s">
        <v>1194</v>
      </c>
      <c r="G6" s="50" t="s">
        <v>1230</v>
      </c>
      <c r="H6" s="50"/>
      <c r="I6" s="44" t="s">
        <v>979</v>
      </c>
      <c r="J6" s="40" t="s">
        <v>95</v>
      </c>
      <c r="K6" s="44" t="s">
        <v>167</v>
      </c>
      <c r="L6" s="44" t="s">
        <v>1005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1084</v>
      </c>
      <c r="E7" s="44" t="s">
        <v>66</v>
      </c>
      <c r="F7" s="44" t="s">
        <v>444</v>
      </c>
      <c r="G7" s="50" t="s">
        <v>1231</v>
      </c>
      <c r="H7" s="50"/>
      <c r="I7" s="44" t="s">
        <v>979</v>
      </c>
      <c r="J7" s="40" t="s">
        <v>95</v>
      </c>
      <c r="K7" s="44" t="s">
        <v>167</v>
      </c>
      <c r="L7" s="44" t="s">
        <v>1005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1087</v>
      </c>
      <c r="E8" s="44" t="s">
        <v>66</v>
      </c>
      <c r="F8" s="44" t="s">
        <v>1190</v>
      </c>
      <c r="G8" s="50" t="s">
        <v>1232</v>
      </c>
      <c r="H8" s="50"/>
      <c r="I8" s="44" t="s">
        <v>979</v>
      </c>
      <c r="J8" s="40" t="s">
        <v>103</v>
      </c>
      <c r="K8" s="44" t="s">
        <v>1191</v>
      </c>
      <c r="L8" s="44" t="s">
        <v>1005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1192</v>
      </c>
      <c r="C9" s="44" t="s">
        <v>161</v>
      </c>
      <c r="D9" s="44" t="s">
        <v>1084</v>
      </c>
      <c r="E9" s="44" t="s">
        <v>66</v>
      </c>
      <c r="F9" s="44" t="s">
        <v>1193</v>
      </c>
      <c r="G9" s="50" t="s">
        <v>1233</v>
      </c>
      <c r="H9" s="50"/>
      <c r="I9" s="44" t="s">
        <v>979</v>
      </c>
      <c r="J9" s="40" t="s">
        <v>109</v>
      </c>
      <c r="K9" s="44" t="s">
        <v>1151</v>
      </c>
      <c r="L9" s="44" t="s">
        <v>1005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1019</v>
      </c>
      <c r="C10" s="44" t="s">
        <v>161</v>
      </c>
      <c r="D10" s="44" t="s">
        <v>1077</v>
      </c>
      <c r="E10" s="44" t="s">
        <v>161</v>
      </c>
      <c r="F10" s="44" t="s">
        <v>434</v>
      </c>
      <c r="G10" s="50" t="s">
        <v>1234</v>
      </c>
      <c r="H10" s="50"/>
      <c r="I10" s="44" t="s">
        <v>979</v>
      </c>
      <c r="J10" s="40" t="s">
        <v>99</v>
      </c>
      <c r="K10" s="44" t="s">
        <v>1195</v>
      </c>
      <c r="L10" s="44" t="s">
        <v>1005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1019</v>
      </c>
      <c r="C11" s="44" t="s">
        <v>161</v>
      </c>
      <c r="D11" s="44" t="s">
        <v>858</v>
      </c>
      <c r="E11" s="44" t="s">
        <v>161</v>
      </c>
      <c r="F11" s="44" t="s">
        <v>434</v>
      </c>
      <c r="G11" s="50" t="s">
        <v>1235</v>
      </c>
      <c r="H11" s="50"/>
      <c r="I11" s="44" t="s">
        <v>979</v>
      </c>
      <c r="J11" s="40" t="s">
        <v>103</v>
      </c>
      <c r="K11" s="44" t="s">
        <v>1191</v>
      </c>
      <c r="L11" s="44" t="s">
        <v>1005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865</v>
      </c>
      <c r="E12" s="44" t="s">
        <v>66</v>
      </c>
      <c r="F12" s="44" t="s">
        <v>1158</v>
      </c>
      <c r="G12" s="50" t="s">
        <v>1236</v>
      </c>
      <c r="H12" s="50"/>
      <c r="I12" s="44" t="s">
        <v>979</v>
      </c>
      <c r="J12" s="40" t="s">
        <v>103</v>
      </c>
      <c r="K12" s="44" t="s">
        <v>1191</v>
      </c>
      <c r="L12" s="44" t="s">
        <v>1005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1087</v>
      </c>
      <c r="E13" s="44" t="s">
        <v>66</v>
      </c>
      <c r="F13" s="44" t="s">
        <v>371</v>
      </c>
      <c r="G13" s="50" t="s">
        <v>1237</v>
      </c>
      <c r="H13" s="50"/>
      <c r="I13" s="44" t="s">
        <v>979</v>
      </c>
      <c r="J13" s="40" t="s">
        <v>1130</v>
      </c>
      <c r="K13" s="44" t="s">
        <v>1196</v>
      </c>
      <c r="L13" s="44" t="s">
        <v>1005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1087</v>
      </c>
      <c r="E14" s="44" t="s">
        <v>66</v>
      </c>
      <c r="F14" s="44" t="s">
        <v>371</v>
      </c>
      <c r="G14" s="50" t="s">
        <v>1238</v>
      </c>
      <c r="H14" s="50"/>
      <c r="I14" s="44" t="s">
        <v>979</v>
      </c>
      <c r="J14" s="40" t="s">
        <v>109</v>
      </c>
      <c r="K14" s="44" t="s">
        <v>1151</v>
      </c>
      <c r="L14" s="44" t="s">
        <v>1005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1197</v>
      </c>
      <c r="C15" s="44" t="s">
        <v>1198</v>
      </c>
      <c r="D15" s="44" t="s">
        <v>1199</v>
      </c>
      <c r="E15" s="44" t="s">
        <v>161</v>
      </c>
      <c r="F15" s="44" t="s">
        <v>1200</v>
      </c>
      <c r="G15" s="45" t="s">
        <v>1250</v>
      </c>
      <c r="H15" s="50" t="s">
        <v>1239</v>
      </c>
      <c r="I15" s="44" t="s">
        <v>979</v>
      </c>
      <c r="J15" s="40" t="s">
        <v>99</v>
      </c>
      <c r="K15" s="44" t="s">
        <v>215</v>
      </c>
      <c r="L15" s="44" t="s">
        <v>1005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1201</v>
      </c>
      <c r="C16" s="44" t="s">
        <v>161</v>
      </c>
      <c r="D16" s="44" t="s">
        <v>865</v>
      </c>
      <c r="E16" s="44" t="s">
        <v>984</v>
      </c>
      <c r="F16" s="44" t="s">
        <v>1202</v>
      </c>
      <c r="G16" s="50" t="s">
        <v>1240</v>
      </c>
      <c r="H16" s="50"/>
      <c r="I16" s="44" t="s">
        <v>979</v>
      </c>
      <c r="J16" s="40" t="s">
        <v>17</v>
      </c>
      <c r="K16" s="44" t="s">
        <v>1203</v>
      </c>
      <c r="L16" s="44" t="s">
        <v>1005</v>
      </c>
      <c r="M16" s="44" t="s">
        <v>1204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1201</v>
      </c>
      <c r="C17" s="44" t="s">
        <v>161</v>
      </c>
      <c r="D17" s="44" t="s">
        <v>1205</v>
      </c>
      <c r="E17" s="44" t="s">
        <v>1206</v>
      </c>
      <c r="F17" s="44" t="s">
        <v>1207</v>
      </c>
      <c r="G17" s="50" t="s">
        <v>1241</v>
      </c>
      <c r="H17" s="50"/>
      <c r="I17" s="44" t="s">
        <v>979</v>
      </c>
      <c r="J17" s="40" t="s">
        <v>105</v>
      </c>
      <c r="K17" s="44" t="s">
        <v>1208</v>
      </c>
      <c r="L17" s="44" t="s">
        <v>1005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1201</v>
      </c>
      <c r="C18" s="44" t="s">
        <v>161</v>
      </c>
      <c r="D18" s="44" t="s">
        <v>1205</v>
      </c>
      <c r="E18" s="44" t="s">
        <v>1206</v>
      </c>
      <c r="F18" s="44" t="s">
        <v>1207</v>
      </c>
      <c r="G18" s="50" t="s">
        <v>1242</v>
      </c>
      <c r="H18" s="50"/>
      <c r="I18" s="44" t="s">
        <v>979</v>
      </c>
      <c r="J18" s="40" t="s">
        <v>126</v>
      </c>
      <c r="K18" s="44" t="s">
        <v>1209</v>
      </c>
      <c r="L18" s="44" t="s">
        <v>1005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1084</v>
      </c>
      <c r="E19" s="44" t="s">
        <v>1206</v>
      </c>
      <c r="F19" s="44" t="s">
        <v>1210</v>
      </c>
      <c r="G19" s="50" t="s">
        <v>1243</v>
      </c>
      <c r="H19" s="50"/>
      <c r="I19" s="44" t="s">
        <v>979</v>
      </c>
      <c r="J19" s="40" t="s">
        <v>97</v>
      </c>
      <c r="K19" s="44" t="s">
        <v>1211</v>
      </c>
      <c r="L19" s="44" t="s">
        <v>1005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865</v>
      </c>
      <c r="E20" s="44" t="s">
        <v>984</v>
      </c>
      <c r="F20" s="44" t="s">
        <v>1202</v>
      </c>
      <c r="G20" s="50" t="s">
        <v>1244</v>
      </c>
      <c r="H20" s="50"/>
      <c r="I20" s="44" t="s">
        <v>979</v>
      </c>
      <c r="J20" s="40" t="s">
        <v>98</v>
      </c>
      <c r="K20" s="44" t="s">
        <v>1212</v>
      </c>
      <c r="L20" s="44" t="s">
        <v>1005</v>
      </c>
      <c r="M20" s="44" t="s">
        <v>1213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1214</v>
      </c>
      <c r="C21" s="44" t="s">
        <v>66</v>
      </c>
      <c r="D21" s="44" t="s">
        <v>1215</v>
      </c>
      <c r="E21" s="44" t="s">
        <v>161</v>
      </c>
      <c r="F21" s="44" t="s">
        <v>1216</v>
      </c>
      <c r="G21" s="50" t="s">
        <v>1245</v>
      </c>
      <c r="H21" s="50"/>
      <c r="I21" s="44" t="s">
        <v>979</v>
      </c>
      <c r="J21" s="40" t="s">
        <v>101</v>
      </c>
      <c r="K21" s="44" t="s">
        <v>1217</v>
      </c>
      <c r="L21" s="44" t="s">
        <v>1005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1218</v>
      </c>
      <c r="C22" s="44" t="s">
        <v>1219</v>
      </c>
      <c r="D22" s="44" t="s">
        <v>1220</v>
      </c>
      <c r="E22" s="44" t="s">
        <v>161</v>
      </c>
      <c r="F22" s="44" t="s">
        <v>1221</v>
      </c>
      <c r="G22" s="50" t="s">
        <v>1246</v>
      </c>
      <c r="H22" s="50"/>
      <c r="I22" s="44" t="s">
        <v>979</v>
      </c>
      <c r="J22" s="40" t="s">
        <v>1130</v>
      </c>
      <c r="K22" s="44" t="s">
        <v>1222</v>
      </c>
      <c r="L22" s="44" t="s">
        <v>1005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1223</v>
      </c>
      <c r="C23" s="44" t="s">
        <v>1219</v>
      </c>
      <c r="D23" s="44" t="s">
        <v>1224</v>
      </c>
      <c r="E23" s="44" t="s">
        <v>161</v>
      </c>
      <c r="F23" s="44" t="s">
        <v>1225</v>
      </c>
      <c r="G23" s="50" t="s">
        <v>1247</v>
      </c>
      <c r="H23" s="50"/>
      <c r="I23" s="44" t="s">
        <v>979</v>
      </c>
      <c r="J23" s="40" t="s">
        <v>1130</v>
      </c>
      <c r="K23" s="44" t="s">
        <v>1222</v>
      </c>
      <c r="L23" s="44" t="s">
        <v>1005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1223</v>
      </c>
      <c r="C24" s="44" t="s">
        <v>1219</v>
      </c>
      <c r="D24" s="44" t="s">
        <v>1224</v>
      </c>
      <c r="E24" s="44" t="s">
        <v>161</v>
      </c>
      <c r="F24" s="44" t="s">
        <v>1225</v>
      </c>
      <c r="G24" s="50" t="s">
        <v>1248</v>
      </c>
      <c r="H24" s="50"/>
      <c r="I24" s="44" t="s">
        <v>979</v>
      </c>
      <c r="J24" s="40" t="s">
        <v>1130</v>
      </c>
      <c r="K24" s="44" t="s">
        <v>1222</v>
      </c>
      <c r="L24" s="44" t="s">
        <v>1005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858</v>
      </c>
      <c r="E2" s="44" t="s">
        <v>61</v>
      </c>
      <c r="F2" s="44" t="s">
        <v>370</v>
      </c>
      <c r="G2" s="50" t="s">
        <v>1280</v>
      </c>
      <c r="H2" s="49"/>
      <c r="I2" s="44" t="s">
        <v>979</v>
      </c>
      <c r="J2" s="40" t="s">
        <v>101</v>
      </c>
      <c r="K2" s="44" t="s">
        <v>39</v>
      </c>
      <c r="L2" s="44" t="s">
        <v>1005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865</v>
      </c>
      <c r="E3" s="44" t="s">
        <v>66</v>
      </c>
      <c r="F3" s="44" t="s">
        <v>455</v>
      </c>
      <c r="G3" s="50" t="s">
        <v>1281</v>
      </c>
      <c r="H3" s="49"/>
      <c r="I3" s="44" t="s">
        <v>979</v>
      </c>
      <c r="J3" s="40" t="s">
        <v>109</v>
      </c>
      <c r="K3" s="44" t="s">
        <v>32</v>
      </c>
      <c r="L3" s="44" t="s">
        <v>1005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1087</v>
      </c>
      <c r="E4" s="44" t="s">
        <v>66</v>
      </c>
      <c r="F4" s="44" t="s">
        <v>369</v>
      </c>
      <c r="G4" s="50" t="s">
        <v>1282</v>
      </c>
      <c r="H4" s="49"/>
      <c r="I4" s="44" t="s">
        <v>979</v>
      </c>
      <c r="J4" s="40" t="s">
        <v>109</v>
      </c>
      <c r="K4" s="44" t="s">
        <v>32</v>
      </c>
      <c r="L4" s="44" t="s">
        <v>1005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1084</v>
      </c>
      <c r="E5" s="44" t="s">
        <v>55</v>
      </c>
      <c r="F5" s="44" t="s">
        <v>434</v>
      </c>
      <c r="G5" s="50" t="s">
        <v>1283</v>
      </c>
      <c r="H5" s="49"/>
      <c r="I5" s="44" t="s">
        <v>979</v>
      </c>
      <c r="J5" s="40" t="s">
        <v>99</v>
      </c>
      <c r="K5" s="44" t="s">
        <v>27</v>
      </c>
      <c r="L5" s="44" t="s">
        <v>1005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865</v>
      </c>
      <c r="E6" s="44" t="s">
        <v>66</v>
      </c>
      <c r="F6" s="44" t="s">
        <v>455</v>
      </c>
      <c r="G6" s="50" t="s">
        <v>1284</v>
      </c>
      <c r="H6" s="49"/>
      <c r="I6" s="44" t="s">
        <v>979</v>
      </c>
      <c r="J6" s="40" t="s">
        <v>99</v>
      </c>
      <c r="K6" s="44" t="s">
        <v>27</v>
      </c>
      <c r="L6" s="44" t="s">
        <v>1005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858</v>
      </c>
      <c r="E7" s="44" t="s">
        <v>61</v>
      </c>
      <c r="F7" s="44" t="s">
        <v>370</v>
      </c>
      <c r="G7" s="50" t="s">
        <v>1285</v>
      </c>
      <c r="H7" s="49"/>
      <c r="I7" s="44" t="s">
        <v>979</v>
      </c>
      <c r="J7" s="40" t="s">
        <v>99</v>
      </c>
      <c r="K7" s="44" t="s">
        <v>27</v>
      </c>
      <c r="L7" s="44" t="s">
        <v>1005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858</v>
      </c>
      <c r="E8" s="44" t="s">
        <v>55</v>
      </c>
      <c r="F8" s="44" t="s">
        <v>1194</v>
      </c>
      <c r="G8" s="50" t="s">
        <v>1286</v>
      </c>
      <c r="H8" s="49"/>
      <c r="I8" s="44" t="s">
        <v>979</v>
      </c>
      <c r="J8" s="40" t="s">
        <v>101</v>
      </c>
      <c r="K8" s="44" t="s">
        <v>39</v>
      </c>
      <c r="L8" s="44" t="s">
        <v>1005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1087</v>
      </c>
      <c r="E9" s="44" t="s">
        <v>66</v>
      </c>
      <c r="F9" s="44" t="s">
        <v>369</v>
      </c>
      <c r="G9" s="50" t="s">
        <v>1287</v>
      </c>
      <c r="H9" s="49"/>
      <c r="I9" s="44" t="s">
        <v>979</v>
      </c>
      <c r="J9" s="40" t="s">
        <v>97</v>
      </c>
      <c r="K9" s="44" t="s">
        <v>65</v>
      </c>
      <c r="L9" s="44" t="s">
        <v>1005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1077</v>
      </c>
      <c r="E10" s="44" t="s">
        <v>55</v>
      </c>
      <c r="F10" s="44" t="s">
        <v>1194</v>
      </c>
      <c r="G10" s="50" t="s">
        <v>1288</v>
      </c>
      <c r="H10" s="49"/>
      <c r="I10" s="44" t="s">
        <v>979</v>
      </c>
      <c r="J10" s="40" t="s">
        <v>97</v>
      </c>
      <c r="K10" s="44" t="s">
        <v>65</v>
      </c>
      <c r="L10" s="44" t="s">
        <v>1005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858</v>
      </c>
      <c r="E11" s="44" t="s">
        <v>55</v>
      </c>
      <c r="F11" s="44" t="s">
        <v>1194</v>
      </c>
      <c r="G11" s="50" t="s">
        <v>1289</v>
      </c>
      <c r="H11" s="49"/>
      <c r="I11" s="44" t="s">
        <v>979</v>
      </c>
      <c r="J11" s="40" t="s">
        <v>100</v>
      </c>
      <c r="K11" s="44" t="s">
        <v>35</v>
      </c>
      <c r="L11" s="44" t="s">
        <v>1005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1087</v>
      </c>
      <c r="E12" s="44" t="s">
        <v>66</v>
      </c>
      <c r="F12" s="44" t="s">
        <v>369</v>
      </c>
      <c r="G12" s="50" t="s">
        <v>1290</v>
      </c>
      <c r="H12" s="49"/>
      <c r="I12" s="44" t="s">
        <v>979</v>
      </c>
      <c r="J12" s="40" t="s">
        <v>100</v>
      </c>
      <c r="K12" s="44" t="s">
        <v>35</v>
      </c>
      <c r="L12" s="44" t="s">
        <v>1005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1251</v>
      </c>
      <c r="C13" s="44" t="s">
        <v>55</v>
      </c>
      <c r="D13" s="44" t="s">
        <v>1077</v>
      </c>
      <c r="E13" s="44" t="s">
        <v>55</v>
      </c>
      <c r="F13" s="44" t="s">
        <v>396</v>
      </c>
      <c r="G13" s="50" t="s">
        <v>1291</v>
      </c>
      <c r="H13" s="49"/>
      <c r="I13" s="44" t="s">
        <v>979</v>
      </c>
      <c r="J13" s="40" t="s">
        <v>126</v>
      </c>
      <c r="K13" s="44" t="s">
        <v>259</v>
      </c>
      <c r="L13" s="44" t="s">
        <v>1005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1084</v>
      </c>
      <c r="E14" s="44" t="s">
        <v>66</v>
      </c>
      <c r="F14" s="44" t="s">
        <v>371</v>
      </c>
      <c r="G14" s="50" t="s">
        <v>1292</v>
      </c>
      <c r="H14" s="49"/>
      <c r="I14" s="44" t="s">
        <v>979</v>
      </c>
      <c r="J14" s="40" t="s">
        <v>126</v>
      </c>
      <c r="K14" s="44" t="s">
        <v>259</v>
      </c>
      <c r="L14" s="44" t="s">
        <v>1005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1087</v>
      </c>
      <c r="E15" s="44" t="s">
        <v>66</v>
      </c>
      <c r="F15" s="44" t="s">
        <v>372</v>
      </c>
      <c r="G15" s="50" t="s">
        <v>1293</v>
      </c>
      <c r="H15" s="49"/>
      <c r="I15" s="44" t="s">
        <v>979</v>
      </c>
      <c r="J15" s="40" t="s">
        <v>126</v>
      </c>
      <c r="K15" s="44" t="s">
        <v>259</v>
      </c>
      <c r="L15" s="44" t="s">
        <v>1005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1251</v>
      </c>
      <c r="C16" s="44" t="s">
        <v>55</v>
      </c>
      <c r="D16" s="44" t="s">
        <v>858</v>
      </c>
      <c r="E16" s="44" t="s">
        <v>61</v>
      </c>
      <c r="F16" s="44" t="s">
        <v>367</v>
      </c>
      <c r="G16" s="50" t="s">
        <v>1294</v>
      </c>
      <c r="H16" s="49"/>
      <c r="I16" s="44" t="s">
        <v>979</v>
      </c>
      <c r="J16" s="40" t="s">
        <v>1130</v>
      </c>
      <c r="K16" s="44" t="s">
        <v>1092</v>
      </c>
      <c r="L16" s="44" t="s">
        <v>1005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1087</v>
      </c>
      <c r="E17" s="44" t="s">
        <v>66</v>
      </c>
      <c r="F17" s="44" t="s">
        <v>369</v>
      </c>
      <c r="G17" s="50" t="s">
        <v>1295</v>
      </c>
      <c r="H17" s="49"/>
      <c r="I17" s="44" t="s">
        <v>979</v>
      </c>
      <c r="J17" s="40" t="s">
        <v>1130</v>
      </c>
      <c r="K17" s="44" t="s">
        <v>1092</v>
      </c>
      <c r="L17" s="44" t="s">
        <v>1005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1252</v>
      </c>
      <c r="C18" s="44" t="s">
        <v>1253</v>
      </c>
      <c r="D18" s="44" t="s">
        <v>1254</v>
      </c>
      <c r="E18" s="44" t="s">
        <v>55</v>
      </c>
      <c r="F18" s="44" t="s">
        <v>1255</v>
      </c>
      <c r="G18" s="50" t="s">
        <v>1297</v>
      </c>
      <c r="H18" s="49"/>
      <c r="I18" s="44" t="s">
        <v>979</v>
      </c>
      <c r="J18" s="40" t="s">
        <v>17</v>
      </c>
      <c r="K18" s="44" t="s">
        <v>1256</v>
      </c>
      <c r="L18" s="44" t="s">
        <v>1005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1084</v>
      </c>
      <c r="E19" s="44" t="s">
        <v>66</v>
      </c>
      <c r="F19" s="44" t="s">
        <v>371</v>
      </c>
      <c r="G19" s="50" t="s">
        <v>1298</v>
      </c>
      <c r="H19" s="49"/>
      <c r="I19" s="44" t="s">
        <v>979</v>
      </c>
      <c r="J19" s="40" t="s">
        <v>105</v>
      </c>
      <c r="K19" s="44" t="s">
        <v>1257</v>
      </c>
      <c r="L19" s="44" t="s">
        <v>1005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1077</v>
      </c>
      <c r="E20" s="44" t="s">
        <v>61</v>
      </c>
      <c r="F20" s="44" t="s">
        <v>1258</v>
      </c>
      <c r="G20" s="50" t="s">
        <v>1299</v>
      </c>
      <c r="H20" s="49"/>
      <c r="I20" s="44" t="s">
        <v>979</v>
      </c>
      <c r="J20" s="40" t="s">
        <v>105</v>
      </c>
      <c r="K20" s="44" t="s">
        <v>1257</v>
      </c>
      <c r="L20" s="44" t="s">
        <v>1005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1087</v>
      </c>
      <c r="E21" s="44" t="s">
        <v>66</v>
      </c>
      <c r="F21" s="44" t="s">
        <v>372</v>
      </c>
      <c r="G21" s="50" t="s">
        <v>1300</v>
      </c>
      <c r="H21" s="49"/>
      <c r="I21" s="44" t="s">
        <v>979</v>
      </c>
      <c r="J21" s="40" t="s">
        <v>105</v>
      </c>
      <c r="K21" s="44" t="s">
        <v>1257</v>
      </c>
      <c r="L21" s="44" t="s">
        <v>1005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1261</v>
      </c>
      <c r="C22" s="44" t="s">
        <v>1262</v>
      </c>
      <c r="D22" s="44" t="s">
        <v>1263</v>
      </c>
      <c r="E22" s="44" t="s">
        <v>55</v>
      </c>
      <c r="F22" s="44" t="s">
        <v>1264</v>
      </c>
      <c r="G22" s="50" t="s">
        <v>1302</v>
      </c>
      <c r="H22" s="49"/>
      <c r="I22" s="44" t="s">
        <v>979</v>
      </c>
      <c r="J22" s="40" t="s">
        <v>99</v>
      </c>
      <c r="K22" s="44" t="s">
        <v>27</v>
      </c>
      <c r="L22" s="44" t="s">
        <v>1005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1265</v>
      </c>
      <c r="C23" s="44" t="s">
        <v>1262</v>
      </c>
      <c r="D23" s="44" t="s">
        <v>1266</v>
      </c>
      <c r="E23" s="44" t="s">
        <v>55</v>
      </c>
      <c r="F23" s="44" t="s">
        <v>1267</v>
      </c>
      <c r="G23" s="50" t="s">
        <v>1303</v>
      </c>
      <c r="H23" s="49"/>
      <c r="I23" s="44" t="s">
        <v>979</v>
      </c>
      <c r="J23" s="40" t="s">
        <v>97</v>
      </c>
      <c r="K23" s="44" t="s">
        <v>1268</v>
      </c>
      <c r="L23" s="44" t="s">
        <v>1005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1269</v>
      </c>
      <c r="C24" s="44" t="s">
        <v>1262</v>
      </c>
      <c r="D24" s="44" t="s">
        <v>1270</v>
      </c>
      <c r="E24" s="44" t="s">
        <v>55</v>
      </c>
      <c r="F24" s="44" t="s">
        <v>1271</v>
      </c>
      <c r="G24" s="50" t="s">
        <v>1304</v>
      </c>
      <c r="H24" s="49"/>
      <c r="I24" s="44" t="s">
        <v>979</v>
      </c>
      <c r="J24" s="40" t="s">
        <v>1130</v>
      </c>
      <c r="K24" s="44" t="s">
        <v>1092</v>
      </c>
      <c r="L24" s="44" t="s">
        <v>1005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1272</v>
      </c>
      <c r="E25" s="44" t="s">
        <v>48</v>
      </c>
      <c r="F25" s="44" t="s">
        <v>279</v>
      </c>
      <c r="G25" s="50" t="s">
        <v>1305</v>
      </c>
      <c r="H25" s="49"/>
      <c r="I25" s="44" t="s">
        <v>979</v>
      </c>
      <c r="J25" s="40" t="s">
        <v>103</v>
      </c>
      <c r="K25" s="44" t="s">
        <v>1273</v>
      </c>
      <c r="L25" s="44" t="s">
        <v>1005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865</v>
      </c>
      <c r="E26" s="44" t="s">
        <v>1260</v>
      </c>
      <c r="F26" s="44" t="s">
        <v>1274</v>
      </c>
      <c r="G26" s="50" t="s">
        <v>1306</v>
      </c>
      <c r="H26" s="49"/>
      <c r="I26" s="44" t="s">
        <v>979</v>
      </c>
      <c r="J26" s="40" t="s">
        <v>1276</v>
      </c>
      <c r="K26" s="44" t="s">
        <v>1275</v>
      </c>
      <c r="L26" s="44" t="s">
        <v>1005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1080</v>
      </c>
      <c r="E27" s="44" t="s">
        <v>1260</v>
      </c>
      <c r="F27" s="44" t="s">
        <v>1277</v>
      </c>
      <c r="G27" s="50" t="s">
        <v>1307</v>
      </c>
      <c r="H27" s="49"/>
      <c r="I27" s="44" t="s">
        <v>979</v>
      </c>
      <c r="J27" s="40" t="s">
        <v>1279</v>
      </c>
      <c r="K27" s="44" t="s">
        <v>1278</v>
      </c>
      <c r="L27" s="44" t="s">
        <v>1005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847</v>
      </c>
      <c r="E28" s="44" t="s">
        <v>48</v>
      </c>
      <c r="F28" s="44" t="s">
        <v>279</v>
      </c>
      <c r="G28" s="50" t="s">
        <v>1296</v>
      </c>
      <c r="H28" s="49"/>
      <c r="I28" s="44" t="s">
        <v>979</v>
      </c>
      <c r="J28" s="40" t="s">
        <v>95</v>
      </c>
      <c r="K28" s="44" t="s">
        <v>57</v>
      </c>
      <c r="L28" s="44" t="s">
        <v>1005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858</v>
      </c>
      <c r="E29" s="44" t="s">
        <v>48</v>
      </c>
      <c r="F29" s="44" t="s">
        <v>279</v>
      </c>
      <c r="G29" s="50" t="s">
        <v>1301</v>
      </c>
      <c r="H29" s="49"/>
      <c r="I29" s="44" t="s">
        <v>979</v>
      </c>
      <c r="J29" s="40" t="s">
        <v>677</v>
      </c>
      <c r="K29" s="44" t="s">
        <v>1259</v>
      </c>
      <c r="L29" s="44" t="s">
        <v>1005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123" priority="5"/>
  </conditionalFormatting>
  <conditionalFormatting sqref="G23">
    <cfRule type="duplicateValues" dxfId="122" priority="3"/>
  </conditionalFormatting>
  <conditionalFormatting sqref="G25:G27">
    <cfRule type="duplicateValues" dxfId="121" priority="2"/>
  </conditionalFormatting>
  <conditionalFormatting sqref="G24">
    <cfRule type="duplicateValues" dxfId="120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A21" zoomScale="90" zoomScaleNormal="90" workbookViewId="0">
      <selection activeCell="A2" sqref="A2:XFD28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858</v>
      </c>
      <c r="E2" s="44" t="s">
        <v>61</v>
      </c>
      <c r="F2" s="44" t="s">
        <v>370</v>
      </c>
      <c r="G2" s="50" t="s">
        <v>1327</v>
      </c>
      <c r="H2" s="49"/>
      <c r="I2" s="44" t="s">
        <v>979</v>
      </c>
      <c r="J2" s="40" t="s">
        <v>103</v>
      </c>
      <c r="K2" s="44" t="s">
        <v>157</v>
      </c>
      <c r="L2" s="44" t="s">
        <v>1005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1084</v>
      </c>
      <c r="E3" s="44" t="s">
        <v>66</v>
      </c>
      <c r="F3" s="44" t="s">
        <v>392</v>
      </c>
      <c r="G3" s="50" t="s">
        <v>1328</v>
      </c>
      <c r="H3" s="49"/>
      <c r="I3" s="44" t="s">
        <v>979</v>
      </c>
      <c r="J3" s="40" t="s">
        <v>100</v>
      </c>
      <c r="K3" s="44" t="s">
        <v>1308</v>
      </c>
      <c r="L3" s="44" t="s">
        <v>1005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1077</v>
      </c>
      <c r="E4" s="44" t="s">
        <v>161</v>
      </c>
      <c r="F4" s="44" t="s">
        <v>434</v>
      </c>
      <c r="G4" s="50" t="s">
        <v>1329</v>
      </c>
      <c r="H4" s="49"/>
      <c r="I4" s="44" t="s">
        <v>979</v>
      </c>
      <c r="J4" s="40" t="s">
        <v>1130</v>
      </c>
      <c r="K4" s="44" t="s">
        <v>1092</v>
      </c>
      <c r="L4" s="44" t="s">
        <v>1005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1077</v>
      </c>
      <c r="E5" s="44" t="s">
        <v>61</v>
      </c>
      <c r="F5" s="44" t="s">
        <v>367</v>
      </c>
      <c r="G5" s="50" t="s">
        <v>1330</v>
      </c>
      <c r="H5" s="49"/>
      <c r="I5" s="44" t="s">
        <v>979</v>
      </c>
      <c r="J5" s="40" t="s">
        <v>1130</v>
      </c>
      <c r="K5" s="44" t="s">
        <v>1092</v>
      </c>
      <c r="L5" s="44" t="s">
        <v>1005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1251</v>
      </c>
      <c r="C6" s="44" t="s">
        <v>161</v>
      </c>
      <c r="D6" s="44" t="s">
        <v>858</v>
      </c>
      <c r="E6" s="44" t="s">
        <v>161</v>
      </c>
      <c r="F6" s="44" t="s">
        <v>396</v>
      </c>
      <c r="G6" s="50" t="s">
        <v>1331</v>
      </c>
      <c r="H6" s="49"/>
      <c r="I6" s="44" t="s">
        <v>979</v>
      </c>
      <c r="J6" s="40" t="s">
        <v>1130</v>
      </c>
      <c r="K6" s="44" t="s">
        <v>1092</v>
      </c>
      <c r="L6" s="44" t="s">
        <v>1005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1077</v>
      </c>
      <c r="E7" s="44" t="s">
        <v>161</v>
      </c>
      <c r="F7" s="44" t="s">
        <v>1194</v>
      </c>
      <c r="G7" s="50" t="s">
        <v>1332</v>
      </c>
      <c r="H7" s="49"/>
      <c r="I7" s="44" t="s">
        <v>979</v>
      </c>
      <c r="J7" s="40" t="s">
        <v>103</v>
      </c>
      <c r="K7" s="44" t="s">
        <v>157</v>
      </c>
      <c r="L7" s="44" t="s">
        <v>1005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858</v>
      </c>
      <c r="E8" s="44" t="s">
        <v>61</v>
      </c>
      <c r="F8" s="44" t="s">
        <v>1258</v>
      </c>
      <c r="G8" s="50" t="s">
        <v>1333</v>
      </c>
      <c r="H8" s="49"/>
      <c r="I8" s="44" t="s">
        <v>979</v>
      </c>
      <c r="J8" s="40" t="s">
        <v>103</v>
      </c>
      <c r="K8" s="44" t="s">
        <v>157</v>
      </c>
      <c r="L8" s="44" t="s">
        <v>1005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1309</v>
      </c>
      <c r="C9" s="44" t="s">
        <v>161</v>
      </c>
      <c r="D9" s="44" t="s">
        <v>1087</v>
      </c>
      <c r="E9" s="44" t="s">
        <v>66</v>
      </c>
      <c r="F9" s="44" t="s">
        <v>369</v>
      </c>
      <c r="G9" s="50" t="s">
        <v>1334</v>
      </c>
      <c r="H9" s="49"/>
      <c r="I9" s="44" t="s">
        <v>979</v>
      </c>
      <c r="J9" s="40" t="s">
        <v>128</v>
      </c>
      <c r="K9" s="44" t="s">
        <v>281</v>
      </c>
      <c r="L9" s="44" t="s">
        <v>1005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692</v>
      </c>
      <c r="C10" s="44" t="s">
        <v>161</v>
      </c>
      <c r="D10" s="44" t="s">
        <v>865</v>
      </c>
      <c r="E10" s="44" t="s">
        <v>161</v>
      </c>
      <c r="F10" s="44" t="s">
        <v>866</v>
      </c>
      <c r="G10" s="50" t="s">
        <v>1335</v>
      </c>
      <c r="H10" s="49"/>
      <c r="I10" s="44" t="s">
        <v>979</v>
      </c>
      <c r="J10" s="40" t="s">
        <v>128</v>
      </c>
      <c r="K10" s="44" t="s">
        <v>281</v>
      </c>
      <c r="L10" s="44" t="s">
        <v>1005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1084</v>
      </c>
      <c r="E11" s="44" t="s">
        <v>66</v>
      </c>
      <c r="F11" s="44" t="s">
        <v>1014</v>
      </c>
      <c r="G11" s="50" t="s">
        <v>1336</v>
      </c>
      <c r="H11" s="49"/>
      <c r="I11" s="44" t="s">
        <v>979</v>
      </c>
      <c r="J11" s="40" t="s">
        <v>97</v>
      </c>
      <c r="K11" s="44" t="s">
        <v>785</v>
      </c>
      <c r="L11" s="44" t="s">
        <v>1005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1077</v>
      </c>
      <c r="E12" s="44" t="s">
        <v>61</v>
      </c>
      <c r="F12" s="44" t="s">
        <v>370</v>
      </c>
      <c r="G12" s="50" t="s">
        <v>1337</v>
      </c>
      <c r="H12" s="49"/>
      <c r="I12" s="44" t="s">
        <v>979</v>
      </c>
      <c r="J12" s="40" t="s">
        <v>100</v>
      </c>
      <c r="K12" s="44" t="s">
        <v>201</v>
      </c>
      <c r="L12" s="44" t="s">
        <v>1005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858</v>
      </c>
      <c r="E13" s="44" t="s">
        <v>61</v>
      </c>
      <c r="F13" s="44" t="s">
        <v>367</v>
      </c>
      <c r="G13" s="50" t="s">
        <v>1338</v>
      </c>
      <c r="H13" s="49"/>
      <c r="I13" s="44" t="s">
        <v>979</v>
      </c>
      <c r="J13" s="40" t="s">
        <v>100</v>
      </c>
      <c r="K13" s="44" t="s">
        <v>201</v>
      </c>
      <c r="L13" s="44" t="s">
        <v>1005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1251</v>
      </c>
      <c r="C14" s="44" t="s">
        <v>161</v>
      </c>
      <c r="D14" s="44" t="s">
        <v>1077</v>
      </c>
      <c r="E14" s="44" t="s">
        <v>61</v>
      </c>
      <c r="F14" s="44" t="s">
        <v>1258</v>
      </c>
      <c r="G14" s="50" t="s">
        <v>1339</v>
      </c>
      <c r="H14" s="49"/>
      <c r="I14" s="44" t="s">
        <v>979</v>
      </c>
      <c r="J14" s="40" t="s">
        <v>109</v>
      </c>
      <c r="K14" s="44" t="s">
        <v>176</v>
      </c>
      <c r="L14" s="44" t="s">
        <v>1005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1310</v>
      </c>
      <c r="C15" s="44" t="s">
        <v>161</v>
      </c>
      <c r="D15" s="44" t="s">
        <v>1087</v>
      </c>
      <c r="E15" s="44" t="s">
        <v>66</v>
      </c>
      <c r="F15" s="44" t="s">
        <v>371</v>
      </c>
      <c r="G15" s="50" t="s">
        <v>1340</v>
      </c>
      <c r="H15" s="49"/>
      <c r="I15" s="44" t="s">
        <v>979</v>
      </c>
      <c r="J15" s="40" t="s">
        <v>109</v>
      </c>
      <c r="K15" s="44" t="s">
        <v>176</v>
      </c>
      <c r="L15" s="44" t="s">
        <v>1005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1311</v>
      </c>
      <c r="E16" s="44" t="s">
        <v>59</v>
      </c>
      <c r="F16" s="44" t="s">
        <v>1099</v>
      </c>
      <c r="G16" s="50" t="s">
        <v>1341</v>
      </c>
      <c r="H16" s="49"/>
      <c r="I16" s="44" t="s">
        <v>979</v>
      </c>
      <c r="J16" s="40" t="s">
        <v>17</v>
      </c>
      <c r="K16" s="44" t="s">
        <v>52</v>
      </c>
      <c r="L16" s="44" t="s">
        <v>1005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1311</v>
      </c>
      <c r="E17" s="44" t="s">
        <v>59</v>
      </c>
      <c r="F17" s="44" t="s">
        <v>480</v>
      </c>
      <c r="G17" s="50" t="s">
        <v>1342</v>
      </c>
      <c r="H17" s="49"/>
      <c r="I17" s="44" t="s">
        <v>979</v>
      </c>
      <c r="J17" s="40" t="s">
        <v>17</v>
      </c>
      <c r="K17" s="44" t="s">
        <v>52</v>
      </c>
      <c r="L17" s="44" t="s">
        <v>1005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1310</v>
      </c>
      <c r="C18" s="44" t="s">
        <v>161</v>
      </c>
      <c r="D18" s="44" t="s">
        <v>1087</v>
      </c>
      <c r="E18" s="44" t="s">
        <v>66</v>
      </c>
      <c r="F18" s="44" t="s">
        <v>371</v>
      </c>
      <c r="G18" s="50" t="s">
        <v>1343</v>
      </c>
      <c r="H18" s="49"/>
      <c r="I18" s="44" t="s">
        <v>979</v>
      </c>
      <c r="J18" s="40" t="s">
        <v>128</v>
      </c>
      <c r="K18" s="44" t="s">
        <v>281</v>
      </c>
      <c r="L18" s="44" t="s">
        <v>1005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1344</v>
      </c>
      <c r="H19" s="49"/>
      <c r="I19" s="44" t="s">
        <v>979</v>
      </c>
      <c r="J19" s="40" t="s">
        <v>1130</v>
      </c>
      <c r="K19" s="44" t="s">
        <v>1312</v>
      </c>
      <c r="L19" s="44" t="s">
        <v>1005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865</v>
      </c>
      <c r="E20" s="44" t="s">
        <v>984</v>
      </c>
      <c r="F20" s="44" t="s">
        <v>1313</v>
      </c>
      <c r="G20" s="50" t="s">
        <v>1345</v>
      </c>
      <c r="H20" s="49"/>
      <c r="I20" s="44" t="s">
        <v>979</v>
      </c>
      <c r="J20" s="40" t="s">
        <v>98</v>
      </c>
      <c r="K20" s="44" t="s">
        <v>222</v>
      </c>
      <c r="L20" s="44" t="s">
        <v>1005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1205</v>
      </c>
      <c r="E21" s="44" t="s">
        <v>213</v>
      </c>
      <c r="F21" s="44" t="s">
        <v>977</v>
      </c>
      <c r="G21" s="50" t="s">
        <v>1346</v>
      </c>
      <c r="H21" s="49"/>
      <c r="I21" s="44" t="s">
        <v>979</v>
      </c>
      <c r="J21" s="40" t="s">
        <v>105</v>
      </c>
      <c r="K21" s="44" t="s">
        <v>54</v>
      </c>
      <c r="L21" s="44" t="s">
        <v>1005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1205</v>
      </c>
      <c r="E22" s="44" t="s">
        <v>213</v>
      </c>
      <c r="F22" s="44" t="s">
        <v>977</v>
      </c>
      <c r="G22" s="50" t="s">
        <v>1347</v>
      </c>
      <c r="H22" s="49"/>
      <c r="I22" s="44" t="s">
        <v>979</v>
      </c>
      <c r="J22" s="40" t="s">
        <v>126</v>
      </c>
      <c r="K22" s="44" t="s">
        <v>918</v>
      </c>
      <c r="L22" s="44" t="s">
        <v>1005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1314</v>
      </c>
      <c r="C23" s="44" t="s">
        <v>253</v>
      </c>
      <c r="D23" s="44" t="s">
        <v>1087</v>
      </c>
      <c r="E23" s="44" t="s">
        <v>66</v>
      </c>
      <c r="F23" s="44" t="s">
        <v>371</v>
      </c>
      <c r="G23" s="50" t="s">
        <v>1348</v>
      </c>
      <c r="H23" s="49"/>
      <c r="I23" s="44" t="s">
        <v>979</v>
      </c>
      <c r="J23" s="40" t="s">
        <v>156</v>
      </c>
      <c r="K23" s="44" t="s">
        <v>1315</v>
      </c>
      <c r="L23" s="44" t="s">
        <v>1005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1316</v>
      </c>
      <c r="C24" s="44" t="s">
        <v>66</v>
      </c>
      <c r="D24" s="44" t="s">
        <v>1317</v>
      </c>
      <c r="E24" s="44" t="s">
        <v>253</v>
      </c>
      <c r="F24" s="44" t="s">
        <v>267</v>
      </c>
      <c r="G24" s="50" t="s">
        <v>1349</v>
      </c>
      <c r="H24" s="49"/>
      <c r="I24" s="44" t="s">
        <v>979</v>
      </c>
      <c r="J24" s="40" t="s">
        <v>156</v>
      </c>
      <c r="K24" s="44" t="s">
        <v>1315</v>
      </c>
      <c r="L24" s="44" t="s">
        <v>1005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1319</v>
      </c>
      <c r="C25" s="44" t="s">
        <v>1320</v>
      </c>
      <c r="D25" s="44" t="s">
        <v>1321</v>
      </c>
      <c r="E25" s="44" t="s">
        <v>253</v>
      </c>
      <c r="F25" s="44" t="s">
        <v>1322</v>
      </c>
      <c r="G25" s="50" t="s">
        <v>1350</v>
      </c>
      <c r="H25" s="49"/>
      <c r="I25" s="44" t="s">
        <v>979</v>
      </c>
      <c r="J25" s="40" t="s">
        <v>1130</v>
      </c>
      <c r="K25" s="44" t="s">
        <v>1092</v>
      </c>
      <c r="L25" s="44" t="s">
        <v>1005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1323</v>
      </c>
      <c r="C26" s="44" t="s">
        <v>66</v>
      </c>
      <c r="D26" s="44" t="s">
        <v>1324</v>
      </c>
      <c r="E26" s="44" t="s">
        <v>253</v>
      </c>
      <c r="F26" s="44" t="s">
        <v>1318</v>
      </c>
      <c r="G26" s="50" t="s">
        <v>1351</v>
      </c>
      <c r="H26" s="49"/>
      <c r="I26" s="44" t="s">
        <v>979</v>
      </c>
      <c r="J26" s="40" t="s">
        <v>100</v>
      </c>
      <c r="K26" s="44" t="s">
        <v>998</v>
      </c>
      <c r="L26" s="44" t="s">
        <v>1005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1314</v>
      </c>
      <c r="C27" s="44" t="s">
        <v>253</v>
      </c>
      <c r="D27" s="44" t="s">
        <v>1087</v>
      </c>
      <c r="E27" s="44" t="s">
        <v>66</v>
      </c>
      <c r="F27" s="44" t="s">
        <v>371</v>
      </c>
      <c r="G27" s="50" t="s">
        <v>1352</v>
      </c>
      <c r="H27" s="49"/>
      <c r="I27" s="44" t="s">
        <v>979</v>
      </c>
      <c r="J27" s="40" t="s">
        <v>97</v>
      </c>
      <c r="K27" s="44" t="s">
        <v>260</v>
      </c>
      <c r="L27" s="44" t="s">
        <v>1005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975</v>
      </c>
      <c r="C28" s="44" t="s">
        <v>253</v>
      </c>
      <c r="D28" s="44" t="s">
        <v>1325</v>
      </c>
      <c r="E28" s="44" t="s">
        <v>627</v>
      </c>
      <c r="F28" s="44" t="s">
        <v>628</v>
      </c>
      <c r="G28" s="50" t="s">
        <v>1353</v>
      </c>
      <c r="H28" s="49"/>
      <c r="I28" s="44" t="s">
        <v>979</v>
      </c>
      <c r="J28" s="40" t="s">
        <v>917</v>
      </c>
      <c r="K28" s="44" t="s">
        <v>1326</v>
      </c>
      <c r="L28" s="44" t="s">
        <v>1005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119" priority="1"/>
    <cfRule type="duplicateValues" dxfId="118" priority="2"/>
    <cfRule type="duplicateValues" dxfId="117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3"/>
  <sheetViews>
    <sheetView topLeftCell="F10" workbookViewId="0">
      <selection activeCell="G7" sqref="G7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1067</v>
      </c>
      <c r="C2" s="44" t="s">
        <v>66</v>
      </c>
      <c r="D2" s="44" t="s">
        <v>444</v>
      </c>
      <c r="E2" s="44" t="s">
        <v>161</v>
      </c>
      <c r="F2" s="44" t="s">
        <v>1356</v>
      </c>
      <c r="G2" s="50" t="s">
        <v>1377</v>
      </c>
      <c r="H2" s="49"/>
      <c r="I2" s="44" t="s">
        <v>1357</v>
      </c>
      <c r="J2" s="40" t="s">
        <v>97</v>
      </c>
      <c r="K2" s="44" t="s">
        <v>785</v>
      </c>
      <c r="L2" s="44" t="s">
        <v>1005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1358</v>
      </c>
      <c r="C3" s="44" t="s">
        <v>66</v>
      </c>
      <c r="D3" s="44" t="s">
        <v>1163</v>
      </c>
      <c r="E3" s="44" t="s">
        <v>161</v>
      </c>
      <c r="F3" s="44" t="s">
        <v>1359</v>
      </c>
      <c r="G3" s="50" t="s">
        <v>1378</v>
      </c>
      <c r="H3" s="49"/>
      <c r="I3" s="44" t="s">
        <v>1357</v>
      </c>
      <c r="J3" s="40" t="s">
        <v>102</v>
      </c>
      <c r="K3" s="44" t="s">
        <v>220</v>
      </c>
      <c r="L3" s="44" t="s">
        <v>1005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1218</v>
      </c>
      <c r="C4" s="44" t="s">
        <v>59</v>
      </c>
      <c r="D4" s="44" t="s">
        <v>521</v>
      </c>
      <c r="E4" s="44" t="s">
        <v>161</v>
      </c>
      <c r="F4" s="44" t="s">
        <v>1360</v>
      </c>
      <c r="G4" s="50" t="s">
        <v>1379</v>
      </c>
      <c r="H4" s="49"/>
      <c r="I4" s="44" t="s">
        <v>1357</v>
      </c>
      <c r="J4" s="40" t="s">
        <v>99</v>
      </c>
      <c r="K4" s="44" t="s">
        <v>215</v>
      </c>
      <c r="L4" s="44" t="s">
        <v>1005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1355</v>
      </c>
      <c r="G5" s="50" t="s">
        <v>1380</v>
      </c>
      <c r="H5" s="49"/>
      <c r="I5" s="44" t="s">
        <v>1357</v>
      </c>
      <c r="J5" s="40" t="s">
        <v>97</v>
      </c>
      <c r="K5" s="44" t="s">
        <v>785</v>
      </c>
      <c r="L5" s="44" t="s">
        <v>1005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1310</v>
      </c>
      <c r="C6" s="44" t="s">
        <v>161</v>
      </c>
      <c r="D6" s="44" t="s">
        <v>1087</v>
      </c>
      <c r="E6" s="44" t="s">
        <v>66</v>
      </c>
      <c r="F6" s="44" t="s">
        <v>371</v>
      </c>
      <c r="G6" s="50" t="s">
        <v>1381</v>
      </c>
      <c r="H6" s="49"/>
      <c r="I6" s="44" t="s">
        <v>1357</v>
      </c>
      <c r="J6" s="40" t="s">
        <v>126</v>
      </c>
      <c r="K6" s="44" t="s">
        <v>1361</v>
      </c>
      <c r="L6" s="44" t="s">
        <v>1005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1087</v>
      </c>
      <c r="E7" s="44" t="s">
        <v>66</v>
      </c>
      <c r="F7" s="44" t="s">
        <v>467</v>
      </c>
      <c r="G7" s="50" t="s">
        <v>1382</v>
      </c>
      <c r="H7" s="49"/>
      <c r="I7" s="44" t="s">
        <v>1357</v>
      </c>
      <c r="J7" s="40" t="s">
        <v>677</v>
      </c>
      <c r="K7" s="44" t="s">
        <v>1362</v>
      </c>
      <c r="L7" s="44" t="s">
        <v>1005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858</v>
      </c>
      <c r="E8" s="44" t="s">
        <v>61</v>
      </c>
      <c r="F8" s="44" t="s">
        <v>1258</v>
      </c>
      <c r="G8" s="50" t="s">
        <v>1411</v>
      </c>
      <c r="H8" s="49"/>
      <c r="I8" s="44" t="s">
        <v>1357</v>
      </c>
      <c r="J8" s="40" t="s">
        <v>101</v>
      </c>
      <c r="K8" s="44" t="s">
        <v>1363</v>
      </c>
      <c r="L8" s="44" t="s">
        <v>1005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1364</v>
      </c>
      <c r="C9" s="44" t="s">
        <v>161</v>
      </c>
      <c r="D9" s="44" t="s">
        <v>1365</v>
      </c>
      <c r="E9" s="44" t="s">
        <v>161</v>
      </c>
      <c r="F9" s="44" t="s">
        <v>1318</v>
      </c>
      <c r="G9" s="50" t="s">
        <v>1384</v>
      </c>
      <c r="H9" s="49"/>
      <c r="I9" s="44" t="s">
        <v>1357</v>
      </c>
      <c r="J9" s="40" t="s">
        <v>102</v>
      </c>
      <c r="K9" s="44" t="s">
        <v>220</v>
      </c>
      <c r="L9" s="44" t="s">
        <v>1005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1084</v>
      </c>
      <c r="E10" s="44" t="s">
        <v>66</v>
      </c>
      <c r="F10" s="44" t="s">
        <v>444</v>
      </c>
      <c r="G10" s="50" t="s">
        <v>1385</v>
      </c>
      <c r="H10" s="49"/>
      <c r="I10" s="44" t="s">
        <v>1357</v>
      </c>
      <c r="J10" s="40" t="s">
        <v>677</v>
      </c>
      <c r="K10" s="44" t="s">
        <v>630</v>
      </c>
      <c r="L10" s="44" t="s">
        <v>1005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862</v>
      </c>
      <c r="C11" s="44" t="s">
        <v>161</v>
      </c>
      <c r="D11" s="44" t="s">
        <v>858</v>
      </c>
      <c r="E11" s="44" t="s">
        <v>61</v>
      </c>
      <c r="F11" s="44" t="s">
        <v>367</v>
      </c>
      <c r="G11" s="50" t="s">
        <v>1386</v>
      </c>
      <c r="H11" s="49"/>
      <c r="I11" s="44" t="s">
        <v>1357</v>
      </c>
      <c r="J11" s="40" t="s">
        <v>126</v>
      </c>
      <c r="K11" s="44" t="s">
        <v>918</v>
      </c>
      <c r="L11" s="44" t="s">
        <v>1005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1358</v>
      </c>
      <c r="C12" s="44" t="s">
        <v>161</v>
      </c>
      <c r="D12" s="44" t="s">
        <v>1084</v>
      </c>
      <c r="E12" s="44" t="s">
        <v>66</v>
      </c>
      <c r="F12" s="44" t="s">
        <v>372</v>
      </c>
      <c r="G12" s="50" t="s">
        <v>1387</v>
      </c>
      <c r="H12" s="49"/>
      <c r="I12" s="44" t="s">
        <v>1357</v>
      </c>
      <c r="J12" s="40" t="s">
        <v>99</v>
      </c>
      <c r="K12" s="44" t="s">
        <v>215</v>
      </c>
      <c r="L12" s="44" t="s">
        <v>1005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1310</v>
      </c>
      <c r="C13" s="44" t="s">
        <v>161</v>
      </c>
      <c r="D13" s="44" t="s">
        <v>1087</v>
      </c>
      <c r="E13" s="44" t="s">
        <v>66</v>
      </c>
      <c r="F13" s="44" t="s">
        <v>371</v>
      </c>
      <c r="G13" s="50" t="s">
        <v>1388</v>
      </c>
      <c r="H13" s="49"/>
      <c r="I13" s="44" t="s">
        <v>1357</v>
      </c>
      <c r="J13" s="40" t="s">
        <v>99</v>
      </c>
      <c r="K13" s="44" t="s">
        <v>215</v>
      </c>
      <c r="L13" s="44" t="s">
        <v>1005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1251</v>
      </c>
      <c r="C14" s="44" t="s">
        <v>161</v>
      </c>
      <c r="D14" s="44" t="s">
        <v>1077</v>
      </c>
      <c r="E14" s="44" t="s">
        <v>61</v>
      </c>
      <c r="F14" s="44" t="s">
        <v>1258</v>
      </c>
      <c r="G14" s="50" t="s">
        <v>1389</v>
      </c>
      <c r="H14" s="49"/>
      <c r="I14" s="44" t="s">
        <v>1357</v>
      </c>
      <c r="J14" s="40" t="s">
        <v>99</v>
      </c>
      <c r="K14" s="44" t="s">
        <v>215</v>
      </c>
      <c r="L14" s="44" t="s">
        <v>1005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1366</v>
      </c>
      <c r="C15" s="44" t="s">
        <v>161</v>
      </c>
      <c r="D15" s="44" t="s">
        <v>1087</v>
      </c>
      <c r="E15" s="44" t="s">
        <v>161</v>
      </c>
      <c r="F15" s="44" t="s">
        <v>999</v>
      </c>
      <c r="G15" s="50" t="s">
        <v>1390</v>
      </c>
      <c r="H15" s="49"/>
      <c r="I15" s="44" t="s">
        <v>1357</v>
      </c>
      <c r="J15" s="40" t="s">
        <v>97</v>
      </c>
      <c r="K15" s="44" t="s">
        <v>785</v>
      </c>
      <c r="L15" s="44" t="s">
        <v>1005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1077</v>
      </c>
      <c r="E16" s="44" t="s">
        <v>161</v>
      </c>
      <c r="F16" s="44" t="s">
        <v>396</v>
      </c>
      <c r="G16" s="50" t="s">
        <v>1391</v>
      </c>
      <c r="H16" s="49"/>
      <c r="I16" s="44" t="s">
        <v>1357</v>
      </c>
      <c r="J16" s="40" t="s">
        <v>97</v>
      </c>
      <c r="K16" s="44" t="s">
        <v>785</v>
      </c>
      <c r="L16" s="44" t="s">
        <v>1005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858</v>
      </c>
      <c r="E17" s="44" t="s">
        <v>61</v>
      </c>
      <c r="F17" s="44" t="s">
        <v>1156</v>
      </c>
      <c r="G17" s="50" t="s">
        <v>1392</v>
      </c>
      <c r="H17" s="49"/>
      <c r="I17" s="44" t="s">
        <v>1357</v>
      </c>
      <c r="J17" s="40" t="s">
        <v>97</v>
      </c>
      <c r="K17" s="44" t="s">
        <v>785</v>
      </c>
      <c r="L17" s="44" t="s">
        <v>1005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865</v>
      </c>
      <c r="E18" s="44" t="s">
        <v>66</v>
      </c>
      <c r="F18" s="44" t="s">
        <v>1158</v>
      </c>
      <c r="G18" s="50" t="s">
        <v>1393</v>
      </c>
      <c r="H18" s="49"/>
      <c r="I18" s="44" t="s">
        <v>1357</v>
      </c>
      <c r="J18" s="40" t="s">
        <v>109</v>
      </c>
      <c r="K18" s="44" t="s">
        <v>176</v>
      </c>
      <c r="L18" s="44" t="s">
        <v>1005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1251</v>
      </c>
      <c r="C19" s="44" t="s">
        <v>161</v>
      </c>
      <c r="D19" s="44" t="s">
        <v>858</v>
      </c>
      <c r="E19" s="44" t="s">
        <v>61</v>
      </c>
      <c r="F19" s="44" t="s">
        <v>1156</v>
      </c>
      <c r="G19" s="50" t="s">
        <v>1394</v>
      </c>
      <c r="H19" s="49"/>
      <c r="I19" s="44" t="s">
        <v>1357</v>
      </c>
      <c r="J19" s="40" t="s">
        <v>101</v>
      </c>
      <c r="K19" s="44" t="s">
        <v>184</v>
      </c>
      <c r="L19" s="44" t="s">
        <v>1005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1084</v>
      </c>
      <c r="E20" s="44" t="s">
        <v>66</v>
      </c>
      <c r="F20" s="44" t="s">
        <v>1163</v>
      </c>
      <c r="G20" s="50" t="s">
        <v>1395</v>
      </c>
      <c r="H20" s="49"/>
      <c r="I20" s="44" t="s">
        <v>1357</v>
      </c>
      <c r="J20" s="40" t="s">
        <v>109</v>
      </c>
      <c r="K20" s="44" t="s">
        <v>176</v>
      </c>
      <c r="L20" s="44" t="s">
        <v>1005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1084</v>
      </c>
      <c r="E21" s="44" t="s">
        <v>66</v>
      </c>
      <c r="F21" s="44" t="s">
        <v>392</v>
      </c>
      <c r="G21" s="50" t="s">
        <v>1396</v>
      </c>
      <c r="H21" s="49"/>
      <c r="I21" s="44" t="s">
        <v>1357</v>
      </c>
      <c r="J21" s="40" t="s">
        <v>102</v>
      </c>
      <c r="K21" s="44" t="s">
        <v>220</v>
      </c>
      <c r="L21" s="44" t="s">
        <v>1005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1192</v>
      </c>
      <c r="C22" s="44" t="s">
        <v>161</v>
      </c>
      <c r="D22" s="44" t="s">
        <v>1084</v>
      </c>
      <c r="E22" s="44" t="s">
        <v>66</v>
      </c>
      <c r="F22" s="44" t="s">
        <v>392</v>
      </c>
      <c r="G22" s="50" t="s">
        <v>1397</v>
      </c>
      <c r="H22" s="49"/>
      <c r="I22" s="44" t="s">
        <v>1357</v>
      </c>
      <c r="J22" s="40" t="s">
        <v>102</v>
      </c>
      <c r="K22" s="44" t="s">
        <v>220</v>
      </c>
      <c r="L22" s="44" t="s">
        <v>1005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1251</v>
      </c>
      <c r="C23" s="44" t="s">
        <v>161</v>
      </c>
      <c r="D23" s="44" t="s">
        <v>858</v>
      </c>
      <c r="E23" s="44" t="s">
        <v>61</v>
      </c>
      <c r="F23" s="44" t="s">
        <v>1156</v>
      </c>
      <c r="G23" s="50" t="s">
        <v>1398</v>
      </c>
      <c r="H23" s="49"/>
      <c r="I23" s="44" t="s">
        <v>1357</v>
      </c>
      <c r="J23" s="40" t="s">
        <v>102</v>
      </c>
      <c r="K23" s="44" t="s">
        <v>220</v>
      </c>
      <c r="L23" s="44" t="s">
        <v>1005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1359</v>
      </c>
      <c r="G24" s="50" t="s">
        <v>1399</v>
      </c>
      <c r="H24" s="49"/>
      <c r="I24" s="44" t="s">
        <v>1357</v>
      </c>
      <c r="J24" s="40" t="s">
        <v>156</v>
      </c>
      <c r="K24" s="44" t="s">
        <v>1315</v>
      </c>
      <c r="L24" s="44" t="s">
        <v>1005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1020</v>
      </c>
      <c r="E25" s="44" t="s">
        <v>61</v>
      </c>
      <c r="F25" s="44" t="s">
        <v>367</v>
      </c>
      <c r="G25" s="50" t="s">
        <v>1400</v>
      </c>
      <c r="H25" s="49" t="s">
        <v>1409</v>
      </c>
      <c r="I25" s="44" t="s">
        <v>979</v>
      </c>
      <c r="J25" s="40" t="s">
        <v>1367</v>
      </c>
      <c r="K25" s="44" t="s">
        <v>785</v>
      </c>
      <c r="L25" s="44" t="s">
        <v>1005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1080</v>
      </c>
      <c r="E26" s="44" t="s">
        <v>984</v>
      </c>
      <c r="F26" s="44" t="s">
        <v>367</v>
      </c>
      <c r="G26" s="50" t="s">
        <v>1401</v>
      </c>
      <c r="H26" s="49"/>
      <c r="I26" s="44" t="s">
        <v>1357</v>
      </c>
      <c r="J26" s="40" t="s">
        <v>1091</v>
      </c>
      <c r="K26" s="44" t="s">
        <v>1312</v>
      </c>
      <c r="L26" s="44" t="s">
        <v>1005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865</v>
      </c>
      <c r="E27" s="44" t="s">
        <v>627</v>
      </c>
      <c r="F27" s="44" t="s">
        <v>1368</v>
      </c>
      <c r="G27" s="50" t="s">
        <v>1402</v>
      </c>
      <c r="H27" s="49"/>
      <c r="I27" s="44" t="s">
        <v>1357</v>
      </c>
      <c r="J27" s="40" t="s">
        <v>128</v>
      </c>
      <c r="K27" s="44" t="s">
        <v>1369</v>
      </c>
      <c r="L27" s="44" t="s">
        <v>1005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865</v>
      </c>
      <c r="E28" s="44" t="s">
        <v>627</v>
      </c>
      <c r="F28" s="44" t="s">
        <v>628</v>
      </c>
      <c r="G28" s="50" t="s">
        <v>1403</v>
      </c>
      <c r="H28" s="49"/>
      <c r="I28" s="44" t="s">
        <v>1357</v>
      </c>
      <c r="J28" s="40" t="s">
        <v>105</v>
      </c>
      <c r="K28" s="44" t="s">
        <v>54</v>
      </c>
      <c r="L28" s="44" t="s">
        <v>1005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1080</v>
      </c>
      <c r="E29" s="44" t="s">
        <v>984</v>
      </c>
      <c r="F29" s="44" t="s">
        <v>1370</v>
      </c>
      <c r="G29" s="50" t="s">
        <v>1404</v>
      </c>
      <c r="H29" s="49"/>
      <c r="I29" s="44" t="s">
        <v>1357</v>
      </c>
      <c r="J29" s="40" t="s">
        <v>17</v>
      </c>
      <c r="K29" s="44" t="s">
        <v>1371</v>
      </c>
      <c r="L29" s="44" t="s">
        <v>1005</v>
      </c>
      <c r="M29" s="44" t="s">
        <v>1372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1080</v>
      </c>
      <c r="E30" s="44" t="s">
        <v>984</v>
      </c>
      <c r="F30" s="44" t="s">
        <v>1370</v>
      </c>
      <c r="G30" s="50" t="s">
        <v>1405</v>
      </c>
      <c r="H30" s="49"/>
      <c r="I30" s="44" t="s">
        <v>1357</v>
      </c>
      <c r="J30" s="40" t="s">
        <v>100</v>
      </c>
      <c r="K30" s="44" t="s">
        <v>1373</v>
      </c>
      <c r="L30" s="44" t="s">
        <v>1005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1080</v>
      </c>
      <c r="E31" s="44" t="s">
        <v>984</v>
      </c>
      <c r="F31" s="44" t="s">
        <v>1374</v>
      </c>
      <c r="G31" s="50" t="s">
        <v>1406</v>
      </c>
      <c r="H31" s="49"/>
      <c r="I31" s="44" t="s">
        <v>1357</v>
      </c>
      <c r="J31" s="40" t="s">
        <v>98</v>
      </c>
      <c r="K31" s="44" t="s">
        <v>1375</v>
      </c>
      <c r="L31" s="44" t="s">
        <v>1005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1080</v>
      </c>
      <c r="E32" s="44" t="s">
        <v>627</v>
      </c>
      <c r="F32" s="44" t="s">
        <v>1368</v>
      </c>
      <c r="G32" s="50" t="s">
        <v>1407</v>
      </c>
      <c r="H32" s="49"/>
      <c r="I32" s="44" t="s">
        <v>1357</v>
      </c>
      <c r="J32" s="40" t="s">
        <v>134</v>
      </c>
      <c r="K32" s="44" t="s">
        <v>218</v>
      </c>
      <c r="L32" s="44" t="s">
        <v>1005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1080</v>
      </c>
      <c r="E33" s="44" t="s">
        <v>627</v>
      </c>
      <c r="F33" s="44" t="s">
        <v>1376</v>
      </c>
      <c r="G33" s="50" t="s">
        <v>1408</v>
      </c>
      <c r="H33" s="49"/>
      <c r="I33" s="44" t="s">
        <v>979</v>
      </c>
      <c r="J33" s="40" t="s">
        <v>103</v>
      </c>
      <c r="K33" s="44" t="s">
        <v>864</v>
      </c>
      <c r="L33" s="44" t="s">
        <v>1005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116" priority="4"/>
    <cfRule type="duplicateValues" dxfId="115" priority="5"/>
  </conditionalFormatting>
  <conditionalFormatting sqref="G25">
    <cfRule type="duplicateValues" dxfId="114" priority="1"/>
    <cfRule type="duplicateValues" dxfId="113" priority="2"/>
    <cfRule type="duplicateValues" dxfId="112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X41"/>
  <sheetViews>
    <sheetView tabSelected="1" topLeftCell="G1" workbookViewId="0">
      <selection activeCell="N4" sqref="N4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1249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43213</v>
      </c>
      <c r="B2" s="44" t="s">
        <v>212</v>
      </c>
      <c r="C2" s="44" t="s">
        <v>161</v>
      </c>
      <c r="D2" s="44" t="s">
        <v>1080</v>
      </c>
      <c r="E2" s="44" t="s">
        <v>1412</v>
      </c>
      <c r="F2" s="44" t="s">
        <v>1413</v>
      </c>
      <c r="G2" s="49" t="s">
        <v>1414</v>
      </c>
      <c r="H2" s="49"/>
      <c r="I2" s="44" t="s">
        <v>979</v>
      </c>
      <c r="J2" s="40" t="str">
        <f>VLOOKUP(K2,ch!A1:B35,2,0)</f>
        <v>鄂FJU350</v>
      </c>
      <c r="K2" s="44" t="s">
        <v>52</v>
      </c>
      <c r="L2" s="44" t="s">
        <v>1005</v>
      </c>
      <c r="M2" s="44">
        <v>16</v>
      </c>
      <c r="N2" s="44" t="str">
        <f t="shared" ref="N2" si="0">C2&amp;"--"&amp;E2</f>
        <v>新地园区--溢马园区</v>
      </c>
      <c r="O2" s="4">
        <v>1250</v>
      </c>
    </row>
    <row r="3" spans="1:102" s="45" customFormat="1" ht="18.75">
      <c r="A3" s="46">
        <v>43213</v>
      </c>
      <c r="B3" s="44" t="s">
        <v>212</v>
      </c>
      <c r="C3" s="44" t="s">
        <v>161</v>
      </c>
      <c r="D3" s="44" t="s">
        <v>1080</v>
      </c>
      <c r="E3" s="44" t="s">
        <v>1412</v>
      </c>
      <c r="F3" s="44" t="s">
        <v>1413</v>
      </c>
      <c r="G3" s="49" t="s">
        <v>1464</v>
      </c>
      <c r="H3" s="49"/>
      <c r="I3" s="44" t="s">
        <v>979</v>
      </c>
      <c r="J3" s="40" t="str">
        <f>VLOOKUP(K3,ch!A2:B36,2,0)</f>
        <v>鄂AZR876</v>
      </c>
      <c r="K3" s="44" t="s">
        <v>281</v>
      </c>
      <c r="L3" s="44" t="s">
        <v>1005</v>
      </c>
      <c r="M3" s="44">
        <v>16</v>
      </c>
      <c r="N3" s="44" t="str">
        <f t="shared" ref="N3" si="1">C3&amp;"--"&amp;E3</f>
        <v>新地园区--溢马园区</v>
      </c>
      <c r="O3" s="4">
        <v>1250</v>
      </c>
    </row>
    <row r="4" spans="1:102" s="45" customFormat="1" ht="18.75">
      <c r="A4" s="46">
        <v>43213</v>
      </c>
      <c r="B4" s="44" t="s">
        <v>212</v>
      </c>
      <c r="C4" s="44" t="s">
        <v>161</v>
      </c>
      <c r="D4" s="44" t="s">
        <v>865</v>
      </c>
      <c r="E4" s="44" t="s">
        <v>1412</v>
      </c>
      <c r="F4" s="44" t="s">
        <v>1413</v>
      </c>
      <c r="G4" s="49" t="s">
        <v>1470</v>
      </c>
      <c r="H4" s="49"/>
      <c r="I4" s="44" t="s">
        <v>979</v>
      </c>
      <c r="J4" s="40" t="str">
        <f>VLOOKUP(K4,ch!A3:B37,2,0)</f>
        <v>鄂AZV373</v>
      </c>
      <c r="K4" s="44" t="s">
        <v>259</v>
      </c>
      <c r="L4" s="44" t="s">
        <v>1005</v>
      </c>
      <c r="M4" s="44">
        <v>16</v>
      </c>
      <c r="N4" s="44" t="str">
        <f t="shared" ref="N4" si="2">C4&amp;"--"&amp;E4</f>
        <v>新地园区--溢马园区</v>
      </c>
      <c r="O4" s="4">
        <v>1250</v>
      </c>
    </row>
    <row r="5" spans="1:102" s="45" customFormat="1" ht="18.75">
      <c r="A5" s="46">
        <v>43213</v>
      </c>
      <c r="B5" s="44" t="s">
        <v>212</v>
      </c>
      <c r="C5" s="44" t="s">
        <v>161</v>
      </c>
      <c r="D5" s="44" t="s">
        <v>1080</v>
      </c>
      <c r="E5" s="44" t="s">
        <v>213</v>
      </c>
      <c r="F5" s="44" t="s">
        <v>1415</v>
      </c>
      <c r="G5" s="49" t="s">
        <v>1416</v>
      </c>
      <c r="H5" s="49"/>
      <c r="I5" s="44" t="s">
        <v>979</v>
      </c>
      <c r="J5" s="40" t="str">
        <f>VLOOKUP(K5,ch!A2:B36,2,0)</f>
        <v>鄂ABY277</v>
      </c>
      <c r="K5" s="44" t="s">
        <v>260</v>
      </c>
      <c r="L5" s="44" t="s">
        <v>1005</v>
      </c>
      <c r="M5" s="44">
        <v>15</v>
      </c>
      <c r="N5" s="44" t="str">
        <f t="shared" ref="N5" si="3">C5&amp;"--"&amp;E5</f>
        <v>新地园区--常福园区</v>
      </c>
      <c r="O5" s="4">
        <f t="shared" ref="O5" si="4">IF(OR(C5="常福园区",C5="欣程园区",C5="弗兰西蒂",E5="常福园区",E5="欣程园区",E5="弗兰西蒂"),1250,165)</f>
        <v>1250</v>
      </c>
    </row>
    <row r="6" spans="1:102" s="45" customFormat="1" ht="18.75">
      <c r="A6" s="46">
        <v>43213</v>
      </c>
      <c r="B6" s="44" t="s">
        <v>212</v>
      </c>
      <c r="C6" s="44" t="s">
        <v>161</v>
      </c>
      <c r="D6" s="44" t="s">
        <v>865</v>
      </c>
      <c r="E6" s="44" t="s">
        <v>213</v>
      </c>
      <c r="F6" s="44" t="s">
        <v>1417</v>
      </c>
      <c r="G6" s="49" t="s">
        <v>1418</v>
      </c>
      <c r="H6" s="49"/>
      <c r="I6" s="44" t="s">
        <v>979</v>
      </c>
      <c r="J6" s="40" t="str">
        <f>VLOOKUP(K6,ch!A3:B37,2,0)</f>
        <v>鄂AQQ353</v>
      </c>
      <c r="K6" s="44" t="s">
        <v>218</v>
      </c>
      <c r="L6" s="44" t="s">
        <v>1005</v>
      </c>
      <c r="M6" s="44">
        <v>14</v>
      </c>
      <c r="N6" s="44" t="str">
        <f t="shared" ref="N6:N10" si="5">C6&amp;"--"&amp;E6</f>
        <v>新地园区--常福园区</v>
      </c>
      <c r="O6" s="4">
        <f t="shared" ref="O6:O10" si="6">IF(OR(C6="常福园区",C6="欣程园区",C6="弗兰西蒂",E6="常福园区",E6="欣程园区",E6="弗兰西蒂"),1250,165)</f>
        <v>1250</v>
      </c>
    </row>
    <row r="7" spans="1:102" s="45" customFormat="1" ht="18.75">
      <c r="A7" s="46">
        <v>43213</v>
      </c>
      <c r="B7" s="44" t="s">
        <v>212</v>
      </c>
      <c r="C7" s="44" t="s">
        <v>161</v>
      </c>
      <c r="D7" s="44" t="s">
        <v>1080</v>
      </c>
      <c r="E7" s="44" t="s">
        <v>213</v>
      </c>
      <c r="F7" s="44" t="s">
        <v>1465</v>
      </c>
      <c r="G7" s="49" t="s">
        <v>1466</v>
      </c>
      <c r="H7" s="49"/>
      <c r="I7" s="44" t="s">
        <v>979</v>
      </c>
      <c r="J7" s="40" t="str">
        <f>VLOOKUP(K7,ch!A4:B38,2,0)</f>
        <v>鄂ALU151</v>
      </c>
      <c r="K7" s="44" t="s">
        <v>220</v>
      </c>
      <c r="L7" s="44" t="s">
        <v>1005</v>
      </c>
      <c r="M7" s="44">
        <v>14</v>
      </c>
      <c r="N7" s="44" t="str">
        <f t="shared" ref="N7" si="7">C7&amp;"--"&amp;E7</f>
        <v>新地园区--常福园区</v>
      </c>
      <c r="O7" s="4">
        <f t="shared" ref="O7" si="8">IF(OR(C7="常福园区",C7="欣程园区",C7="弗兰西蒂",E7="常福园区",E7="欣程园区",E7="弗兰西蒂"),1250,165)</f>
        <v>1250</v>
      </c>
    </row>
    <row r="8" spans="1:102" s="45" customFormat="1" ht="18.75">
      <c r="A8" s="46">
        <v>43213</v>
      </c>
      <c r="B8" s="44" t="s">
        <v>212</v>
      </c>
      <c r="C8" s="44" t="s">
        <v>161</v>
      </c>
      <c r="D8" s="44" t="s">
        <v>865</v>
      </c>
      <c r="E8" s="44" t="s">
        <v>213</v>
      </c>
      <c r="F8" s="44" t="s">
        <v>1467</v>
      </c>
      <c r="G8" s="49" t="s">
        <v>1468</v>
      </c>
      <c r="H8" s="49"/>
      <c r="I8" s="44" t="s">
        <v>979</v>
      </c>
      <c r="J8" s="40" t="str">
        <f>VLOOKUP(K8,ch!A5:B39,2,0)</f>
        <v>鄂ADU616</v>
      </c>
      <c r="K8" s="44" t="s">
        <v>1092</v>
      </c>
      <c r="L8" s="44" t="s">
        <v>1005</v>
      </c>
      <c r="M8" s="44" t="s">
        <v>1469</v>
      </c>
      <c r="N8" s="44" t="str">
        <f t="shared" ref="N8" si="9">C8&amp;"--"&amp;E8</f>
        <v>新地园区--常福园区</v>
      </c>
      <c r="O8" s="4">
        <f t="shared" ref="O8" si="10">IF(OR(C8="常福园区",C8="欣程园区",C8="弗兰西蒂",E8="常福园区",E8="欣程园区",E8="弗兰西蒂"),1250,165)</f>
        <v>1250</v>
      </c>
    </row>
    <row r="9" spans="1:102" s="45" customFormat="1" ht="18.75">
      <c r="A9" s="46">
        <v>43213</v>
      </c>
      <c r="B9" s="44" t="s">
        <v>212</v>
      </c>
      <c r="C9" s="44" t="s">
        <v>161</v>
      </c>
      <c r="D9" s="44" t="s">
        <v>865</v>
      </c>
      <c r="E9" s="44" t="s">
        <v>213</v>
      </c>
      <c r="F9" s="44" t="s">
        <v>984</v>
      </c>
      <c r="G9" s="49" t="s">
        <v>1462</v>
      </c>
      <c r="H9" s="49"/>
      <c r="I9" s="44" t="s">
        <v>979</v>
      </c>
      <c r="J9" s="40" t="str">
        <f>VLOOKUP(K9,ch!A4:B38,2,0)</f>
        <v>粤BES791</v>
      </c>
      <c r="K9" s="44" t="s">
        <v>1463</v>
      </c>
      <c r="L9" s="44" t="s">
        <v>1005</v>
      </c>
      <c r="M9" s="44">
        <v>14</v>
      </c>
      <c r="N9" s="44" t="str">
        <f t="shared" ref="N9" si="11">C9&amp;"--"&amp;E9</f>
        <v>新地园区--常福园区</v>
      </c>
      <c r="O9" s="4">
        <f t="shared" ref="O9" si="12">IF(OR(C9="常福园区",C9="欣程园区",C9="弗兰西蒂",E9="常福园区",E9="欣程园区",E9="弗兰西蒂"),1250,165)</f>
        <v>1250</v>
      </c>
    </row>
    <row r="10" spans="1:102" s="45" customFormat="1" ht="18.75">
      <c r="A10" s="46">
        <v>43213</v>
      </c>
      <c r="B10" s="44" t="s">
        <v>251</v>
      </c>
      <c r="C10" s="44" t="s">
        <v>161</v>
      </c>
      <c r="D10" s="44" t="s">
        <v>1077</v>
      </c>
      <c r="E10" s="44" t="s">
        <v>66</v>
      </c>
      <c r="F10" s="44" t="s">
        <v>1419</v>
      </c>
      <c r="G10" s="49" t="s">
        <v>1420</v>
      </c>
      <c r="H10" s="49"/>
      <c r="I10" s="44" t="s">
        <v>979</v>
      </c>
      <c r="J10" s="40" t="str">
        <f>VLOOKUP(K10,ch!A4:B38,2,0)</f>
        <v>鄂AFE237</v>
      </c>
      <c r="K10" s="44" t="s">
        <v>222</v>
      </c>
      <c r="L10" s="44" t="s">
        <v>1005</v>
      </c>
      <c r="M10" s="44">
        <v>14</v>
      </c>
      <c r="N10" s="44" t="str">
        <f t="shared" si="5"/>
        <v>新地园区--亚洲一号园区</v>
      </c>
      <c r="O10" s="4">
        <f t="shared" si="6"/>
        <v>165</v>
      </c>
    </row>
    <row r="11" spans="1:102" s="45" customFormat="1" ht="18.75">
      <c r="A11" s="46">
        <v>43213</v>
      </c>
      <c r="B11" s="44" t="s">
        <v>368</v>
      </c>
      <c r="C11" s="44" t="s">
        <v>161</v>
      </c>
      <c r="D11" s="44" t="s">
        <v>1087</v>
      </c>
      <c r="E11" s="44" t="s">
        <v>66</v>
      </c>
      <c r="F11" s="44" t="s">
        <v>369</v>
      </c>
      <c r="G11" s="49" t="s">
        <v>1421</v>
      </c>
      <c r="H11" s="49"/>
      <c r="I11" s="44" t="s">
        <v>979</v>
      </c>
      <c r="J11" s="40" t="str">
        <f>VLOOKUP(K11,ch!A5:B39,2,0)</f>
        <v>鄂AFE237</v>
      </c>
      <c r="K11" s="44" t="s">
        <v>222</v>
      </c>
      <c r="L11" s="44" t="s">
        <v>1005</v>
      </c>
      <c r="M11" s="44">
        <v>14</v>
      </c>
      <c r="N11" s="44" t="str">
        <f t="shared" ref="N11" si="13">C11&amp;"--"&amp;E11</f>
        <v>新地园区--亚洲一号园区</v>
      </c>
      <c r="O11" s="4">
        <f t="shared" ref="O11" si="14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43213</v>
      </c>
      <c r="B12" s="44" t="s">
        <v>268</v>
      </c>
      <c r="C12" s="44" t="s">
        <v>161</v>
      </c>
      <c r="D12" s="44" t="s">
        <v>1080</v>
      </c>
      <c r="E12" s="44" t="s">
        <v>61</v>
      </c>
      <c r="F12" s="44" t="s">
        <v>367</v>
      </c>
      <c r="G12" s="49" t="s">
        <v>1422</v>
      </c>
      <c r="H12" s="49"/>
      <c r="I12" s="44" t="s">
        <v>979</v>
      </c>
      <c r="J12" s="40" t="str">
        <f>VLOOKUP(K12,ch!A6:B40,2,0)</f>
        <v>鄂AFE237</v>
      </c>
      <c r="K12" s="44" t="s">
        <v>222</v>
      </c>
      <c r="L12" s="44" t="s">
        <v>1005</v>
      </c>
      <c r="M12" s="44">
        <v>14</v>
      </c>
      <c r="N12" s="44" t="str">
        <f t="shared" ref="N12:N16" si="15">C12&amp;"--"&amp;E12</f>
        <v>新地园区--丰树园区</v>
      </c>
      <c r="O12" s="4">
        <f t="shared" ref="O12:O16" si="16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43213</v>
      </c>
      <c r="B13" s="44" t="s">
        <v>368</v>
      </c>
      <c r="C13" s="44" t="s">
        <v>161</v>
      </c>
      <c r="D13" s="44" t="s">
        <v>858</v>
      </c>
      <c r="E13" s="44" t="s">
        <v>61</v>
      </c>
      <c r="F13" s="44" t="s">
        <v>387</v>
      </c>
      <c r="G13" s="49" t="s">
        <v>1423</v>
      </c>
      <c r="H13" s="49"/>
      <c r="I13" s="44" t="s">
        <v>979</v>
      </c>
      <c r="J13" s="40" t="str">
        <f>VLOOKUP(K13,ch!A:B,2,0)</f>
        <v>鄂ADU616</v>
      </c>
      <c r="K13" s="44" t="s">
        <v>1312</v>
      </c>
      <c r="L13" s="44" t="s">
        <v>1005</v>
      </c>
      <c r="M13" s="44">
        <v>14</v>
      </c>
      <c r="N13" s="44" t="str">
        <f t="shared" si="15"/>
        <v>新地园区--丰树园区</v>
      </c>
      <c r="O13" s="4">
        <f t="shared" si="16"/>
        <v>165</v>
      </c>
    </row>
    <row r="14" spans="1:102" s="45" customFormat="1" ht="18.75">
      <c r="A14" s="46">
        <v>43213</v>
      </c>
      <c r="B14" s="44" t="s">
        <v>1426</v>
      </c>
      <c r="C14" s="44" t="s">
        <v>161</v>
      </c>
      <c r="D14" s="44" t="s">
        <v>1087</v>
      </c>
      <c r="E14" s="44" t="s">
        <v>66</v>
      </c>
      <c r="F14" s="44" t="s">
        <v>372</v>
      </c>
      <c r="G14" s="49" t="s">
        <v>1427</v>
      </c>
      <c r="H14" s="49"/>
      <c r="I14" s="44" t="s">
        <v>979</v>
      </c>
      <c r="J14" s="40" t="str">
        <f>VLOOKUP(K14,ch!A:B,2,0)</f>
        <v>鄂AZR992</v>
      </c>
      <c r="K14" s="44" t="s">
        <v>201</v>
      </c>
      <c r="L14" s="44" t="s">
        <v>1005</v>
      </c>
      <c r="M14" s="44">
        <v>14</v>
      </c>
      <c r="N14" s="44" t="str">
        <f t="shared" si="15"/>
        <v>新地园区--亚洲一号园区</v>
      </c>
      <c r="O14" s="4">
        <f t="shared" si="16"/>
        <v>165</v>
      </c>
    </row>
    <row r="15" spans="1:102" s="45" customFormat="1" ht="18.75">
      <c r="A15" s="46">
        <v>43213</v>
      </c>
      <c r="B15" s="44" t="s">
        <v>24</v>
      </c>
      <c r="C15" s="44" t="s">
        <v>161</v>
      </c>
      <c r="D15" s="44" t="s">
        <v>858</v>
      </c>
      <c r="E15" s="44" t="s">
        <v>61</v>
      </c>
      <c r="F15" s="44" t="s">
        <v>387</v>
      </c>
      <c r="G15" s="49" t="s">
        <v>1428</v>
      </c>
      <c r="H15" s="49"/>
      <c r="I15" s="44" t="s">
        <v>979</v>
      </c>
      <c r="J15" s="40" t="str">
        <f>VLOOKUP(K15,ch!A:B,2,0)</f>
        <v>鄂AZR992</v>
      </c>
      <c r="K15" s="44" t="s">
        <v>201</v>
      </c>
      <c r="L15" s="44" t="s">
        <v>1005</v>
      </c>
      <c r="M15" s="44">
        <v>13</v>
      </c>
      <c r="N15" s="44" t="str">
        <f t="shared" si="15"/>
        <v>新地园区--丰树园区</v>
      </c>
      <c r="O15" s="4">
        <f t="shared" si="16"/>
        <v>165</v>
      </c>
    </row>
    <row r="16" spans="1:102" s="45" customFormat="1" ht="18.75">
      <c r="A16" s="46">
        <v>43213</v>
      </c>
      <c r="B16" s="44" t="s">
        <v>26</v>
      </c>
      <c r="C16" s="44" t="s">
        <v>161</v>
      </c>
      <c r="D16" s="44" t="s">
        <v>1084</v>
      </c>
      <c r="E16" s="44" t="s">
        <v>66</v>
      </c>
      <c r="F16" s="44" t="s">
        <v>467</v>
      </c>
      <c r="G16" s="49" t="s">
        <v>1429</v>
      </c>
      <c r="H16" s="49"/>
      <c r="I16" s="44" t="s">
        <v>979</v>
      </c>
      <c r="J16" s="40" t="str">
        <f>VLOOKUP(K16,ch!A:B,2,0)</f>
        <v>鄂AZR992</v>
      </c>
      <c r="K16" s="44" t="s">
        <v>201</v>
      </c>
      <c r="L16" s="44" t="s">
        <v>1005</v>
      </c>
      <c r="M16" s="44">
        <v>14</v>
      </c>
      <c r="N16" s="44" t="str">
        <f t="shared" si="15"/>
        <v>新地园区--亚洲一号园区</v>
      </c>
      <c r="O16" s="4">
        <f t="shared" si="16"/>
        <v>165</v>
      </c>
    </row>
    <row r="17" spans="1:15" s="45" customFormat="1" ht="18.75">
      <c r="A17" s="46">
        <v>43213</v>
      </c>
      <c r="B17" s="44" t="s">
        <v>251</v>
      </c>
      <c r="C17" s="44" t="s">
        <v>161</v>
      </c>
      <c r="D17" s="44" t="s">
        <v>1084</v>
      </c>
      <c r="E17" s="44" t="s">
        <v>66</v>
      </c>
      <c r="F17" s="44" t="s">
        <v>467</v>
      </c>
      <c r="G17" s="49" t="s">
        <v>1430</v>
      </c>
      <c r="H17" s="49"/>
      <c r="I17" s="44" t="s">
        <v>979</v>
      </c>
      <c r="J17" s="40" t="str">
        <f>VLOOKUP(K17,ch!A:B,2,0)</f>
        <v>鄂AZR992</v>
      </c>
      <c r="K17" s="44" t="s">
        <v>201</v>
      </c>
      <c r="L17" s="44" t="s">
        <v>1005</v>
      </c>
      <c r="M17" s="44">
        <v>14</v>
      </c>
      <c r="N17" s="44" t="str">
        <f t="shared" ref="N17" si="17">C17&amp;"--"&amp;E17</f>
        <v>新地园区--亚洲一号园区</v>
      </c>
      <c r="O17" s="4">
        <f t="shared" ref="O17" si="18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43213</v>
      </c>
      <c r="B18" s="44" t="s">
        <v>251</v>
      </c>
      <c r="C18" s="44" t="s">
        <v>161</v>
      </c>
      <c r="D18" s="44" t="s">
        <v>1087</v>
      </c>
      <c r="E18" s="44" t="s">
        <v>66</v>
      </c>
      <c r="F18" s="44" t="s">
        <v>467</v>
      </c>
      <c r="G18" s="49" t="s">
        <v>1431</v>
      </c>
      <c r="H18" s="49"/>
      <c r="I18" s="44" t="s">
        <v>979</v>
      </c>
      <c r="J18" s="40" t="str">
        <f>VLOOKUP(K18,ch!A:B,2,0)</f>
        <v>鄂AZV377</v>
      </c>
      <c r="K18" s="44" t="s">
        <v>1432</v>
      </c>
      <c r="L18" s="44" t="s">
        <v>1005</v>
      </c>
      <c r="M18" s="44">
        <v>14</v>
      </c>
      <c r="N18" s="44" t="str">
        <f t="shared" ref="N18" si="19">C18&amp;"--"&amp;E18</f>
        <v>新地园区--亚洲一号园区</v>
      </c>
      <c r="O18" s="4">
        <f t="shared" ref="O18" si="20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43213</v>
      </c>
      <c r="B19" s="44" t="s">
        <v>26</v>
      </c>
      <c r="C19" s="44" t="s">
        <v>161</v>
      </c>
      <c r="D19" s="44" t="s">
        <v>1084</v>
      </c>
      <c r="E19" s="44" t="s">
        <v>66</v>
      </c>
      <c r="F19" s="44" t="s">
        <v>467</v>
      </c>
      <c r="G19" s="49" t="s">
        <v>1433</v>
      </c>
      <c r="H19" s="49"/>
      <c r="I19" s="44" t="s">
        <v>979</v>
      </c>
      <c r="J19" s="40" t="str">
        <f>VLOOKUP(K19,ch!A:B,2,0)</f>
        <v>鄂AZV377</v>
      </c>
      <c r="K19" s="44" t="s">
        <v>1432</v>
      </c>
      <c r="L19" s="44" t="s">
        <v>1005</v>
      </c>
      <c r="M19" s="44">
        <v>14</v>
      </c>
      <c r="N19" s="44" t="str">
        <f t="shared" ref="N19" si="21">C19&amp;"--"&amp;E19</f>
        <v>新地园区--亚洲一号园区</v>
      </c>
      <c r="O19" s="4">
        <f t="shared" ref="O19" si="22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43213</v>
      </c>
      <c r="B20" s="44" t="s">
        <v>26</v>
      </c>
      <c r="C20" s="44" t="s">
        <v>161</v>
      </c>
      <c r="D20" s="44" t="s">
        <v>1084</v>
      </c>
      <c r="E20" s="44" t="s">
        <v>66</v>
      </c>
      <c r="F20" s="44" t="s">
        <v>1434</v>
      </c>
      <c r="G20" s="49" t="s">
        <v>1435</v>
      </c>
      <c r="H20" s="49"/>
      <c r="I20" s="44" t="s">
        <v>979</v>
      </c>
      <c r="J20" s="40" t="str">
        <f>VLOOKUP(K20,ch!A:B,2,0)</f>
        <v>鄂AZV377</v>
      </c>
      <c r="K20" s="44" t="s">
        <v>1432</v>
      </c>
      <c r="L20" s="44" t="s">
        <v>1005</v>
      </c>
      <c r="M20" s="44">
        <v>14</v>
      </c>
      <c r="N20" s="44" t="str">
        <f t="shared" ref="N20" si="23">C20&amp;"--"&amp;E20</f>
        <v>新地园区--亚洲一号园区</v>
      </c>
      <c r="O20" s="4">
        <f t="shared" ref="O20" si="24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43213</v>
      </c>
      <c r="B21" s="44" t="s">
        <v>170</v>
      </c>
      <c r="C21" s="44" t="s">
        <v>161</v>
      </c>
      <c r="D21" s="44" t="s">
        <v>1080</v>
      </c>
      <c r="E21" s="44" t="s">
        <v>61</v>
      </c>
      <c r="F21" s="44" t="s">
        <v>367</v>
      </c>
      <c r="G21" s="49" t="s">
        <v>1436</v>
      </c>
      <c r="H21" s="49"/>
      <c r="I21" s="44" t="s">
        <v>979</v>
      </c>
      <c r="J21" s="40" t="str">
        <f>VLOOKUP(K21,ch!A:B,2,0)</f>
        <v>鄂ABY256</v>
      </c>
      <c r="K21" s="44" t="s">
        <v>1437</v>
      </c>
      <c r="L21" s="44" t="s">
        <v>1005</v>
      </c>
      <c r="M21" s="44">
        <v>9</v>
      </c>
      <c r="N21" s="44" t="str">
        <f t="shared" ref="N21" si="25">C21&amp;"--"&amp;E21</f>
        <v>新地园区--丰树园区</v>
      </c>
      <c r="O21" s="4">
        <f t="shared" ref="O21" si="26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43213</v>
      </c>
      <c r="B22" s="44" t="s">
        <v>26</v>
      </c>
      <c r="C22" s="44" t="s">
        <v>161</v>
      </c>
      <c r="D22" s="44" t="s">
        <v>1084</v>
      </c>
      <c r="E22" s="44" t="s">
        <v>66</v>
      </c>
      <c r="F22" s="44" t="s">
        <v>444</v>
      </c>
      <c r="G22" s="49" t="s">
        <v>1438</v>
      </c>
      <c r="H22" s="49"/>
      <c r="I22" s="44" t="s">
        <v>979</v>
      </c>
      <c r="J22" s="40" t="str">
        <f>VLOOKUP(K22,ch!A:B,2,0)</f>
        <v>鄂AHB101</v>
      </c>
      <c r="K22" s="44" t="s">
        <v>157</v>
      </c>
      <c r="L22" s="44" t="s">
        <v>1005</v>
      </c>
      <c r="M22" s="44">
        <v>14</v>
      </c>
      <c r="N22" s="44" t="str">
        <f t="shared" ref="N22" si="27">C22&amp;"--"&amp;E22</f>
        <v>新地园区--亚洲一号园区</v>
      </c>
      <c r="O22" s="4">
        <f t="shared" ref="O22" si="28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43213</v>
      </c>
      <c r="B23" s="44" t="s">
        <v>612</v>
      </c>
      <c r="C23" s="44" t="s">
        <v>161</v>
      </c>
      <c r="D23" s="44" t="s">
        <v>1080</v>
      </c>
      <c r="E23" s="44" t="s">
        <v>66</v>
      </c>
      <c r="F23" s="44" t="s">
        <v>455</v>
      </c>
      <c r="G23" s="49" t="s">
        <v>1439</v>
      </c>
      <c r="H23" s="49"/>
      <c r="I23" s="44" t="s">
        <v>979</v>
      </c>
      <c r="J23" s="40" t="str">
        <f>VLOOKUP(K23,ch!A:B,2,0)</f>
        <v>鄂AHB101</v>
      </c>
      <c r="K23" s="44" t="s">
        <v>157</v>
      </c>
      <c r="L23" s="44" t="s">
        <v>1005</v>
      </c>
      <c r="M23" s="44">
        <v>14</v>
      </c>
      <c r="N23" s="44" t="str">
        <f t="shared" ref="N23" si="29">C23&amp;"--"&amp;E23</f>
        <v>新地园区--亚洲一号园区</v>
      </c>
      <c r="O23" s="4">
        <f t="shared" ref="O23" si="30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43213</v>
      </c>
      <c r="B24" s="44" t="s">
        <v>24</v>
      </c>
      <c r="C24" s="44" t="s">
        <v>161</v>
      </c>
      <c r="D24" s="44" t="s">
        <v>858</v>
      </c>
      <c r="E24" s="44" t="s">
        <v>61</v>
      </c>
      <c r="F24" s="44" t="s">
        <v>370</v>
      </c>
      <c r="G24" s="49" t="s">
        <v>1440</v>
      </c>
      <c r="H24" s="49"/>
      <c r="I24" s="44" t="s">
        <v>979</v>
      </c>
      <c r="J24" s="40" t="str">
        <f>VLOOKUP(K24,ch!A:B,2,0)</f>
        <v>鄂AHB101</v>
      </c>
      <c r="K24" s="44" t="s">
        <v>157</v>
      </c>
      <c r="L24" s="44" t="s">
        <v>1005</v>
      </c>
      <c r="M24" s="44">
        <v>14</v>
      </c>
      <c r="N24" s="44" t="str">
        <f t="shared" ref="N24" si="31">C24&amp;"--"&amp;E24</f>
        <v>新地园区--丰树园区</v>
      </c>
      <c r="O24" s="4">
        <f t="shared" ref="O24" si="32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43213</v>
      </c>
      <c r="B25" s="44" t="s">
        <v>170</v>
      </c>
      <c r="C25" s="44" t="s">
        <v>161</v>
      </c>
      <c r="D25" s="44" t="s">
        <v>1080</v>
      </c>
      <c r="E25" s="44" t="s">
        <v>61</v>
      </c>
      <c r="F25" s="44" t="s">
        <v>367</v>
      </c>
      <c r="G25" s="49" t="s">
        <v>1441</v>
      </c>
      <c r="H25" s="49"/>
      <c r="I25" s="44" t="s">
        <v>979</v>
      </c>
      <c r="J25" s="40" t="str">
        <f>VLOOKUP(K25,ch!A:B,2,0)</f>
        <v>鄂ABY256</v>
      </c>
      <c r="K25" s="44" t="s">
        <v>215</v>
      </c>
      <c r="L25" s="44" t="s">
        <v>1005</v>
      </c>
      <c r="M25" s="44">
        <v>14</v>
      </c>
      <c r="N25" s="44" t="str">
        <f t="shared" ref="N25" si="33">C25&amp;"--"&amp;E25</f>
        <v>新地园区--丰树园区</v>
      </c>
      <c r="O25" s="4">
        <f t="shared" ref="O25" si="34"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43213</v>
      </c>
      <c r="B26" s="44" t="s">
        <v>268</v>
      </c>
      <c r="C26" s="44" t="s">
        <v>161</v>
      </c>
      <c r="D26" s="44" t="s">
        <v>1080</v>
      </c>
      <c r="E26" s="44" t="s">
        <v>61</v>
      </c>
      <c r="F26" s="44" t="s">
        <v>367</v>
      </c>
      <c r="G26" s="49" t="s">
        <v>1442</v>
      </c>
      <c r="H26" s="49"/>
      <c r="I26" s="44" t="s">
        <v>979</v>
      </c>
      <c r="J26" s="40" t="str">
        <f>VLOOKUP(K26,ch!A:B,2,0)</f>
        <v>鄂ABY256</v>
      </c>
      <c r="K26" s="44" t="s">
        <v>215</v>
      </c>
      <c r="L26" s="44" t="s">
        <v>1005</v>
      </c>
      <c r="M26" s="44">
        <v>14</v>
      </c>
      <c r="N26" s="44" t="str">
        <f t="shared" ref="N26" si="35">C26&amp;"--"&amp;E26</f>
        <v>新地园区--丰树园区</v>
      </c>
      <c r="O26" s="4">
        <f t="shared" ref="O26" si="36"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43213</v>
      </c>
      <c r="B27" s="44" t="s">
        <v>268</v>
      </c>
      <c r="C27" s="44" t="s">
        <v>161</v>
      </c>
      <c r="D27" s="44" t="s">
        <v>1080</v>
      </c>
      <c r="E27" s="44" t="s">
        <v>61</v>
      </c>
      <c r="F27" s="44" t="s">
        <v>367</v>
      </c>
      <c r="G27" s="49" t="s">
        <v>1443</v>
      </c>
      <c r="H27" s="49"/>
      <c r="I27" s="44" t="s">
        <v>979</v>
      </c>
      <c r="J27" s="40" t="str">
        <f>VLOOKUP(K27,ch!A:B,2,0)</f>
        <v>鄂ADU616</v>
      </c>
      <c r="K27" s="44" t="s">
        <v>1444</v>
      </c>
      <c r="L27" s="44" t="s">
        <v>1005</v>
      </c>
      <c r="M27" s="44">
        <v>10</v>
      </c>
      <c r="N27" s="44" t="str">
        <f t="shared" ref="N27" si="37">C27&amp;"--"&amp;E27</f>
        <v>新地园区--丰树园区</v>
      </c>
      <c r="O27" s="4">
        <f t="shared" ref="O27" si="38"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43213</v>
      </c>
      <c r="B28" s="44" t="s">
        <v>268</v>
      </c>
      <c r="C28" s="44" t="s">
        <v>161</v>
      </c>
      <c r="D28" s="44" t="s">
        <v>1080</v>
      </c>
      <c r="E28" s="44" t="s">
        <v>61</v>
      </c>
      <c r="F28" s="44" t="s">
        <v>367</v>
      </c>
      <c r="G28" s="49" t="s">
        <v>1445</v>
      </c>
      <c r="H28" s="49"/>
      <c r="I28" s="44" t="s">
        <v>979</v>
      </c>
      <c r="J28" s="40" t="str">
        <f>VLOOKUP(K28,ch!A:B,2,0)</f>
        <v>鄂ADU616</v>
      </c>
      <c r="K28" s="44" t="s">
        <v>1444</v>
      </c>
      <c r="L28" s="44" t="s">
        <v>1005</v>
      </c>
      <c r="M28" s="44">
        <v>14</v>
      </c>
      <c r="N28" s="44" t="str">
        <f t="shared" ref="N28" si="39">C28&amp;"--"&amp;E28</f>
        <v>新地园区--丰树园区</v>
      </c>
      <c r="O28" s="4">
        <f t="shared" ref="O28" si="40">IF(OR(C28="常福园区",C28="欣程园区",C28="弗兰西蒂",E28="常福园区",E28="欣程园区",E28="弗兰西蒂"),1250,165)</f>
        <v>165</v>
      </c>
    </row>
    <row r="29" spans="1:15" s="45" customFormat="1" ht="18.75">
      <c r="A29" s="46">
        <v>43213</v>
      </c>
      <c r="B29" s="44" t="s">
        <v>268</v>
      </c>
      <c r="C29" s="44" t="s">
        <v>161</v>
      </c>
      <c r="D29" s="44" t="s">
        <v>1080</v>
      </c>
      <c r="E29" s="44" t="s">
        <v>61</v>
      </c>
      <c r="F29" s="44" t="s">
        <v>367</v>
      </c>
      <c r="G29" s="49" t="s">
        <v>1446</v>
      </c>
      <c r="H29" s="49"/>
      <c r="I29" s="44" t="s">
        <v>979</v>
      </c>
      <c r="J29" s="40" t="str">
        <f>VLOOKUP(K29,ch!A:B,2,0)</f>
        <v>鄂AZR992</v>
      </c>
      <c r="K29" s="44" t="s">
        <v>201</v>
      </c>
      <c r="L29" s="44" t="s">
        <v>1005</v>
      </c>
      <c r="M29" s="44">
        <v>14</v>
      </c>
      <c r="N29" s="44" t="str">
        <f t="shared" ref="N29" si="41">C29&amp;"--"&amp;E29</f>
        <v>新地园区--丰树园区</v>
      </c>
      <c r="O29" s="4">
        <f t="shared" ref="O29" si="42">IF(OR(C29="常福园区",C29="欣程园区",C29="弗兰西蒂",E29="常福园区",E29="欣程园区",E29="弗兰西蒂"),1250,165)</f>
        <v>165</v>
      </c>
    </row>
    <row r="30" spans="1:15" s="45" customFormat="1" ht="18.75">
      <c r="A30" s="46">
        <v>43213</v>
      </c>
      <c r="B30" s="44" t="s">
        <v>268</v>
      </c>
      <c r="C30" s="44" t="s">
        <v>161</v>
      </c>
      <c r="D30" s="44" t="s">
        <v>1080</v>
      </c>
      <c r="E30" s="44" t="s">
        <v>61</v>
      </c>
      <c r="F30" s="44" t="s">
        <v>367</v>
      </c>
      <c r="G30" s="49" t="s">
        <v>1447</v>
      </c>
      <c r="H30" s="49"/>
      <c r="I30" s="44" t="s">
        <v>979</v>
      </c>
      <c r="J30" s="40" t="str">
        <f>VLOOKUP(K30,ch!A:B,2,0)</f>
        <v>鄂AZR992</v>
      </c>
      <c r="K30" s="44" t="s">
        <v>201</v>
      </c>
      <c r="L30" s="44" t="s">
        <v>1005</v>
      </c>
      <c r="M30" s="44">
        <v>14</v>
      </c>
      <c r="N30" s="44" t="str">
        <f t="shared" ref="N30" si="43">C30&amp;"--"&amp;E30</f>
        <v>新地园区--丰树园区</v>
      </c>
      <c r="O30" s="4">
        <f t="shared" ref="O30" si="44">IF(OR(C30="常福园区",C30="欣程园区",C30="弗兰西蒂",E30="常福园区",E30="欣程园区",E30="弗兰西蒂"),1250,165)</f>
        <v>165</v>
      </c>
    </row>
    <row r="31" spans="1:15" s="45" customFormat="1" ht="18.75">
      <c r="A31" s="46">
        <v>43213</v>
      </c>
      <c r="B31" s="44" t="s">
        <v>268</v>
      </c>
      <c r="C31" s="44" t="s">
        <v>161</v>
      </c>
      <c r="D31" s="44" t="s">
        <v>1077</v>
      </c>
      <c r="E31" s="44" t="s">
        <v>61</v>
      </c>
      <c r="F31" s="44" t="s">
        <v>367</v>
      </c>
      <c r="G31" s="49" t="s">
        <v>1448</v>
      </c>
      <c r="H31" s="49"/>
      <c r="I31" s="44" t="s">
        <v>979</v>
      </c>
      <c r="J31" s="40" t="str">
        <f>VLOOKUP(K31,ch!A:B,2,0)</f>
        <v>鄂ABY277</v>
      </c>
      <c r="K31" s="44" t="s">
        <v>260</v>
      </c>
      <c r="L31" s="44" t="s">
        <v>1005</v>
      </c>
      <c r="M31" s="44">
        <v>14</v>
      </c>
      <c r="N31" s="44" t="str">
        <f t="shared" ref="N31" si="45">C31&amp;"--"&amp;E31</f>
        <v>新地园区--丰树园区</v>
      </c>
      <c r="O31" s="4">
        <f t="shared" ref="O31" si="46">IF(OR(C31="常福园区",C31="欣程园区",C31="弗兰西蒂",E31="常福园区",E31="欣程园区",E31="弗兰西蒂"),1250,165)</f>
        <v>165</v>
      </c>
    </row>
    <row r="32" spans="1:15" s="45" customFormat="1" ht="18.75">
      <c r="A32" s="46">
        <v>43213</v>
      </c>
      <c r="B32" s="44" t="s">
        <v>158</v>
      </c>
      <c r="C32" s="44" t="s">
        <v>66</v>
      </c>
      <c r="D32" s="44" t="s">
        <v>371</v>
      </c>
      <c r="E32" s="44" t="s">
        <v>161</v>
      </c>
      <c r="F32" s="44" t="s">
        <v>1200</v>
      </c>
      <c r="G32" s="49" t="s">
        <v>1449</v>
      </c>
      <c r="H32" s="49"/>
      <c r="I32" s="44" t="s">
        <v>979</v>
      </c>
      <c r="J32" s="40" t="str">
        <f>VLOOKUP(K32,ch!A:B,2,0)</f>
        <v>鄂ABY256</v>
      </c>
      <c r="K32" s="44" t="s">
        <v>215</v>
      </c>
      <c r="L32" s="44" t="s">
        <v>1005</v>
      </c>
      <c r="M32" s="44">
        <v>14</v>
      </c>
      <c r="N32" s="44" t="str">
        <f t="shared" ref="N32" si="47">C32&amp;"--"&amp;E32</f>
        <v>亚洲一号园区--新地园区</v>
      </c>
      <c r="O32" s="4">
        <f t="shared" ref="O32" si="48">IF(OR(C32="常福园区",C32="欣程园区",C32="弗兰西蒂",E32="常福园区",E32="欣程园区",E32="弗兰西蒂"),1250,165)</f>
        <v>165</v>
      </c>
    </row>
    <row r="33" spans="1:15" s="45" customFormat="1" ht="18.75">
      <c r="A33" s="46">
        <v>43213</v>
      </c>
      <c r="B33" s="44" t="s">
        <v>330</v>
      </c>
      <c r="C33" s="44" t="s">
        <v>66</v>
      </c>
      <c r="D33" s="44" t="s">
        <v>369</v>
      </c>
      <c r="E33" s="44" t="s">
        <v>161</v>
      </c>
      <c r="F33" s="44" t="s">
        <v>1318</v>
      </c>
      <c r="G33" s="49" t="s">
        <v>1450</v>
      </c>
      <c r="H33" s="49"/>
      <c r="I33" s="44" t="s">
        <v>979</v>
      </c>
      <c r="J33" s="40" t="str">
        <f>VLOOKUP(K33,ch!A:B,2,0)</f>
        <v>鄂AZR992</v>
      </c>
      <c r="K33" s="44" t="s">
        <v>201</v>
      </c>
      <c r="L33" s="44" t="s">
        <v>1005</v>
      </c>
      <c r="M33" s="44">
        <v>13</v>
      </c>
      <c r="N33" s="44" t="str">
        <f t="shared" ref="N33" si="49">C33&amp;"--"&amp;E33</f>
        <v>亚洲一号园区--新地园区</v>
      </c>
      <c r="O33" s="4">
        <f t="shared" ref="O33" si="50">IF(OR(C33="常福园区",C33="欣程园区",C33="弗兰西蒂",E33="常福园区",E33="欣程园区",E33="弗兰西蒂"),1250,165)</f>
        <v>165</v>
      </c>
    </row>
    <row r="34" spans="1:15" s="45" customFormat="1" ht="18.75">
      <c r="A34" s="46">
        <v>43213</v>
      </c>
      <c r="B34" s="44" t="s">
        <v>251</v>
      </c>
      <c r="C34" s="44" t="s">
        <v>161</v>
      </c>
      <c r="D34" s="44" t="s">
        <v>1087</v>
      </c>
      <c r="E34" s="44" t="s">
        <v>66</v>
      </c>
      <c r="F34" s="44" t="s">
        <v>1419</v>
      </c>
      <c r="G34" s="49" t="s">
        <v>1451</v>
      </c>
      <c r="H34" s="49"/>
      <c r="I34" s="44" t="s">
        <v>979</v>
      </c>
      <c r="J34" s="40" t="str">
        <f>VLOOKUP(K34,ch!A:B,2,0)</f>
        <v>鄂AF1588</v>
      </c>
      <c r="K34" s="44" t="s">
        <v>184</v>
      </c>
      <c r="L34" s="44" t="s">
        <v>1005</v>
      </c>
      <c r="M34" s="44">
        <v>14</v>
      </c>
      <c r="N34" s="44" t="str">
        <f t="shared" ref="N34" si="51">C34&amp;"--"&amp;E34</f>
        <v>新地园区--亚洲一号园区</v>
      </c>
      <c r="O34" s="4">
        <f t="shared" ref="O34" si="52">IF(OR(C34="常福园区",C34="欣程园区",C34="弗兰西蒂",E34="常福园区",E34="欣程园区",E34="弗兰西蒂"),1250,165)</f>
        <v>165</v>
      </c>
    </row>
    <row r="35" spans="1:15" s="45" customFormat="1" ht="18.75">
      <c r="A35" s="46">
        <v>43213</v>
      </c>
      <c r="B35" s="44" t="s">
        <v>164</v>
      </c>
      <c r="C35" s="44" t="s">
        <v>161</v>
      </c>
      <c r="D35" s="44" t="s">
        <v>1087</v>
      </c>
      <c r="E35" s="44" t="s">
        <v>66</v>
      </c>
      <c r="F35" s="44" t="s">
        <v>372</v>
      </c>
      <c r="G35" s="49" t="s">
        <v>1452</v>
      </c>
      <c r="H35" s="49"/>
      <c r="I35" s="44" t="s">
        <v>979</v>
      </c>
      <c r="J35" s="40" t="str">
        <f>VLOOKUP(K35,ch!A:B,2,0)</f>
        <v>鄂AF1588</v>
      </c>
      <c r="K35" s="44" t="s">
        <v>184</v>
      </c>
      <c r="L35" s="44" t="s">
        <v>1005</v>
      </c>
      <c r="M35" s="44">
        <v>14</v>
      </c>
      <c r="N35" s="44" t="str">
        <f t="shared" ref="N35" si="53">C35&amp;"--"&amp;E35</f>
        <v>新地园区--亚洲一号园区</v>
      </c>
      <c r="O35" s="4">
        <f t="shared" ref="O35" si="54">IF(OR(C35="常福园区",C35="欣程园区",C35="弗兰西蒂",E35="常福园区",E35="欣程园区",E35="弗兰西蒂"),1250,165)</f>
        <v>165</v>
      </c>
    </row>
    <row r="36" spans="1:15" s="45" customFormat="1" ht="18.75">
      <c r="A36" s="46">
        <v>43213</v>
      </c>
      <c r="B36" s="44" t="s">
        <v>177</v>
      </c>
      <c r="C36" s="44" t="s">
        <v>161</v>
      </c>
      <c r="D36" s="44" t="s">
        <v>1080</v>
      </c>
      <c r="E36" s="44" t="s">
        <v>59</v>
      </c>
      <c r="F36" s="44" t="s">
        <v>373</v>
      </c>
      <c r="G36" s="49" t="s">
        <v>1453</v>
      </c>
      <c r="H36" s="49"/>
      <c r="I36" s="44" t="s">
        <v>979</v>
      </c>
      <c r="J36" s="40" t="str">
        <f>VLOOKUP(K36,ch!A:B,2,0)</f>
        <v>鄂ABY256</v>
      </c>
      <c r="K36" s="44" t="s">
        <v>215</v>
      </c>
      <c r="L36" s="44" t="s">
        <v>1005</v>
      </c>
      <c r="M36" s="44">
        <v>14</v>
      </c>
      <c r="N36" s="44" t="str">
        <f t="shared" ref="N36" si="55">C36&amp;"--"&amp;E36</f>
        <v>新地园区--万纬园区</v>
      </c>
      <c r="O36" s="4">
        <f t="shared" ref="O36" si="56">IF(OR(C36="常福园区",C36="欣程园区",C36="弗兰西蒂",E36="常福园区",E36="欣程园区",E36="弗兰西蒂"),1250,165)</f>
        <v>165</v>
      </c>
    </row>
    <row r="37" spans="1:15" s="45" customFormat="1" ht="18.75">
      <c r="A37" s="46">
        <v>43213</v>
      </c>
      <c r="B37" s="44" t="s">
        <v>612</v>
      </c>
      <c r="C37" s="44" t="s">
        <v>161</v>
      </c>
      <c r="D37" s="44" t="s">
        <v>865</v>
      </c>
      <c r="E37" s="44" t="s">
        <v>66</v>
      </c>
      <c r="F37" s="44" t="s">
        <v>372</v>
      </c>
      <c r="G37" s="49" t="s">
        <v>1454</v>
      </c>
      <c r="H37" s="49"/>
      <c r="I37" s="44" t="s">
        <v>979</v>
      </c>
      <c r="J37" s="40" t="str">
        <f>VLOOKUP(K37,ch!A:B,2,0)</f>
        <v>鄂ABY256</v>
      </c>
      <c r="K37" s="44" t="s">
        <v>215</v>
      </c>
      <c r="L37" s="44" t="s">
        <v>1005</v>
      </c>
      <c r="M37" s="44">
        <v>14</v>
      </c>
      <c r="N37" s="44" t="str">
        <f t="shared" ref="N37" si="57">C37&amp;"--"&amp;E37</f>
        <v>新地园区--亚洲一号园区</v>
      </c>
      <c r="O37" s="4">
        <f t="shared" ref="O37" si="58">IF(OR(C37="常福园区",C37="欣程园区",C37="弗兰西蒂",E37="常福园区",E37="欣程园区",E37="弗兰西蒂"),1250,165)</f>
        <v>165</v>
      </c>
    </row>
    <row r="38" spans="1:15" s="45" customFormat="1" ht="18.75">
      <c r="A38" s="46">
        <v>43213</v>
      </c>
      <c r="B38" s="44" t="s">
        <v>181</v>
      </c>
      <c r="C38" s="44" t="s">
        <v>161</v>
      </c>
      <c r="D38" s="44" t="s">
        <v>1080</v>
      </c>
      <c r="E38" s="44" t="s">
        <v>59</v>
      </c>
      <c r="F38" s="44" t="s">
        <v>521</v>
      </c>
      <c r="G38" s="49" t="s">
        <v>1455</v>
      </c>
      <c r="H38" s="49"/>
      <c r="I38" s="44" t="s">
        <v>979</v>
      </c>
      <c r="J38" s="40" t="str">
        <f>VLOOKUP(K38,ch!A:B,2,0)</f>
        <v>鄂ABY256</v>
      </c>
      <c r="K38" s="44" t="s">
        <v>215</v>
      </c>
      <c r="L38" s="44" t="s">
        <v>1005</v>
      </c>
      <c r="M38" s="44">
        <v>14</v>
      </c>
      <c r="N38" s="44" t="str">
        <f t="shared" ref="N38" si="59">C38&amp;"--"&amp;E38</f>
        <v>新地园区--万纬园区</v>
      </c>
      <c r="O38" s="4">
        <f t="shared" ref="O38" si="60">IF(OR(C38="常福园区",C38="欣程园区",C38="弗兰西蒂",E38="常福园区",E38="欣程园区",E38="弗兰西蒂"),1250,165)</f>
        <v>165</v>
      </c>
    </row>
    <row r="39" spans="1:15" s="45" customFormat="1" ht="18.75">
      <c r="A39" s="46">
        <v>43213</v>
      </c>
      <c r="B39" s="44" t="s">
        <v>1456</v>
      </c>
      <c r="C39" s="44" t="s">
        <v>1457</v>
      </c>
      <c r="D39" s="44" t="s">
        <v>763</v>
      </c>
      <c r="E39" s="44" t="s">
        <v>161</v>
      </c>
      <c r="F39" s="44" t="s">
        <v>1356</v>
      </c>
      <c r="G39" s="49" t="s">
        <v>1458</v>
      </c>
      <c r="H39" s="49"/>
      <c r="I39" s="44" t="s">
        <v>979</v>
      </c>
      <c r="J39" s="40" t="str">
        <f>VLOOKUP(K39,ch!A:B,2,0)</f>
        <v>鄂ADU616</v>
      </c>
      <c r="K39" s="44" t="s">
        <v>1312</v>
      </c>
      <c r="L39" s="44" t="s">
        <v>1005</v>
      </c>
      <c r="M39" s="44">
        <v>3</v>
      </c>
      <c r="N39" s="44" t="str">
        <f t="shared" ref="N39" si="61">C39&amp;"--"&amp;E39</f>
        <v>万纬园区--新地园区</v>
      </c>
      <c r="O39" s="4">
        <f t="shared" ref="O39" si="62">IF(OR(C39="常福园区",C39="欣程园区",C39="弗兰西蒂",E39="常福园区",E39="欣程园区",E39="弗兰西蒂"),1250,165)</f>
        <v>165</v>
      </c>
    </row>
    <row r="40" spans="1:15" s="45" customFormat="1" ht="18.75">
      <c r="A40" s="46">
        <v>43213</v>
      </c>
      <c r="B40" s="44" t="s">
        <v>181</v>
      </c>
      <c r="C40" s="44" t="s">
        <v>161</v>
      </c>
      <c r="D40" s="44" t="s">
        <v>267</v>
      </c>
      <c r="E40" s="44" t="s">
        <v>59</v>
      </c>
      <c r="F40" s="44" t="s">
        <v>373</v>
      </c>
      <c r="G40" s="49" t="s">
        <v>1461</v>
      </c>
      <c r="H40" s="49"/>
      <c r="I40" s="44" t="s">
        <v>979</v>
      </c>
      <c r="J40" s="40" t="str">
        <f>VLOOKUP(K40,ch!A:B,2,0)</f>
        <v>鄂ADU616</v>
      </c>
      <c r="K40" s="44" t="s">
        <v>1312</v>
      </c>
      <c r="L40" s="44" t="s">
        <v>1005</v>
      </c>
      <c r="M40" s="44">
        <v>8</v>
      </c>
      <c r="N40" s="44" t="str">
        <f t="shared" ref="N40" si="63">C40&amp;"--"&amp;E40</f>
        <v>新地园区--万纬园区</v>
      </c>
      <c r="O40" s="4">
        <f t="shared" ref="O40" si="64">IF(OR(C40="常福园区",C40="欣程园区",C40="弗兰西蒂",E40="常福园区",E40="欣程园区",E40="弗兰西蒂"),1250,165)</f>
        <v>165</v>
      </c>
    </row>
    <row r="41" spans="1:15" s="45" customFormat="1" ht="18.75">
      <c r="A41" s="46">
        <v>43213</v>
      </c>
      <c r="B41" s="44" t="s">
        <v>212</v>
      </c>
      <c r="C41" s="44" t="s">
        <v>161</v>
      </c>
      <c r="D41" s="44" t="s">
        <v>1080</v>
      </c>
      <c r="E41" s="44" t="s">
        <v>1459</v>
      </c>
      <c r="F41" s="44" t="s">
        <v>1313</v>
      </c>
      <c r="G41" s="49" t="s">
        <v>1460</v>
      </c>
      <c r="H41" s="49"/>
      <c r="I41" s="44" t="s">
        <v>979</v>
      </c>
      <c r="J41" s="40" t="str">
        <f>VLOOKUP(K41,ch!A:B,2,0)</f>
        <v>鄂AMR731</v>
      </c>
      <c r="K41" s="44" t="s">
        <v>633</v>
      </c>
      <c r="L41" s="44" t="s">
        <v>1005</v>
      </c>
      <c r="M41" s="44">
        <v>14</v>
      </c>
      <c r="N41" s="44" t="str">
        <f t="shared" ref="N41" si="65">C41&amp;"--"&amp;E41</f>
        <v>新地园区--弗兰西蒂</v>
      </c>
      <c r="O41" s="4">
        <f t="shared" ref="O41" si="66">IF(OR(C41="常福园区",C41="欣程园区",C41="弗兰西蒂",E41="常福园区",E41="欣程园区",E41="弗兰西蒂"),1250,165)</f>
        <v>1250</v>
      </c>
    </row>
  </sheetData>
  <phoneticPr fontId="7" type="noConversion"/>
  <conditionalFormatting sqref="G1:G1048576">
    <cfRule type="duplicateValues" dxfId="3" priority="4"/>
    <cfRule type="duplicateValues" dxfId="2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6"/>
  <sheetViews>
    <sheetView topLeftCell="A27" workbookViewId="0">
      <selection activeCell="C36" sqref="C3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840</v>
      </c>
      <c r="B2" s="19" t="s">
        <v>109</v>
      </c>
    </row>
    <row r="3" spans="1:2" ht="20.25">
      <c r="A3" s="19" t="s">
        <v>632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841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633</v>
      </c>
      <c r="B34" s="29" t="s">
        <v>634</v>
      </c>
    </row>
    <row r="35" spans="1:2" ht="20.25">
      <c r="A35" s="29" t="s">
        <v>1092</v>
      </c>
      <c r="B35" s="29" t="s">
        <v>1091</v>
      </c>
    </row>
    <row r="36" spans="1:2" ht="20.25">
      <c r="A36" s="29" t="s">
        <v>1424</v>
      </c>
      <c r="B36" s="29" t="s">
        <v>1425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W545"/>
  <sheetViews>
    <sheetView topLeftCell="E88" workbookViewId="0">
      <selection activeCell="O118" sqref="O118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1037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1038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1039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1040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1041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1042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1043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1044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1045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1046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1047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1048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1049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1050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1051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1052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1053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1054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1055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1056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1057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1058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1059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657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658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659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660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661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662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663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664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665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666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667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668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669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670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671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672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673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674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675</v>
      </c>
      <c r="H225" s="2" t="s">
        <v>15</v>
      </c>
      <c r="I225" s="40" t="s">
        <v>677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676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724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725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682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726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727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728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729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730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731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732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733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734</v>
      </c>
      <c r="H237" s="2" t="s">
        <v>15</v>
      </c>
      <c r="I237" s="40" t="s">
        <v>677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735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736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737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738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739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740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700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741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742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743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705</v>
      </c>
      <c r="G247" s="7" t="s">
        <v>744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745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679</v>
      </c>
      <c r="G249" s="7" t="s">
        <v>746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711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747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711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748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749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750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751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752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753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754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755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711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756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787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788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789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790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791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792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763</v>
      </c>
      <c r="G266" s="7" t="s">
        <v>793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794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795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796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797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798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799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800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801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802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778</v>
      </c>
      <c r="E276" s="4" t="s">
        <v>55</v>
      </c>
      <c r="F276" s="4" t="s">
        <v>46</v>
      </c>
      <c r="G276" s="7" t="s">
        <v>806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779</v>
      </c>
      <c r="G277" s="7" t="s">
        <v>807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808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809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810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812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813</v>
      </c>
      <c r="G282" s="5" t="s">
        <v>684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803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804</v>
      </c>
      <c r="H284" s="2" t="s">
        <v>15</v>
      </c>
      <c r="I284" s="40" t="s">
        <v>677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805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811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816</v>
      </c>
      <c r="H287" s="2" t="s">
        <v>15</v>
      </c>
      <c r="I287" s="40" t="s">
        <v>817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844</v>
      </c>
      <c r="E288" s="4" t="s">
        <v>48</v>
      </c>
      <c r="F288" s="4" t="s">
        <v>279</v>
      </c>
      <c r="G288" s="5" t="s">
        <v>818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845</v>
      </c>
      <c r="E289" s="4" t="s">
        <v>48</v>
      </c>
      <c r="F289" s="4" t="s">
        <v>279</v>
      </c>
      <c r="G289" s="5" t="s">
        <v>836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844</v>
      </c>
      <c r="E290" s="4" t="s">
        <v>48</v>
      </c>
      <c r="F290" s="4" t="s">
        <v>279</v>
      </c>
      <c r="G290" s="5" t="s">
        <v>837</v>
      </c>
      <c r="H290" s="2" t="s">
        <v>15</v>
      </c>
      <c r="I290" s="40" t="s">
        <v>677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844</v>
      </c>
      <c r="E291" s="4" t="s">
        <v>48</v>
      </c>
      <c r="F291" s="4" t="s">
        <v>279</v>
      </c>
      <c r="G291" s="5" t="s">
        <v>838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847</v>
      </c>
      <c r="E292" s="4" t="s">
        <v>48</v>
      </c>
      <c r="F292" s="4" t="s">
        <v>279</v>
      </c>
      <c r="G292" s="5" t="s">
        <v>855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847</v>
      </c>
      <c r="E293" s="4" t="s">
        <v>213</v>
      </c>
      <c r="F293" s="4" t="s">
        <v>279</v>
      </c>
      <c r="G293" s="5" t="s">
        <v>842</v>
      </c>
      <c r="H293" s="2" t="s">
        <v>15</v>
      </c>
      <c r="I293" s="40" t="s">
        <v>634</v>
      </c>
      <c r="J293" s="4" t="s">
        <v>633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848</v>
      </c>
      <c r="E294" s="4" t="s">
        <v>66</v>
      </c>
      <c r="F294" s="4" t="s">
        <v>371</v>
      </c>
      <c r="G294" s="5" t="s">
        <v>819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849</v>
      </c>
      <c r="E295" s="4" t="s">
        <v>61</v>
      </c>
      <c r="F295" s="4" t="s">
        <v>367</v>
      </c>
      <c r="G295" s="5" t="s">
        <v>820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847</v>
      </c>
      <c r="E296" s="4" t="s">
        <v>59</v>
      </c>
      <c r="F296" s="4" t="s">
        <v>558</v>
      </c>
      <c r="G296" s="5" t="s">
        <v>821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844</v>
      </c>
      <c r="E297" s="4" t="s">
        <v>55</v>
      </c>
      <c r="F297" s="4" t="s">
        <v>822</v>
      </c>
      <c r="G297" s="5" t="s">
        <v>823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849</v>
      </c>
      <c r="E298" s="4" t="s">
        <v>61</v>
      </c>
      <c r="F298" s="4" t="s">
        <v>370</v>
      </c>
      <c r="G298" s="5" t="s">
        <v>824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845</v>
      </c>
      <c r="E299" s="4" t="s">
        <v>66</v>
      </c>
      <c r="F299" s="4" t="s">
        <v>455</v>
      </c>
      <c r="G299" s="5" t="s">
        <v>825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844</v>
      </c>
      <c r="E300" s="4" t="s">
        <v>55</v>
      </c>
      <c r="F300" s="4" t="s">
        <v>822</v>
      </c>
      <c r="G300" s="5" t="s">
        <v>826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845</v>
      </c>
      <c r="E301" s="4" t="s">
        <v>66</v>
      </c>
      <c r="F301" s="4" t="s">
        <v>444</v>
      </c>
      <c r="G301" s="5" t="s">
        <v>827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845</v>
      </c>
      <c r="E302" s="4" t="s">
        <v>66</v>
      </c>
      <c r="F302" s="4" t="s">
        <v>467</v>
      </c>
      <c r="G302" s="5" t="s">
        <v>828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851</v>
      </c>
      <c r="E303" s="4" t="s">
        <v>61</v>
      </c>
      <c r="F303" s="4" t="s">
        <v>367</v>
      </c>
      <c r="G303" s="5" t="s">
        <v>829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852</v>
      </c>
      <c r="G304" s="5" t="s">
        <v>830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853</v>
      </c>
      <c r="G305" s="5" t="s">
        <v>831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852</v>
      </c>
      <c r="G306" s="5" t="s">
        <v>832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833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834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835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858</v>
      </c>
      <c r="E309" s="4" t="s">
        <v>61</v>
      </c>
      <c r="F309" s="4" t="s">
        <v>370</v>
      </c>
      <c r="G309" s="7" t="s">
        <v>883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859</v>
      </c>
      <c r="E310" s="4" t="s">
        <v>61</v>
      </c>
      <c r="F310" s="4" t="s">
        <v>387</v>
      </c>
      <c r="G310" s="7" t="s">
        <v>884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860</v>
      </c>
      <c r="E311" s="4" t="s">
        <v>66</v>
      </c>
      <c r="F311" s="4" t="s">
        <v>369</v>
      </c>
      <c r="G311" s="7" t="s">
        <v>885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860</v>
      </c>
      <c r="E312" s="4" t="s">
        <v>66</v>
      </c>
      <c r="F312" s="4" t="s">
        <v>371</v>
      </c>
      <c r="G312" s="7" t="s">
        <v>886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860</v>
      </c>
      <c r="E313" s="4" t="s">
        <v>66</v>
      </c>
      <c r="F313" s="4" t="s">
        <v>371</v>
      </c>
      <c r="G313" s="7" t="s">
        <v>887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861</v>
      </c>
      <c r="E314" s="4" t="s">
        <v>66</v>
      </c>
      <c r="F314" s="4" t="s">
        <v>467</v>
      </c>
      <c r="G314" s="7" t="s">
        <v>888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858</v>
      </c>
      <c r="E315" s="4" t="s">
        <v>61</v>
      </c>
      <c r="F315" s="4" t="s">
        <v>370</v>
      </c>
      <c r="G315" s="7" t="s">
        <v>889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860</v>
      </c>
      <c r="E316" s="4" t="s">
        <v>66</v>
      </c>
      <c r="F316" s="4" t="s">
        <v>369</v>
      </c>
      <c r="G316" s="7" t="s">
        <v>890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860</v>
      </c>
      <c r="E317" s="4" t="s">
        <v>66</v>
      </c>
      <c r="F317" s="4" t="s">
        <v>467</v>
      </c>
      <c r="G317" s="7" t="s">
        <v>891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858</v>
      </c>
      <c r="E318" s="4" t="s">
        <v>61</v>
      </c>
      <c r="F318" s="4" t="s">
        <v>367</v>
      </c>
      <c r="G318" s="7" t="s">
        <v>892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858</v>
      </c>
      <c r="E319" s="4" t="s">
        <v>61</v>
      </c>
      <c r="F319" s="4" t="s">
        <v>367</v>
      </c>
      <c r="G319" s="7" t="s">
        <v>893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858</v>
      </c>
      <c r="E320" s="4" t="s">
        <v>61</v>
      </c>
      <c r="F320" s="4" t="s">
        <v>387</v>
      </c>
      <c r="G320" s="7" t="s">
        <v>894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859</v>
      </c>
      <c r="E321" s="4" t="s">
        <v>61</v>
      </c>
      <c r="F321" s="4" t="s">
        <v>387</v>
      </c>
      <c r="G321" s="7" t="s">
        <v>895</v>
      </c>
      <c r="H321" s="2" t="s">
        <v>15</v>
      </c>
      <c r="I321" s="40" t="s">
        <v>103</v>
      </c>
      <c r="J321" s="4" t="s">
        <v>864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865</v>
      </c>
      <c r="E322" s="4" t="s">
        <v>161</v>
      </c>
      <c r="F322" s="4" t="s">
        <v>822</v>
      </c>
      <c r="G322" s="7" t="s">
        <v>896</v>
      </c>
      <c r="H322" s="2" t="s">
        <v>15</v>
      </c>
      <c r="I322" s="40" t="s">
        <v>103</v>
      </c>
      <c r="J322" s="4" t="s">
        <v>864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865</v>
      </c>
      <c r="E323" s="4" t="s">
        <v>161</v>
      </c>
      <c r="F323" s="4" t="s">
        <v>822</v>
      </c>
      <c r="G323" s="7" t="s">
        <v>897</v>
      </c>
      <c r="H323" s="2" t="s">
        <v>15</v>
      </c>
      <c r="I323" s="40" t="s">
        <v>103</v>
      </c>
      <c r="J323" s="4" t="s">
        <v>864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860</v>
      </c>
      <c r="E324" s="4" t="s">
        <v>66</v>
      </c>
      <c r="F324" s="4" t="s">
        <v>371</v>
      </c>
      <c r="G324" s="7" t="s">
        <v>898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860</v>
      </c>
      <c r="E325" s="4" t="s">
        <v>66</v>
      </c>
      <c r="F325" s="4" t="s">
        <v>372</v>
      </c>
      <c r="G325" s="7" t="s">
        <v>899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858</v>
      </c>
      <c r="E326" s="4" t="s">
        <v>161</v>
      </c>
      <c r="F326" s="4" t="s">
        <v>813</v>
      </c>
      <c r="G326" s="7" t="s">
        <v>900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861</v>
      </c>
      <c r="E327" s="4" t="s">
        <v>66</v>
      </c>
      <c r="F327" s="4" t="s">
        <v>467</v>
      </c>
      <c r="G327" s="7" t="s">
        <v>901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860</v>
      </c>
      <c r="E328" s="4" t="s">
        <v>66</v>
      </c>
      <c r="F328" s="4" t="s">
        <v>444</v>
      </c>
      <c r="G328" s="7" t="s">
        <v>902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860</v>
      </c>
      <c r="E329" s="4" t="s">
        <v>66</v>
      </c>
      <c r="F329" s="4" t="s">
        <v>371</v>
      </c>
      <c r="G329" s="7" t="s">
        <v>903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872</v>
      </c>
      <c r="G330" s="7" t="s">
        <v>904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905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872</v>
      </c>
      <c r="G332" s="7" t="s">
        <v>906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877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907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908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879</v>
      </c>
      <c r="C335" s="2" t="s">
        <v>66</v>
      </c>
      <c r="D335" s="2" t="s">
        <v>880</v>
      </c>
      <c r="E335" s="4" t="s">
        <v>161</v>
      </c>
      <c r="F335" s="4" t="s">
        <v>881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860</v>
      </c>
      <c r="E336" s="4" t="s">
        <v>213</v>
      </c>
      <c r="F336" s="4" t="s">
        <v>279</v>
      </c>
      <c r="G336" s="7" t="s">
        <v>909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865</v>
      </c>
      <c r="E337" s="4" t="s">
        <v>213</v>
      </c>
      <c r="F337" s="4" t="s">
        <v>279</v>
      </c>
      <c r="G337" s="7" t="s">
        <v>910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865</v>
      </c>
      <c r="E338" s="4" t="s">
        <v>213</v>
      </c>
      <c r="F338" s="4" t="s">
        <v>279</v>
      </c>
      <c r="G338" s="7" t="s">
        <v>911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865</v>
      </c>
      <c r="E339" s="4" t="s">
        <v>213</v>
      </c>
      <c r="F339" s="4" t="s">
        <v>279</v>
      </c>
      <c r="G339" s="7" t="s">
        <v>912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861</v>
      </c>
      <c r="E340" s="4" t="s">
        <v>213</v>
      </c>
      <c r="F340" s="4" t="s">
        <v>279</v>
      </c>
      <c r="G340" s="7" t="s">
        <v>913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859</v>
      </c>
      <c r="E341" s="4" t="s">
        <v>213</v>
      </c>
      <c r="F341" s="4" t="s">
        <v>882</v>
      </c>
      <c r="G341" s="7" t="s">
        <v>914</v>
      </c>
      <c r="H341" s="2" t="s">
        <v>15</v>
      </c>
      <c r="I341" s="40" t="s">
        <v>917</v>
      </c>
      <c r="J341" s="4" t="s">
        <v>633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847</v>
      </c>
      <c r="E342" s="4" t="s">
        <v>213</v>
      </c>
      <c r="F342" s="4" t="s">
        <v>279</v>
      </c>
      <c r="G342" s="20" t="s">
        <v>919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920</v>
      </c>
      <c r="C343" s="44" t="s">
        <v>921</v>
      </c>
      <c r="D343" s="44" t="s">
        <v>922</v>
      </c>
      <c r="E343" s="44" t="s">
        <v>536</v>
      </c>
      <c r="F343" s="44" t="s">
        <v>923</v>
      </c>
      <c r="G343" s="44" t="s">
        <v>924</v>
      </c>
      <c r="H343" s="44" t="s">
        <v>15</v>
      </c>
      <c r="I343" s="44" t="s">
        <v>109</v>
      </c>
      <c r="J343" s="44" t="s">
        <v>176</v>
      </c>
      <c r="K343" s="44" t="s">
        <v>925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926</v>
      </c>
      <c r="C344" s="44" t="s">
        <v>921</v>
      </c>
      <c r="D344" s="44" t="s">
        <v>973</v>
      </c>
      <c r="E344" s="44" t="s">
        <v>557</v>
      </c>
      <c r="F344" s="44" t="s">
        <v>521</v>
      </c>
      <c r="G344" s="44" t="s">
        <v>927</v>
      </c>
      <c r="H344" s="44" t="s">
        <v>15</v>
      </c>
      <c r="I344" s="44" t="s">
        <v>17</v>
      </c>
      <c r="J344" s="44" t="s">
        <v>52</v>
      </c>
      <c r="K344" s="44" t="s">
        <v>925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928</v>
      </c>
      <c r="C345" s="44" t="s">
        <v>921</v>
      </c>
      <c r="D345" s="44" t="s">
        <v>860</v>
      </c>
      <c r="E345" s="44" t="s">
        <v>929</v>
      </c>
      <c r="F345" s="44" t="s">
        <v>930</v>
      </c>
      <c r="G345" s="44" t="s">
        <v>931</v>
      </c>
      <c r="H345" s="44" t="s">
        <v>15</v>
      </c>
      <c r="I345" s="44" t="s">
        <v>102</v>
      </c>
      <c r="J345" s="44" t="s">
        <v>220</v>
      </c>
      <c r="K345" s="44" t="s">
        <v>925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932</v>
      </c>
      <c r="C346" s="44" t="s">
        <v>921</v>
      </c>
      <c r="D346" s="44" t="s">
        <v>860</v>
      </c>
      <c r="E346" s="44" t="s">
        <v>929</v>
      </c>
      <c r="F346" s="44" t="s">
        <v>933</v>
      </c>
      <c r="G346" s="44" t="s">
        <v>934</v>
      </c>
      <c r="H346" s="44" t="s">
        <v>15</v>
      </c>
      <c r="I346" s="44" t="s">
        <v>102</v>
      </c>
      <c r="J346" s="44" t="s">
        <v>220</v>
      </c>
      <c r="K346" s="44" t="s">
        <v>925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926</v>
      </c>
      <c r="C347" s="44" t="s">
        <v>921</v>
      </c>
      <c r="D347" s="44" t="s">
        <v>935</v>
      </c>
      <c r="E347" s="44" t="s">
        <v>555</v>
      </c>
      <c r="F347" s="44" t="s">
        <v>434</v>
      </c>
      <c r="G347" s="44" t="s">
        <v>936</v>
      </c>
      <c r="H347" s="44" t="s">
        <v>15</v>
      </c>
      <c r="I347" s="44" t="s">
        <v>97</v>
      </c>
      <c r="J347" s="44" t="s">
        <v>260</v>
      </c>
      <c r="K347" s="44" t="s">
        <v>925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937</v>
      </c>
      <c r="C348" s="44" t="s">
        <v>921</v>
      </c>
      <c r="D348" s="44" t="s">
        <v>922</v>
      </c>
      <c r="E348" s="44" t="s">
        <v>536</v>
      </c>
      <c r="F348" s="44" t="s">
        <v>938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925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937</v>
      </c>
      <c r="C349" s="44" t="s">
        <v>921</v>
      </c>
      <c r="D349" s="44" t="s">
        <v>922</v>
      </c>
      <c r="E349" s="44" t="s">
        <v>557</v>
      </c>
      <c r="F349" s="44" t="s">
        <v>939</v>
      </c>
      <c r="G349" s="44" t="s">
        <v>940</v>
      </c>
      <c r="H349" s="44" t="s">
        <v>15</v>
      </c>
      <c r="I349" s="44" t="s">
        <v>109</v>
      </c>
      <c r="J349" s="44" t="s">
        <v>941</v>
      </c>
      <c r="K349" s="44" t="s">
        <v>925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942</v>
      </c>
      <c r="C350" s="44" t="s">
        <v>921</v>
      </c>
      <c r="D350" s="44" t="s">
        <v>943</v>
      </c>
      <c r="E350" s="44" t="s">
        <v>534</v>
      </c>
      <c r="F350" s="44" t="s">
        <v>944</v>
      </c>
      <c r="G350" s="44" t="s">
        <v>945</v>
      </c>
      <c r="H350" s="44" t="s">
        <v>15</v>
      </c>
      <c r="I350" s="44" t="s">
        <v>677</v>
      </c>
      <c r="J350" s="44" t="s">
        <v>946</v>
      </c>
      <c r="K350" s="44" t="s">
        <v>925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947</v>
      </c>
      <c r="C351" s="44" t="s">
        <v>921</v>
      </c>
      <c r="D351" s="44" t="s">
        <v>935</v>
      </c>
      <c r="E351" s="44" t="s">
        <v>536</v>
      </c>
      <c r="F351" s="44" t="s">
        <v>948</v>
      </c>
      <c r="G351" s="44" t="s">
        <v>949</v>
      </c>
      <c r="H351" s="44" t="s">
        <v>15</v>
      </c>
      <c r="I351" s="44" t="s">
        <v>677</v>
      </c>
      <c r="J351" s="44" t="s">
        <v>946</v>
      </c>
      <c r="K351" s="44" t="s">
        <v>925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950</v>
      </c>
      <c r="C352" s="44" t="s">
        <v>921</v>
      </c>
      <c r="D352" s="44" t="s">
        <v>860</v>
      </c>
      <c r="E352" s="44" t="s">
        <v>534</v>
      </c>
      <c r="F352" s="44" t="s">
        <v>951</v>
      </c>
      <c r="G352" s="44" t="s">
        <v>952</v>
      </c>
      <c r="H352" s="44" t="s">
        <v>15</v>
      </c>
      <c r="I352" s="44" t="s">
        <v>95</v>
      </c>
      <c r="J352" s="44" t="s">
        <v>111</v>
      </c>
      <c r="K352" s="44" t="s">
        <v>925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920</v>
      </c>
      <c r="C353" s="44" t="s">
        <v>921</v>
      </c>
      <c r="D353" s="44" t="s">
        <v>922</v>
      </c>
      <c r="E353" s="44" t="s">
        <v>536</v>
      </c>
      <c r="F353" s="44" t="s">
        <v>923</v>
      </c>
      <c r="G353" s="44" t="s">
        <v>953</v>
      </c>
      <c r="H353" s="44" t="s">
        <v>15</v>
      </c>
      <c r="I353" s="44" t="s">
        <v>95</v>
      </c>
      <c r="J353" s="44" t="s">
        <v>111</v>
      </c>
      <c r="K353" s="44" t="s">
        <v>925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926</v>
      </c>
      <c r="C354" s="44" t="s">
        <v>921</v>
      </c>
      <c r="D354" s="44" t="s">
        <v>954</v>
      </c>
      <c r="E354" s="44" t="s">
        <v>557</v>
      </c>
      <c r="F354" s="44" t="s">
        <v>955</v>
      </c>
      <c r="G354" s="44" t="s">
        <v>956</v>
      </c>
      <c r="H354" s="44" t="s">
        <v>15</v>
      </c>
      <c r="I354" s="44" t="s">
        <v>17</v>
      </c>
      <c r="J354" s="44" t="s">
        <v>52</v>
      </c>
      <c r="K354" s="44" t="s">
        <v>925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957</v>
      </c>
      <c r="C355" s="44" t="s">
        <v>921</v>
      </c>
      <c r="D355" s="44" t="s">
        <v>935</v>
      </c>
      <c r="E355" s="44" t="s">
        <v>536</v>
      </c>
      <c r="F355" s="44" t="s">
        <v>948</v>
      </c>
      <c r="G355" s="44" t="s">
        <v>962</v>
      </c>
      <c r="H355" s="44" t="s">
        <v>15</v>
      </c>
      <c r="I355" s="44" t="s">
        <v>95</v>
      </c>
      <c r="J355" s="44" t="s">
        <v>111</v>
      </c>
      <c r="K355" s="44" t="s">
        <v>925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942</v>
      </c>
      <c r="C356" s="44" t="s">
        <v>921</v>
      </c>
      <c r="D356" s="44" t="s">
        <v>943</v>
      </c>
      <c r="E356" s="44" t="s">
        <v>534</v>
      </c>
      <c r="F356" s="44" t="s">
        <v>944</v>
      </c>
      <c r="G356" s="44" t="s">
        <v>963</v>
      </c>
      <c r="H356" s="44" t="s">
        <v>15</v>
      </c>
      <c r="I356" s="44" t="s">
        <v>101</v>
      </c>
      <c r="J356" s="44" t="s">
        <v>184</v>
      </c>
      <c r="K356" s="44" t="s">
        <v>925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921</v>
      </c>
      <c r="D357" s="44" t="s">
        <v>935</v>
      </c>
      <c r="E357" s="44" t="s">
        <v>536</v>
      </c>
      <c r="F357" s="44" t="s">
        <v>948</v>
      </c>
      <c r="G357" s="44" t="s">
        <v>966</v>
      </c>
      <c r="H357" s="44" t="s">
        <v>15</v>
      </c>
      <c r="I357" s="44" t="s">
        <v>101</v>
      </c>
      <c r="J357" s="44" t="s">
        <v>184</v>
      </c>
      <c r="K357" s="44" t="s">
        <v>925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971</v>
      </c>
      <c r="G358" s="44" t="s">
        <v>970</v>
      </c>
      <c r="H358" s="44" t="s">
        <v>979</v>
      </c>
      <c r="I358" s="44" t="s">
        <v>97</v>
      </c>
      <c r="J358" s="44" t="s">
        <v>260</v>
      </c>
      <c r="K358" s="44" t="s">
        <v>925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921</v>
      </c>
      <c r="D359" s="44" t="s">
        <v>954</v>
      </c>
      <c r="E359" s="44" t="s">
        <v>627</v>
      </c>
      <c r="F359" s="44" t="s">
        <v>279</v>
      </c>
      <c r="G359" s="44" t="s">
        <v>978</v>
      </c>
      <c r="H359" s="44" t="s">
        <v>979</v>
      </c>
      <c r="I359" s="44" t="s">
        <v>103</v>
      </c>
      <c r="J359" s="44" t="s">
        <v>864</v>
      </c>
      <c r="K359" s="44" t="s">
        <v>925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921</v>
      </c>
      <c r="D360" s="44" t="s">
        <v>981</v>
      </c>
      <c r="E360" s="44" t="s">
        <v>627</v>
      </c>
      <c r="F360" s="44" t="s">
        <v>279</v>
      </c>
      <c r="G360" s="44" t="s">
        <v>982</v>
      </c>
      <c r="H360" s="44" t="s">
        <v>979</v>
      </c>
      <c r="I360" s="44" t="s">
        <v>128</v>
      </c>
      <c r="J360" s="44" t="s">
        <v>281</v>
      </c>
      <c r="K360" s="44" t="s">
        <v>925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921</v>
      </c>
      <c r="D361" s="44" t="s">
        <v>981</v>
      </c>
      <c r="E361" s="44" t="s">
        <v>984</v>
      </c>
      <c r="F361" s="44" t="s">
        <v>985</v>
      </c>
      <c r="G361" s="44" t="s">
        <v>986</v>
      </c>
      <c r="H361" s="44" t="s">
        <v>979</v>
      </c>
      <c r="I361" s="44" t="s">
        <v>98</v>
      </c>
      <c r="J361" s="44" t="s">
        <v>222</v>
      </c>
      <c r="K361" s="44" t="s">
        <v>925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921</v>
      </c>
      <c r="D362" s="44" t="s">
        <v>922</v>
      </c>
      <c r="E362" s="44" t="s">
        <v>984</v>
      </c>
      <c r="F362" s="44" t="s">
        <v>989</v>
      </c>
      <c r="G362" s="44" t="s">
        <v>990</v>
      </c>
      <c r="H362" s="44" t="s">
        <v>979</v>
      </c>
      <c r="I362" s="44" t="s">
        <v>99</v>
      </c>
      <c r="J362" s="44" t="s">
        <v>266</v>
      </c>
      <c r="K362" s="44" t="s">
        <v>925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992</v>
      </c>
      <c r="C363" s="44" t="s">
        <v>921</v>
      </c>
      <c r="D363" s="44" t="s">
        <v>860</v>
      </c>
      <c r="E363" s="44" t="s">
        <v>984</v>
      </c>
      <c r="F363" s="44" t="s">
        <v>923</v>
      </c>
      <c r="G363" s="44" t="s">
        <v>993</v>
      </c>
      <c r="H363" s="44" t="s">
        <v>979</v>
      </c>
      <c r="I363" s="44" t="s">
        <v>105</v>
      </c>
      <c r="J363" s="44" t="s">
        <v>54</v>
      </c>
      <c r="K363" s="44" t="s">
        <v>925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921</v>
      </c>
      <c r="D364" s="44" t="s">
        <v>995</v>
      </c>
      <c r="E364" s="44" t="s">
        <v>984</v>
      </c>
      <c r="F364" s="44" t="s">
        <v>1000</v>
      </c>
      <c r="G364" s="44" t="s">
        <v>996</v>
      </c>
      <c r="H364" s="44" t="s">
        <v>979</v>
      </c>
      <c r="I364" s="44" t="s">
        <v>997</v>
      </c>
      <c r="J364" s="44" t="s">
        <v>629</v>
      </c>
      <c r="K364" s="44" t="s">
        <v>925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1002</v>
      </c>
      <c r="G365" s="44" t="s">
        <v>1003</v>
      </c>
      <c r="H365" s="44" t="s">
        <v>979</v>
      </c>
      <c r="I365" s="40" t="s">
        <v>99</v>
      </c>
      <c r="J365" s="44" t="s">
        <v>215</v>
      </c>
      <c r="K365" s="44" t="s">
        <v>1005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1006</v>
      </c>
      <c r="H366" s="44" t="s">
        <v>979</v>
      </c>
      <c r="I366" s="40" t="s">
        <v>100</v>
      </c>
      <c r="J366" s="44" t="s">
        <v>201</v>
      </c>
      <c r="K366" s="44" t="s">
        <v>1005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852</v>
      </c>
      <c r="E367" s="44" t="s">
        <v>161</v>
      </c>
      <c r="F367" s="44" t="s">
        <v>1007</v>
      </c>
      <c r="G367" s="44" t="s">
        <v>1034</v>
      </c>
      <c r="H367" s="44" t="s">
        <v>979</v>
      </c>
      <c r="I367" s="40" t="s">
        <v>97</v>
      </c>
      <c r="J367" s="44" t="s">
        <v>260</v>
      </c>
      <c r="K367" s="44" t="s">
        <v>1005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1019</v>
      </c>
      <c r="C368" s="44" t="s">
        <v>161</v>
      </c>
      <c r="D368" s="44" t="s">
        <v>1020</v>
      </c>
      <c r="E368" s="44" t="s">
        <v>161</v>
      </c>
      <c r="F368" s="44" t="s">
        <v>1021</v>
      </c>
      <c r="G368" s="44" t="s">
        <v>1022</v>
      </c>
      <c r="H368" s="44" t="s">
        <v>979</v>
      </c>
      <c r="I368" s="40" t="s">
        <v>100</v>
      </c>
      <c r="J368" s="44" t="s">
        <v>201</v>
      </c>
      <c r="K368" s="44" t="s">
        <v>1005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1025</v>
      </c>
      <c r="C369" s="44" t="s">
        <v>161</v>
      </c>
      <c r="D369" s="44" t="s">
        <v>1013</v>
      </c>
      <c r="E369" s="44" t="s">
        <v>161</v>
      </c>
      <c r="F369" s="44" t="s">
        <v>1021</v>
      </c>
      <c r="G369" s="44" t="s">
        <v>1026</v>
      </c>
      <c r="H369" s="44" t="s">
        <v>979</v>
      </c>
      <c r="I369" s="40" t="s">
        <v>103</v>
      </c>
      <c r="J369" s="44" t="s">
        <v>157</v>
      </c>
      <c r="K369" s="44" t="s">
        <v>1005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1025</v>
      </c>
      <c r="C370" s="44" t="s">
        <v>161</v>
      </c>
      <c r="D370" s="44" t="s">
        <v>844</v>
      </c>
      <c r="E370" s="44" t="s">
        <v>161</v>
      </c>
      <c r="F370" s="44" t="s">
        <v>1027</v>
      </c>
      <c r="G370" s="44" t="s">
        <v>1028</v>
      </c>
      <c r="H370" s="44" t="s">
        <v>979</v>
      </c>
      <c r="I370" s="40" t="s">
        <v>103</v>
      </c>
      <c r="J370" s="44" t="s">
        <v>157</v>
      </c>
      <c r="K370" s="44" t="s">
        <v>1005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1025</v>
      </c>
      <c r="C371" s="44" t="s">
        <v>161</v>
      </c>
      <c r="D371" s="44" t="s">
        <v>844</v>
      </c>
      <c r="E371" s="44" t="s">
        <v>161</v>
      </c>
      <c r="F371" s="44" t="s">
        <v>1027</v>
      </c>
      <c r="G371" s="44" t="s">
        <v>1035</v>
      </c>
      <c r="H371" s="44" t="s">
        <v>979</v>
      </c>
      <c r="I371" s="40" t="s">
        <v>103</v>
      </c>
      <c r="J371" s="44" t="s">
        <v>157</v>
      </c>
      <c r="K371" s="44" t="s">
        <v>1005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852</v>
      </c>
      <c r="E372" s="44" t="s">
        <v>61</v>
      </c>
      <c r="F372" s="44" t="s">
        <v>1017</v>
      </c>
      <c r="G372" s="44" t="s">
        <v>1018</v>
      </c>
      <c r="H372" s="44" t="s">
        <v>979</v>
      </c>
      <c r="I372" s="40" t="s">
        <v>100</v>
      </c>
      <c r="J372" s="44" t="s">
        <v>201</v>
      </c>
      <c r="K372" s="44" t="s">
        <v>1005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852</v>
      </c>
      <c r="E373" s="44" t="s">
        <v>61</v>
      </c>
      <c r="F373" s="44" t="s">
        <v>1017</v>
      </c>
      <c r="G373" s="44" t="s">
        <v>1023</v>
      </c>
      <c r="H373" s="44" t="s">
        <v>979</v>
      </c>
      <c r="I373" s="40" t="s">
        <v>99</v>
      </c>
      <c r="J373" s="44" t="s">
        <v>215</v>
      </c>
      <c r="K373" s="44" t="s">
        <v>1005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852</v>
      </c>
      <c r="E374" s="44" t="s">
        <v>61</v>
      </c>
      <c r="F374" s="44" t="s">
        <v>367</v>
      </c>
      <c r="G374" s="44" t="s">
        <v>1024</v>
      </c>
      <c r="H374" s="44" t="s">
        <v>979</v>
      </c>
      <c r="I374" s="40" t="s">
        <v>99</v>
      </c>
      <c r="J374" s="44" t="s">
        <v>215</v>
      </c>
      <c r="K374" s="44" t="s">
        <v>1005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1020</v>
      </c>
      <c r="E375" s="44" t="s">
        <v>61</v>
      </c>
      <c r="F375" s="44" t="s">
        <v>367</v>
      </c>
      <c r="G375" s="44" t="s">
        <v>594</v>
      </c>
      <c r="H375" s="44" t="s">
        <v>979</v>
      </c>
      <c r="I375" s="40" t="s">
        <v>97</v>
      </c>
      <c r="J375" s="44" t="s">
        <v>260</v>
      </c>
      <c r="K375" s="44" t="s">
        <v>1005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847</v>
      </c>
      <c r="E376" s="44" t="s">
        <v>59</v>
      </c>
      <c r="F376" s="44" t="s">
        <v>1029</v>
      </c>
      <c r="G376" s="44" t="s">
        <v>1030</v>
      </c>
      <c r="H376" s="44" t="s">
        <v>979</v>
      </c>
      <c r="I376" s="40" t="s">
        <v>17</v>
      </c>
      <c r="J376" s="44" t="s">
        <v>52</v>
      </c>
      <c r="K376" s="44" t="s">
        <v>1005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881</v>
      </c>
      <c r="E377" s="44" t="s">
        <v>66</v>
      </c>
      <c r="F377" s="44" t="s">
        <v>372</v>
      </c>
      <c r="G377" s="44" t="s">
        <v>1008</v>
      </c>
      <c r="H377" s="44" t="s">
        <v>979</v>
      </c>
      <c r="I377" s="40" t="s">
        <v>98</v>
      </c>
      <c r="J377" s="44" t="s">
        <v>222</v>
      </c>
      <c r="K377" s="44" t="s">
        <v>1005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847</v>
      </c>
      <c r="E378" s="44" t="s">
        <v>66</v>
      </c>
      <c r="F378" s="44" t="s">
        <v>455</v>
      </c>
      <c r="G378" s="44" t="s">
        <v>1010</v>
      </c>
      <c r="H378" s="44" t="s">
        <v>979</v>
      </c>
      <c r="I378" s="40" t="s">
        <v>98</v>
      </c>
      <c r="J378" s="44" t="s">
        <v>222</v>
      </c>
      <c r="K378" s="44" t="s">
        <v>1005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881</v>
      </c>
      <c r="E379" s="44" t="s">
        <v>66</v>
      </c>
      <c r="F379" s="44" t="s">
        <v>371</v>
      </c>
      <c r="G379" s="44" t="s">
        <v>1012</v>
      </c>
      <c r="H379" s="44" t="s">
        <v>979</v>
      </c>
      <c r="I379" s="40" t="s">
        <v>105</v>
      </c>
      <c r="J379" s="44" t="s">
        <v>54</v>
      </c>
      <c r="K379" s="44" t="s">
        <v>1005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1013</v>
      </c>
      <c r="E380" s="44" t="s">
        <v>66</v>
      </c>
      <c r="F380" s="44" t="s">
        <v>467</v>
      </c>
      <c r="G380" s="44" t="s">
        <v>1015</v>
      </c>
      <c r="H380" s="44" t="s">
        <v>979</v>
      </c>
      <c r="I380" s="40" t="s">
        <v>105</v>
      </c>
      <c r="J380" s="44" t="s">
        <v>54</v>
      </c>
      <c r="K380" s="44" t="s">
        <v>1005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881</v>
      </c>
      <c r="E381" s="44" t="s">
        <v>66</v>
      </c>
      <c r="F381" s="44" t="s">
        <v>372</v>
      </c>
      <c r="G381" s="44" t="s">
        <v>1016</v>
      </c>
      <c r="H381" s="44" t="s">
        <v>979</v>
      </c>
      <c r="I381" s="40" t="s">
        <v>105</v>
      </c>
      <c r="J381" s="44" t="s">
        <v>54</v>
      </c>
      <c r="K381" s="44" t="s">
        <v>1005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881</v>
      </c>
      <c r="E382" s="44" t="s">
        <v>66</v>
      </c>
      <c r="F382" s="44" t="s">
        <v>371</v>
      </c>
      <c r="G382" s="44" t="s">
        <v>1036</v>
      </c>
      <c r="H382" s="44" t="s">
        <v>979</v>
      </c>
      <c r="I382" s="40" t="s">
        <v>100</v>
      </c>
      <c r="J382" s="44" t="s">
        <v>201</v>
      </c>
      <c r="K382" s="44" t="s">
        <v>1005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844</v>
      </c>
      <c r="E383" s="44" t="s">
        <v>66</v>
      </c>
      <c r="F383" s="44" t="s">
        <v>455</v>
      </c>
      <c r="G383" s="44" t="s">
        <v>595</v>
      </c>
      <c r="H383" s="44" t="s">
        <v>979</v>
      </c>
      <c r="I383" s="40" t="s">
        <v>97</v>
      </c>
      <c r="J383" s="44" t="s">
        <v>260</v>
      </c>
      <c r="K383" s="44" t="s">
        <v>1005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844</v>
      </c>
      <c r="E384" s="44" t="s">
        <v>66</v>
      </c>
      <c r="F384" s="44" t="s">
        <v>455</v>
      </c>
      <c r="G384" s="44" t="s">
        <v>1031</v>
      </c>
      <c r="H384" s="44" t="s">
        <v>979</v>
      </c>
      <c r="I384" s="40" t="s">
        <v>17</v>
      </c>
      <c r="J384" s="44" t="s">
        <v>52</v>
      </c>
      <c r="K384" s="44" t="s">
        <v>1005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844</v>
      </c>
      <c r="E385" s="44" t="s">
        <v>213</v>
      </c>
      <c r="F385" s="44" t="s">
        <v>279</v>
      </c>
      <c r="G385" s="44" t="s">
        <v>1032</v>
      </c>
      <c r="H385" s="44" t="s">
        <v>979</v>
      </c>
      <c r="I385" s="40" t="s">
        <v>128</v>
      </c>
      <c r="J385" s="44" t="s">
        <v>281</v>
      </c>
      <c r="K385" s="44" t="s">
        <v>1005</v>
      </c>
      <c r="L385" s="44" t="s">
        <v>1033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844</v>
      </c>
      <c r="E386" s="44" t="s">
        <v>213</v>
      </c>
      <c r="F386" s="44" t="s">
        <v>279</v>
      </c>
      <c r="G386" s="44" t="s">
        <v>1060</v>
      </c>
      <c r="H386" s="44" t="s">
        <v>979</v>
      </c>
      <c r="I386" s="40" t="s">
        <v>102</v>
      </c>
      <c r="J386" s="44" t="s">
        <v>220</v>
      </c>
      <c r="K386" s="44" t="s">
        <v>1005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1062</v>
      </c>
      <c r="H387" s="44" t="s">
        <v>979</v>
      </c>
      <c r="I387" s="40" t="s">
        <v>917</v>
      </c>
      <c r="J387" s="44" t="s">
        <v>633</v>
      </c>
      <c r="K387" s="44" t="s">
        <v>1005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992</v>
      </c>
      <c r="C388" s="44" t="s">
        <v>161</v>
      </c>
      <c r="D388" s="44" t="s">
        <v>1064</v>
      </c>
      <c r="E388" s="44" t="s">
        <v>984</v>
      </c>
      <c r="F388" s="44" t="s">
        <v>1072</v>
      </c>
      <c r="G388" s="44" t="s">
        <v>1065</v>
      </c>
      <c r="H388" s="44" t="s">
        <v>979</v>
      </c>
      <c r="I388" s="40" t="s">
        <v>95</v>
      </c>
      <c r="J388" s="44" t="s">
        <v>167</v>
      </c>
      <c r="K388" s="44" t="s">
        <v>1005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847</v>
      </c>
      <c r="E389" s="44" t="s">
        <v>213</v>
      </c>
      <c r="F389" s="44" t="s">
        <v>279</v>
      </c>
      <c r="G389" s="47" t="s">
        <v>1073</v>
      </c>
      <c r="H389" s="44" t="s">
        <v>979</v>
      </c>
      <c r="I389" s="40" t="s">
        <v>677</v>
      </c>
      <c r="J389" s="44" t="s">
        <v>630</v>
      </c>
      <c r="K389" s="44" t="s">
        <v>1005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1070</v>
      </c>
      <c r="G390" s="47" t="s">
        <v>1074</v>
      </c>
      <c r="H390" s="44" t="s">
        <v>979</v>
      </c>
      <c r="I390" s="40" t="s">
        <v>99</v>
      </c>
      <c r="J390" s="44" t="s">
        <v>215</v>
      </c>
      <c r="K390" s="44" t="s">
        <v>1005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1064</v>
      </c>
      <c r="E391" s="44" t="s">
        <v>61</v>
      </c>
      <c r="F391" s="44" t="s">
        <v>1017</v>
      </c>
      <c r="G391" s="44" t="s">
        <v>1076</v>
      </c>
      <c r="H391" s="44" t="s">
        <v>979</v>
      </c>
      <c r="I391" s="40" t="s">
        <v>95</v>
      </c>
      <c r="J391" s="44" t="s">
        <v>167</v>
      </c>
      <c r="K391" s="44" t="s">
        <v>1005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1064</v>
      </c>
      <c r="E392" s="44" t="s">
        <v>61</v>
      </c>
      <c r="F392" s="44" t="s">
        <v>1017</v>
      </c>
      <c r="G392" s="44" t="s">
        <v>1078</v>
      </c>
      <c r="H392" s="44" t="s">
        <v>979</v>
      </c>
      <c r="I392" s="40" t="s">
        <v>101</v>
      </c>
      <c r="J392" s="44" t="s">
        <v>184</v>
      </c>
      <c r="K392" s="44" t="s">
        <v>1005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1077</v>
      </c>
      <c r="E393" s="44" t="s">
        <v>61</v>
      </c>
      <c r="F393" s="44" t="s">
        <v>387</v>
      </c>
      <c r="G393" s="44" t="s">
        <v>1079</v>
      </c>
      <c r="H393" s="44" t="s">
        <v>979</v>
      </c>
      <c r="I393" s="40" t="s">
        <v>103</v>
      </c>
      <c r="J393" s="44" t="s">
        <v>157</v>
      </c>
      <c r="K393" s="44" t="s">
        <v>1005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1019</v>
      </c>
      <c r="C394" s="44" t="s">
        <v>161</v>
      </c>
      <c r="D394" s="44" t="s">
        <v>1080</v>
      </c>
      <c r="E394" s="44" t="s">
        <v>59</v>
      </c>
      <c r="F394" s="44" t="s">
        <v>763</v>
      </c>
      <c r="G394" s="44" t="s">
        <v>1082</v>
      </c>
      <c r="H394" s="44" t="s">
        <v>979</v>
      </c>
      <c r="I394" s="40" t="s">
        <v>103</v>
      </c>
      <c r="J394" s="44" t="s">
        <v>157</v>
      </c>
      <c r="K394" s="44" t="s">
        <v>1005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1084</v>
      </c>
      <c r="E395" s="44" t="s">
        <v>66</v>
      </c>
      <c r="F395" s="44" t="s">
        <v>1021</v>
      </c>
      <c r="G395" s="44" t="s">
        <v>1086</v>
      </c>
      <c r="H395" s="44" t="s">
        <v>979</v>
      </c>
      <c r="I395" s="40" t="s">
        <v>109</v>
      </c>
      <c r="J395" s="44" t="s">
        <v>176</v>
      </c>
      <c r="K395" s="44" t="s">
        <v>1005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1087</v>
      </c>
      <c r="E396" s="44" t="s">
        <v>66</v>
      </c>
      <c r="F396" s="44" t="s">
        <v>369</v>
      </c>
      <c r="G396" s="44" t="s">
        <v>1088</v>
      </c>
      <c r="H396" s="44" t="s">
        <v>979</v>
      </c>
      <c r="I396" s="40" t="s">
        <v>109</v>
      </c>
      <c r="J396" s="44" t="s">
        <v>176</v>
      </c>
      <c r="K396" s="44" t="s">
        <v>1005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1064</v>
      </c>
      <c r="E397" s="44" t="s">
        <v>61</v>
      </c>
      <c r="F397" s="44" t="s">
        <v>387</v>
      </c>
      <c r="G397" s="44" t="s">
        <v>1090</v>
      </c>
      <c r="H397" s="44" t="s">
        <v>979</v>
      </c>
      <c r="I397" s="40" t="s">
        <v>1130</v>
      </c>
      <c r="J397" s="44" t="s">
        <v>1092</v>
      </c>
      <c r="K397" s="44" t="s">
        <v>1005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1064</v>
      </c>
      <c r="E398" s="44" t="s">
        <v>61</v>
      </c>
      <c r="F398" s="44" t="s">
        <v>1017</v>
      </c>
      <c r="G398" s="44" t="s">
        <v>1095</v>
      </c>
      <c r="H398" s="44" t="s">
        <v>979</v>
      </c>
      <c r="I398" s="40" t="s">
        <v>1114</v>
      </c>
      <c r="J398" s="44" t="s">
        <v>1092</v>
      </c>
      <c r="K398" s="44" t="s">
        <v>1005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1084</v>
      </c>
      <c r="E399" s="44" t="s">
        <v>66</v>
      </c>
      <c r="F399" s="44" t="s">
        <v>444</v>
      </c>
      <c r="G399" s="44" t="s">
        <v>1096</v>
      </c>
      <c r="H399" s="44" t="s">
        <v>979</v>
      </c>
      <c r="I399" s="40" t="s">
        <v>97</v>
      </c>
      <c r="J399" s="44" t="s">
        <v>260</v>
      </c>
      <c r="K399" s="44" t="s">
        <v>1005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1077</v>
      </c>
      <c r="E400" s="44" t="s">
        <v>61</v>
      </c>
      <c r="F400" s="44" t="s">
        <v>387</v>
      </c>
      <c r="G400" s="44" t="s">
        <v>1098</v>
      </c>
      <c r="H400" s="44" t="s">
        <v>979</v>
      </c>
      <c r="I400" s="40" t="s">
        <v>97</v>
      </c>
      <c r="J400" s="44" t="s">
        <v>260</v>
      </c>
      <c r="K400" s="44" t="s">
        <v>1005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1019</v>
      </c>
      <c r="C401" s="44" t="s">
        <v>161</v>
      </c>
      <c r="D401" s="44" t="s">
        <v>1080</v>
      </c>
      <c r="E401" s="44" t="s">
        <v>59</v>
      </c>
      <c r="F401" s="44" t="s">
        <v>558</v>
      </c>
      <c r="G401" s="44" t="s">
        <v>1100</v>
      </c>
      <c r="H401" s="44" t="s">
        <v>979</v>
      </c>
      <c r="I401" s="40" t="s">
        <v>17</v>
      </c>
      <c r="J401" s="44" t="s">
        <v>52</v>
      </c>
      <c r="K401" s="44" t="s">
        <v>1005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1080</v>
      </c>
      <c r="E402" s="44" t="s">
        <v>59</v>
      </c>
      <c r="F402" s="44" t="s">
        <v>521</v>
      </c>
      <c r="G402" s="44" t="s">
        <v>1101</v>
      </c>
      <c r="H402" s="44" t="s">
        <v>979</v>
      </c>
      <c r="I402" s="40" t="s">
        <v>17</v>
      </c>
      <c r="J402" s="44" t="s">
        <v>52</v>
      </c>
      <c r="K402" s="44" t="s">
        <v>1005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1019</v>
      </c>
      <c r="C403" s="44" t="s">
        <v>161</v>
      </c>
      <c r="D403" s="44" t="s">
        <v>844</v>
      </c>
      <c r="E403" s="44" t="s">
        <v>59</v>
      </c>
      <c r="F403" s="44" t="s">
        <v>558</v>
      </c>
      <c r="G403" s="44" t="s">
        <v>1104</v>
      </c>
      <c r="H403" s="44" t="s">
        <v>979</v>
      </c>
      <c r="I403" s="40" t="s">
        <v>17</v>
      </c>
      <c r="J403" s="44" t="s">
        <v>52</v>
      </c>
      <c r="K403" s="44" t="s">
        <v>1005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844</v>
      </c>
      <c r="E404" s="44" t="s">
        <v>66</v>
      </c>
      <c r="F404" s="44" t="s">
        <v>1105</v>
      </c>
      <c r="G404" s="44" t="s">
        <v>1106</v>
      </c>
      <c r="H404" s="44" t="s">
        <v>979</v>
      </c>
      <c r="I404" s="40" t="s">
        <v>17</v>
      </c>
      <c r="J404" s="44" t="s">
        <v>52</v>
      </c>
      <c r="K404" s="44" t="s">
        <v>1005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1064</v>
      </c>
      <c r="E405" s="44" t="s">
        <v>61</v>
      </c>
      <c r="F405" s="44" t="s">
        <v>367</v>
      </c>
      <c r="G405" s="44" t="s">
        <v>1107</v>
      </c>
      <c r="H405" s="44" t="s">
        <v>979</v>
      </c>
      <c r="I405" s="40" t="s">
        <v>95</v>
      </c>
      <c r="J405" s="44" t="s">
        <v>167</v>
      </c>
      <c r="K405" s="44" t="s">
        <v>1005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1140</v>
      </c>
      <c r="H406" s="44" t="s">
        <v>979</v>
      </c>
      <c r="I406" s="40" t="s">
        <v>1108</v>
      </c>
      <c r="J406" s="44" t="s">
        <v>157</v>
      </c>
      <c r="K406" s="44" t="s">
        <v>1005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1029</v>
      </c>
      <c r="E407" s="44" t="s">
        <v>161</v>
      </c>
      <c r="F407" s="44" t="s">
        <v>267</v>
      </c>
      <c r="G407" s="48" t="s">
        <v>1131</v>
      </c>
      <c r="H407" s="44" t="s">
        <v>979</v>
      </c>
      <c r="I407" s="40" t="s">
        <v>997</v>
      </c>
      <c r="J407" s="44" t="s">
        <v>201</v>
      </c>
      <c r="K407" s="44" t="s">
        <v>1005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1110</v>
      </c>
      <c r="C408" s="44" t="s">
        <v>161</v>
      </c>
      <c r="D408" s="44" t="s">
        <v>1027</v>
      </c>
      <c r="E408" s="44" t="s">
        <v>161</v>
      </c>
      <c r="F408" s="44" t="s">
        <v>853</v>
      </c>
      <c r="G408" s="48" t="s">
        <v>1111</v>
      </c>
      <c r="H408" s="44" t="s">
        <v>979</v>
      </c>
      <c r="I408" s="40" t="s">
        <v>1112</v>
      </c>
      <c r="J408" s="44" t="s">
        <v>176</v>
      </c>
      <c r="K408" s="44" t="s">
        <v>1005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1017</v>
      </c>
      <c r="E409" s="44" t="s">
        <v>161</v>
      </c>
      <c r="F409" s="48" t="s">
        <v>1141</v>
      </c>
      <c r="G409" s="48" t="s">
        <v>1132</v>
      </c>
      <c r="H409" s="44" t="s">
        <v>979</v>
      </c>
      <c r="I409" s="40" t="s">
        <v>1091</v>
      </c>
      <c r="J409" s="44" t="s">
        <v>1092</v>
      </c>
      <c r="K409" s="44" t="s">
        <v>1005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844</v>
      </c>
      <c r="E410" s="44" t="s">
        <v>213</v>
      </c>
      <c r="F410" s="44" t="s">
        <v>279</v>
      </c>
      <c r="G410" s="44" t="s">
        <v>1133</v>
      </c>
      <c r="H410" s="44" t="s">
        <v>979</v>
      </c>
      <c r="I410" s="40" t="s">
        <v>431</v>
      </c>
      <c r="J410" s="44" t="s">
        <v>432</v>
      </c>
      <c r="K410" s="44" t="s">
        <v>1005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847</v>
      </c>
      <c r="E411" s="44" t="s">
        <v>984</v>
      </c>
      <c r="F411" s="44" t="s">
        <v>1116</v>
      </c>
      <c r="G411" s="44" t="s">
        <v>1134</v>
      </c>
      <c r="H411" s="44" t="s">
        <v>979</v>
      </c>
      <c r="I411" s="40" t="s">
        <v>997</v>
      </c>
      <c r="J411" s="44" t="s">
        <v>629</v>
      </c>
      <c r="K411" s="44" t="s">
        <v>1005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844</v>
      </c>
      <c r="E412" s="44" t="s">
        <v>213</v>
      </c>
      <c r="F412" s="44" t="s">
        <v>279</v>
      </c>
      <c r="G412" s="44" t="s">
        <v>1135</v>
      </c>
      <c r="H412" s="44" t="s">
        <v>979</v>
      </c>
      <c r="I412" s="40" t="s">
        <v>1120</v>
      </c>
      <c r="J412" s="44" t="s">
        <v>259</v>
      </c>
      <c r="K412" s="44" t="s">
        <v>1005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844</v>
      </c>
      <c r="E413" s="44" t="s">
        <v>984</v>
      </c>
      <c r="F413" s="44" t="s">
        <v>1122</v>
      </c>
      <c r="G413" s="44" t="s">
        <v>1136</v>
      </c>
      <c r="H413" s="44" t="s">
        <v>979</v>
      </c>
      <c r="I413" s="40" t="s">
        <v>1123</v>
      </c>
      <c r="J413" s="44" t="s">
        <v>266</v>
      </c>
      <c r="K413" s="44" t="s">
        <v>1005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984</v>
      </c>
      <c r="F414" s="44" t="s">
        <v>1125</v>
      </c>
      <c r="G414" s="44" t="s">
        <v>1137</v>
      </c>
      <c r="H414" s="44" t="s">
        <v>979</v>
      </c>
      <c r="I414" s="40" t="s">
        <v>1126</v>
      </c>
      <c r="J414" s="44" t="s">
        <v>54</v>
      </c>
      <c r="K414" s="44" t="s">
        <v>1005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849</v>
      </c>
      <c r="E415" s="44" t="s">
        <v>213</v>
      </c>
      <c r="F415" s="44" t="s">
        <v>279</v>
      </c>
      <c r="G415" s="44" t="s">
        <v>1138</v>
      </c>
      <c r="H415" s="44" t="s">
        <v>979</v>
      </c>
      <c r="I415" s="40" t="s">
        <v>634</v>
      </c>
      <c r="J415" s="44" t="s">
        <v>633</v>
      </c>
      <c r="K415" s="44" t="s">
        <v>1005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844</v>
      </c>
      <c r="E416" s="44" t="s">
        <v>213</v>
      </c>
      <c r="F416" s="44" t="s">
        <v>279</v>
      </c>
      <c r="G416" s="44" t="s">
        <v>1139</v>
      </c>
      <c r="H416" s="44" t="s">
        <v>979</v>
      </c>
      <c r="I416" s="40" t="s">
        <v>1128</v>
      </c>
      <c r="J416" s="44" t="s">
        <v>218</v>
      </c>
      <c r="K416" s="44" t="s">
        <v>1005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1080</v>
      </c>
      <c r="E417" s="44" t="s">
        <v>213</v>
      </c>
      <c r="F417" s="44" t="s">
        <v>279</v>
      </c>
      <c r="G417" s="44" t="s">
        <v>1103</v>
      </c>
      <c r="H417" s="44" t="s">
        <v>979</v>
      </c>
      <c r="I417" s="40" t="s">
        <v>128</v>
      </c>
      <c r="J417" s="44" t="s">
        <v>281</v>
      </c>
      <c r="K417" s="44" t="s">
        <v>1005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1087</v>
      </c>
      <c r="E418" s="44" t="s">
        <v>66</v>
      </c>
      <c r="F418" s="44" t="s">
        <v>369</v>
      </c>
      <c r="G418" s="50" t="s">
        <v>1168</v>
      </c>
      <c r="H418" s="44" t="s">
        <v>979</v>
      </c>
      <c r="I418" s="40" t="s">
        <v>1114</v>
      </c>
      <c r="J418" s="44" t="s">
        <v>1092</v>
      </c>
      <c r="K418" s="44" t="s">
        <v>1005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1084</v>
      </c>
      <c r="E419" s="44" t="s">
        <v>66</v>
      </c>
      <c r="F419" s="44" t="s">
        <v>444</v>
      </c>
      <c r="G419" s="50" t="s">
        <v>1169</v>
      </c>
      <c r="H419" s="44" t="s">
        <v>979</v>
      </c>
      <c r="I419" s="40" t="s">
        <v>109</v>
      </c>
      <c r="J419" s="44" t="s">
        <v>176</v>
      </c>
      <c r="K419" s="44" t="s">
        <v>1005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1077</v>
      </c>
      <c r="E420" s="44" t="s">
        <v>61</v>
      </c>
      <c r="F420" s="44" t="s">
        <v>387</v>
      </c>
      <c r="G420" s="50" t="s">
        <v>1170</v>
      </c>
      <c r="H420" s="44" t="s">
        <v>979</v>
      </c>
      <c r="I420" s="40" t="s">
        <v>102</v>
      </c>
      <c r="J420" s="44" t="s">
        <v>220</v>
      </c>
      <c r="K420" s="44" t="s">
        <v>1005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858</v>
      </c>
      <c r="E421" s="44" t="s">
        <v>61</v>
      </c>
      <c r="F421" s="44" t="s">
        <v>387</v>
      </c>
      <c r="G421" s="50" t="s">
        <v>1171</v>
      </c>
      <c r="H421" s="44" t="s">
        <v>979</v>
      </c>
      <c r="I421" s="40" t="s">
        <v>95</v>
      </c>
      <c r="J421" s="44" t="s">
        <v>167</v>
      </c>
      <c r="K421" s="44" t="s">
        <v>1005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1084</v>
      </c>
      <c r="E422" s="44" t="s">
        <v>66</v>
      </c>
      <c r="F422" s="44" t="s">
        <v>467</v>
      </c>
      <c r="G422" s="50" t="s">
        <v>1172</v>
      </c>
      <c r="H422" s="44" t="s">
        <v>979</v>
      </c>
      <c r="I422" s="40" t="s">
        <v>95</v>
      </c>
      <c r="J422" s="44" t="s">
        <v>167</v>
      </c>
      <c r="K422" s="44" t="s">
        <v>1005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1084</v>
      </c>
      <c r="E423" s="44" t="s">
        <v>66</v>
      </c>
      <c r="F423" s="44" t="s">
        <v>467</v>
      </c>
      <c r="G423" s="50" t="s">
        <v>1173</v>
      </c>
      <c r="H423" s="44" t="s">
        <v>979</v>
      </c>
      <c r="I423" s="40" t="s">
        <v>98</v>
      </c>
      <c r="J423" s="44" t="s">
        <v>222</v>
      </c>
      <c r="K423" s="44" t="s">
        <v>1005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1087</v>
      </c>
      <c r="E424" s="44" t="s">
        <v>66</v>
      </c>
      <c r="F424" s="44" t="s">
        <v>371</v>
      </c>
      <c r="G424" s="50" t="s">
        <v>1174</v>
      </c>
      <c r="H424" s="44" t="s">
        <v>979</v>
      </c>
      <c r="I424" s="40" t="s">
        <v>105</v>
      </c>
      <c r="J424" s="44" t="s">
        <v>54</v>
      </c>
      <c r="K424" s="44" t="s">
        <v>1005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858</v>
      </c>
      <c r="E425" s="44" t="s">
        <v>61</v>
      </c>
      <c r="F425" s="44" t="s">
        <v>367</v>
      </c>
      <c r="G425" s="50" t="s">
        <v>1175</v>
      </c>
      <c r="H425" s="44" t="s">
        <v>979</v>
      </c>
      <c r="I425" s="40" t="s">
        <v>101</v>
      </c>
      <c r="J425" s="44" t="s">
        <v>184</v>
      </c>
      <c r="K425" s="44" t="s">
        <v>1005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1142</v>
      </c>
      <c r="C426" s="44" t="s">
        <v>161</v>
      </c>
      <c r="D426" s="44" t="s">
        <v>1084</v>
      </c>
      <c r="E426" s="44" t="s">
        <v>66</v>
      </c>
      <c r="F426" s="44" t="s">
        <v>444</v>
      </c>
      <c r="G426" s="50" t="s">
        <v>1176</v>
      </c>
      <c r="H426" s="44" t="s">
        <v>979</v>
      </c>
      <c r="I426" s="40" t="s">
        <v>103</v>
      </c>
      <c r="J426" s="44" t="s">
        <v>157</v>
      </c>
      <c r="K426" s="44" t="s">
        <v>1005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1143</v>
      </c>
      <c r="E427" s="44" t="s">
        <v>161</v>
      </c>
      <c r="F427" s="44" t="s">
        <v>822</v>
      </c>
      <c r="G427" s="50" t="s">
        <v>1177</v>
      </c>
      <c r="H427" s="44" t="s">
        <v>979</v>
      </c>
      <c r="I427" s="40" t="s">
        <v>128</v>
      </c>
      <c r="J427" s="44" t="s">
        <v>281</v>
      </c>
      <c r="K427" s="44" t="s">
        <v>1005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858</v>
      </c>
      <c r="E428" s="44" t="s">
        <v>61</v>
      </c>
      <c r="F428" s="44" t="s">
        <v>1017</v>
      </c>
      <c r="G428" s="50" t="s">
        <v>1178</v>
      </c>
      <c r="H428" s="44" t="s">
        <v>979</v>
      </c>
      <c r="I428" s="40" t="s">
        <v>99</v>
      </c>
      <c r="J428" s="44" t="s">
        <v>215</v>
      </c>
      <c r="K428" s="44" t="s">
        <v>1005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992</v>
      </c>
      <c r="C429" s="44" t="s">
        <v>161</v>
      </c>
      <c r="D429" s="44" t="s">
        <v>267</v>
      </c>
      <c r="E429" s="44" t="s">
        <v>984</v>
      </c>
      <c r="F429" s="44" t="s">
        <v>1146</v>
      </c>
      <c r="G429" s="50" t="s">
        <v>1179</v>
      </c>
      <c r="H429" s="44" t="s">
        <v>979</v>
      </c>
      <c r="I429" s="40" t="s">
        <v>100</v>
      </c>
      <c r="J429" s="44" t="s">
        <v>201</v>
      </c>
      <c r="K429" s="44" t="s">
        <v>1005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992</v>
      </c>
      <c r="C430" s="44" t="s">
        <v>161</v>
      </c>
      <c r="D430" s="44" t="s">
        <v>865</v>
      </c>
      <c r="E430" s="44" t="s">
        <v>984</v>
      </c>
      <c r="F430" s="44" t="s">
        <v>1147</v>
      </c>
      <c r="G430" s="50" t="s">
        <v>1180</v>
      </c>
      <c r="H430" s="44" t="s">
        <v>979</v>
      </c>
      <c r="I430" s="40" t="s">
        <v>17</v>
      </c>
      <c r="J430" s="44" t="s">
        <v>52</v>
      </c>
      <c r="K430" s="44" t="s">
        <v>1005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1149</v>
      </c>
      <c r="C431" s="44" t="s">
        <v>59</v>
      </c>
      <c r="D431" s="44" t="s">
        <v>1029</v>
      </c>
      <c r="E431" s="44" t="s">
        <v>161</v>
      </c>
      <c r="F431" s="44" t="s">
        <v>267</v>
      </c>
      <c r="G431" s="50" t="s">
        <v>1181</v>
      </c>
      <c r="H431" s="44" t="s">
        <v>979</v>
      </c>
      <c r="I431" s="40" t="s">
        <v>109</v>
      </c>
      <c r="J431" s="44" t="s">
        <v>176</v>
      </c>
      <c r="K431" s="44" t="s">
        <v>1005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1354</v>
      </c>
      <c r="H432" s="44" t="s">
        <v>979</v>
      </c>
      <c r="I432" s="40" t="s">
        <v>105</v>
      </c>
      <c r="J432" s="44" t="s">
        <v>54</v>
      </c>
      <c r="K432" s="44" t="s">
        <v>1005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1157</v>
      </c>
      <c r="E433" s="44" t="s">
        <v>66</v>
      </c>
      <c r="F433" s="44" t="s">
        <v>455</v>
      </c>
      <c r="G433" s="50" t="s">
        <v>1182</v>
      </c>
      <c r="H433" s="44" t="s">
        <v>979</v>
      </c>
      <c r="I433" s="40" t="s">
        <v>128</v>
      </c>
      <c r="J433" s="44" t="s">
        <v>281</v>
      </c>
      <c r="K433" s="44" t="s">
        <v>1005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1157</v>
      </c>
      <c r="G434" s="50" t="s">
        <v>1183</v>
      </c>
      <c r="H434" s="44" t="s">
        <v>979</v>
      </c>
      <c r="I434" s="40" t="s">
        <v>128</v>
      </c>
      <c r="J434" s="44" t="s">
        <v>281</v>
      </c>
      <c r="K434" s="44" t="s">
        <v>1005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1157</v>
      </c>
      <c r="G435" s="50" t="s">
        <v>1184</v>
      </c>
      <c r="H435" s="44" t="s">
        <v>979</v>
      </c>
      <c r="I435" s="40" t="s">
        <v>128</v>
      </c>
      <c r="J435" s="44" t="s">
        <v>281</v>
      </c>
      <c r="K435" s="44" t="s">
        <v>1005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1084</v>
      </c>
      <c r="E436" s="44" t="s">
        <v>66</v>
      </c>
      <c r="F436" s="44" t="s">
        <v>444</v>
      </c>
      <c r="G436" s="50" t="s">
        <v>1226</v>
      </c>
      <c r="H436" s="44" t="s">
        <v>979</v>
      </c>
      <c r="I436" s="40" t="s">
        <v>677</v>
      </c>
      <c r="J436" s="44" t="s">
        <v>630</v>
      </c>
      <c r="K436" s="44" t="s">
        <v>1005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1152</v>
      </c>
      <c r="E437" s="44" t="s">
        <v>161</v>
      </c>
      <c r="F437" s="44" t="s">
        <v>822</v>
      </c>
      <c r="G437" s="50" t="s">
        <v>1227</v>
      </c>
      <c r="H437" s="44" t="s">
        <v>979</v>
      </c>
      <c r="I437" s="40" t="s">
        <v>128</v>
      </c>
      <c r="J437" s="44" t="s">
        <v>281</v>
      </c>
      <c r="K437" s="44" t="s">
        <v>1005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1152</v>
      </c>
      <c r="E438" s="44" t="s">
        <v>161</v>
      </c>
      <c r="F438" s="44" t="s">
        <v>822</v>
      </c>
      <c r="G438" s="50" t="s">
        <v>1228</v>
      </c>
      <c r="H438" s="44" t="s">
        <v>979</v>
      </c>
      <c r="I438" s="40" t="s">
        <v>99</v>
      </c>
      <c r="J438" s="44" t="s">
        <v>215</v>
      </c>
      <c r="K438" s="44" t="s">
        <v>1005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865</v>
      </c>
      <c r="E439" s="44" t="s">
        <v>66</v>
      </c>
      <c r="F439" s="44" t="s">
        <v>455</v>
      </c>
      <c r="G439" s="50" t="s">
        <v>1229</v>
      </c>
      <c r="H439" s="44" t="s">
        <v>979</v>
      </c>
      <c r="I439" s="40" t="s">
        <v>99</v>
      </c>
      <c r="J439" s="44" t="s">
        <v>215</v>
      </c>
      <c r="K439" s="44" t="s">
        <v>1005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1019</v>
      </c>
      <c r="C440" s="44" t="s">
        <v>161</v>
      </c>
      <c r="D440" s="44" t="s">
        <v>1084</v>
      </c>
      <c r="E440" s="44" t="s">
        <v>161</v>
      </c>
      <c r="F440" s="44" t="s">
        <v>1194</v>
      </c>
      <c r="G440" s="50" t="s">
        <v>1230</v>
      </c>
      <c r="H440" s="44" t="s">
        <v>979</v>
      </c>
      <c r="I440" s="40" t="s">
        <v>95</v>
      </c>
      <c r="J440" s="44" t="s">
        <v>167</v>
      </c>
      <c r="K440" s="44" t="s">
        <v>1005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1084</v>
      </c>
      <c r="E441" s="44" t="s">
        <v>66</v>
      </c>
      <c r="F441" s="44" t="s">
        <v>444</v>
      </c>
      <c r="G441" s="50" t="s">
        <v>1231</v>
      </c>
      <c r="H441" s="44" t="s">
        <v>979</v>
      </c>
      <c r="I441" s="40" t="s">
        <v>95</v>
      </c>
      <c r="J441" s="44" t="s">
        <v>167</v>
      </c>
      <c r="K441" s="44" t="s">
        <v>1005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1087</v>
      </c>
      <c r="E442" s="44" t="s">
        <v>66</v>
      </c>
      <c r="F442" s="44" t="s">
        <v>1190</v>
      </c>
      <c r="G442" s="50" t="s">
        <v>1232</v>
      </c>
      <c r="H442" s="44" t="s">
        <v>979</v>
      </c>
      <c r="I442" s="40" t="s">
        <v>103</v>
      </c>
      <c r="J442" s="44" t="s">
        <v>864</v>
      </c>
      <c r="K442" s="44" t="s">
        <v>1005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1192</v>
      </c>
      <c r="C443" s="44" t="s">
        <v>161</v>
      </c>
      <c r="D443" s="44" t="s">
        <v>1084</v>
      </c>
      <c r="E443" s="44" t="s">
        <v>66</v>
      </c>
      <c r="F443" s="44" t="s">
        <v>467</v>
      </c>
      <c r="G443" s="50" t="s">
        <v>1233</v>
      </c>
      <c r="H443" s="44" t="s">
        <v>979</v>
      </c>
      <c r="I443" s="40" t="s">
        <v>109</v>
      </c>
      <c r="J443" s="44" t="s">
        <v>176</v>
      </c>
      <c r="K443" s="44" t="s">
        <v>1005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1019</v>
      </c>
      <c r="C444" s="44" t="s">
        <v>161</v>
      </c>
      <c r="D444" s="44" t="s">
        <v>1077</v>
      </c>
      <c r="E444" s="44" t="s">
        <v>161</v>
      </c>
      <c r="F444" s="44" t="s">
        <v>434</v>
      </c>
      <c r="G444" s="50" t="s">
        <v>1234</v>
      </c>
      <c r="H444" s="44" t="s">
        <v>979</v>
      </c>
      <c r="I444" s="40" t="s">
        <v>99</v>
      </c>
      <c r="J444" s="44" t="s">
        <v>266</v>
      </c>
      <c r="K444" s="44" t="s">
        <v>1005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1019</v>
      </c>
      <c r="C445" s="44" t="s">
        <v>161</v>
      </c>
      <c r="D445" s="44" t="s">
        <v>858</v>
      </c>
      <c r="E445" s="44" t="s">
        <v>161</v>
      </c>
      <c r="F445" s="44" t="s">
        <v>434</v>
      </c>
      <c r="G445" s="50" t="s">
        <v>1235</v>
      </c>
      <c r="H445" s="44" t="s">
        <v>979</v>
      </c>
      <c r="I445" s="40" t="s">
        <v>103</v>
      </c>
      <c r="J445" s="44" t="s">
        <v>864</v>
      </c>
      <c r="K445" s="44" t="s">
        <v>1005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865</v>
      </c>
      <c r="E446" s="44" t="s">
        <v>66</v>
      </c>
      <c r="F446" s="44" t="s">
        <v>455</v>
      </c>
      <c r="G446" s="50" t="s">
        <v>1236</v>
      </c>
      <c r="H446" s="44" t="s">
        <v>979</v>
      </c>
      <c r="I446" s="40" t="s">
        <v>103</v>
      </c>
      <c r="J446" s="44" t="s">
        <v>864</v>
      </c>
      <c r="K446" s="44" t="s">
        <v>1005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1087</v>
      </c>
      <c r="E447" s="44" t="s">
        <v>66</v>
      </c>
      <c r="F447" s="44" t="s">
        <v>371</v>
      </c>
      <c r="G447" s="50" t="s">
        <v>1237</v>
      </c>
      <c r="H447" s="44" t="s">
        <v>979</v>
      </c>
      <c r="I447" s="40" t="s">
        <v>1130</v>
      </c>
      <c r="J447" s="44" t="s">
        <v>1092</v>
      </c>
      <c r="K447" s="44" t="s">
        <v>1005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1087</v>
      </c>
      <c r="E448" s="44" t="s">
        <v>66</v>
      </c>
      <c r="F448" s="44" t="s">
        <v>371</v>
      </c>
      <c r="G448" s="50" t="s">
        <v>1238</v>
      </c>
      <c r="H448" s="44" t="s">
        <v>979</v>
      </c>
      <c r="I448" s="40" t="s">
        <v>109</v>
      </c>
      <c r="J448" s="44" t="s">
        <v>176</v>
      </c>
      <c r="K448" s="44" t="s">
        <v>1005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1200</v>
      </c>
      <c r="G449" s="45" t="s">
        <v>1250</v>
      </c>
      <c r="H449" s="44" t="s">
        <v>979</v>
      </c>
      <c r="I449" s="40" t="s">
        <v>99</v>
      </c>
      <c r="J449" s="44" t="s">
        <v>215</v>
      </c>
      <c r="K449" s="44" t="s">
        <v>1005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1239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865</v>
      </c>
      <c r="E450" s="44" t="s">
        <v>984</v>
      </c>
      <c r="F450" s="44" t="s">
        <v>1202</v>
      </c>
      <c r="G450" s="50" t="s">
        <v>1240</v>
      </c>
      <c r="H450" s="44" t="s">
        <v>979</v>
      </c>
      <c r="I450" s="40" t="s">
        <v>17</v>
      </c>
      <c r="J450" s="44" t="s">
        <v>52</v>
      </c>
      <c r="K450" s="44" t="s">
        <v>1005</v>
      </c>
      <c r="L450" s="44" t="s">
        <v>1204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847</v>
      </c>
      <c r="E451" s="44" t="s">
        <v>627</v>
      </c>
      <c r="F451" s="44" t="s">
        <v>1207</v>
      </c>
      <c r="G451" s="50" t="s">
        <v>1241</v>
      </c>
      <c r="H451" s="44" t="s">
        <v>979</v>
      </c>
      <c r="I451" s="40" t="s">
        <v>105</v>
      </c>
      <c r="J451" s="44" t="s">
        <v>54</v>
      </c>
      <c r="K451" s="44" t="s">
        <v>1005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847</v>
      </c>
      <c r="E452" s="44" t="s">
        <v>627</v>
      </c>
      <c r="F452" s="44" t="s">
        <v>1207</v>
      </c>
      <c r="G452" s="50" t="s">
        <v>1242</v>
      </c>
      <c r="H452" s="44" t="s">
        <v>979</v>
      </c>
      <c r="I452" s="40" t="s">
        <v>126</v>
      </c>
      <c r="J452" s="44" t="s">
        <v>259</v>
      </c>
      <c r="K452" s="44" t="s">
        <v>1005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1084</v>
      </c>
      <c r="E453" s="44" t="s">
        <v>627</v>
      </c>
      <c r="F453" s="44" t="s">
        <v>1210</v>
      </c>
      <c r="G453" s="50" t="s">
        <v>1243</v>
      </c>
      <c r="H453" s="44" t="s">
        <v>979</v>
      </c>
      <c r="I453" s="40" t="s">
        <v>97</v>
      </c>
      <c r="J453" s="44" t="s">
        <v>260</v>
      </c>
      <c r="K453" s="44" t="s">
        <v>1005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865</v>
      </c>
      <c r="E454" s="44" t="s">
        <v>984</v>
      </c>
      <c r="F454" s="44" t="s">
        <v>1202</v>
      </c>
      <c r="G454" s="50" t="s">
        <v>1244</v>
      </c>
      <c r="H454" s="44" t="s">
        <v>979</v>
      </c>
      <c r="I454" s="40" t="s">
        <v>98</v>
      </c>
      <c r="J454" s="44" t="s">
        <v>222</v>
      </c>
      <c r="K454" s="44" t="s">
        <v>1005</v>
      </c>
      <c r="L454" s="44" t="s">
        <v>1213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1214</v>
      </c>
      <c r="C455" s="44" t="s">
        <v>66</v>
      </c>
      <c r="D455" s="44" t="s">
        <v>455</v>
      </c>
      <c r="E455" s="44" t="s">
        <v>161</v>
      </c>
      <c r="F455" s="44" t="s">
        <v>1200</v>
      </c>
      <c r="G455" s="50" t="s">
        <v>1245</v>
      </c>
      <c r="H455" s="44" t="s">
        <v>979</v>
      </c>
      <c r="I455" s="40" t="s">
        <v>101</v>
      </c>
      <c r="J455" s="44" t="s">
        <v>184</v>
      </c>
      <c r="K455" s="44" t="s">
        <v>1005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1221</v>
      </c>
      <c r="G456" s="50" t="s">
        <v>1246</v>
      </c>
      <c r="H456" s="44" t="s">
        <v>979</v>
      </c>
      <c r="I456" s="40" t="s">
        <v>1130</v>
      </c>
      <c r="J456" s="44" t="s">
        <v>1092</v>
      </c>
      <c r="K456" s="44" t="s">
        <v>1005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973</v>
      </c>
      <c r="G457" s="50" t="s">
        <v>1247</v>
      </c>
      <c r="H457" s="44" t="s">
        <v>979</v>
      </c>
      <c r="I457" s="40" t="s">
        <v>1130</v>
      </c>
      <c r="J457" s="44" t="s">
        <v>1092</v>
      </c>
      <c r="K457" s="44" t="s">
        <v>1005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973</v>
      </c>
      <c r="G458" s="50" t="s">
        <v>1248</v>
      </c>
      <c r="H458" s="44" t="s">
        <v>979</v>
      </c>
      <c r="I458" s="40" t="s">
        <v>1130</v>
      </c>
      <c r="J458" s="44" t="s">
        <v>1092</v>
      </c>
      <c r="K458" s="44" t="s">
        <v>1005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858</v>
      </c>
      <c r="E459" s="44" t="s">
        <v>61</v>
      </c>
      <c r="F459" s="44" t="s">
        <v>370</v>
      </c>
      <c r="G459" s="50" t="s">
        <v>1280</v>
      </c>
      <c r="H459" s="44" t="s">
        <v>979</v>
      </c>
      <c r="I459" s="40" t="s">
        <v>101</v>
      </c>
      <c r="J459" s="44" t="s">
        <v>39</v>
      </c>
      <c r="K459" s="44" t="s">
        <v>1005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865</v>
      </c>
      <c r="E460" s="44" t="s">
        <v>66</v>
      </c>
      <c r="F460" s="44" t="s">
        <v>455</v>
      </c>
      <c r="G460" s="50" t="s">
        <v>1281</v>
      </c>
      <c r="H460" s="44" t="s">
        <v>979</v>
      </c>
      <c r="I460" s="40" t="s">
        <v>109</v>
      </c>
      <c r="J460" s="44" t="s">
        <v>32</v>
      </c>
      <c r="K460" s="44" t="s">
        <v>1005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1087</v>
      </c>
      <c r="E461" s="44" t="s">
        <v>66</v>
      </c>
      <c r="F461" s="44" t="s">
        <v>369</v>
      </c>
      <c r="G461" s="50" t="s">
        <v>1282</v>
      </c>
      <c r="H461" s="44" t="s">
        <v>979</v>
      </c>
      <c r="I461" s="40" t="s">
        <v>109</v>
      </c>
      <c r="J461" s="44" t="s">
        <v>32</v>
      </c>
      <c r="K461" s="44" t="s">
        <v>1005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1084</v>
      </c>
      <c r="E462" s="44" t="s">
        <v>55</v>
      </c>
      <c r="F462" s="44" t="s">
        <v>434</v>
      </c>
      <c r="G462" s="50" t="s">
        <v>1283</v>
      </c>
      <c r="H462" s="44" t="s">
        <v>979</v>
      </c>
      <c r="I462" s="40" t="s">
        <v>99</v>
      </c>
      <c r="J462" s="44" t="s">
        <v>27</v>
      </c>
      <c r="K462" s="44" t="s">
        <v>1005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865</v>
      </c>
      <c r="E463" s="44" t="s">
        <v>66</v>
      </c>
      <c r="F463" s="44" t="s">
        <v>455</v>
      </c>
      <c r="G463" s="50" t="s">
        <v>1284</v>
      </c>
      <c r="H463" s="44" t="s">
        <v>979</v>
      </c>
      <c r="I463" s="40" t="s">
        <v>99</v>
      </c>
      <c r="J463" s="44" t="s">
        <v>27</v>
      </c>
      <c r="K463" s="44" t="s">
        <v>1005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858</v>
      </c>
      <c r="E464" s="44" t="s">
        <v>61</v>
      </c>
      <c r="F464" s="44" t="s">
        <v>370</v>
      </c>
      <c r="G464" s="50" t="s">
        <v>1285</v>
      </c>
      <c r="H464" s="44" t="s">
        <v>979</v>
      </c>
      <c r="I464" s="40" t="s">
        <v>99</v>
      </c>
      <c r="J464" s="44" t="s">
        <v>27</v>
      </c>
      <c r="K464" s="44" t="s">
        <v>1005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858</v>
      </c>
      <c r="E465" s="44" t="s">
        <v>55</v>
      </c>
      <c r="F465" s="44" t="s">
        <v>1194</v>
      </c>
      <c r="G465" s="50" t="s">
        <v>1286</v>
      </c>
      <c r="H465" s="44" t="s">
        <v>979</v>
      </c>
      <c r="I465" s="40" t="s">
        <v>101</v>
      </c>
      <c r="J465" s="44" t="s">
        <v>39</v>
      </c>
      <c r="K465" s="44" t="s">
        <v>1005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1087</v>
      </c>
      <c r="E466" s="44" t="s">
        <v>66</v>
      </c>
      <c r="F466" s="44" t="s">
        <v>369</v>
      </c>
      <c r="G466" s="50" t="s">
        <v>1287</v>
      </c>
      <c r="H466" s="44" t="s">
        <v>979</v>
      </c>
      <c r="I466" s="40" t="s">
        <v>97</v>
      </c>
      <c r="J466" s="44" t="s">
        <v>65</v>
      </c>
      <c r="K466" s="44" t="s">
        <v>1005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1077</v>
      </c>
      <c r="E467" s="44" t="s">
        <v>55</v>
      </c>
      <c r="F467" s="44" t="s">
        <v>1194</v>
      </c>
      <c r="G467" s="50" t="s">
        <v>1288</v>
      </c>
      <c r="H467" s="44" t="s">
        <v>979</v>
      </c>
      <c r="I467" s="40" t="s">
        <v>97</v>
      </c>
      <c r="J467" s="44" t="s">
        <v>65</v>
      </c>
      <c r="K467" s="44" t="s">
        <v>1005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858</v>
      </c>
      <c r="E468" s="44" t="s">
        <v>55</v>
      </c>
      <c r="F468" s="44" t="s">
        <v>1194</v>
      </c>
      <c r="G468" s="50" t="s">
        <v>1289</v>
      </c>
      <c r="H468" s="44" t="s">
        <v>979</v>
      </c>
      <c r="I468" s="40" t="s">
        <v>100</v>
      </c>
      <c r="J468" s="44" t="s">
        <v>35</v>
      </c>
      <c r="K468" s="44" t="s">
        <v>1005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1087</v>
      </c>
      <c r="E469" s="44" t="s">
        <v>66</v>
      </c>
      <c r="F469" s="44" t="s">
        <v>369</v>
      </c>
      <c r="G469" s="50" t="s">
        <v>1290</v>
      </c>
      <c r="H469" s="44" t="s">
        <v>979</v>
      </c>
      <c r="I469" s="40" t="s">
        <v>100</v>
      </c>
      <c r="J469" s="44" t="s">
        <v>35</v>
      </c>
      <c r="K469" s="44" t="s">
        <v>1005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1251</v>
      </c>
      <c r="C470" s="44" t="s">
        <v>55</v>
      </c>
      <c r="D470" s="44" t="s">
        <v>1077</v>
      </c>
      <c r="E470" s="44" t="s">
        <v>55</v>
      </c>
      <c r="F470" s="44" t="s">
        <v>396</v>
      </c>
      <c r="G470" s="50" t="s">
        <v>1291</v>
      </c>
      <c r="H470" s="44" t="s">
        <v>979</v>
      </c>
      <c r="I470" s="40" t="s">
        <v>126</v>
      </c>
      <c r="J470" s="44" t="s">
        <v>259</v>
      </c>
      <c r="K470" s="44" t="s">
        <v>1005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1084</v>
      </c>
      <c r="E471" s="44" t="s">
        <v>66</v>
      </c>
      <c r="F471" s="44" t="s">
        <v>371</v>
      </c>
      <c r="G471" s="50" t="s">
        <v>1292</v>
      </c>
      <c r="H471" s="44" t="s">
        <v>979</v>
      </c>
      <c r="I471" s="40" t="s">
        <v>126</v>
      </c>
      <c r="J471" s="44" t="s">
        <v>259</v>
      </c>
      <c r="K471" s="44" t="s">
        <v>1005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1087</v>
      </c>
      <c r="E472" s="44" t="s">
        <v>66</v>
      </c>
      <c r="F472" s="44" t="s">
        <v>372</v>
      </c>
      <c r="G472" s="50" t="s">
        <v>1293</v>
      </c>
      <c r="H472" s="44" t="s">
        <v>979</v>
      </c>
      <c r="I472" s="40" t="s">
        <v>126</v>
      </c>
      <c r="J472" s="44" t="s">
        <v>259</v>
      </c>
      <c r="K472" s="44" t="s">
        <v>1005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1251</v>
      </c>
      <c r="C473" s="44" t="s">
        <v>55</v>
      </c>
      <c r="D473" s="44" t="s">
        <v>858</v>
      </c>
      <c r="E473" s="44" t="s">
        <v>61</v>
      </c>
      <c r="F473" s="44" t="s">
        <v>367</v>
      </c>
      <c r="G473" s="50" t="s">
        <v>1294</v>
      </c>
      <c r="H473" s="44" t="s">
        <v>979</v>
      </c>
      <c r="I473" s="40" t="s">
        <v>1130</v>
      </c>
      <c r="J473" s="44" t="s">
        <v>1092</v>
      </c>
      <c r="K473" s="44" t="s">
        <v>1005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1087</v>
      </c>
      <c r="E474" s="44" t="s">
        <v>66</v>
      </c>
      <c r="F474" s="44" t="s">
        <v>369</v>
      </c>
      <c r="G474" s="50" t="s">
        <v>1295</v>
      </c>
      <c r="H474" s="44" t="s">
        <v>979</v>
      </c>
      <c r="I474" s="40" t="s">
        <v>1130</v>
      </c>
      <c r="J474" s="44" t="s">
        <v>1092</v>
      </c>
      <c r="K474" s="44" t="s">
        <v>1005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1254</v>
      </c>
      <c r="E475" s="44" t="s">
        <v>55</v>
      </c>
      <c r="F475" s="44" t="s">
        <v>1255</v>
      </c>
      <c r="G475" s="50" t="s">
        <v>1297</v>
      </c>
      <c r="H475" s="44" t="s">
        <v>979</v>
      </c>
      <c r="I475" s="40" t="s">
        <v>17</v>
      </c>
      <c r="J475" s="44" t="s">
        <v>52</v>
      </c>
      <c r="K475" s="44" t="s">
        <v>1005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1084</v>
      </c>
      <c r="E476" s="44" t="s">
        <v>66</v>
      </c>
      <c r="F476" s="44" t="s">
        <v>371</v>
      </c>
      <c r="G476" s="50" t="s">
        <v>1298</v>
      </c>
      <c r="H476" s="44" t="s">
        <v>979</v>
      </c>
      <c r="I476" s="40" t="s">
        <v>105</v>
      </c>
      <c r="J476" s="44" t="s">
        <v>54</v>
      </c>
      <c r="K476" s="44" t="s">
        <v>1005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1077</v>
      </c>
      <c r="E477" s="44" t="s">
        <v>61</v>
      </c>
      <c r="F477" s="44" t="s">
        <v>387</v>
      </c>
      <c r="G477" s="50" t="s">
        <v>1299</v>
      </c>
      <c r="H477" s="44" t="s">
        <v>979</v>
      </c>
      <c r="I477" s="40" t="s">
        <v>105</v>
      </c>
      <c r="J477" s="44" t="s">
        <v>54</v>
      </c>
      <c r="K477" s="44" t="s">
        <v>1005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1087</v>
      </c>
      <c r="E478" s="44" t="s">
        <v>66</v>
      </c>
      <c r="F478" s="44" t="s">
        <v>372</v>
      </c>
      <c r="G478" s="50" t="s">
        <v>1300</v>
      </c>
      <c r="H478" s="44" t="s">
        <v>979</v>
      </c>
      <c r="I478" s="40" t="s">
        <v>105</v>
      </c>
      <c r="J478" s="44" t="s">
        <v>54</v>
      </c>
      <c r="K478" s="44" t="s">
        <v>1005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877</v>
      </c>
      <c r="C479" s="44" t="s">
        <v>66</v>
      </c>
      <c r="D479" s="44" t="s">
        <v>372</v>
      </c>
      <c r="E479" s="44" t="s">
        <v>55</v>
      </c>
      <c r="F479" s="44" t="s">
        <v>1264</v>
      </c>
      <c r="G479" s="50" t="s">
        <v>1302</v>
      </c>
      <c r="H479" s="44" t="s">
        <v>979</v>
      </c>
      <c r="I479" s="40" t="s">
        <v>99</v>
      </c>
      <c r="J479" s="44" t="s">
        <v>27</v>
      </c>
      <c r="K479" s="44" t="s">
        <v>1005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1214</v>
      </c>
      <c r="C480" s="44" t="s">
        <v>66</v>
      </c>
      <c r="D480" s="44" t="s">
        <v>1266</v>
      </c>
      <c r="E480" s="44" t="s">
        <v>55</v>
      </c>
      <c r="F480" s="44" t="s">
        <v>1267</v>
      </c>
      <c r="G480" s="50" t="s">
        <v>1303</v>
      </c>
      <c r="H480" s="44" t="s">
        <v>979</v>
      </c>
      <c r="I480" s="40" t="s">
        <v>97</v>
      </c>
      <c r="J480" s="44" t="s">
        <v>260</v>
      </c>
      <c r="K480" s="44" t="s">
        <v>1005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1271</v>
      </c>
      <c r="G481" s="50" t="s">
        <v>1304</v>
      </c>
      <c r="H481" s="44" t="s">
        <v>979</v>
      </c>
      <c r="I481" s="40" t="s">
        <v>1130</v>
      </c>
      <c r="J481" s="44" t="s">
        <v>1092</v>
      </c>
      <c r="K481" s="44" t="s">
        <v>1005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1305</v>
      </c>
      <c r="H482" s="44" t="s">
        <v>979</v>
      </c>
      <c r="I482" s="40" t="s">
        <v>103</v>
      </c>
      <c r="J482" s="44" t="s">
        <v>864</v>
      </c>
      <c r="K482" s="44" t="s">
        <v>1005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865</v>
      </c>
      <c r="E483" s="44" t="s">
        <v>984</v>
      </c>
      <c r="F483" s="44" t="s">
        <v>1274</v>
      </c>
      <c r="G483" s="50" t="s">
        <v>1306</v>
      </c>
      <c r="H483" s="44" t="s">
        <v>979</v>
      </c>
      <c r="I483" s="40" t="s">
        <v>1276</v>
      </c>
      <c r="J483" s="44" t="s">
        <v>1275</v>
      </c>
      <c r="K483" s="44" t="s">
        <v>1005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1080</v>
      </c>
      <c r="E484" s="44" t="s">
        <v>984</v>
      </c>
      <c r="F484" s="44" t="s">
        <v>1277</v>
      </c>
      <c r="G484" s="50" t="s">
        <v>1307</v>
      </c>
      <c r="H484" s="44" t="s">
        <v>979</v>
      </c>
      <c r="I484" s="40" t="s">
        <v>1279</v>
      </c>
      <c r="J484" s="44" t="s">
        <v>220</v>
      </c>
      <c r="K484" s="44" t="s">
        <v>1005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847</v>
      </c>
      <c r="E485" s="44" t="s">
        <v>48</v>
      </c>
      <c r="F485" s="44" t="s">
        <v>279</v>
      </c>
      <c r="G485" s="50" t="s">
        <v>1296</v>
      </c>
      <c r="H485" s="44" t="s">
        <v>979</v>
      </c>
      <c r="I485" s="40" t="s">
        <v>95</v>
      </c>
      <c r="J485" s="44" t="s">
        <v>57</v>
      </c>
      <c r="K485" s="44" t="s">
        <v>1005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858</v>
      </c>
      <c r="E486" s="44" t="s">
        <v>48</v>
      </c>
      <c r="F486" s="44" t="s">
        <v>279</v>
      </c>
      <c r="G486" s="50" t="s">
        <v>1301</v>
      </c>
      <c r="H486" s="44" t="s">
        <v>979</v>
      </c>
      <c r="I486" s="40" t="s">
        <v>677</v>
      </c>
      <c r="J486" s="44" t="s">
        <v>630</v>
      </c>
      <c r="K486" s="44" t="s">
        <v>1005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858</v>
      </c>
      <c r="E487" s="44" t="s">
        <v>61</v>
      </c>
      <c r="F487" s="44" t="s">
        <v>370</v>
      </c>
      <c r="G487" s="50" t="s">
        <v>1327</v>
      </c>
      <c r="H487" s="44" t="s">
        <v>979</v>
      </c>
      <c r="I487" s="40" t="s">
        <v>103</v>
      </c>
      <c r="J487" s="44" t="s">
        <v>157</v>
      </c>
      <c r="K487" s="44" t="s">
        <v>1005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1084</v>
      </c>
      <c r="E488" s="44" t="s">
        <v>66</v>
      </c>
      <c r="F488" s="44" t="s">
        <v>392</v>
      </c>
      <c r="G488" s="50" t="s">
        <v>1328</v>
      </c>
      <c r="H488" s="44" t="s">
        <v>979</v>
      </c>
      <c r="I488" s="40" t="s">
        <v>100</v>
      </c>
      <c r="J488" s="44" t="s">
        <v>629</v>
      </c>
      <c r="K488" s="44" t="s">
        <v>1005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1077</v>
      </c>
      <c r="E489" s="44" t="s">
        <v>161</v>
      </c>
      <c r="F489" s="44" t="s">
        <v>434</v>
      </c>
      <c r="G489" s="50" t="s">
        <v>1329</v>
      </c>
      <c r="H489" s="44" t="s">
        <v>979</v>
      </c>
      <c r="I489" s="40" t="s">
        <v>1130</v>
      </c>
      <c r="J489" s="44" t="s">
        <v>1092</v>
      </c>
      <c r="K489" s="44" t="s">
        <v>1005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1077</v>
      </c>
      <c r="E490" s="44" t="s">
        <v>61</v>
      </c>
      <c r="F490" s="44" t="s">
        <v>367</v>
      </c>
      <c r="G490" s="50" t="s">
        <v>1330</v>
      </c>
      <c r="H490" s="44" t="s">
        <v>979</v>
      </c>
      <c r="I490" s="40" t="s">
        <v>1130</v>
      </c>
      <c r="J490" s="44" t="s">
        <v>1092</v>
      </c>
      <c r="K490" s="44" t="s">
        <v>1005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1251</v>
      </c>
      <c r="C491" s="44" t="s">
        <v>161</v>
      </c>
      <c r="D491" s="44" t="s">
        <v>858</v>
      </c>
      <c r="E491" s="44" t="s">
        <v>161</v>
      </c>
      <c r="F491" s="44" t="s">
        <v>396</v>
      </c>
      <c r="G491" s="50" t="s">
        <v>1331</v>
      </c>
      <c r="H491" s="44" t="s">
        <v>979</v>
      </c>
      <c r="I491" s="40" t="s">
        <v>1130</v>
      </c>
      <c r="J491" s="44" t="s">
        <v>1092</v>
      </c>
      <c r="K491" s="44" t="s">
        <v>1005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1077</v>
      </c>
      <c r="E492" s="44" t="s">
        <v>161</v>
      </c>
      <c r="F492" s="44" t="s">
        <v>1194</v>
      </c>
      <c r="G492" s="50" t="s">
        <v>1332</v>
      </c>
      <c r="H492" s="44" t="s">
        <v>979</v>
      </c>
      <c r="I492" s="40" t="s">
        <v>103</v>
      </c>
      <c r="J492" s="44" t="s">
        <v>157</v>
      </c>
      <c r="K492" s="44" t="s">
        <v>1005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858</v>
      </c>
      <c r="E493" s="44" t="s">
        <v>61</v>
      </c>
      <c r="F493" s="44" t="s">
        <v>387</v>
      </c>
      <c r="G493" s="50" t="s">
        <v>1333</v>
      </c>
      <c r="H493" s="44" t="s">
        <v>979</v>
      </c>
      <c r="I493" s="40" t="s">
        <v>103</v>
      </c>
      <c r="J493" s="44" t="s">
        <v>157</v>
      </c>
      <c r="K493" s="44" t="s">
        <v>1005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1087</v>
      </c>
      <c r="E494" s="44" t="s">
        <v>66</v>
      </c>
      <c r="F494" s="44" t="s">
        <v>369</v>
      </c>
      <c r="G494" s="50" t="s">
        <v>1334</v>
      </c>
      <c r="H494" s="44" t="s">
        <v>979</v>
      </c>
      <c r="I494" s="40" t="s">
        <v>128</v>
      </c>
      <c r="J494" s="44" t="s">
        <v>281</v>
      </c>
      <c r="K494" s="44" t="s">
        <v>1005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865</v>
      </c>
      <c r="E495" s="44" t="s">
        <v>161</v>
      </c>
      <c r="F495" s="44" t="s">
        <v>822</v>
      </c>
      <c r="G495" s="50" t="s">
        <v>1335</v>
      </c>
      <c r="H495" s="44" t="s">
        <v>979</v>
      </c>
      <c r="I495" s="40" t="s">
        <v>128</v>
      </c>
      <c r="J495" s="44" t="s">
        <v>281</v>
      </c>
      <c r="K495" s="44" t="s">
        <v>1005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1084</v>
      </c>
      <c r="E496" s="44" t="s">
        <v>66</v>
      </c>
      <c r="F496" s="44" t="s">
        <v>467</v>
      </c>
      <c r="G496" s="50" t="s">
        <v>1336</v>
      </c>
      <c r="H496" s="44" t="s">
        <v>979</v>
      </c>
      <c r="I496" s="40" t="s">
        <v>97</v>
      </c>
      <c r="J496" s="44" t="s">
        <v>260</v>
      </c>
      <c r="K496" s="44" t="s">
        <v>1005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1077</v>
      </c>
      <c r="E497" s="44" t="s">
        <v>61</v>
      </c>
      <c r="F497" s="44" t="s">
        <v>370</v>
      </c>
      <c r="G497" s="50" t="s">
        <v>1337</v>
      </c>
      <c r="H497" s="44" t="s">
        <v>979</v>
      </c>
      <c r="I497" s="40" t="s">
        <v>100</v>
      </c>
      <c r="J497" s="44" t="s">
        <v>201</v>
      </c>
      <c r="K497" s="44" t="s">
        <v>1005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858</v>
      </c>
      <c r="E498" s="44" t="s">
        <v>61</v>
      </c>
      <c r="F498" s="44" t="s">
        <v>367</v>
      </c>
      <c r="G498" s="50" t="s">
        <v>1338</v>
      </c>
      <c r="H498" s="44" t="s">
        <v>979</v>
      </c>
      <c r="I498" s="40" t="s">
        <v>100</v>
      </c>
      <c r="J498" s="44" t="s">
        <v>201</v>
      </c>
      <c r="K498" s="44" t="s">
        <v>1005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1251</v>
      </c>
      <c r="C499" s="44" t="s">
        <v>161</v>
      </c>
      <c r="D499" s="44" t="s">
        <v>1077</v>
      </c>
      <c r="E499" s="44" t="s">
        <v>61</v>
      </c>
      <c r="F499" s="44" t="s">
        <v>387</v>
      </c>
      <c r="G499" s="50" t="s">
        <v>1339</v>
      </c>
      <c r="H499" s="44" t="s">
        <v>979</v>
      </c>
      <c r="I499" s="40" t="s">
        <v>109</v>
      </c>
      <c r="J499" s="44" t="s">
        <v>176</v>
      </c>
      <c r="K499" s="44" t="s">
        <v>1005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1087</v>
      </c>
      <c r="E500" s="44" t="s">
        <v>66</v>
      </c>
      <c r="F500" s="44" t="s">
        <v>371</v>
      </c>
      <c r="G500" s="50" t="s">
        <v>1340</v>
      </c>
      <c r="H500" s="44" t="s">
        <v>979</v>
      </c>
      <c r="I500" s="40" t="s">
        <v>109</v>
      </c>
      <c r="J500" s="44" t="s">
        <v>176</v>
      </c>
      <c r="K500" s="44" t="s">
        <v>1005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1311</v>
      </c>
      <c r="E501" s="44" t="s">
        <v>59</v>
      </c>
      <c r="F501" s="44" t="s">
        <v>558</v>
      </c>
      <c r="G501" s="50" t="s">
        <v>1341</v>
      </c>
      <c r="H501" s="44" t="s">
        <v>979</v>
      </c>
      <c r="I501" s="40" t="s">
        <v>17</v>
      </c>
      <c r="J501" s="44" t="s">
        <v>52</v>
      </c>
      <c r="K501" s="44" t="s">
        <v>1005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1311</v>
      </c>
      <c r="E502" s="44" t="s">
        <v>59</v>
      </c>
      <c r="F502" s="44" t="s">
        <v>480</v>
      </c>
      <c r="G502" s="50" t="s">
        <v>1342</v>
      </c>
      <c r="H502" s="44" t="s">
        <v>979</v>
      </c>
      <c r="I502" s="40" t="s">
        <v>17</v>
      </c>
      <c r="J502" s="44" t="s">
        <v>52</v>
      </c>
      <c r="K502" s="44" t="s">
        <v>1005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1087</v>
      </c>
      <c r="E503" s="44" t="s">
        <v>66</v>
      </c>
      <c r="F503" s="44" t="s">
        <v>371</v>
      </c>
      <c r="G503" s="50" t="s">
        <v>1343</v>
      </c>
      <c r="H503" s="44" t="s">
        <v>979</v>
      </c>
      <c r="I503" s="40" t="s">
        <v>128</v>
      </c>
      <c r="J503" s="44" t="s">
        <v>281</v>
      </c>
      <c r="K503" s="44" t="s">
        <v>1005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1344</v>
      </c>
      <c r="H504" s="44" t="s">
        <v>979</v>
      </c>
      <c r="I504" s="40" t="s">
        <v>1130</v>
      </c>
      <c r="J504" s="44" t="s">
        <v>1312</v>
      </c>
      <c r="K504" s="44" t="s">
        <v>1005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865</v>
      </c>
      <c r="E505" s="44" t="s">
        <v>984</v>
      </c>
      <c r="F505" s="44" t="s">
        <v>1313</v>
      </c>
      <c r="G505" s="50" t="s">
        <v>1345</v>
      </c>
      <c r="H505" s="44" t="s">
        <v>979</v>
      </c>
      <c r="I505" s="40" t="s">
        <v>98</v>
      </c>
      <c r="J505" s="44" t="s">
        <v>222</v>
      </c>
      <c r="K505" s="44" t="s">
        <v>1005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847</v>
      </c>
      <c r="E506" s="44" t="s">
        <v>213</v>
      </c>
      <c r="F506" s="44" t="s">
        <v>279</v>
      </c>
      <c r="G506" s="50" t="s">
        <v>1346</v>
      </c>
      <c r="H506" s="44" t="s">
        <v>979</v>
      </c>
      <c r="I506" s="40" t="s">
        <v>105</v>
      </c>
      <c r="J506" s="44" t="s">
        <v>54</v>
      </c>
      <c r="K506" s="44" t="s">
        <v>1005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847</v>
      </c>
      <c r="E507" s="44" t="s">
        <v>213</v>
      </c>
      <c r="F507" s="44" t="s">
        <v>279</v>
      </c>
      <c r="G507" s="50" t="s">
        <v>1347</v>
      </c>
      <c r="H507" s="44" t="s">
        <v>979</v>
      </c>
      <c r="I507" s="40" t="s">
        <v>126</v>
      </c>
      <c r="J507" s="44" t="s">
        <v>259</v>
      </c>
      <c r="K507" s="44" t="s">
        <v>1005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1087</v>
      </c>
      <c r="E508" s="44" t="s">
        <v>66</v>
      </c>
      <c r="F508" s="44" t="s">
        <v>371</v>
      </c>
      <c r="G508" s="50" t="s">
        <v>1348</v>
      </c>
      <c r="H508" s="44" t="s">
        <v>979</v>
      </c>
      <c r="I508" s="40" t="s">
        <v>156</v>
      </c>
      <c r="J508" s="44" t="s">
        <v>1315</v>
      </c>
      <c r="K508" s="44" t="s">
        <v>1005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1192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1349</v>
      </c>
      <c r="H509" s="44" t="s">
        <v>979</v>
      </c>
      <c r="I509" s="40" t="s">
        <v>156</v>
      </c>
      <c r="J509" s="44" t="s">
        <v>1315</v>
      </c>
      <c r="K509" s="44" t="s">
        <v>1005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1141</v>
      </c>
      <c r="G510" s="50" t="s">
        <v>1350</v>
      </c>
      <c r="H510" s="44" t="s">
        <v>979</v>
      </c>
      <c r="I510" s="40" t="s">
        <v>1130</v>
      </c>
      <c r="J510" s="44" t="s">
        <v>1092</v>
      </c>
      <c r="K510" s="44" t="s">
        <v>1005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1323</v>
      </c>
      <c r="C511" s="44" t="s">
        <v>66</v>
      </c>
      <c r="D511" s="44" t="s">
        <v>371</v>
      </c>
      <c r="E511" s="44" t="s">
        <v>253</v>
      </c>
      <c r="F511" s="44" t="s">
        <v>1318</v>
      </c>
      <c r="G511" s="50" t="s">
        <v>1351</v>
      </c>
      <c r="H511" s="44" t="s">
        <v>979</v>
      </c>
      <c r="I511" s="40" t="s">
        <v>100</v>
      </c>
      <c r="J511" s="44" t="s">
        <v>629</v>
      </c>
      <c r="K511" s="44" t="s">
        <v>1005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1087</v>
      </c>
      <c r="E512" s="44" t="s">
        <v>66</v>
      </c>
      <c r="F512" s="44" t="s">
        <v>371</v>
      </c>
      <c r="G512" s="50" t="s">
        <v>1352</v>
      </c>
      <c r="H512" s="44" t="s">
        <v>979</v>
      </c>
      <c r="I512" s="40" t="s">
        <v>97</v>
      </c>
      <c r="J512" s="44" t="s">
        <v>260</v>
      </c>
      <c r="K512" s="44" t="s">
        <v>1005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1353</v>
      </c>
      <c r="H513" s="44" t="s">
        <v>979</v>
      </c>
      <c r="I513" s="40" t="s">
        <v>917</v>
      </c>
      <c r="J513" s="44" t="s">
        <v>633</v>
      </c>
      <c r="K513" s="44" t="s">
        <v>1005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1356</v>
      </c>
      <c r="G514" s="50" t="s">
        <v>1377</v>
      </c>
      <c r="H514" s="44" t="s">
        <v>979</v>
      </c>
      <c r="I514" s="40" t="s">
        <v>97</v>
      </c>
      <c r="J514" s="44" t="s">
        <v>260</v>
      </c>
      <c r="K514" s="44" t="s">
        <v>1005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1255</v>
      </c>
      <c r="G515" s="50" t="s">
        <v>1378</v>
      </c>
      <c r="H515" s="44" t="s">
        <v>979</v>
      </c>
      <c r="I515" s="40" t="s">
        <v>102</v>
      </c>
      <c r="J515" s="44" t="s">
        <v>220</v>
      </c>
      <c r="K515" s="44" t="s">
        <v>1005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1200</v>
      </c>
      <c r="G516" s="50" t="s">
        <v>1379</v>
      </c>
      <c r="H516" s="44" t="s">
        <v>979</v>
      </c>
      <c r="I516" s="40" t="s">
        <v>99</v>
      </c>
      <c r="J516" s="44" t="s">
        <v>215</v>
      </c>
      <c r="K516" s="44" t="s">
        <v>1005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1355</v>
      </c>
      <c r="G517" s="50" t="s">
        <v>1380</v>
      </c>
      <c r="H517" s="44" t="s">
        <v>979</v>
      </c>
      <c r="I517" s="40" t="s">
        <v>97</v>
      </c>
      <c r="J517" s="44" t="s">
        <v>260</v>
      </c>
      <c r="K517" s="44" t="s">
        <v>1005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1087</v>
      </c>
      <c r="E518" s="44" t="s">
        <v>66</v>
      </c>
      <c r="F518" s="44" t="s">
        <v>371</v>
      </c>
      <c r="G518" s="50" t="s">
        <v>1381</v>
      </c>
      <c r="H518" s="44" t="s">
        <v>979</v>
      </c>
      <c r="I518" s="40" t="s">
        <v>126</v>
      </c>
      <c r="J518" s="44" t="s">
        <v>259</v>
      </c>
      <c r="K518" s="44" t="s">
        <v>1005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1087</v>
      </c>
      <c r="E519" s="44" t="s">
        <v>66</v>
      </c>
      <c r="F519" s="44" t="s">
        <v>467</v>
      </c>
      <c r="G519" s="50" t="s">
        <v>1382</v>
      </c>
      <c r="H519" s="44" t="s">
        <v>979</v>
      </c>
      <c r="I519" s="40" t="s">
        <v>677</v>
      </c>
      <c r="J519" s="44" t="s">
        <v>630</v>
      </c>
      <c r="K519" s="44" t="s">
        <v>1005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858</v>
      </c>
      <c r="E520" s="44" t="s">
        <v>61</v>
      </c>
      <c r="F520" s="44" t="s">
        <v>387</v>
      </c>
      <c r="G520" s="50" t="s">
        <v>1383</v>
      </c>
      <c r="H520" s="44" t="s">
        <v>979</v>
      </c>
      <c r="I520" s="40" t="s">
        <v>101</v>
      </c>
      <c r="J520" s="44" t="s">
        <v>184</v>
      </c>
      <c r="K520" s="44" t="s">
        <v>1005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1364</v>
      </c>
      <c r="C521" s="44" t="s">
        <v>161</v>
      </c>
      <c r="D521" s="44" t="s">
        <v>822</v>
      </c>
      <c r="E521" s="44" t="s">
        <v>161</v>
      </c>
      <c r="F521" s="44" t="s">
        <v>1318</v>
      </c>
      <c r="G521" s="50" t="s">
        <v>1384</v>
      </c>
      <c r="H521" s="44" t="s">
        <v>979</v>
      </c>
      <c r="I521" s="40" t="s">
        <v>102</v>
      </c>
      <c r="J521" s="44" t="s">
        <v>220</v>
      </c>
      <c r="K521" s="44" t="s">
        <v>1005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1084</v>
      </c>
      <c r="E522" s="44" t="s">
        <v>66</v>
      </c>
      <c r="F522" s="44" t="s">
        <v>444</v>
      </c>
      <c r="G522" s="50" t="s">
        <v>1385</v>
      </c>
      <c r="H522" s="44" t="s">
        <v>979</v>
      </c>
      <c r="I522" s="40" t="s">
        <v>677</v>
      </c>
      <c r="J522" s="44" t="s">
        <v>630</v>
      </c>
      <c r="K522" s="44" t="s">
        <v>1005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858</v>
      </c>
      <c r="E523" s="44" t="s">
        <v>61</v>
      </c>
      <c r="F523" s="44" t="s">
        <v>367</v>
      </c>
      <c r="G523" s="50" t="s">
        <v>1386</v>
      </c>
      <c r="H523" s="44" t="s">
        <v>979</v>
      </c>
      <c r="I523" s="40" t="s">
        <v>126</v>
      </c>
      <c r="J523" s="44" t="s">
        <v>259</v>
      </c>
      <c r="K523" s="44" t="s">
        <v>1005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1084</v>
      </c>
      <c r="E524" s="44" t="s">
        <v>66</v>
      </c>
      <c r="F524" s="44" t="s">
        <v>372</v>
      </c>
      <c r="G524" s="50" t="s">
        <v>1387</v>
      </c>
      <c r="H524" s="44" t="s">
        <v>979</v>
      </c>
      <c r="I524" s="40" t="s">
        <v>99</v>
      </c>
      <c r="J524" s="44" t="s">
        <v>215</v>
      </c>
      <c r="K524" s="44" t="s">
        <v>1005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1087</v>
      </c>
      <c r="E525" s="44" t="s">
        <v>66</v>
      </c>
      <c r="F525" s="44" t="s">
        <v>371</v>
      </c>
      <c r="G525" s="50" t="s">
        <v>1388</v>
      </c>
      <c r="H525" s="44" t="s">
        <v>979</v>
      </c>
      <c r="I525" s="40" t="s">
        <v>99</v>
      </c>
      <c r="J525" s="44" t="s">
        <v>215</v>
      </c>
      <c r="K525" s="44" t="s">
        <v>1005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1251</v>
      </c>
      <c r="C526" s="44" t="s">
        <v>161</v>
      </c>
      <c r="D526" s="44" t="s">
        <v>1077</v>
      </c>
      <c r="E526" s="44" t="s">
        <v>61</v>
      </c>
      <c r="F526" s="44" t="s">
        <v>387</v>
      </c>
      <c r="G526" s="50" t="s">
        <v>1389</v>
      </c>
      <c r="H526" s="44" t="s">
        <v>979</v>
      </c>
      <c r="I526" s="40" t="s">
        <v>99</v>
      </c>
      <c r="J526" s="44" t="s">
        <v>215</v>
      </c>
      <c r="K526" s="44" t="s">
        <v>1005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1087</v>
      </c>
      <c r="E527" s="44" t="s">
        <v>161</v>
      </c>
      <c r="F527" s="44" t="s">
        <v>434</v>
      </c>
      <c r="G527" s="50" t="s">
        <v>1390</v>
      </c>
      <c r="H527" s="44" t="s">
        <v>979</v>
      </c>
      <c r="I527" s="40" t="s">
        <v>97</v>
      </c>
      <c r="J527" s="44" t="s">
        <v>260</v>
      </c>
      <c r="K527" s="44" t="s">
        <v>1005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1077</v>
      </c>
      <c r="E528" s="44" t="s">
        <v>161</v>
      </c>
      <c r="F528" s="44" t="s">
        <v>396</v>
      </c>
      <c r="G528" s="50" t="s">
        <v>1391</v>
      </c>
      <c r="H528" s="44" t="s">
        <v>979</v>
      </c>
      <c r="I528" s="40" t="s">
        <v>97</v>
      </c>
      <c r="J528" s="44" t="s">
        <v>260</v>
      </c>
      <c r="K528" s="44" t="s">
        <v>1005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858</v>
      </c>
      <c r="E529" s="44" t="s">
        <v>61</v>
      </c>
      <c r="F529" s="44" t="s">
        <v>370</v>
      </c>
      <c r="G529" s="50" t="s">
        <v>1392</v>
      </c>
      <c r="H529" s="44" t="s">
        <v>979</v>
      </c>
      <c r="I529" s="40" t="s">
        <v>97</v>
      </c>
      <c r="J529" s="44" t="s">
        <v>260</v>
      </c>
      <c r="K529" s="44" t="s">
        <v>1005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865</v>
      </c>
      <c r="E530" s="44" t="s">
        <v>66</v>
      </c>
      <c r="F530" s="44" t="s">
        <v>455</v>
      </c>
      <c r="G530" s="50" t="s">
        <v>1393</v>
      </c>
      <c r="H530" s="44" t="s">
        <v>979</v>
      </c>
      <c r="I530" s="40" t="s">
        <v>109</v>
      </c>
      <c r="J530" s="44" t="s">
        <v>176</v>
      </c>
      <c r="K530" s="44" t="s">
        <v>1005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1251</v>
      </c>
      <c r="C531" s="44" t="s">
        <v>161</v>
      </c>
      <c r="D531" s="44" t="s">
        <v>858</v>
      </c>
      <c r="E531" s="44" t="s">
        <v>61</v>
      </c>
      <c r="F531" s="44" t="s">
        <v>370</v>
      </c>
      <c r="G531" s="50" t="s">
        <v>1394</v>
      </c>
      <c r="H531" s="44" t="s">
        <v>979</v>
      </c>
      <c r="I531" s="40" t="s">
        <v>101</v>
      </c>
      <c r="J531" s="44" t="s">
        <v>184</v>
      </c>
      <c r="K531" s="44" t="s">
        <v>1005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1084</v>
      </c>
      <c r="E532" s="44" t="s">
        <v>66</v>
      </c>
      <c r="F532" s="44" t="s">
        <v>369</v>
      </c>
      <c r="G532" s="50" t="s">
        <v>1395</v>
      </c>
      <c r="H532" s="44" t="s">
        <v>979</v>
      </c>
      <c r="I532" s="40" t="s">
        <v>109</v>
      </c>
      <c r="J532" s="44" t="s">
        <v>176</v>
      </c>
      <c r="K532" s="44" t="s">
        <v>1005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1084</v>
      </c>
      <c r="E533" s="44" t="s">
        <v>66</v>
      </c>
      <c r="F533" s="44" t="s">
        <v>392</v>
      </c>
      <c r="G533" s="50" t="s">
        <v>1396</v>
      </c>
      <c r="H533" s="44" t="s">
        <v>979</v>
      </c>
      <c r="I533" s="40" t="s">
        <v>102</v>
      </c>
      <c r="J533" s="44" t="s">
        <v>220</v>
      </c>
      <c r="K533" s="44" t="s">
        <v>1005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1192</v>
      </c>
      <c r="C534" s="44" t="s">
        <v>161</v>
      </c>
      <c r="D534" s="44" t="s">
        <v>1084</v>
      </c>
      <c r="E534" s="44" t="s">
        <v>66</v>
      </c>
      <c r="F534" s="44" t="s">
        <v>392</v>
      </c>
      <c r="G534" s="50" t="s">
        <v>1397</v>
      </c>
      <c r="H534" s="44" t="s">
        <v>979</v>
      </c>
      <c r="I534" s="40" t="s">
        <v>102</v>
      </c>
      <c r="J534" s="44" t="s">
        <v>220</v>
      </c>
      <c r="K534" s="44" t="s">
        <v>1005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1251</v>
      </c>
      <c r="C535" s="44" t="s">
        <v>161</v>
      </c>
      <c r="D535" s="44" t="s">
        <v>858</v>
      </c>
      <c r="E535" s="44" t="s">
        <v>61</v>
      </c>
      <c r="F535" s="44" t="s">
        <v>370</v>
      </c>
      <c r="G535" s="50" t="s">
        <v>1398</v>
      </c>
      <c r="H535" s="44" t="s">
        <v>979</v>
      </c>
      <c r="I535" s="40" t="s">
        <v>102</v>
      </c>
      <c r="J535" s="44" t="s">
        <v>220</v>
      </c>
      <c r="K535" s="44" t="s">
        <v>1005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1255</v>
      </c>
      <c r="G536" s="50" t="s">
        <v>1399</v>
      </c>
      <c r="H536" s="44" t="s">
        <v>979</v>
      </c>
      <c r="I536" s="40" t="s">
        <v>156</v>
      </c>
      <c r="J536" s="44" t="s">
        <v>1315</v>
      </c>
      <c r="K536" s="44" t="s">
        <v>1005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1020</v>
      </c>
      <c r="E537" s="44" t="s">
        <v>61</v>
      </c>
      <c r="F537" s="44" t="s">
        <v>367</v>
      </c>
      <c r="G537" s="50" t="s">
        <v>1400</v>
      </c>
      <c r="H537" s="44" t="s">
        <v>979</v>
      </c>
      <c r="I537" s="40" t="s">
        <v>1367</v>
      </c>
      <c r="J537" s="44" t="s">
        <v>260</v>
      </c>
      <c r="K537" s="44" t="s">
        <v>1005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1409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1080</v>
      </c>
      <c r="E538" s="44" t="s">
        <v>984</v>
      </c>
      <c r="F538" s="44" t="s">
        <v>367</v>
      </c>
      <c r="G538" s="50" t="s">
        <v>1401</v>
      </c>
      <c r="H538" s="44" t="s">
        <v>979</v>
      </c>
      <c r="I538" s="40" t="s">
        <v>1091</v>
      </c>
      <c r="J538" s="44" t="s">
        <v>1312</v>
      </c>
      <c r="K538" s="44" t="s">
        <v>1005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865</v>
      </c>
      <c r="E539" s="44" t="s">
        <v>627</v>
      </c>
      <c r="F539" s="44" t="s">
        <v>1368</v>
      </c>
      <c r="G539" s="50" t="s">
        <v>1402</v>
      </c>
      <c r="H539" s="44" t="s">
        <v>979</v>
      </c>
      <c r="I539" s="40" t="s">
        <v>128</v>
      </c>
      <c r="J539" s="44" t="s">
        <v>281</v>
      </c>
      <c r="K539" s="44" t="s">
        <v>1005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865</v>
      </c>
      <c r="E540" s="44" t="s">
        <v>627</v>
      </c>
      <c r="F540" s="44" t="s">
        <v>279</v>
      </c>
      <c r="G540" s="50" t="s">
        <v>1403</v>
      </c>
      <c r="H540" s="44" t="s">
        <v>979</v>
      </c>
      <c r="I540" s="40" t="s">
        <v>105</v>
      </c>
      <c r="J540" s="44" t="s">
        <v>54</v>
      </c>
      <c r="K540" s="44" t="s">
        <v>1005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1080</v>
      </c>
      <c r="E541" s="44" t="s">
        <v>984</v>
      </c>
      <c r="F541" s="44" t="s">
        <v>1370</v>
      </c>
      <c r="G541" s="50" t="s">
        <v>1404</v>
      </c>
      <c r="H541" s="44" t="s">
        <v>979</v>
      </c>
      <c r="I541" s="40" t="s">
        <v>17</v>
      </c>
      <c r="J541" s="44" t="s">
        <v>52</v>
      </c>
      <c r="K541" s="44" t="s">
        <v>1005</v>
      </c>
      <c r="L541" s="44" t="s">
        <v>1372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1080</v>
      </c>
      <c r="E542" s="44" t="s">
        <v>984</v>
      </c>
      <c r="F542" s="44" t="s">
        <v>1370</v>
      </c>
      <c r="G542" s="50" t="s">
        <v>1405</v>
      </c>
      <c r="H542" s="44" t="s">
        <v>979</v>
      </c>
      <c r="I542" s="40" t="s">
        <v>100</v>
      </c>
      <c r="J542" s="44" t="s">
        <v>629</v>
      </c>
      <c r="K542" s="44" t="s">
        <v>1005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1080</v>
      </c>
      <c r="E543" s="44" t="s">
        <v>984</v>
      </c>
      <c r="F543" s="44" t="s">
        <v>1374</v>
      </c>
      <c r="G543" s="50" t="s">
        <v>1406</v>
      </c>
      <c r="H543" s="44" t="s">
        <v>979</v>
      </c>
      <c r="I543" s="40" t="s">
        <v>98</v>
      </c>
      <c r="J543" s="44" t="s">
        <v>222</v>
      </c>
      <c r="K543" s="44" t="s">
        <v>1005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1080</v>
      </c>
      <c r="E544" s="44" t="s">
        <v>627</v>
      </c>
      <c r="F544" s="44" t="s">
        <v>1368</v>
      </c>
      <c r="G544" s="50" t="s">
        <v>1407</v>
      </c>
      <c r="H544" s="44" t="s">
        <v>979</v>
      </c>
      <c r="I544" s="40" t="s">
        <v>134</v>
      </c>
      <c r="J544" s="44" t="s">
        <v>218</v>
      </c>
      <c r="K544" s="44" t="s">
        <v>1005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1080</v>
      </c>
      <c r="E545" s="44" t="s">
        <v>627</v>
      </c>
      <c r="F545" s="44" t="s">
        <v>1376</v>
      </c>
      <c r="G545" s="50" t="s">
        <v>1408</v>
      </c>
      <c r="H545" s="44" t="s">
        <v>979</v>
      </c>
      <c r="I545" s="40" t="s">
        <v>103</v>
      </c>
      <c r="J545" s="44" t="s">
        <v>864</v>
      </c>
      <c r="K545" s="44" t="s">
        <v>1005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</sheetData>
  <sortState ref="A2:N169">
    <sortCondition ref="A2:A169"/>
  </sortState>
  <phoneticPr fontId="7" type="noConversion"/>
  <conditionalFormatting sqref="G26:G49">
    <cfRule type="duplicateValues" dxfId="111" priority="136"/>
    <cfRule type="duplicateValues" dxfId="110" priority="137"/>
  </conditionalFormatting>
  <conditionalFormatting sqref="G157:G159 G86:G111 G165">
    <cfRule type="duplicateValues" dxfId="109" priority="120"/>
  </conditionalFormatting>
  <conditionalFormatting sqref="G86:G98">
    <cfRule type="duplicateValues" dxfId="108" priority="121"/>
    <cfRule type="duplicateValues" dxfId="107" priority="122"/>
  </conditionalFormatting>
  <conditionalFormatting sqref="G157:G159 G99:G111 G165">
    <cfRule type="duplicateValues" dxfId="106" priority="123"/>
    <cfRule type="duplicateValues" dxfId="105" priority="124"/>
  </conditionalFormatting>
  <conditionalFormatting sqref="G86:G98">
    <cfRule type="duplicateValues" dxfId="104" priority="125"/>
    <cfRule type="duplicateValues" dxfId="103" priority="126"/>
  </conditionalFormatting>
  <conditionalFormatting sqref="G157:G159 G99:G111 G165">
    <cfRule type="duplicateValues" dxfId="102" priority="127"/>
    <cfRule type="duplicateValues" dxfId="101" priority="128"/>
  </conditionalFormatting>
  <conditionalFormatting sqref="G112:G129 G160:G164">
    <cfRule type="duplicateValues" dxfId="100" priority="115"/>
  </conditionalFormatting>
  <conditionalFormatting sqref="G112:G129 G160:G164">
    <cfRule type="duplicateValues" dxfId="99" priority="116"/>
    <cfRule type="duplicateValues" dxfId="98" priority="117"/>
  </conditionalFormatting>
  <conditionalFormatting sqref="G112:G129 G160:G164">
    <cfRule type="duplicateValues" dxfId="97" priority="118"/>
    <cfRule type="duplicateValues" dxfId="96" priority="119"/>
  </conditionalFormatting>
  <conditionalFormatting sqref="G130:G151">
    <cfRule type="duplicateValues" dxfId="95" priority="169"/>
  </conditionalFormatting>
  <conditionalFormatting sqref="G130:G151">
    <cfRule type="duplicateValues" dxfId="94" priority="170"/>
    <cfRule type="duplicateValues" dxfId="93" priority="171"/>
  </conditionalFormatting>
  <conditionalFormatting sqref="G130:G151">
    <cfRule type="duplicateValues" dxfId="92" priority="172"/>
    <cfRule type="duplicateValues" dxfId="91" priority="173"/>
  </conditionalFormatting>
  <conditionalFormatting sqref="G170:G308 G1:G25 G152:G156 G365:G390 G418:G1048576">
    <cfRule type="duplicateValues" dxfId="90" priority="293"/>
  </conditionalFormatting>
  <conditionalFormatting sqref="G166:G167 G71:G85">
    <cfRule type="duplicateValues" dxfId="89" priority="309"/>
    <cfRule type="duplicateValues" dxfId="88" priority="310"/>
  </conditionalFormatting>
  <conditionalFormatting sqref="G166:G167 G71:G85">
    <cfRule type="duplicateValues" dxfId="87" priority="313"/>
    <cfRule type="duplicateValues" dxfId="86" priority="314"/>
  </conditionalFormatting>
  <conditionalFormatting sqref="G168:G169 G50:G70">
    <cfRule type="duplicateValues" dxfId="85" priority="315"/>
    <cfRule type="duplicateValues" dxfId="84" priority="316"/>
  </conditionalFormatting>
  <conditionalFormatting sqref="G168:G169 G50:G70">
    <cfRule type="duplicateValues" dxfId="83" priority="319"/>
  </conditionalFormatting>
  <conditionalFormatting sqref="G1:G308 G365:G390 G418:G1048576">
    <cfRule type="duplicateValues" dxfId="82" priority="109"/>
  </conditionalFormatting>
  <conditionalFormatting sqref="G170:G190">
    <cfRule type="duplicateValues" dxfId="81" priority="98"/>
  </conditionalFormatting>
  <conditionalFormatting sqref="G170:G172">
    <cfRule type="duplicateValues" dxfId="80" priority="374"/>
  </conditionalFormatting>
  <conditionalFormatting sqref="G173:G190">
    <cfRule type="duplicateValues" dxfId="79" priority="375"/>
  </conditionalFormatting>
  <conditionalFormatting sqref="G173:G190">
    <cfRule type="duplicateValues" dxfId="78" priority="376"/>
    <cfRule type="duplicateValues" dxfId="77" priority="377"/>
  </conditionalFormatting>
  <conditionalFormatting sqref="G173:G190">
    <cfRule type="duplicateValues" dxfId="76" priority="378"/>
    <cfRule type="duplicateValues" dxfId="75" priority="379"/>
  </conditionalFormatting>
  <conditionalFormatting sqref="G170:G172">
    <cfRule type="duplicateValues" dxfId="74" priority="380"/>
    <cfRule type="duplicateValues" dxfId="73" priority="381"/>
  </conditionalFormatting>
  <conditionalFormatting sqref="G170:G172">
    <cfRule type="duplicateValues" dxfId="72" priority="382"/>
    <cfRule type="duplicateValues" dxfId="71" priority="383"/>
  </conditionalFormatting>
  <conditionalFormatting sqref="G191:G206">
    <cfRule type="duplicateValues" dxfId="70" priority="86"/>
  </conditionalFormatting>
  <conditionalFormatting sqref="G191:G206">
    <cfRule type="duplicateValues" dxfId="69" priority="83"/>
    <cfRule type="duplicateValues" dxfId="68" priority="84"/>
  </conditionalFormatting>
  <conditionalFormatting sqref="G191:G206">
    <cfRule type="duplicateValues" dxfId="67" priority="81"/>
    <cfRule type="duplicateValues" dxfId="66" priority="82"/>
  </conditionalFormatting>
  <conditionalFormatting sqref="G207:G226">
    <cfRule type="duplicateValues" dxfId="65" priority="79"/>
    <cfRule type="duplicateValues" dxfId="64" priority="80"/>
  </conditionalFormatting>
  <conditionalFormatting sqref="G207:G226">
    <cfRule type="duplicateValues" dxfId="63" priority="456"/>
  </conditionalFormatting>
  <conditionalFormatting sqref="G207:G226">
    <cfRule type="duplicateValues" dxfId="62" priority="459"/>
    <cfRule type="duplicateValues" dxfId="61" priority="460"/>
  </conditionalFormatting>
  <conditionalFormatting sqref="G227:G259">
    <cfRule type="duplicateValues" dxfId="60" priority="72"/>
    <cfRule type="duplicateValues" dxfId="59" priority="73"/>
  </conditionalFormatting>
  <conditionalFormatting sqref="G227:G259">
    <cfRule type="duplicateValues" dxfId="58" priority="538"/>
  </conditionalFormatting>
  <conditionalFormatting sqref="G227:G259">
    <cfRule type="duplicateValues" dxfId="57" priority="541"/>
    <cfRule type="duplicateValues" dxfId="56" priority="542"/>
  </conditionalFormatting>
  <conditionalFormatting sqref="G260:G287">
    <cfRule type="duplicateValues" dxfId="55" priority="64"/>
    <cfRule type="duplicateValues" dxfId="54" priority="65"/>
    <cfRule type="duplicateValues" dxfId="53" priority="66"/>
  </conditionalFormatting>
  <conditionalFormatting sqref="G260:G287">
    <cfRule type="duplicateValues" dxfId="52" priority="626"/>
  </conditionalFormatting>
  <conditionalFormatting sqref="G260:G287">
    <cfRule type="duplicateValues" dxfId="51" priority="627"/>
    <cfRule type="duplicateValues" dxfId="50" priority="628"/>
  </conditionalFormatting>
  <conditionalFormatting sqref="G260:G287">
    <cfRule type="duplicateValues" dxfId="49" priority="629"/>
    <cfRule type="duplicateValues" dxfId="48" priority="630"/>
  </conditionalFormatting>
  <conditionalFormatting sqref="G288:G308">
    <cfRule type="duplicateValues" dxfId="47" priority="53"/>
    <cfRule type="duplicateValues" dxfId="46" priority="54"/>
    <cfRule type="duplicateValues" dxfId="45" priority="55"/>
  </conditionalFormatting>
  <conditionalFormatting sqref="G288:G308">
    <cfRule type="duplicateValues" dxfId="44" priority="722"/>
  </conditionalFormatting>
  <conditionalFormatting sqref="G288:G308">
    <cfRule type="duplicateValues" dxfId="43" priority="723"/>
    <cfRule type="duplicateValues" dxfId="42" priority="724"/>
  </conditionalFormatting>
  <conditionalFormatting sqref="G288:G308">
    <cfRule type="duplicateValues" dxfId="41" priority="725"/>
    <cfRule type="duplicateValues" dxfId="40" priority="726"/>
  </conditionalFormatting>
  <conditionalFormatting sqref="G459:G479 G485:G486">
    <cfRule type="duplicateValues" dxfId="39" priority="12"/>
  </conditionalFormatting>
  <conditionalFormatting sqref="G480">
    <cfRule type="duplicateValues" dxfId="38" priority="11"/>
  </conditionalFormatting>
  <conditionalFormatting sqref="G482:G484">
    <cfRule type="duplicateValues" dxfId="37" priority="10"/>
  </conditionalFormatting>
  <conditionalFormatting sqref="G481">
    <cfRule type="duplicateValues" dxfId="36" priority="9"/>
  </conditionalFormatting>
  <conditionalFormatting sqref="G487:G513">
    <cfRule type="duplicateValues" dxfId="35" priority="6"/>
    <cfRule type="duplicateValues" dxfId="34" priority="7"/>
    <cfRule type="duplicateValues" dxfId="33" priority="8"/>
  </conditionalFormatting>
  <conditionalFormatting sqref="G514:G545">
    <cfRule type="duplicateValues" dxfId="32" priority="4"/>
    <cfRule type="duplicateValues" dxfId="31" priority="5"/>
  </conditionalFormatting>
  <conditionalFormatting sqref="G537">
    <cfRule type="duplicateValues" dxfId="30" priority="1"/>
    <cfRule type="duplicateValues" dxfId="29" priority="2"/>
    <cfRule type="duplicateValues" dxfId="28" priority="3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1164</v>
      </c>
      <c r="C1" s="44" t="s">
        <v>1160</v>
      </c>
      <c r="D1" s="44" t="s">
        <v>1165</v>
      </c>
      <c r="E1" s="44" t="s">
        <v>1155</v>
      </c>
      <c r="F1" s="44" t="s">
        <v>1166</v>
      </c>
      <c r="G1" s="51" t="s">
        <v>1185</v>
      </c>
      <c r="H1" s="44" t="s">
        <v>979</v>
      </c>
      <c r="I1" s="40" t="s">
        <v>103</v>
      </c>
      <c r="J1" s="44" t="s">
        <v>157</v>
      </c>
      <c r="K1" s="44" t="s">
        <v>1005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98" priority="4"/>
    <cfRule type="duplicateValues" dxfId="297" priority="5"/>
  </conditionalFormatting>
  <conditionalFormatting sqref="H1:H1048576">
    <cfRule type="duplicateValues" dxfId="29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95" priority="3"/>
    <cfRule type="duplicateValues" dxfId="294" priority="4"/>
  </conditionalFormatting>
  <conditionalFormatting sqref="H1:I1048576">
    <cfRule type="duplicateValues" dxfId="293" priority="1"/>
    <cfRule type="duplicateValues" dxfId="29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91" priority="1"/>
  </conditionalFormatting>
  <conditionalFormatting sqref="G1:H14">
    <cfRule type="duplicateValues" dxfId="290" priority="2"/>
    <cfRule type="duplicateValues" dxfId="289" priority="3"/>
  </conditionalFormatting>
  <conditionalFormatting sqref="G15:H31">
    <cfRule type="duplicateValues" dxfId="288" priority="4"/>
    <cfRule type="duplicateValues" dxfId="287" priority="5"/>
  </conditionalFormatting>
  <conditionalFormatting sqref="G1:H14">
    <cfRule type="duplicateValues" dxfId="286" priority="6"/>
    <cfRule type="duplicateValues" dxfId="285" priority="7"/>
  </conditionalFormatting>
  <conditionalFormatting sqref="G15:H31">
    <cfRule type="duplicateValues" dxfId="284" priority="8"/>
    <cfRule type="duplicateValues" dxfId="28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82" priority="1"/>
  </conditionalFormatting>
  <conditionalFormatting sqref="G50:H1048576 G1:H1">
    <cfRule type="duplicateValues" dxfId="281" priority="18"/>
    <cfRule type="duplicateValues" dxfId="280" priority="19"/>
  </conditionalFormatting>
  <conditionalFormatting sqref="G50:H1048576 G1:H1">
    <cfRule type="duplicateValues" dxfId="279" priority="24"/>
    <cfRule type="duplicateValues" dxfId="278" priority="25"/>
  </conditionalFormatting>
  <conditionalFormatting sqref="G2:H49">
    <cfRule type="duplicateValues" dxfId="277" priority="35"/>
    <cfRule type="duplicateValues" dxfId="276" priority="36"/>
  </conditionalFormatting>
  <conditionalFormatting sqref="G2:H49">
    <cfRule type="duplicateValues" dxfId="275" priority="39"/>
    <cfRule type="duplicateValues" dxfId="27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678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73" priority="1"/>
  </conditionalFormatting>
  <conditionalFormatting sqref="G27:H1048576 G1:H1">
    <cfRule type="duplicateValues" dxfId="272" priority="2"/>
    <cfRule type="duplicateValues" dxfId="271" priority="3"/>
  </conditionalFormatting>
  <conditionalFormatting sqref="G27:H1048576 G1:H1">
    <cfRule type="duplicateValues" dxfId="270" priority="4"/>
    <cfRule type="duplicateValues" dxfId="269" priority="5"/>
  </conditionalFormatting>
  <conditionalFormatting sqref="G2:H26">
    <cfRule type="duplicateValues" dxfId="268" priority="58"/>
    <cfRule type="duplicateValues" dxfId="267" priority="59"/>
  </conditionalFormatting>
  <conditionalFormatting sqref="G2:H26">
    <cfRule type="duplicateValues" dxfId="266" priority="60"/>
    <cfRule type="duplicateValues" dxfId="26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64" priority="7"/>
  </conditionalFormatting>
  <conditionalFormatting sqref="G169:H1048576 G1:H1">
    <cfRule type="duplicateValues" dxfId="263" priority="8"/>
    <cfRule type="duplicateValues" dxfId="262" priority="9"/>
  </conditionalFormatting>
  <conditionalFormatting sqref="G169:H1048576 G1:H1">
    <cfRule type="duplicateValues" dxfId="261" priority="10"/>
    <cfRule type="duplicateValues" dxfId="260" priority="11"/>
  </conditionalFormatting>
  <conditionalFormatting sqref="G5:H168">
    <cfRule type="duplicateValues" dxfId="259" priority="2"/>
  </conditionalFormatting>
  <conditionalFormatting sqref="G5:H168">
    <cfRule type="duplicateValues" dxfId="258" priority="3"/>
    <cfRule type="duplicateValues" dxfId="257" priority="4"/>
  </conditionalFormatting>
  <conditionalFormatting sqref="G5:H168">
    <cfRule type="duplicateValues" dxfId="256" priority="5"/>
    <cfRule type="duplicateValues" dxfId="255" priority="6"/>
  </conditionalFormatting>
  <conditionalFormatting sqref="G2:H4">
    <cfRule type="duplicateValues" dxfId="254" priority="48"/>
    <cfRule type="duplicateValues" dxfId="253" priority="49"/>
  </conditionalFormatting>
  <conditionalFormatting sqref="G2:H4">
    <cfRule type="duplicateValues" dxfId="252" priority="50"/>
    <cfRule type="duplicateValues" dxfId="251" priority="51"/>
  </conditionalFormatting>
  <conditionalFormatting sqref="G1:G1048576">
    <cfRule type="duplicateValues" dxfId="25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49" priority="19"/>
  </conditionalFormatting>
  <conditionalFormatting sqref="G148:H1048576 G1:H1">
    <cfRule type="duplicateValues" dxfId="248" priority="20"/>
    <cfRule type="duplicateValues" dxfId="247" priority="21"/>
  </conditionalFormatting>
  <conditionalFormatting sqref="G148:H1048576 G1:H1">
    <cfRule type="duplicateValues" dxfId="246" priority="22"/>
    <cfRule type="duplicateValues" dxfId="245" priority="23"/>
  </conditionalFormatting>
  <conditionalFormatting sqref="G18:G1048576 H15:H17 G1 H2:H11">
    <cfRule type="duplicateValues" dxfId="244" priority="13"/>
  </conditionalFormatting>
  <conditionalFormatting sqref="H12:H14">
    <cfRule type="duplicateValues" dxfId="243" priority="7"/>
  </conditionalFormatting>
  <conditionalFormatting sqref="G18:H147 H15:H17 H2:H11">
    <cfRule type="duplicateValues" dxfId="242" priority="78"/>
  </conditionalFormatting>
  <conditionalFormatting sqref="G18:H147 H15:H17 H2:H11">
    <cfRule type="duplicateValues" dxfId="241" priority="81"/>
    <cfRule type="duplicateValues" dxfId="240" priority="82"/>
  </conditionalFormatting>
  <conditionalFormatting sqref="G18:H147 H15:H17 H2:H11">
    <cfRule type="duplicateValues" dxfId="239" priority="87"/>
    <cfRule type="duplicateValues" dxfId="238" priority="88"/>
  </conditionalFormatting>
  <conditionalFormatting sqref="H12:H14">
    <cfRule type="duplicateValues" dxfId="237" priority="98"/>
    <cfRule type="duplicateValues" dxfId="236" priority="99"/>
  </conditionalFormatting>
  <conditionalFormatting sqref="H12:H14">
    <cfRule type="duplicateValues" dxfId="235" priority="100"/>
    <cfRule type="duplicateValues" dxfId="234" priority="101"/>
  </conditionalFormatting>
  <conditionalFormatting sqref="G2:G17">
    <cfRule type="duplicateValues" dxfId="233" priority="1"/>
  </conditionalFormatting>
  <conditionalFormatting sqref="G2:G17">
    <cfRule type="duplicateValues" dxfId="232" priority="2"/>
  </conditionalFormatting>
  <conditionalFormatting sqref="G2:G17">
    <cfRule type="duplicateValues" dxfId="231" priority="3"/>
    <cfRule type="duplicateValues" dxfId="230" priority="4"/>
  </conditionalFormatting>
  <conditionalFormatting sqref="G2:G17">
    <cfRule type="duplicateValues" dxfId="229" priority="5"/>
    <cfRule type="duplicateValues" dxfId="22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2018-04-23T13:35:33Z</dcterms:modified>
</cp:coreProperties>
</file>