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600" windowHeight="6210" firstSheet="12" activeTab="19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Sheet2" sheetId="17" r:id="rId16"/>
    <sheet name="ch" sheetId="3" r:id="rId17"/>
    <sheet name="分析图" sheetId="13" r:id="rId18"/>
    <sheet name="汇总明细" sheetId="9" r:id="rId19"/>
    <sheet name="4-15" sheetId="21" r:id="rId20"/>
  </sheets>
  <externalReferences>
    <externalReference r:id="rId21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O10" i="21"/>
  <c r="O9"/>
  <c r="O8"/>
  <c r="O3"/>
  <c r="O4"/>
  <c r="O5"/>
  <c r="O6"/>
  <c r="O7"/>
  <c r="O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<sst xmlns="http://schemas.openxmlformats.org/spreadsheetml/2006/main" count="4669" uniqueCount="968">
  <si>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</si>
  <si>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</si>
  <si>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</si>
  <si>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</si>
  <si>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</si>
  <si>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</si>
  <si>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</si>
  <si>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</si>
  <si>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</si>
  <si>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</si>
  <si>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</si>
  <si>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</si>
  <si>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</si>
  <si>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</si>
  <si>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</si>
  <si>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</si>
  <si>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</si>
  <si>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</si>
  <si>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</si>
  <si>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</si>
  <si>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</si>
  <si>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</si>
  <si>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</si>
  <si>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</si>
  <si>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</si>
  <si>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</si>
  <si>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</si>
  <si>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</si>
  <si>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</si>
  <si>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</si>
  <si>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</si>
  <si>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</si>
  <si>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</si>
  <si>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</si>
  <si>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</si>
  <si>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</si>
  <si>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</si>
  <si>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</si>
  <si>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</si>
  <si>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</si>
  <si>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</si>
  <si>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</si>
  <si>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</si>
  <si>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</si>
  <si>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</si>
  <si>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</si>
  <si>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</si>
  <si>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</si>
  <si>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</si>
  <si>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</si>
  <si>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</si>
  <si>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</si>
  <si>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</si>
  <si>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</si>
  <si>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</si>
  <si>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</si>
  <si>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</si>
  <si>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</si>
  <si>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</si>
  <si>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</si>
  <si>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</si>
  <si>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</si>
  <si>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</si>
  <si>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</si>
  <si>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</si>
  <si>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</si>
  <si>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</si>
  <si>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</si>
  <si>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</si>
  <si>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</si>
  <si>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</si>
  <si>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</si>
  <si>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</si>
  <si>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</si>
  <si>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</si>
  <si>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</si>
  <si>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</si>
  <si>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</si>
  <si>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</si>
  <si>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</si>
  <si>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</si>
  <si>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</si>
  <si>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</si>
  <si>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</si>
  <si>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</si>
  <si>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</si>
  <si>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</si>
  <si>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</si>
  <si>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</si>
  <si>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</si>
  <si>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</si>
  <si>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</si>
  <si>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</si>
  <si>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</si>
  <si>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</si>
  <si>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</si>
  <si>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</si>
  <si>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</si>
  <si>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</si>
  <si>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</si>
  <si>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</si>
  <si>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</si>
  <si>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</si>
  <si>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</si>
  <si>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</si>
  <si>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</si>
  <si>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</si>
  <si>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</si>
  <si>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</si>
  <si>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</si>
  <si>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</si>
  <si>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</si>
  <si>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</si>
  <si>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</si>
  <si>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</si>
  <si>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</si>
  <si>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</si>
  <si>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</si>
  <si>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</si>
  <si>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</si>
  <si>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</si>
  <si>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</si>
  <si>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</si>
  <si>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</si>
  <si>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</si>
  <si>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</si>
  <si>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</si>
  <si>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</si>
  <si>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</si>
  <si>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</si>
  <si>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</si>
  <si>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</si>
  <si>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</si>
  <si>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</si>
  <si>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</si>
  <si>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</si>
  <si>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</si>
  <si>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</si>
  <si>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</si>
  <si>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</si>
  <si>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</si>
  <si>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</si>
  <si>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</si>
  <si>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</si>
  <si>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</si>
  <si>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</si>
  <si>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</si>
  <si>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</si>
  <si>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</si>
  <si>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</si>
  <si>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</si>
  <si>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</si>
  <si>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</si>
  <si>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</si>
  <si>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</si>
  <si>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</si>
  <si>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</si>
  <si>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</si>
  <si>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</si>
  <si>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</si>
  <si>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</si>
  <si>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</si>
  <si>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</si>
  <si>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</si>
  <si>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</si>
  <si>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</si>
  <si>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</si>
  <si>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</si>
  <si>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</si>
  <si>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</si>
  <si>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</si>
  <si>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</si>
  <si>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</si>
  <si>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</si>
  <si>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</si>
  <si>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</si>
  <si>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</si>
  <si>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</si>
  <si>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</si>
  <si>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</si>
  <si>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</si>
  <si>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</si>
  <si>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</si>
  <si>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</si>
  <si>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</si>
  <si>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</si>
  <si>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</si>
  <si>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</si>
  <si>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</si>
  <si>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</si>
  <si>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</si>
  <si>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</si>
  <si>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</si>
  <si>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</si>
  <si>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</si>
  <si>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</si>
  <si>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</si>
  <si>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</si>
  <si>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</si>
  <si>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</si>
  <si>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</si>
  <si>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</si>
  <si>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</si>
  <si>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</si>
  <si>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</si>
  <si>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</si>
  <si>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</si>
  <si>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</si>
  <si>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</si>
  <si>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</si>
  <si>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</si>
  <si>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</si>
  <si>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</si>
  <si>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</si>
  <si>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</si>
  <si>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</si>
  <si>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</si>
  <si>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</si>
  <si>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</si>
  <si>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</si>
  <si>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</si>
  <si>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</si>
  <si>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</si>
  <si>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</si>
  <si>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</si>
  <si>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</si>
  <si>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</si>
  <si>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</si>
  <si>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</si>
  <si>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</si>
  <si>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</si>
  <si>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</si>
  <si>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</si>
  <si>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</si>
  <si>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</si>
  <si>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</si>
  <si>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</si>
  <si>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</si>
  <si>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</si>
  <si>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</si>
  <si>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</si>
  <si>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</si>
  <si>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</si>
  <si>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</si>
  <si>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</si>
  <si>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</si>
  <si>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</si>
  <si>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</si>
  <si>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</si>
  <si>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</si>
  <si>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</si>
  <si>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</si>
  <si>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</si>
  <si>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</si>
  <si>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</si>
  <si>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</si>
  <si>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</si>
  <si>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</si>
  <si>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</si>
  <si>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</si>
  <si>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</si>
  <si>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</si>
  <si>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</si>
  <si>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</si>
  <si>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</si>
  <si>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</si>
  <si>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</si>
  <si>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</si>
  <si>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</si>
  <si>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</si>
  <si>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</si>
  <si>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</si>
  <si>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</si>
  <si>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</si>
  <si>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</si>
  <si>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</si>
  <si>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</si>
  <si>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</si>
  <si>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</si>
  <si>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</si>
  <si>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</si>
  <si>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</si>
  <si>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</si>
  <si>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</si>
  <si>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</si>
  <si>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</si>
  <si>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</si>
  <si>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</si>
  <si>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</si>
  <si>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</si>
  <si>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</si>
  <si>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</si>
  <si>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</si>
  <si>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</si>
  <si>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</si>
  <si>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</si>
  <si>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</si>
  <si>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</si>
  <si>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</si>
  <si>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</si>
  <si>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</si>
  <si>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</si>
  <si>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</si>
  <si>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</si>
  <si>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</si>
  <si>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</si>
  <si>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</si>
  <si>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</si>
  <si>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</si>
  <si>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</si>
  <si>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</si>
  <si>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</si>
  <si>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</si>
  <si>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</si>
  <si>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</si>
  <si>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</si>
  <si>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</si>
  <si>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</si>
  <si>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</si>
  <si>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</si>
  <si>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</si>
  <si>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</si>
  <si>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</si>
  <si>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</si>
  <si>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</si>
  <si>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</si>
  <si>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</si>
  <si>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</si>
  <si>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</si>
  <si>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</si>
  <si>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</si>
  <si>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</si>
  <si>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</si>
  <si>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</si>
  <si>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</si>
  <si>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</si>
  <si>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</si>
  <si>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</si>
  <si>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</si>
  <si>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</si>
  <si>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</si>
  <si>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</si>
  <si>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</si>
  <si>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</si>
  <si>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</si>
  <si>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</si>
  <si>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</si>
  <si>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</si>
  <si>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</si>
  <si>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</si>
  <si>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</si>
  <si>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</si>
  <si>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</si>
  <si>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</si>
  <si>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</si>
  <si>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</si>
  <si>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</si>
  <si>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</si>
  <si>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</si>
  <si>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</si>
  <si>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</si>
  <si>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</si>
  <si>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</si>
  <si>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</si>
  <si>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</si>
  <si>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</si>
  <si>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</si>
  <si>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</si>
  <si>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</si>
  <si>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</si>
  <si>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</si>
  <si>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</si>
  <si>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</si>
  <si>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</si>
  <si>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</si>
  <si>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</si>
  <si>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</si>
  <si>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</si>
  <si>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</si>
  <si>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</si>
  <si>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</si>
  <si>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</si>
  <si>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</si>
  <si>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</si>
  <si>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</si>
  <si>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</si>
  <si>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</si>
  <si>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</si>
  <si>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</si>
  <si>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</si>
  <si>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</si>
  <si>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</si>
  <si>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</si>
  <si>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</si>
  <si>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</si>
  <si>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</si>
  <si>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</si>
  <si>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</si>
  <si>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</si>
  <si>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</si>
  <si>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</si>
  <si>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</si>
  <si>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</si>
  <si>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</si>
  <si>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</si>
  <si>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</si>
  <si>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</si>
  <si>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</si>
  <si>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</si>
  <si>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</si>
  <si>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</si>
  <si>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</si>
  <si>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</si>
  <si>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</si>
  <si>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</si>
  <si>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</si>
  <si>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</si>
  <si>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</si>
  <si>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</si>
  <si>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</si>
  <si>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</si>
  <si>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</si>
  <si>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</si>
  <si>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</si>
  <si>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</si>
  <si>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</si>
  <si>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</si>
  <si>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</si>
  <si>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</si>
  <si>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</si>
  <si>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</si>
  <si>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</si>
  <si>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</si>
  <si>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</si>
  <si>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</si>
  <si>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</si>
  <si>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</si>
  <si>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</si>
  <si>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</si>
  <si>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</si>
  <si>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</si>
  <si>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</si>
  <si>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</si>
  <si>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</si>
  <si>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</si>
  <si>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</si>
  <si>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</si>
  <si>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</si>
  <si>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</si>
  <si>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</si>
  <si>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</si>
  <si>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</si>
  <si>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</si>
  <si>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</si>
  <si>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</si>
  <si>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</si>
  <si>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</si>
  <si>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</si>
  <si>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</si>
  <si>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</si>
  <si>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</si>
  <si>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</si>
  <si>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</si>
  <si>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</si>
  <si>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</si>
  <si>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</si>
  <si>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</si>
  <si>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</si>
  <si>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</si>
  <si>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</si>
  <si>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</si>
  <si>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</si>
  <si>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</si>
  <si>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</si>
  <si>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</si>
  <si>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</si>
  <si>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</si>
  <si>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</si>
  <si>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</si>
  <si>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</si>
  <si>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</si>
  <si>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</si>
  <si>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</si>
  <si>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</si>
  <si>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</si>
  <si>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</si>
  <si>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</si>
  <si>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</si>
  <si>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</si>
  <si>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</si>
  <si>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</si>
  <si>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</si>
  <si>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</si>
  <si>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</si>
  <si>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</si>
  <si>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</si>
  <si>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</si>
  <si>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</si>
  <si>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</si>
  <si>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</si>
  <si>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</si>
  <si>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</si>
  <si>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</si>
  <si>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</si>
  <si>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</si>
  <si>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</si>
  <si>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</si>
  <si>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</si>
  <si>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</si>
  <si>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</si>
  <si>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</si>
  <si>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</si>
  <si>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</si>
  <si>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</si>
  <si>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</si>
  <si>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</si>
  <si>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</si>
  <si>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</si>
  <si>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</si>
  <si>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</si>
  <si>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</si>
  <si>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</si>
  <si>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</si>
  <si>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</si>
  <si>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</si>
  <si>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</si>
  <si>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</si>
  <si>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</si>
  <si>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</si>
  <si>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</si>
  <si>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</si>
  <si>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</si>
  <si>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</si>
  <si>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</si>
  <si>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</si>
  <si>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</si>
  <si>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</si>
  <si>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</si>
  <si>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</si>
  <si>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</si>
  <si>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</si>
  <si>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</si>
  <si>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</si>
  <si>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</si>
  <si>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</si>
  <si>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</si>
  <si>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</si>
  <si>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</si>
  <si>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</si>
  <si>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</si>
  <si>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</si>
  <si>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</si>
  <si>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</si>
  <si>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</si>
  <si>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</si>
  <si>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</si>
  <si>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</si>
  <si>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</si>
  <si>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</si>
  <si>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</si>
  <si>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</si>
  <si>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</si>
  <si>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</si>
  <si>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</si>
  <si>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</si>
  <si>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</si>
  <si>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</si>
  <si>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</si>
  <si>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</si>
  <si>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</si>
  <si>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</si>
  <si>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</si>
  <si>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</si>
  <si>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</si>
  <si>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</si>
  <si>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</si>
  <si>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</si>
  <si>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</si>
  <si>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</si>
  <si>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</si>
  <si>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</si>
  <si>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</si>
  <si>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</si>
  <si>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</si>
  <si>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</si>
  <si>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</si>
  <si>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</si>
  <si>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</si>
  <si>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</si>
  <si>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</si>
  <si>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</si>
  <si>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</si>
  <si>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</si>
  <si>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</si>
  <si>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</si>
  <si>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</si>
  <si>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</si>
  <si>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</si>
  <si>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</si>
  <si>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</si>
  <si>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</si>
  <si>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</si>
  <si>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</si>
  <si>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</si>
  <si>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</si>
  <si>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</si>
  <si>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</si>
  <si>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</si>
  <si>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</si>
  <si>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</si>
  <si>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</si>
  <si>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</si>
  <si>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</si>
  <si>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</si>
  <si>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</si>
  <si>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</si>
  <si>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</si>
  <si>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</si>
  <si>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</si>
  <si>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</si>
  <si>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</si>
  <si>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</si>
  <si>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</si>
  <si>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</si>
  <si>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</si>
  <si>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</si>
  <si>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</si>
  <si>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</si>
  <si>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</si>
  <si>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</si>
  <si>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</si>
  <si>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</si>
  <si>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</si>
  <si>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</si>
  <si>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</si>
  <si>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</si>
  <si>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</si>
  <si>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</si>
  <si>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</si>
  <si>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</si>
  <si>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</si>
  <si>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</si>
  <si>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</si>
  <si>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</si>
  <si>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</si>
  <si>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</si>
  <si>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</si>
  <si>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</si>
  <si>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</si>
  <si>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</si>
  <si>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</si>
  <si>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</si>
  <si>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</si>
  <si>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</si>
  <si>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</si>
  <si>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</si>
  <si>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</si>
  <si>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</si>
  <si>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</si>
  <si>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</si>
  <si>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</si>
  <si>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</si>
  <si>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</si>
  <si>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</si>
  <si>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</si>
  <si>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</si>
  <si>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</si>
  <si>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</si>
  <si>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</si>
  <si>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</si>
  <si>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</si>
  <si>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</si>
  <si>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</si>
  <si>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</si>
  <si>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</si>
  <si>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</si>
  <si>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</si>
  <si>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</si>
  <si>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</si>
  <si>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</si>
  <si>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</si>
  <si>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</si>
  <si>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</si>
  <si>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</si>
  <si>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</si>
  <si>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</si>
  <si>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</si>
  <si>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</si>
  <si>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</si>
  <si>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</si>
  <si>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</si>
  <si>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</si>
  <si>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</si>
  <si>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</si>
  <si>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</si>
  <si>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</si>
  <si>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</si>
  <si>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</si>
  <si>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</si>
  <si>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</si>
  <si>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</si>
  <si>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</si>
  <si>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</si>
  <si>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</si>
  <si>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</si>
  <si>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</si>
  <si>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</si>
  <si>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</si>
  <si>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</si>
  <si>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</si>
  <si>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</si>
  <si>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</si>
  <si>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</si>
  <si>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</si>
  <si>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</si>
  <si>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</si>
  <si>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</si>
  <si>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</si>
  <si>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</si>
  <si>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</si>
  <si>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</si>
  <si>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</si>
  <si>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</si>
  <si>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</si>
  <si>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</si>
  <si>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</si>
  <si>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</si>
  <si>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</si>
  <si>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</si>
  <si>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</si>
  <si>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</si>
  <si>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</si>
  <si>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</si>
  <si>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</si>
  <si>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</si>
  <si>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</si>
  <si>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</si>
  <si>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</si>
  <si>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</si>
  <si>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</si>
  <si>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</si>
  <si>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</si>
  <si>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</si>
  <si>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</si>
  <si>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</si>
  <si>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</si>
  <si>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</si>
  <si>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</si>
  <si>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</si>
  <si>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</si>
  <si>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</si>
  <si>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</si>
  <si>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</si>
  <si>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</si>
  <si>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</si>
  <si>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</si>
  <si>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</si>
  <si>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</si>
  <si>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</si>
  <si>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</si>
  <si>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</si>
  <si>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</si>
  <si>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</si>
  <si>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</si>
  <si>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</si>
  <si>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</si>
  <si>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</si>
  <si>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</si>
  <si>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</si>
  <si>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</si>
  <si>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</si>
  <si>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</si>
  <si>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</si>
  <si>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</si>
  <si>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</si>
  <si>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</si>
  <si>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</si>
  <si>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</si>
  <si>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</si>
  <si>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</si>
  <si>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</si>
  <si>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</si>
  <si>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</si>
  <si>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</si>
  <si>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</si>
  <si>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</si>
  <si>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</si>
  <si>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</si>
  <si>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</si>
  <si>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</si>
  <si>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</si>
  <si>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</si>
  <si>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</si>
  <si>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</si>
  <si>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</si>
  <si>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</si>
  <si>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</si>
  <si>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</si>
  <si>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</si>
  <si>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</si>
  <si>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</si>
  <si>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</si>
  <si>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</si>
  <si>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</si>
  <si>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</si>
  <si>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</si>
  <si>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</si>
  <si>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</si>
  <si>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</si>
  <si>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</si>
  <si>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</si>
  <si>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</si>
  <si>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</si>
  <si>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</si>
  <si>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</si>
  <si>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</si>
  <si>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</si>
  <si>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</si>
  <si>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</si>
  <si>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</si>
  <si>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</si>
  <si>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</si>
  <si>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</si>
  <si>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</si>
  <si>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</si>
  <si>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</si>
  <si>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</si>
  <si>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</si>
  <si>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</si>
  <si>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</si>
  <si>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</si>
  <si>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</si>
  <si>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</si>
  <si>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</si>
  <si>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</si>
  <si>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</si>
  <si>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</si>
  <si>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</si>
  <si>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</si>
  <si>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</si>
  <si>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</si>
  <si>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</si>
  <si>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</si>
  <si>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</si>
  <si>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</si>
  <si>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</si>
  <si>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</si>
  <si>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</si>
  <si>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</si>
  <si>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</si>
  <si>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</si>
  <si>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</si>
  <si>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</si>
  <si>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</si>
  <si>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</si>
  <si>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</si>
  <si>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</si>
  <si>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</si>
  <si>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</si>
  <si>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</si>
  <si>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</si>
  <si>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</si>
  <si>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</si>
  <si>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</si>
  <si>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</si>
  <si>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</si>
  <si>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</si>
  <si>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</si>
  <si>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</si>
  <si>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</si>
  <si>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</si>
  <si>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</si>
  <si>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</si>
  <si>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</si>
  <si>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</si>
  <si>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</si>
  <si>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</si>
  <si>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</si>
  <si>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</si>
  <si>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</si>
  <si>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</si>
  <si>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</si>
  <si>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</si>
  <si>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</si>
  <si>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</si>
  <si>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</si>
  <si>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</si>
  <si>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</si>
  <si>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</si>
  <si>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</si>
  <si>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</si>
  <si>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</si>
  <si>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</si>
  <si>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</si>
  <si>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</si>
  <si>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</si>
  <si>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</si>
  <si>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</si>
  <si>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</si>
  <si>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</si>
  <si>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</si>
  <si>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</si>
  <si>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</si>
  <si>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</si>
  <si>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</si>
  <si>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</si>
  <si>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</si>
  <si>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</si>
  <si>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</si>
  <si>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</si>
  <si>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</si>
  <si>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</si>
  <si>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</si>
  <si>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</si>
  <si>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</si>
  <si>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</si>
  <si>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</si>
  <si>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</si>
  <si>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</si>
  <si>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</si>
  <si>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</si>
  <si>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</si>
  <si>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</si>
  <si>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</si>
  <si>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武汉威伟机械</t>
    <phoneticPr fontId="7" type="noConversion"/>
  </si>
  <si>
    <t xml:space="preserve"> 新地园区</t>
    <phoneticPr fontId="7" type="noConversion"/>
  </si>
  <si>
    <t>TC库房（B-14）</t>
  </si>
  <si>
    <t>TC库房（B-14）</t>
    <phoneticPr fontId="7" type="noConversion"/>
  </si>
  <si>
    <t>WW0017781</t>
    <phoneticPr fontId="7" type="noConversion"/>
  </si>
  <si>
    <t xml:space="preserve">  鄂AMT870</t>
    <phoneticPr fontId="7" type="noConversion"/>
  </si>
  <si>
    <t xml:space="preserve">  欧文艺</t>
    <phoneticPr fontId="7" type="noConversion"/>
  </si>
  <si>
    <t xml:space="preserve">  9.6米</t>
    <phoneticPr fontId="7" type="noConversion"/>
  </si>
  <si>
    <t>TC库房（B-5)</t>
    <phoneticPr fontId="7" type="noConversion"/>
  </si>
  <si>
    <t>武汉商超A个护清洁仓1号库</t>
    <phoneticPr fontId="7" type="noConversion"/>
  </si>
  <si>
    <t>WW0018900</t>
    <phoneticPr fontId="7" type="noConversion"/>
  </si>
  <si>
    <t xml:space="preserve">  鄂FJU350</t>
    <phoneticPr fontId="7" type="noConversion"/>
  </si>
  <si>
    <t xml:space="preserve">  李耀</t>
    <phoneticPr fontId="7" type="noConversion"/>
  </si>
  <si>
    <t>TC库房（B-16)</t>
    <phoneticPr fontId="7" type="noConversion"/>
  </si>
  <si>
    <t xml:space="preserve"> 亚洲一号园区</t>
    <phoneticPr fontId="7" type="noConversion"/>
  </si>
  <si>
    <t>WW0017488</t>
    <phoneticPr fontId="7" type="noConversion"/>
  </si>
  <si>
    <t xml:space="preserve">  鄂ALU151</t>
    <phoneticPr fontId="7" type="noConversion"/>
  </si>
  <si>
    <t xml:space="preserve">  李明华</t>
    <phoneticPr fontId="7" type="noConversion"/>
  </si>
  <si>
    <t>武汉亚一家居日用仓1号库</t>
    <phoneticPr fontId="7" type="noConversion"/>
  </si>
  <si>
    <t>WW0017487</t>
    <phoneticPr fontId="7" type="noConversion"/>
  </si>
  <si>
    <t xml:space="preserve"> 李明华</t>
    <phoneticPr fontId="7" type="noConversion"/>
  </si>
  <si>
    <t>WW0017155</t>
    <phoneticPr fontId="7" type="noConversion"/>
  </si>
  <si>
    <t xml:space="preserve">  鄂ABY277</t>
    <phoneticPr fontId="7" type="noConversion"/>
  </si>
  <si>
    <t xml:space="preserve"> 邓军</t>
    <phoneticPr fontId="7" type="noConversion"/>
  </si>
  <si>
    <t>备注</t>
    <phoneticPr fontId="7" type="noConversion"/>
  </si>
  <si>
    <t>分拣摆渡</t>
    <phoneticPr fontId="7" type="noConversion"/>
  </si>
  <si>
    <t>戴道成</t>
    <phoneticPr fontId="7" type="noConversion"/>
  </si>
  <si>
    <t>武汉分销配送中心安利KA1号库</t>
    <phoneticPr fontId="7" type="noConversion"/>
  </si>
  <si>
    <t>WW0017154</t>
    <phoneticPr fontId="7" type="noConversion"/>
  </si>
  <si>
    <t>WW0017780</t>
    <phoneticPr fontId="7" type="noConversion"/>
  </si>
  <si>
    <t>鄂AMT870</t>
    <phoneticPr fontId="7" type="noConversion"/>
  </si>
  <si>
    <t>TC库房（B-15）</t>
    <phoneticPr fontId="7" type="noConversion"/>
  </si>
  <si>
    <t>亚洲一号园区</t>
    <phoneticPr fontId="7" type="noConversion"/>
  </si>
  <si>
    <t>粤BES791</t>
    <phoneticPr fontId="7" type="noConversion"/>
  </si>
  <si>
    <t>WW0016740</t>
    <phoneticPr fontId="7" type="noConversion"/>
  </si>
  <si>
    <t>TC库房（B-13)</t>
    <phoneticPr fontId="7" type="noConversion"/>
  </si>
  <si>
    <t>WW0016737</t>
    <phoneticPr fontId="7" type="noConversion"/>
  </si>
  <si>
    <t>WW0018087</t>
    <phoneticPr fontId="7" type="noConversion"/>
  </si>
  <si>
    <t>鄂AAW309</t>
    <phoneticPr fontId="7" type="noConversion"/>
  </si>
  <si>
    <t>WW0018085</t>
    <phoneticPr fontId="7" type="noConversion"/>
  </si>
  <si>
    <t>TC库房（B-6）</t>
    <phoneticPr fontId="7" type="noConversion"/>
  </si>
  <si>
    <t>武汉公共平台5号库</t>
    <phoneticPr fontId="7" type="noConversion"/>
  </si>
  <si>
    <t>WW0016801</t>
    <phoneticPr fontId="7" type="noConversion"/>
  </si>
  <si>
    <t>鄂FJU350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</si>
</sst>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201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[副本4月TC报表.xlsx]分析!数据透视表1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94616960"/>
        <c:axId val="94631040"/>
      </c:barChart>
      <c:catAx>
        <c:axId val="94616960"/>
        <c:scaling>
          <c:orientation val="minMax"/>
        </c:scaling>
        <c:axPos val="b"/>
        <c:tickLblPos val="nextTo"/>
        <c:crossAx val="94631040"/>
        <c:crosses val="autoZero"/>
        <c:auto val="1"/>
        <c:lblAlgn val="ctr"/>
        <c:lblOffset val="100"/>
      </c:catAx>
      <c:valAx>
        <c:axId val="94631040"/>
        <c:scaling>
          <c:orientation val="minMax"/>
        </c:scaling>
        <c:axPos val="l"/>
        <c:majorGridlines/>
        <c:numFmt formatCode="General" sourceLinked="1"/>
        <c:tickLblPos val="nextTo"/>
        <c:crossAx val="9461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[副本4月TC报表.xlsx]分析图!数据透视表1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552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6049024"/>
        <c:axId val="96050560"/>
      </c:barChart>
      <c:catAx>
        <c:axId val="960490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50560"/>
        <c:crosses val="autoZero"/>
        <c:auto val="1"/>
        <c:lblAlgn val="ctr"/>
        <c:lblOffset val="100"/>
      </c:catAx>
      <c:valAx>
        <c:axId val="960505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0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26" priority="23"/>
  </conditionalFormatting>
  <conditionalFormatting sqref="G132:H1048576 G1:H1">
    <cfRule type="duplicateValues" dxfId="125" priority="21"/>
    <cfRule type="duplicateValues" dxfId="124" priority="22"/>
  </conditionalFormatting>
  <conditionalFormatting sqref="G132:H1048576 G1:H1">
    <cfRule type="duplicateValues" dxfId="123" priority="19"/>
    <cfRule type="duplicateValues" dxfId="122" priority="20"/>
  </conditionalFormatting>
  <conditionalFormatting sqref="G1:G1048576">
    <cfRule type="duplicateValues" dxfId="121" priority="1"/>
    <cfRule type="duplicateValues" dxfId="120" priority="18"/>
  </conditionalFormatting>
  <conditionalFormatting sqref="G2:H131">
    <cfRule type="duplicateValues" dxfId="119" priority="16"/>
  </conditionalFormatting>
  <conditionalFormatting sqref="G2:H131">
    <cfRule type="duplicateValues" dxfId="118" priority="14"/>
    <cfRule type="duplicateValues" dxfId="117" priority="15"/>
  </conditionalFormatting>
  <conditionalFormatting sqref="G2:H131">
    <cfRule type="duplicateValues" dxfId="116" priority="12"/>
    <cfRule type="duplicateValues" dxfId="115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14" priority="12"/>
  </conditionalFormatting>
  <conditionalFormatting sqref="G113:H1048576 G1:H1">
    <cfRule type="duplicateValues" dxfId="113" priority="10"/>
    <cfRule type="duplicateValues" dxfId="112" priority="11"/>
  </conditionalFormatting>
  <conditionalFormatting sqref="G113:H1048576 G1:H1">
    <cfRule type="duplicateValues" dxfId="111" priority="8"/>
    <cfRule type="duplicateValues" dxfId="110" priority="9"/>
  </conditionalFormatting>
  <conditionalFormatting sqref="G1:G1048576">
    <cfRule type="duplicateValues" dxfId="109" priority="6"/>
    <cfRule type="duplicateValues" dxfId="108" priority="7"/>
  </conditionalFormatting>
  <conditionalFormatting sqref="G2:H112">
    <cfRule type="duplicateValues" dxfId="107" priority="113"/>
  </conditionalFormatting>
  <conditionalFormatting sqref="G2:H112">
    <cfRule type="duplicateValues" dxfId="106" priority="115"/>
    <cfRule type="duplicateValues" dxfId="105" priority="116"/>
  </conditionalFormatting>
  <conditionalFormatting sqref="G2:H112">
    <cfRule type="duplicateValues" dxfId="104" priority="119"/>
    <cfRule type="duplicateValues" dxfId="103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02" priority="11"/>
  </conditionalFormatting>
  <conditionalFormatting sqref="G80:H1048576 G1:H1">
    <cfRule type="duplicateValues" dxfId="101" priority="9"/>
    <cfRule type="duplicateValues" dxfId="100" priority="10"/>
  </conditionalFormatting>
  <conditionalFormatting sqref="G80:H1048576 G1:H1">
    <cfRule type="duplicateValues" dxfId="99" priority="7"/>
    <cfRule type="duplicateValues" dxfId="98" priority="8"/>
  </conditionalFormatting>
  <conditionalFormatting sqref="G1:G1048576">
    <cfRule type="duplicateValues" dxfId="97" priority="4"/>
    <cfRule type="duplicateValues" dxfId="96" priority="5"/>
    <cfRule type="duplicateValues" dxfId="95" priority="6"/>
  </conditionalFormatting>
  <conditionalFormatting sqref="G2:H79">
    <cfRule type="duplicateValues" dxfId="94" priority="138"/>
  </conditionalFormatting>
  <conditionalFormatting sqref="G2:H79">
    <cfRule type="duplicateValues" dxfId="93" priority="139"/>
    <cfRule type="duplicateValues" dxfId="92" priority="140"/>
  </conditionalFormatting>
  <conditionalFormatting sqref="G2:H79">
    <cfRule type="duplicateValues" dxfId="91" priority="141"/>
    <cfRule type="duplicateValues" dxfId="90" priority="142"/>
  </conditionalFormatting>
  <conditionalFormatting sqref="H2:H23 H25:H28">
    <cfRule type="duplicateValues" dxfId="89" priority="1"/>
    <cfRule type="duplicateValues" dxfId="88" priority="2"/>
    <cfRule type="duplicateValues" dxfId="87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86" priority="11"/>
  </conditionalFormatting>
  <conditionalFormatting sqref="G52:H1048576 G1:H1">
    <cfRule type="duplicateValues" dxfId="85" priority="9"/>
    <cfRule type="duplicateValues" dxfId="84" priority="10"/>
  </conditionalFormatting>
  <conditionalFormatting sqref="G52:H1048576 G1:H1">
    <cfRule type="duplicateValues" dxfId="83" priority="7"/>
    <cfRule type="duplicateValues" dxfId="82" priority="8"/>
  </conditionalFormatting>
  <conditionalFormatting sqref="G1:G1048576">
    <cfRule type="duplicateValues" dxfId="81" priority="4"/>
    <cfRule type="duplicateValues" dxfId="80" priority="5"/>
    <cfRule type="duplicateValues" dxfId="79" priority="6"/>
  </conditionalFormatting>
  <conditionalFormatting sqref="G2:H51">
    <cfRule type="duplicateValues" dxfId="78" priority="176"/>
  </conditionalFormatting>
  <conditionalFormatting sqref="G2:H51">
    <cfRule type="duplicateValues" dxfId="77" priority="178"/>
    <cfRule type="duplicateValues" dxfId="76" priority="179"/>
  </conditionalFormatting>
  <conditionalFormatting sqref="G2:H51">
    <cfRule type="duplicateValues" dxfId="75" priority="182"/>
    <cfRule type="duplicateValues" dxfId="74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D10" workbookViewId="0">
      <selection activeCell="D15" sqref="D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851</v>
      </c>
      <c r="E35" s="4" t="s">
        <v>213</v>
      </c>
      <c r="F35" s="4" t="s">
        <v>279</v>
      </c>
      <c r="G35" s="7"/>
      <c r="H35" s="20" t="s">
        <v>923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922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73" priority="31"/>
    <cfRule type="duplicateValues" dxfId="72" priority="32"/>
    <cfRule type="duplicateValues" dxfId="71" priority="33"/>
  </conditionalFormatting>
  <conditionalFormatting sqref="G29:G33 G2:G25">
    <cfRule type="duplicateValues" dxfId="70" priority="53"/>
  </conditionalFormatting>
  <conditionalFormatting sqref="G29:G33 G2:G25">
    <cfRule type="duplicateValues" dxfId="69" priority="54"/>
    <cfRule type="duplicateValues" dxfId="68" priority="55"/>
  </conditionalFormatting>
  <conditionalFormatting sqref="G2:G34">
    <cfRule type="duplicateValues" dxfId="67" priority="56"/>
    <cfRule type="duplicateValues" dxfId="66" priority="57"/>
  </conditionalFormatting>
  <conditionalFormatting sqref="G26:G27">
    <cfRule type="duplicateValues" dxfId="65" priority="25"/>
  </conditionalFormatting>
  <conditionalFormatting sqref="G26:G27">
    <cfRule type="duplicateValues" dxfId="64" priority="23"/>
    <cfRule type="duplicateValues" dxfId="63" priority="24"/>
  </conditionalFormatting>
  <conditionalFormatting sqref="G26:G27">
    <cfRule type="duplicateValues" dxfId="62" priority="21"/>
    <cfRule type="duplicateValues" dxfId="61" priority="22"/>
  </conditionalFormatting>
  <conditionalFormatting sqref="G28">
    <cfRule type="duplicateValues" dxfId="60" priority="20"/>
  </conditionalFormatting>
  <conditionalFormatting sqref="G28">
    <cfRule type="duplicateValues" dxfId="59" priority="18"/>
    <cfRule type="duplicateValues" dxfId="58" priority="19"/>
  </conditionalFormatting>
  <conditionalFormatting sqref="G28">
    <cfRule type="duplicateValues" dxfId="57" priority="16"/>
    <cfRule type="duplicateValues" dxfId="56" priority="17"/>
  </conditionalFormatting>
  <conditionalFormatting sqref="G34">
    <cfRule type="duplicateValues" dxfId="55" priority="15"/>
  </conditionalFormatting>
  <conditionalFormatting sqref="G34">
    <cfRule type="duplicateValues" dxfId="54" priority="13"/>
    <cfRule type="duplicateValues" dxfId="53" priority="14"/>
  </conditionalFormatting>
  <conditionalFormatting sqref="G34">
    <cfRule type="duplicateValues" dxfId="52" priority="11"/>
    <cfRule type="duplicateValues" dxfId="51" priority="12"/>
  </conditionalFormatting>
  <conditionalFormatting sqref="G26:G28 G1 G34:G1048576">
    <cfRule type="duplicateValues" dxfId="50" priority="58"/>
  </conditionalFormatting>
  <conditionalFormatting sqref="G26:G28 G1 G34:G1048576">
    <cfRule type="duplicateValues" dxfId="49" priority="61"/>
    <cfRule type="duplicateValues" dxfId="48" priority="62"/>
  </conditionalFormatting>
  <conditionalFormatting sqref="G26:G28 G1 G34:G1048576">
    <cfRule type="duplicateValues" dxfId="47" priority="67"/>
    <cfRule type="duplicateValues" dxfId="46" priority="68"/>
  </conditionalFormatting>
  <conditionalFormatting sqref="G35">
    <cfRule type="duplicateValues" dxfId="45" priority="6"/>
    <cfRule type="duplicateValues" dxfId="44" priority="7"/>
  </conditionalFormatting>
  <conditionalFormatting sqref="G35">
    <cfRule type="duplicateValues" dxfId="43" priority="5"/>
  </conditionalFormatting>
  <conditionalFormatting sqref="G35">
    <cfRule type="duplicateValues" dxfId="42" priority="3"/>
    <cfRule type="duplicateValues" dxfId="41" priority="4"/>
  </conditionalFormatting>
  <conditionalFormatting sqref="G35">
    <cfRule type="duplicateValues" dxfId="40" priority="1"/>
    <cfRule type="duplicateValues" dxfId="39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D10" sqref="D10"/>
    </sheetView>
  </sheetViews>
  <sheetFormatPr defaultRowHeight="13.5"/>
  <cols>
    <col min="7" max="8" width="13.25" bestFit="1" customWidth="1"/>
    <col min="9" max="9" width="16.625" bestFit="1" customWidth="1"/>
    <col min="10" max="10" width="11.75" bestFit="1" customWidth="1"/>
  </cols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8" priority="1"/>
    <cfRule type="duplicateValues" dxfId="37" priority="2"/>
  </conditionalFormatting>
  <conditionalFormatting sqref="G1:H1">
    <cfRule type="duplicateValues" dxfId="36" priority="3"/>
  </conditionalFormatting>
  <conditionalFormatting sqref="G1:H1">
    <cfRule type="duplicateValues" dxfId="35" priority="4"/>
    <cfRule type="duplicateValues" dxfId="34" priority="5"/>
  </conditionalFormatting>
  <conditionalFormatting sqref="G1:H1">
    <cfRule type="duplicateValues" dxfId="33" priority="6"/>
    <cfRule type="duplicateValues" dxfId="32" priority="7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D28" sqref="D28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5" t="s">
        <v>163</v>
      </c>
      <c r="H31" s="7" t="s">
        <v>227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5" t="s">
        <v>166</v>
      </c>
      <c r="H32" s="7" t="s">
        <v>228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169</v>
      </c>
      <c r="H33" s="7" t="s">
        <v>229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172</v>
      </c>
      <c r="H34" s="7" t="s">
        <v>230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175</v>
      </c>
      <c r="H35" s="7" t="s">
        <v>231</v>
      </c>
      <c r="I35" s="2" t="str">
        <f t="shared" si="4"/>
        <v>武汉威伟机械</v>
      </c>
      <c r="J35" s="17" t="e">
        <f>VLOOKUP(L35,ch!$A$1:$B$31,2,0)</f>
        <v>#N/A</v>
      </c>
      <c r="K35" s="17" t="s">
        <v>128</v>
      </c>
      <c r="L35" s="4" t="s">
        <v>180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5" t="s">
        <v>179</v>
      </c>
      <c r="H36" s="7" t="s">
        <v>232</v>
      </c>
      <c r="I36" s="2" t="str">
        <f t="shared" si="4"/>
        <v>武汉威伟机械</v>
      </c>
      <c r="J36" s="17" t="e">
        <f>VLOOKUP(L36,ch!$A$1:$B$31,2,0)</f>
        <v>#N/A</v>
      </c>
      <c r="K36" s="17" t="s">
        <v>128</v>
      </c>
      <c r="L36" s="4" t="s">
        <v>180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182</v>
      </c>
      <c r="H37" s="7" t="s">
        <v>233</v>
      </c>
      <c r="I37" s="2" t="str">
        <f t="shared" si="4"/>
        <v>武汉威伟机械</v>
      </c>
      <c r="J37" s="17" t="e">
        <f>VLOOKUP(L37,ch!$A$1:$B$31,2,0)</f>
        <v>#N/A</v>
      </c>
      <c r="K37" s="17" t="s">
        <v>128</v>
      </c>
      <c r="L37" s="4" t="s">
        <v>180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183</v>
      </c>
      <c r="H38" s="7" t="s">
        <v>250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5" t="s">
        <v>186</v>
      </c>
      <c r="H39" s="7" t="s">
        <v>234</v>
      </c>
      <c r="I39" s="2" t="str">
        <f t="shared" si="4"/>
        <v>武汉威伟机械</v>
      </c>
      <c r="J39" s="17" t="str">
        <f>VLOOKUP(L39,ch!$A$1:$B$31,2,0)</f>
        <v>鄂AMT870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189</v>
      </c>
      <c r="H40" s="7" t="s">
        <v>235</v>
      </c>
      <c r="I40" s="2" t="str">
        <f t="shared" si="4"/>
        <v>武汉威伟机械</v>
      </c>
      <c r="J40" s="17" t="str">
        <f>VLOOKUP(L40,ch!$A$1:$B$31,2,0)</f>
        <v>鄂AMT870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190</v>
      </c>
      <c r="H41" s="7" t="s">
        <v>236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192</v>
      </c>
      <c r="H42" s="7" t="s">
        <v>237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196</v>
      </c>
      <c r="H43" s="7" t="s">
        <v>238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198</v>
      </c>
      <c r="H44" s="7" t="s">
        <v>239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200</v>
      </c>
      <c r="H45" s="7" t="s">
        <v>240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202</v>
      </c>
      <c r="H46" s="7" t="s">
        <v>241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204</v>
      </c>
      <c r="H47" s="7" t="s">
        <v>242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5" t="s">
        <v>208</v>
      </c>
      <c r="H48" s="7" t="s">
        <v>243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206</v>
      </c>
      <c r="H49" s="7" t="s">
        <v>244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5" t="s">
        <v>209</v>
      </c>
      <c r="H50" s="7" t="s">
        <v>245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5" t="s">
        <v>214</v>
      </c>
      <c r="H51" s="7" t="s">
        <v>246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5" t="s">
        <v>217</v>
      </c>
      <c r="H52" s="7" t="s">
        <v>247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134</v>
      </c>
      <c r="L52" s="4" t="s">
        <v>218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5" t="s">
        <v>219</v>
      </c>
      <c r="H53" s="7" t="s">
        <v>248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5" t="s">
        <v>221</v>
      </c>
      <c r="H54" s="7" t="s">
        <v>249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/>
      <c r="H55" s="5" t="s">
        <v>282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283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/>
      <c r="H57" s="5" t="s">
        <v>284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259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/>
      <c r="H58" s="5" t="s">
        <v>285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286</v>
      </c>
      <c r="I59" s="2" t="str">
        <f t="shared" si="4"/>
        <v>武汉威伟机械</v>
      </c>
      <c r="J59" s="17" t="str">
        <f>VLOOKUP(L59,ch!$A$1:$B$31,2,0)</f>
        <v>鄂AMT870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287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/>
      <c r="H61" s="5" t="s">
        <v>288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/>
      <c r="H62" s="5" t="s">
        <v>289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290</v>
      </c>
      <c r="I63" s="2" t="str">
        <f t="shared" si="4"/>
        <v>武汉威伟机械</v>
      </c>
      <c r="J63" s="17" t="e">
        <f>VLOOKUP(L63,ch!$A$1:$B$31,2,0)</f>
        <v>#N/A</v>
      </c>
      <c r="K63" s="17" t="s">
        <v>128</v>
      </c>
      <c r="L63" s="4" t="s">
        <v>180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/>
      <c r="H64" s="5" t="s">
        <v>291</v>
      </c>
      <c r="I64" s="2" t="str">
        <f t="shared" si="4"/>
        <v>武汉威伟机械</v>
      </c>
      <c r="J64" s="17" t="e">
        <f>VLOOKUP(L64,ch!$A$1:$B$31,2,0)</f>
        <v>#N/A</v>
      </c>
      <c r="K64" s="17" t="s">
        <v>128</v>
      </c>
      <c r="L64" s="4" t="s">
        <v>180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292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293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294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295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296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/>
      <c r="H70" s="5" t="s">
        <v>297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298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299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/>
      <c r="H73" s="5" t="s">
        <v>300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/>
      <c r="H74" s="5" t="s">
        <v>301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302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/>
      <c r="H76" s="5" t="s">
        <v>303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136</v>
      </c>
      <c r="L76" s="4" t="s">
        <v>280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/>
      <c r="H77" s="5" t="s">
        <v>304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307</v>
      </c>
      <c r="I78" s="7" t="s">
        <v>351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259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/>
      <c r="H79" s="5" t="s">
        <v>308</v>
      </c>
      <c r="I79" s="7" t="s">
        <v>352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/>
      <c r="H80" s="5" t="s">
        <v>309</v>
      </c>
      <c r="I80" s="7" t="s">
        <v>353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311</v>
      </c>
      <c r="I81" s="7" t="s">
        <v>354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313</v>
      </c>
      <c r="I82" s="7" t="s">
        <v>355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/>
      <c r="H83" s="5" t="s">
        <v>314</v>
      </c>
      <c r="I83" s="7" t="s">
        <v>356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316</v>
      </c>
      <c r="I84" s="7" t="s">
        <v>357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318</v>
      </c>
      <c r="I85" s="7" t="s">
        <v>358</v>
      </c>
      <c r="J85" s="2" t="str">
        <f t="shared" si="10"/>
        <v>武汉威伟机械</v>
      </c>
      <c r="K85" s="17" t="str">
        <f>VLOOKUP(M85,ch!$A$1:$B$31,2,0)</f>
        <v>鄂AZR876</v>
      </c>
      <c r="L85" s="17" t="s">
        <v>109</v>
      </c>
      <c r="M85" s="4" t="s">
        <v>281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321</v>
      </c>
      <c r="I86" s="7" t="s">
        <v>359</v>
      </c>
      <c r="J86" s="2" t="str">
        <f t="shared" si="10"/>
        <v>武汉威伟机械</v>
      </c>
      <c r="K86" s="17" t="str">
        <f>VLOOKUP(M86,ch!$A$1:$B$31,2,0)</f>
        <v>鄂AZR876</v>
      </c>
      <c r="L86" s="17" t="s">
        <v>109</v>
      </c>
      <c r="M86" s="4" t="s">
        <v>281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322</v>
      </c>
      <c r="I87" s="7" t="s">
        <v>360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329</v>
      </c>
      <c r="I88" s="7" t="s">
        <v>361</v>
      </c>
      <c r="J88" s="2" t="str">
        <f t="shared" si="10"/>
        <v>武汉威伟机械</v>
      </c>
      <c r="K88" s="17" t="str">
        <f>VLOOKUP(M88,ch!$A$1:$B$31,2,0)</f>
        <v>鄂AZR876</v>
      </c>
      <c r="L88" s="17" t="s">
        <v>109</v>
      </c>
      <c r="M88" s="4" t="s">
        <v>281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/>
      <c r="H89" s="5" t="s">
        <v>333</v>
      </c>
      <c r="I89" s="7" t="s">
        <v>362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/>
      <c r="H90" s="5" t="s">
        <v>336</v>
      </c>
      <c r="I90" s="7" t="s">
        <v>363</v>
      </c>
      <c r="J90" s="2" t="str">
        <f t="shared" si="10"/>
        <v>武汉威伟机械</v>
      </c>
      <c r="K90" s="17" t="e">
        <f>VLOOKUP(M90,ch!$A$1:$B$31,2,0)</f>
        <v>#N/A</v>
      </c>
      <c r="L90" s="17" t="s">
        <v>128</v>
      </c>
      <c r="M90" s="4" t="s">
        <v>180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/>
      <c r="H91" s="5" t="s">
        <v>342</v>
      </c>
      <c r="I91" s="7" t="s">
        <v>364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346</v>
      </c>
      <c r="I92" s="7" t="s">
        <v>365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/>
      <c r="H93" s="5" t="s">
        <v>348</v>
      </c>
      <c r="I93" s="7" t="s">
        <v>366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/>
      <c r="H94" s="5" t="s">
        <v>349</v>
      </c>
      <c r="I94" s="7" t="s">
        <v>367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5" t="s">
        <v>436</v>
      </c>
      <c r="H95" s="7" t="s">
        <v>437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5" t="s">
        <v>438</v>
      </c>
      <c r="H96" s="7" t="s">
        <v>439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5" t="s">
        <v>440</v>
      </c>
      <c r="H97" s="7" t="s">
        <v>441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5" t="s">
        <v>443</v>
      </c>
      <c r="H98" s="7" t="s">
        <v>444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5" t="s">
        <v>446</v>
      </c>
      <c r="H99" s="7" t="s">
        <v>447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5" t="s">
        <v>448</v>
      </c>
      <c r="H100" s="7" t="s">
        <v>449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5" t="s">
        <v>450</v>
      </c>
      <c r="H101" s="7" t="s">
        <v>451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5" t="s">
        <v>452</v>
      </c>
      <c r="H102" s="7" t="s">
        <v>453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5" t="s">
        <v>454</v>
      </c>
      <c r="H103" s="7" t="s">
        <v>455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5" t="s">
        <v>457</v>
      </c>
      <c r="H104" s="7" t="s">
        <v>458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281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5" t="s">
        <v>459</v>
      </c>
      <c r="H105" s="7" t="s">
        <v>460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281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5" t="s">
        <v>462</v>
      </c>
      <c r="H106" s="7" t="s">
        <v>463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281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5" t="s">
        <v>464</v>
      </c>
      <c r="H107" s="7" t="s">
        <v>465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5" t="s">
        <v>466</v>
      </c>
      <c r="H108" s="7" t="s">
        <v>467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5" t="s">
        <v>469</v>
      </c>
      <c r="H109" s="7" t="s">
        <v>470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5" t="s">
        <v>471</v>
      </c>
      <c r="H110" s="7" t="s">
        <v>472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5" t="s">
        <v>473</v>
      </c>
      <c r="H111" s="7" t="s">
        <v>474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5" t="s">
        <v>475</v>
      </c>
      <c r="H112" s="7" t="s">
        <v>476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5" t="s">
        <v>477</v>
      </c>
      <c r="H113" s="7" t="s">
        <v>478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5" t="s">
        <v>479</v>
      </c>
      <c r="H114" s="7" t="s">
        <v>480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5" t="s">
        <v>482</v>
      </c>
      <c r="H115" s="7" t="s">
        <v>483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5" t="s">
        <v>486</v>
      </c>
      <c r="H116" s="7" t="s">
        <v>487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5" t="s">
        <v>488</v>
      </c>
      <c r="H117" s="7" t="s">
        <v>489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5" t="s">
        <v>491</v>
      </c>
      <c r="H118" s="7" t="s">
        <v>492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5" t="s">
        <v>494</v>
      </c>
      <c r="H119" s="7" t="s">
        <v>495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128</v>
      </c>
      <c r="L119" s="4" t="s">
        <v>180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5" t="s">
        <v>496</v>
      </c>
      <c r="H120" s="7" t="s">
        <v>497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136</v>
      </c>
      <c r="L120" s="4" t="s">
        <v>280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5" t="s">
        <v>498</v>
      </c>
      <c r="H121" s="7" t="s">
        <v>499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5" t="s">
        <v>500</v>
      </c>
      <c r="H122" s="7" t="s">
        <v>501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5" t="s">
        <v>502</v>
      </c>
      <c r="H123" s="7" t="s">
        <v>503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5" t="s">
        <v>504</v>
      </c>
      <c r="H124" s="7" t="s">
        <v>505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7" t="s">
        <v>409</v>
      </c>
      <c r="H125" s="5" t="s">
        <v>378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7" t="s">
        <v>410</v>
      </c>
      <c r="H126" s="5" t="s">
        <v>380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7" t="s">
        <v>411</v>
      </c>
      <c r="H127" s="5" t="s">
        <v>381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7" t="s">
        <v>412</v>
      </c>
      <c r="H128" s="5" t="s">
        <v>382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7" t="s">
        <v>413</v>
      </c>
      <c r="H129" s="5" t="s">
        <v>384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7" t="s">
        <v>414</v>
      </c>
      <c r="H130" s="5" t="s">
        <v>386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7" t="s">
        <v>415</v>
      </c>
      <c r="H131" s="5" t="s">
        <v>387</v>
      </c>
      <c r="I131" s="2" t="str">
        <f t="shared" si="20"/>
        <v>武汉威伟机械</v>
      </c>
      <c r="J131" s="17" t="str">
        <f>VLOOKUP(L131,ch!$A$1:$B$31,2,0)</f>
        <v>鄂AZR876</v>
      </c>
      <c r="K131" s="17" t="s">
        <v>109</v>
      </c>
      <c r="L131" s="4" t="s">
        <v>281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7" t="s">
        <v>416</v>
      </c>
      <c r="H132" s="5" t="s">
        <v>389</v>
      </c>
      <c r="I132" s="2" t="str">
        <f t="shared" si="20"/>
        <v>武汉威伟机械</v>
      </c>
      <c r="J132" s="17" t="str">
        <f>VLOOKUP(L132,ch!$A$1:$B$31,2,0)</f>
        <v>鄂AZR876</v>
      </c>
      <c r="K132" s="17" t="s">
        <v>109</v>
      </c>
      <c r="L132" s="4" t="s">
        <v>281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7" t="s">
        <v>417</v>
      </c>
      <c r="H133" s="5" t="s">
        <v>391</v>
      </c>
      <c r="I133" s="2" t="str">
        <f t="shared" si="20"/>
        <v>武汉威伟机械</v>
      </c>
      <c r="J133" s="17" t="str">
        <f>VLOOKUP(L133,ch!$A$1:$B$31,2,0)</f>
        <v>鄂AZR876</v>
      </c>
      <c r="K133" s="17" t="s">
        <v>109</v>
      </c>
      <c r="L133" s="4" t="s">
        <v>281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7" t="s">
        <v>418</v>
      </c>
      <c r="H134" s="5" t="s">
        <v>392</v>
      </c>
      <c r="I134" s="2" t="str">
        <f t="shared" si="20"/>
        <v>武汉威伟机械</v>
      </c>
      <c r="J134" s="17" t="str">
        <f>VLOOKUP(L134,ch!$A$1:$B$31,2,0)</f>
        <v>鄂AZR876</v>
      </c>
      <c r="K134" s="17" t="s">
        <v>109</v>
      </c>
      <c r="L134" s="4" t="s">
        <v>281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7" t="s">
        <v>419</v>
      </c>
      <c r="H135" s="5" t="s">
        <v>394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7" t="s">
        <v>420</v>
      </c>
      <c r="H136" s="5" t="s">
        <v>395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7" t="s">
        <v>421</v>
      </c>
      <c r="H137" s="5" t="s">
        <v>396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7" t="s">
        <v>422</v>
      </c>
      <c r="H138" s="5" t="s">
        <v>398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7" t="s">
        <v>423</v>
      </c>
      <c r="H139" s="5" t="s">
        <v>399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7" t="s">
        <v>424</v>
      </c>
      <c r="H140" s="5" t="s">
        <v>400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7" t="s">
        <v>425</v>
      </c>
      <c r="H141" s="5" t="s">
        <v>401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7" t="s">
        <v>426</v>
      </c>
      <c r="H142" s="5" t="s">
        <v>403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7" t="s">
        <v>427</v>
      </c>
      <c r="H143" s="5" t="s">
        <v>404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7" t="s">
        <v>428</v>
      </c>
      <c r="H144" s="5" t="s">
        <v>406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7" t="s">
        <v>429</v>
      </c>
      <c r="H145" s="5" t="s">
        <v>407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7" t="s">
        <v>430</v>
      </c>
      <c r="H146" s="5" t="s">
        <v>408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5" t="s">
        <v>431</v>
      </c>
      <c r="H147" s="5"/>
      <c r="I147" s="2" t="str">
        <f t="shared" si="20"/>
        <v>武汉威伟机械</v>
      </c>
      <c r="J147" s="17"/>
      <c r="K147" s="17" t="s">
        <v>432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31" priority="24"/>
  </conditionalFormatting>
  <conditionalFormatting sqref="G31:H54">
    <cfRule type="duplicateValues" dxfId="30" priority="22"/>
    <cfRule type="duplicateValues" dxfId="29" priority="23"/>
  </conditionalFormatting>
  <conditionalFormatting sqref="G55:H77">
    <cfRule type="duplicateValues" dxfId="28" priority="19"/>
    <cfRule type="duplicateValues" dxfId="27" priority="20"/>
  </conditionalFormatting>
  <conditionalFormatting sqref="H55:H77">
    <cfRule type="duplicateValues" dxfId="26" priority="21"/>
  </conditionalFormatting>
  <conditionalFormatting sqref="G78:I94">
    <cfRule type="duplicateValues" dxfId="25" priority="17"/>
    <cfRule type="duplicateValues" dxfId="24" priority="18"/>
  </conditionalFormatting>
  <conditionalFormatting sqref="H78:I94">
    <cfRule type="duplicateValues" dxfId="23" priority="15"/>
    <cfRule type="duplicateValues" dxfId="22" priority="16"/>
  </conditionalFormatting>
  <conditionalFormatting sqref="G95:H124">
    <cfRule type="duplicateValues" dxfId="21" priority="6"/>
  </conditionalFormatting>
  <conditionalFormatting sqref="G95:H107">
    <cfRule type="duplicateValues" dxfId="20" priority="7"/>
    <cfRule type="duplicateValues" dxfId="19" priority="8"/>
  </conditionalFormatting>
  <conditionalFormatting sqref="G108:H124">
    <cfRule type="duplicateValues" dxfId="18" priority="9"/>
    <cfRule type="duplicateValues" dxfId="17" priority="10"/>
  </conditionalFormatting>
  <conditionalFormatting sqref="G95:H107">
    <cfRule type="duplicateValues" dxfId="16" priority="11"/>
    <cfRule type="duplicateValues" dxfId="15" priority="12"/>
  </conditionalFormatting>
  <conditionalFormatting sqref="G108:H124">
    <cfRule type="duplicateValues" dxfId="14" priority="13"/>
    <cfRule type="duplicateValues" dxfId="13" priority="14"/>
  </conditionalFormatting>
  <conditionalFormatting sqref="G125:H147">
    <cfRule type="duplicateValues" dxfId="12" priority="1"/>
  </conditionalFormatting>
  <conditionalFormatting sqref="G125:H147">
    <cfRule type="duplicateValues" dxfId="11" priority="2"/>
    <cfRule type="duplicateValues" dxfId="10" priority="3"/>
  </conditionalFormatting>
  <conditionalFormatting sqref="G125:H147">
    <cfRule type="duplicateValues" dxfId="9" priority="4"/>
    <cfRule type="duplicateValues" dxfId="8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99" priority="1"/>
    <cfRule type="duplicateValues" dxfId="19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Y59"/>
  <sheetViews>
    <sheetView tabSelected="1" workbookViewId="0">
      <selection activeCell="F14" sqref="F14"/>
    </sheetView>
  </sheetViews>
  <sheetFormatPr defaultRowHeight="13.5"/>
  <cols>
    <col min="1" max="1" width="13.25" style="14" bestFit="1" customWidth="1"/>
    <col min="2" max="2" width="10.125" style="14" bestFit="1" customWidth="1"/>
    <col min="3" max="3" width="12.75" style="14" bestFit="1" customWidth="1"/>
    <col min="4" max="4" width="19.625" style="14" bestFit="1" customWidth="1"/>
    <col min="5" max="5" width="18" style="14" bestFit="1" customWidth="1"/>
    <col min="6" max="6" width="36.625" style="14" bestFit="1" customWidth="1"/>
    <col min="7" max="7" width="10.375" style="14" hidden="1" customWidth="1"/>
    <col min="8" max="8" width="13.25" style="14" bestFit="1" customWidth="1"/>
    <col min="9" max="9" width="19.375" style="14" bestFit="1" customWidth="1"/>
    <col min="10" max="10" width="11.375" style="14" hidden="1" customWidth="1"/>
    <col min="11" max="11" width="14.5" style="14" bestFit="1" customWidth="1"/>
    <col min="12" max="12" width="11.5" style="14" bestFit="1" customWidth="1"/>
    <col min="13" max="13" width="10.375" style="14" bestFit="1" customWidth="1"/>
    <col min="14" max="14" width="11.375" style="14" bestFit="1" customWidth="1"/>
    <col min="15" max="15" width="32.75" style="14" bestFit="1" customWidth="1"/>
    <col min="16" max="16" width="11.375" style="14" bestFit="1" customWidth="1"/>
    <col min="17" max="16384" width="9" style="14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948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39" customFormat="1" ht="21" customHeight="1">
      <c r="A2" s="36">
        <v>43205</v>
      </c>
      <c r="B2" s="37" t="s">
        <v>203</v>
      </c>
      <c r="C2" s="38" t="s">
        <v>925</v>
      </c>
      <c r="D2" s="38" t="s">
        <v>927</v>
      </c>
      <c r="E2" s="38" t="s">
        <v>61</v>
      </c>
      <c r="F2" s="38" t="s">
        <v>368</v>
      </c>
      <c r="G2" s="38"/>
      <c r="H2" s="38" t="s">
        <v>928</v>
      </c>
      <c r="I2" s="38" t="s">
        <v>924</v>
      </c>
      <c r="J2" s="38"/>
      <c r="K2" s="38" t="s">
        <v>929</v>
      </c>
      <c r="L2" s="38" t="s">
        <v>930</v>
      </c>
      <c r="M2" s="38" t="s">
        <v>931</v>
      </c>
      <c r="N2" s="38">
        <v>14</v>
      </c>
      <c r="O2" s="38" t="str">
        <f>C2&amp;"--"&amp;E2</f>
        <v xml:space="preserve"> 新地园区--丰树园区</v>
      </c>
      <c r="P2" s="38" t="s">
        <v>949</v>
      </c>
    </row>
    <row r="3" spans="1:103" s="39" customFormat="1" ht="21" customHeight="1">
      <c r="A3" s="40">
        <v>43205</v>
      </c>
      <c r="B3" s="38" t="s">
        <v>950</v>
      </c>
      <c r="C3" s="38" t="s">
        <v>925</v>
      </c>
      <c r="D3" s="38" t="s">
        <v>932</v>
      </c>
      <c r="E3" s="38" t="s">
        <v>59</v>
      </c>
      <c r="F3" s="38" t="s">
        <v>933</v>
      </c>
      <c r="G3" s="38"/>
      <c r="H3" s="38" t="s">
        <v>934</v>
      </c>
      <c r="I3" s="38" t="s">
        <v>924</v>
      </c>
      <c r="J3" s="38"/>
      <c r="K3" s="38" t="s">
        <v>935</v>
      </c>
      <c r="L3" s="38" t="s">
        <v>936</v>
      </c>
      <c r="M3" s="38" t="s">
        <v>931</v>
      </c>
      <c r="N3" s="38">
        <v>14</v>
      </c>
      <c r="O3" s="38" t="str">
        <f t="shared" ref="O3:O8" si="0">C3&amp;"--"&amp;E3</f>
        <v xml:space="preserve"> 新地园区--万纬园区</v>
      </c>
      <c r="P3" s="38" t="s">
        <v>949</v>
      </c>
    </row>
    <row r="4" spans="1:103" s="39" customFormat="1" ht="21" customHeight="1">
      <c r="A4" s="40">
        <v>43205</v>
      </c>
      <c r="B4" s="38" t="s">
        <v>369</v>
      </c>
      <c r="C4" s="38" t="s">
        <v>925</v>
      </c>
      <c r="D4" s="38" t="s">
        <v>937</v>
      </c>
      <c r="E4" s="38" t="s">
        <v>938</v>
      </c>
      <c r="F4" s="38" t="s">
        <v>370</v>
      </c>
      <c r="G4" s="38"/>
      <c r="H4" s="38" t="s">
        <v>939</v>
      </c>
      <c r="I4" s="38" t="s">
        <v>924</v>
      </c>
      <c r="J4" s="38"/>
      <c r="K4" s="38" t="s">
        <v>940</v>
      </c>
      <c r="L4" s="38" t="s">
        <v>941</v>
      </c>
      <c r="M4" s="38" t="s">
        <v>931</v>
      </c>
      <c r="N4" s="38">
        <v>14</v>
      </c>
      <c r="O4" s="38" t="str">
        <f t="shared" si="0"/>
        <v xml:space="preserve"> 新地园区-- 亚洲一号园区</v>
      </c>
      <c r="P4" s="38" t="s">
        <v>949</v>
      </c>
    </row>
    <row r="5" spans="1:103" s="39" customFormat="1" ht="21" customHeight="1">
      <c r="A5" s="40">
        <v>43205</v>
      </c>
      <c r="B5" s="38" t="s">
        <v>251</v>
      </c>
      <c r="C5" s="38" t="s">
        <v>925</v>
      </c>
      <c r="D5" s="38" t="s">
        <v>937</v>
      </c>
      <c r="E5" s="38" t="s">
        <v>938</v>
      </c>
      <c r="F5" s="38" t="s">
        <v>942</v>
      </c>
      <c r="G5" s="38"/>
      <c r="H5" s="38" t="s">
        <v>943</v>
      </c>
      <c r="I5" s="38" t="s">
        <v>924</v>
      </c>
      <c r="J5" s="38"/>
      <c r="K5" s="38" t="s">
        <v>940</v>
      </c>
      <c r="L5" s="38" t="s">
        <v>944</v>
      </c>
      <c r="M5" s="38" t="s">
        <v>931</v>
      </c>
      <c r="N5" s="38">
        <v>14</v>
      </c>
      <c r="O5" s="38" t="str">
        <f t="shared" si="0"/>
        <v xml:space="preserve"> 新地园区-- 亚洲一号园区</v>
      </c>
      <c r="P5" s="38" t="s">
        <v>949</v>
      </c>
    </row>
    <row r="6" spans="1:103" s="39" customFormat="1" ht="21" customHeight="1">
      <c r="A6" s="40">
        <v>43205</v>
      </c>
      <c r="B6" s="38" t="s">
        <v>950</v>
      </c>
      <c r="C6" s="38" t="s">
        <v>925</v>
      </c>
      <c r="D6" s="38" t="s">
        <v>959</v>
      </c>
      <c r="E6" s="38" t="s">
        <v>161</v>
      </c>
      <c r="F6" s="38" t="s">
        <v>951</v>
      </c>
      <c r="G6" s="38"/>
      <c r="H6" s="38" t="s">
        <v>945</v>
      </c>
      <c r="I6" s="38" t="s">
        <v>924</v>
      </c>
      <c r="J6" s="38"/>
      <c r="K6" s="38" t="s">
        <v>946</v>
      </c>
      <c r="L6" s="38" t="s">
        <v>947</v>
      </c>
      <c r="M6" s="38" t="s">
        <v>931</v>
      </c>
      <c r="N6" s="38">
        <v>14</v>
      </c>
      <c r="O6" s="38" t="str">
        <f t="shared" si="0"/>
        <v xml:space="preserve"> 新地园区--新地园区</v>
      </c>
      <c r="P6" s="38" t="s">
        <v>949</v>
      </c>
    </row>
    <row r="7" spans="1:103" s="39" customFormat="1" ht="21" customHeight="1">
      <c r="A7" s="40">
        <v>43205</v>
      </c>
      <c r="B7" s="38" t="s">
        <v>24</v>
      </c>
      <c r="C7" s="38" t="s">
        <v>925</v>
      </c>
      <c r="D7" s="38" t="s">
        <v>927</v>
      </c>
      <c r="E7" s="38" t="s">
        <v>61</v>
      </c>
      <c r="F7" s="38" t="s">
        <v>388</v>
      </c>
      <c r="G7" s="38"/>
      <c r="H7" s="38" t="s">
        <v>952</v>
      </c>
      <c r="I7" s="38" t="s">
        <v>924</v>
      </c>
      <c r="J7" s="38"/>
      <c r="K7" s="38" t="s">
        <v>946</v>
      </c>
      <c r="L7" s="38" t="s">
        <v>947</v>
      </c>
      <c r="M7" s="38" t="s">
        <v>931</v>
      </c>
      <c r="N7" s="38">
        <v>14</v>
      </c>
      <c r="O7" s="38" t="str">
        <f t="shared" si="0"/>
        <v xml:space="preserve"> 新地园区--丰树园区</v>
      </c>
      <c r="P7" s="38" t="s">
        <v>949</v>
      </c>
    </row>
    <row r="8" spans="1:103" s="39" customFormat="1" ht="21" customHeight="1">
      <c r="A8" s="40">
        <v>43205</v>
      </c>
      <c r="B8" s="38" t="s">
        <v>24</v>
      </c>
      <c r="C8" s="38" t="s">
        <v>925</v>
      </c>
      <c r="D8" s="38" t="s">
        <v>926</v>
      </c>
      <c r="E8" s="38" t="s">
        <v>59</v>
      </c>
      <c r="F8" s="38" t="s">
        <v>522</v>
      </c>
      <c r="G8" s="38"/>
      <c r="H8" s="38" t="s">
        <v>953</v>
      </c>
      <c r="I8" s="38" t="s">
        <v>924</v>
      </c>
      <c r="J8" s="38"/>
      <c r="K8" s="38" t="s">
        <v>954</v>
      </c>
      <c r="L8" s="38" t="s">
        <v>176</v>
      </c>
      <c r="M8" s="38" t="s">
        <v>931</v>
      </c>
      <c r="N8" s="38">
        <v>14</v>
      </c>
      <c r="O8" s="38" t="str">
        <f t="shared" si="0"/>
        <v xml:space="preserve"> 新地园区--万纬园区</v>
      </c>
      <c r="P8" s="38" t="s">
        <v>949</v>
      </c>
    </row>
    <row r="9" spans="1:103" s="39" customFormat="1" ht="21" customHeight="1">
      <c r="A9" s="40">
        <v>43205</v>
      </c>
      <c r="B9" s="38" t="s">
        <v>26</v>
      </c>
      <c r="C9" s="38" t="s">
        <v>925</v>
      </c>
      <c r="D9" s="38" t="s">
        <v>955</v>
      </c>
      <c r="E9" s="38" t="s">
        <v>956</v>
      </c>
      <c r="F9" s="38" t="s">
        <v>468</v>
      </c>
      <c r="G9" s="38"/>
      <c r="H9" s="38" t="s">
        <v>958</v>
      </c>
      <c r="I9" s="38" t="s">
        <v>924</v>
      </c>
      <c r="J9" s="38"/>
      <c r="K9" s="38" t="s">
        <v>957</v>
      </c>
      <c r="L9" s="38" t="s">
        <v>631</v>
      </c>
      <c r="M9" s="38" t="s">
        <v>931</v>
      </c>
      <c r="N9" s="38">
        <v>14</v>
      </c>
      <c r="O9" s="38" t="str">
        <f t="shared" ref="O9" si="1">C9&amp;"--"&amp;E9</f>
        <v xml:space="preserve"> 新地园区--亚洲一号园区</v>
      </c>
      <c r="P9" s="38" t="s">
        <v>949</v>
      </c>
    </row>
    <row r="10" spans="1:103" s="39" customFormat="1" ht="21" customHeight="1">
      <c r="A10" s="40">
        <v>43205</v>
      </c>
      <c r="B10" s="38" t="s">
        <v>170</v>
      </c>
      <c r="C10" s="38" t="s">
        <v>925</v>
      </c>
      <c r="D10" s="38" t="s">
        <v>959</v>
      </c>
      <c r="E10" s="38" t="s">
        <v>61</v>
      </c>
      <c r="F10" s="38" t="s">
        <v>371</v>
      </c>
      <c r="G10" s="38"/>
      <c r="H10" s="38" t="s">
        <v>960</v>
      </c>
      <c r="I10" s="38" t="s">
        <v>924</v>
      </c>
      <c r="J10" s="38"/>
      <c r="K10" s="38" t="s">
        <v>957</v>
      </c>
      <c r="L10" s="38" t="s">
        <v>631</v>
      </c>
      <c r="M10" s="38" t="s">
        <v>931</v>
      </c>
      <c r="N10" s="38">
        <v>14</v>
      </c>
      <c r="O10" s="38" t="str">
        <f t="shared" ref="O10" si="2">C10&amp;"--"&amp;E10</f>
        <v xml:space="preserve"> 新地园区--丰树园区</v>
      </c>
      <c r="P10" s="38" t="s">
        <v>949</v>
      </c>
    </row>
    <row r="11" spans="1:103" s="39" customFormat="1" ht="21" customHeight="1">
      <c r="A11" s="40">
        <v>43205</v>
      </c>
      <c r="B11" s="38" t="s">
        <v>164</v>
      </c>
      <c r="C11" s="38" t="s">
        <v>925</v>
      </c>
      <c r="D11" s="38" t="s">
        <v>937</v>
      </c>
      <c r="E11" s="38" t="s">
        <v>956</v>
      </c>
      <c r="F11" s="38" t="s">
        <v>373</v>
      </c>
      <c r="G11" s="38"/>
      <c r="H11" s="38" t="s">
        <v>961</v>
      </c>
      <c r="I11" s="38" t="s">
        <v>924</v>
      </c>
      <c r="J11" s="38"/>
      <c r="K11" s="38" t="s">
        <v>962</v>
      </c>
      <c r="L11" s="38" t="s">
        <v>167</v>
      </c>
      <c r="M11" s="38" t="s">
        <v>931</v>
      </c>
      <c r="N11" s="38">
        <v>14</v>
      </c>
      <c r="O11" s="38"/>
      <c r="P11" s="38"/>
    </row>
    <row r="12" spans="1:103" s="39" customFormat="1" ht="21" customHeight="1">
      <c r="A12" s="40">
        <v>43205</v>
      </c>
      <c r="B12" s="37" t="s">
        <v>203</v>
      </c>
      <c r="C12" s="38" t="s">
        <v>925</v>
      </c>
      <c r="D12" s="38" t="s">
        <v>926</v>
      </c>
      <c r="E12" s="38" t="s">
        <v>61</v>
      </c>
      <c r="F12" s="38" t="s">
        <v>368</v>
      </c>
      <c r="G12" s="38"/>
      <c r="H12" s="38" t="s">
        <v>963</v>
      </c>
      <c r="I12" s="38" t="s">
        <v>924</v>
      </c>
      <c r="J12" s="38"/>
      <c r="K12" s="38" t="s">
        <v>962</v>
      </c>
      <c r="L12" s="38" t="s">
        <v>167</v>
      </c>
      <c r="M12" s="38" t="s">
        <v>931</v>
      </c>
      <c r="N12" s="38">
        <v>14</v>
      </c>
      <c r="O12" s="38"/>
      <c r="P12" s="38"/>
    </row>
    <row r="13" spans="1:103" s="39" customFormat="1" ht="21" customHeight="1">
      <c r="A13" s="40">
        <v>43205</v>
      </c>
      <c r="B13" s="38" t="s">
        <v>950</v>
      </c>
      <c r="C13" s="38" t="s">
        <v>925</v>
      </c>
      <c r="D13" s="38" t="s">
        <v>964</v>
      </c>
      <c r="E13" s="38" t="s">
        <v>59</v>
      </c>
      <c r="F13" s="38" t="s">
        <v>965</v>
      </c>
      <c r="G13" s="38"/>
      <c r="H13" s="38" t="s">
        <v>966</v>
      </c>
      <c r="I13" s="38" t="s">
        <v>924</v>
      </c>
      <c r="J13" s="38"/>
      <c r="K13" s="38" t="s">
        <v>967</v>
      </c>
      <c r="L13" s="38" t="s">
        <v>936</v>
      </c>
      <c r="M13" s="38" t="s">
        <v>931</v>
      </c>
      <c r="N13" s="38">
        <v>14</v>
      </c>
      <c r="O13" s="38"/>
      <c r="P13" s="38"/>
    </row>
    <row r="14" spans="1:103" s="39" customFormat="1" ht="21" customHeight="1">
      <c r="A14" s="40">
        <v>43205</v>
      </c>
      <c r="B14" s="38" t="s">
        <v>63</v>
      </c>
      <c r="C14" s="38" t="s">
        <v>925</v>
      </c>
      <c r="D14" s="38" t="s">
        <v>959</v>
      </c>
      <c r="E14" s="38" t="s">
        <v>61</v>
      </c>
      <c r="F14" s="38" t="s">
        <v>371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03" s="39" customFormat="1" ht="21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03" s="39" customFormat="1" ht="21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s="39" customFormat="1" ht="21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s="39" customFormat="1" ht="21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s="39" customFormat="1" ht="21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s="39" customFormat="1" ht="21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s="39" customFormat="1" ht="21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s="39" customFormat="1" ht="21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s="39" customFormat="1" ht="21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s="39" customFormat="1" ht="21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s="39" customFormat="1" ht="21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s="39" customFormat="1" ht="21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s="39" customFormat="1" ht="21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s="39" customFormat="1" ht="21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s="39" customFormat="1" ht="21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s="39" customFormat="1" ht="21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ht="21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21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21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21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21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21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21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21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21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21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21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21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21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21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21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21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21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21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21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21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21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21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21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21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21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21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</sheetData>
  <phoneticPr fontId="7" type="noConversion"/>
  <conditionalFormatting sqref="G1">
    <cfRule type="duplicateValues" dxfId="7" priority="6"/>
    <cfRule type="duplicateValues" dxfId="6" priority="7"/>
    <cfRule type="duplicateValues" dxfId="5" priority="8"/>
  </conditionalFormatting>
  <conditionalFormatting sqref="G1">
    <cfRule type="duplicateValues" dxfId="4" priority="5"/>
  </conditionalFormatting>
  <conditionalFormatting sqref="G1">
    <cfRule type="duplicateValues" dxfId="3" priority="3"/>
    <cfRule type="duplicateValues" dxfId="2" priority="4"/>
  </conditionalFormatting>
  <conditionalFormatting sqref="G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97" priority="4"/>
    <cfRule type="duplicateValues" dxfId="196" priority="5"/>
  </conditionalFormatting>
  <conditionalFormatting sqref="H1:H1048576">
    <cfRule type="duplicateValues" dxfId="195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94" priority="3"/>
    <cfRule type="duplicateValues" dxfId="193" priority="4"/>
  </conditionalFormatting>
  <conditionalFormatting sqref="H1:I1048576">
    <cfRule type="duplicateValues" dxfId="192" priority="1"/>
    <cfRule type="duplicateValues" dxfId="191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90" priority="1"/>
  </conditionalFormatting>
  <conditionalFormatting sqref="G1:H14">
    <cfRule type="duplicateValues" dxfId="189" priority="2"/>
    <cfRule type="duplicateValues" dxfId="188" priority="3"/>
  </conditionalFormatting>
  <conditionalFormatting sqref="G15:H31">
    <cfRule type="duplicateValues" dxfId="187" priority="4"/>
    <cfRule type="duplicateValues" dxfId="186" priority="5"/>
  </conditionalFormatting>
  <conditionalFormatting sqref="G1:H14">
    <cfRule type="duplicateValues" dxfId="185" priority="6"/>
    <cfRule type="duplicateValues" dxfId="184" priority="7"/>
  </conditionalFormatting>
  <conditionalFormatting sqref="G15:H31">
    <cfRule type="duplicateValues" dxfId="183" priority="8"/>
    <cfRule type="duplicateValues" dxfId="182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81" priority="1"/>
  </conditionalFormatting>
  <conditionalFormatting sqref="G50:H1048576 G1:H1">
    <cfRule type="duplicateValues" dxfId="180" priority="18"/>
    <cfRule type="duplicateValues" dxfId="179" priority="19"/>
  </conditionalFormatting>
  <conditionalFormatting sqref="G50:H1048576 G1:H1">
    <cfRule type="duplicateValues" dxfId="178" priority="24"/>
    <cfRule type="duplicateValues" dxfId="177" priority="25"/>
  </conditionalFormatting>
  <conditionalFormatting sqref="G2:H49">
    <cfRule type="duplicateValues" dxfId="176" priority="35"/>
    <cfRule type="duplicateValues" dxfId="175" priority="36"/>
  </conditionalFormatting>
  <conditionalFormatting sqref="G2:H49">
    <cfRule type="duplicateValues" dxfId="174" priority="39"/>
    <cfRule type="duplicateValues" dxfId="173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72" priority="1"/>
  </conditionalFormatting>
  <conditionalFormatting sqref="G27:H1048576 G1:H1">
    <cfRule type="duplicateValues" dxfId="171" priority="2"/>
    <cfRule type="duplicateValues" dxfId="170" priority="3"/>
  </conditionalFormatting>
  <conditionalFormatting sqref="G27:H1048576 G1:H1">
    <cfRule type="duplicateValues" dxfId="169" priority="4"/>
    <cfRule type="duplicateValues" dxfId="168" priority="5"/>
  </conditionalFormatting>
  <conditionalFormatting sqref="G2:H26">
    <cfRule type="duplicateValues" dxfId="167" priority="58"/>
    <cfRule type="duplicateValues" dxfId="166" priority="59"/>
  </conditionalFormatting>
  <conditionalFormatting sqref="G2:H26">
    <cfRule type="duplicateValues" dxfId="165" priority="60"/>
    <cfRule type="duplicateValues" dxfId="164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63" priority="7"/>
  </conditionalFormatting>
  <conditionalFormatting sqref="G169:H1048576 G1:H1">
    <cfRule type="duplicateValues" dxfId="162" priority="8"/>
    <cfRule type="duplicateValues" dxfId="161" priority="9"/>
  </conditionalFormatting>
  <conditionalFormatting sqref="G169:H1048576 G1:H1">
    <cfRule type="duplicateValues" dxfId="160" priority="10"/>
    <cfRule type="duplicateValues" dxfId="159" priority="11"/>
  </conditionalFormatting>
  <conditionalFormatting sqref="G5:H168">
    <cfRule type="duplicateValues" dxfId="158" priority="2"/>
  </conditionalFormatting>
  <conditionalFormatting sqref="G5:H168">
    <cfRule type="duplicateValues" dxfId="157" priority="3"/>
    <cfRule type="duplicateValues" dxfId="156" priority="4"/>
  </conditionalFormatting>
  <conditionalFormatting sqref="G5:H168">
    <cfRule type="duplicateValues" dxfId="155" priority="5"/>
    <cfRule type="duplicateValues" dxfId="154" priority="6"/>
  </conditionalFormatting>
  <conditionalFormatting sqref="G2:H4">
    <cfRule type="duplicateValues" dxfId="153" priority="48"/>
    <cfRule type="duplicateValues" dxfId="152" priority="49"/>
  </conditionalFormatting>
  <conditionalFormatting sqref="G2:H4">
    <cfRule type="duplicateValues" dxfId="151" priority="50"/>
    <cfRule type="duplicateValues" dxfId="150" priority="51"/>
  </conditionalFormatting>
  <conditionalFormatting sqref="G1:G1048576">
    <cfRule type="duplicateValues" dxfId="149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48" priority="19"/>
  </conditionalFormatting>
  <conditionalFormatting sqref="G148:H1048576 G1:H1">
    <cfRule type="duplicateValues" dxfId="147" priority="20"/>
    <cfRule type="duplicateValues" dxfId="146" priority="21"/>
  </conditionalFormatting>
  <conditionalFormatting sqref="G148:H1048576 G1:H1">
    <cfRule type="duplicateValues" dxfId="145" priority="22"/>
    <cfRule type="duplicateValues" dxfId="144" priority="23"/>
  </conditionalFormatting>
  <conditionalFormatting sqref="G18:G1048576 H15:H17 G1 H2:H11">
    <cfRule type="duplicateValues" dxfId="143" priority="13"/>
  </conditionalFormatting>
  <conditionalFormatting sqref="H12:H14">
    <cfRule type="duplicateValues" dxfId="142" priority="7"/>
  </conditionalFormatting>
  <conditionalFormatting sqref="G18:H147 H15:H17 H2:H11">
    <cfRule type="duplicateValues" dxfId="141" priority="78"/>
  </conditionalFormatting>
  <conditionalFormatting sqref="G18:H147 H15:H17 H2:H11">
    <cfRule type="duplicateValues" dxfId="140" priority="81"/>
    <cfRule type="duplicateValues" dxfId="139" priority="82"/>
  </conditionalFormatting>
  <conditionalFormatting sqref="G18:H147 H15:H17 H2:H11">
    <cfRule type="duplicateValues" dxfId="138" priority="87"/>
    <cfRule type="duplicateValues" dxfId="137" priority="88"/>
  </conditionalFormatting>
  <conditionalFormatting sqref="H12:H14">
    <cfRule type="duplicateValues" dxfId="136" priority="98"/>
    <cfRule type="duplicateValues" dxfId="135" priority="99"/>
  </conditionalFormatting>
  <conditionalFormatting sqref="H12:H14">
    <cfRule type="duplicateValues" dxfId="134" priority="100"/>
    <cfRule type="duplicateValues" dxfId="133" priority="101"/>
  </conditionalFormatting>
  <conditionalFormatting sqref="G2:G17">
    <cfRule type="duplicateValues" dxfId="132" priority="1"/>
  </conditionalFormatting>
  <conditionalFormatting sqref="G2:G17">
    <cfRule type="duplicateValues" dxfId="131" priority="2"/>
  </conditionalFormatting>
  <conditionalFormatting sqref="G2:G17">
    <cfRule type="duplicateValues" dxfId="130" priority="3"/>
    <cfRule type="duplicateValues" dxfId="129" priority="4"/>
  </conditionalFormatting>
  <conditionalFormatting sqref="G2:G17">
    <cfRule type="duplicateValues" dxfId="128" priority="5"/>
    <cfRule type="duplicateValues" dxfId="127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Sheet2</vt:lpstr>
      <vt:lpstr>ch</vt:lpstr>
      <vt:lpstr>分析图</vt:lpstr>
      <vt:lpstr>汇总明细</vt:lpstr>
      <vt:lpstr>4-15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2018-04-15T12:37:08Z</dcterms:modified>
</cp:coreProperties>
</file>