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4" activeTab="21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4-22" sheetId="28" r:id="rId22"/>
    <sheet name="ch" sheetId="4" r:id="rId23"/>
    <sheet name="分析" sheetId="13" r:id="rId24"/>
    <sheet name="汇总明线" sheetId="7" r:id="rId25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6"/>
  </pivotCaches>
</workbook>
</file>

<file path=xl/calcChain.xml><?xml version="1.0" encoding="utf-8"?>
<calcChain xmlns="http://schemas.openxmlformats.org/spreadsheetml/2006/main">
  <c r="S53" i="28"/>
  <c r="M53"/>
  <c r="N53"/>
  <c r="S52"/>
  <c r="M52"/>
  <c r="N52"/>
  <c r="S51"/>
  <c r="M51"/>
  <c r="N51"/>
  <c r="S50"/>
  <c r="N50"/>
  <c r="M50"/>
  <c r="S49"/>
  <c r="N49"/>
  <c r="M49"/>
  <c r="S48"/>
  <c r="N48"/>
  <c r="M48"/>
  <c r="S47"/>
  <c r="N47"/>
  <c r="M47"/>
  <c r="M46"/>
  <c r="N46"/>
  <c r="S46"/>
  <c r="N41"/>
  <c r="M41"/>
  <c r="S41"/>
  <c r="S42"/>
  <c r="M42"/>
  <c r="M45"/>
  <c r="N45"/>
  <c r="S45"/>
  <c r="N44"/>
  <c r="M44"/>
  <c r="S44"/>
  <c r="S43"/>
  <c r="M43"/>
  <c r="M40"/>
  <c r="S40"/>
  <c r="M39"/>
  <c r="N39"/>
  <c r="S39"/>
  <c r="M38"/>
  <c r="N38"/>
  <c r="S38"/>
  <c r="S37"/>
  <c r="N37"/>
  <c r="M37"/>
  <c r="S36"/>
  <c r="M36"/>
  <c r="S35"/>
  <c r="M35"/>
  <c r="S34"/>
  <c r="M34"/>
  <c r="S33"/>
  <c r="M33"/>
  <c r="S32"/>
  <c r="M32"/>
  <c r="S31"/>
  <c r="M31"/>
  <c r="S30"/>
  <c r="M30"/>
  <c r="S29"/>
  <c r="M29"/>
  <c r="S28"/>
  <c r="M28"/>
  <c r="S27"/>
  <c r="M27"/>
  <c r="S26"/>
  <c r="M26"/>
  <c r="S25"/>
  <c r="M25"/>
  <c r="S24"/>
  <c r="M24"/>
  <c r="S23"/>
  <c r="M23"/>
  <c r="S22"/>
  <c r="M22"/>
  <c r="S21"/>
  <c r="M21"/>
  <c r="S20"/>
  <c r="M20"/>
  <c r="S19"/>
  <c r="M19"/>
  <c r="S18"/>
  <c r="M18"/>
  <c r="S17"/>
  <c r="M17"/>
  <c r="S16"/>
  <c r="M16"/>
  <c r="S15"/>
  <c r="M15"/>
  <c r="S14"/>
  <c r="M14"/>
  <c r="S13"/>
  <c r="M13"/>
  <c r="S12"/>
  <c r="M12"/>
  <c r="S11"/>
  <c r="M11"/>
  <c r="S10"/>
  <c r="M10"/>
  <c r="S9"/>
  <c r="M9"/>
  <c r="S8"/>
  <c r="M8"/>
  <c r="S7"/>
  <c r="M7"/>
  <c r="S6"/>
  <c r="M6"/>
  <c r="S5"/>
  <c r="M5"/>
  <c r="S4"/>
  <c r="M4"/>
  <c r="S3"/>
  <c r="M3"/>
  <c r="S2"/>
  <c r="M2"/>
  <c r="M36" i="27"/>
  <c r="S36"/>
  <c r="M26"/>
  <c r="S26"/>
  <c r="M25"/>
  <c r="S25"/>
  <c r="M24"/>
  <c r="S24"/>
  <c r="M23"/>
  <c r="S23"/>
  <c r="M22"/>
  <c r="S22"/>
  <c r="M21"/>
  <c r="S21"/>
  <c r="M20"/>
  <c r="S20"/>
  <c r="S19"/>
  <c r="M19"/>
  <c r="M18"/>
  <c r="S18"/>
  <c r="M17"/>
  <c r="S17"/>
  <c r="M16"/>
  <c r="S16"/>
  <c r="M15"/>
  <c r="S15"/>
  <c r="M14"/>
  <c r="S14"/>
  <c r="M13"/>
  <c r="S13"/>
  <c r="M12"/>
  <c r="S12"/>
  <c r="S11"/>
  <c r="M11"/>
  <c r="S35"/>
  <c r="M35"/>
  <c r="S10"/>
  <c r="M10"/>
  <c r="M28"/>
  <c r="S28"/>
  <c r="M6"/>
  <c r="S6"/>
  <c r="S27"/>
  <c r="M27"/>
  <c r="S7"/>
  <c r="M7"/>
  <c r="S8"/>
  <c r="M8"/>
  <c r="M34"/>
  <c r="S34"/>
  <c r="M33"/>
  <c r="S33"/>
  <c r="M32"/>
  <c r="S32"/>
  <c r="M31"/>
  <c r="S31"/>
  <c r="M30"/>
  <c r="S30"/>
  <c r="S29"/>
  <c r="M29"/>
  <c r="S9"/>
  <c r="M9"/>
  <c r="M5"/>
  <c r="S5"/>
  <c r="M4"/>
  <c r="S4"/>
  <c r="M3"/>
  <c r="S3"/>
  <c r="S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<sst xmlns="http://schemas.openxmlformats.org/spreadsheetml/2006/main" count="13547" uniqueCount="2244">
  <si>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</si>
  <si>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</si>
  <si>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</si>
  <si>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</si>
  <si>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</si>
  <si>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</si>
  <si>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</si>
  <si>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</si>
  <si>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</si>
  <si>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</si>
  <si>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</si>
  <si>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</si>
  <si>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</si>
  <si>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</si>
  <si>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</si>
  <si>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</si>
  <si>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</si>
  <si>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</si>
  <si>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</si>
  <si>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</si>
  <si>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</si>
  <si>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</si>
  <si>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</si>
  <si>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</si>
  <si>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</si>
  <si>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</si>
  <si>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</si>
  <si>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</si>
  <si>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</si>
  <si>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</si>
  <si>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</si>
  <si>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</si>
  <si>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</si>
  <si>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</si>
  <si>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</si>
  <si>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</si>
  <si>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</si>
  <si>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</si>
  <si>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</si>
  <si>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</si>
  <si>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</si>
  <si>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</si>
  <si>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</si>
  <si>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</si>
  <si>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</si>
  <si>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</si>
  <si>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</si>
  <si>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</si>
  <si>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</si>
  <si>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</si>
  <si>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</si>
  <si>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</si>
  <si>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</si>
  <si>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</si>
  <si>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</si>
  <si>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</si>
  <si>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</si>
  <si>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</si>
  <si>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</si>
  <si>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</si>
  <si>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</si>
  <si>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</si>
  <si>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</si>
  <si>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</si>
  <si>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</si>
  <si>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</si>
  <si>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</si>
  <si>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</si>
  <si>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</si>
  <si>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</si>
  <si>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</si>
  <si>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</si>
  <si>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</si>
  <si>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</si>
  <si>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</si>
  <si>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</si>
  <si>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</si>
  <si>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</si>
  <si>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</si>
  <si>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</si>
  <si>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</si>
  <si>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</si>
  <si>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</si>
  <si>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</si>
  <si>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</si>
  <si>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</si>
  <si>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</si>
  <si>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</si>
  <si>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</si>
  <si>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</si>
  <si>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</si>
  <si>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</si>
  <si>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</si>
  <si>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</si>
  <si>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</si>
  <si>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</si>
  <si>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</si>
  <si>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</si>
  <si>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</si>
  <si>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</si>
  <si>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</si>
  <si>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</si>
  <si>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</si>
  <si>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</si>
  <si>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</si>
  <si>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</si>
  <si>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</si>
  <si>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</si>
  <si>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</si>
  <si>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</si>
  <si>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</si>
  <si>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</si>
  <si>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</si>
  <si>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</si>
  <si>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</si>
  <si>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</si>
  <si>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</si>
  <si>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</si>
  <si>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</si>
  <si>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</si>
  <si>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</si>
  <si>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</si>
  <si>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</si>
  <si>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</si>
  <si>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</si>
  <si>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</si>
  <si>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</si>
  <si>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</si>
  <si>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</si>
  <si>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</si>
  <si>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</si>
  <si>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</si>
  <si>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</si>
  <si>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</si>
  <si>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</si>
  <si>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</si>
  <si>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</si>
  <si>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</si>
  <si>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</si>
  <si>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</si>
  <si>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</si>
  <si>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</si>
  <si>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</si>
  <si>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</si>
  <si>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</si>
  <si>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</si>
  <si>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</si>
  <si>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</si>
  <si>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</si>
  <si>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</si>
  <si>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</si>
  <si>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</si>
  <si>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</si>
  <si>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</si>
  <si>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</si>
  <si>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</si>
  <si>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</si>
  <si>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</si>
  <si>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</si>
  <si>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</si>
  <si>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</si>
  <si>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</si>
  <si>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</si>
  <si>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</si>
  <si>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</si>
  <si>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</si>
  <si>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</si>
  <si>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</si>
  <si>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</si>
  <si>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</si>
  <si>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</si>
  <si>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</si>
  <si>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</si>
  <si>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</si>
  <si>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</si>
  <si>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</si>
  <si>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</si>
  <si>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</si>
  <si>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</si>
  <si>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</si>
  <si>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</si>
  <si>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</si>
  <si>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</si>
  <si>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</si>
  <si>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</si>
  <si>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</si>
  <si>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</si>
  <si>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</si>
  <si>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</si>
  <si>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</si>
  <si>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</si>
  <si>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</si>
  <si>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</si>
  <si>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</si>
  <si>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</si>
  <si>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</si>
  <si>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</si>
  <si>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</si>
  <si>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</si>
  <si>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</si>
  <si>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</si>
  <si>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</si>
  <si>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</si>
  <si>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</si>
  <si>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</si>
  <si>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</si>
  <si>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</si>
  <si>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</si>
  <si>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</si>
  <si>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</si>
  <si>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</si>
  <si>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</si>
  <si>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</si>
  <si>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</si>
  <si>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</si>
  <si>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</si>
  <si>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</si>
  <si>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</si>
  <si>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</si>
  <si>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</si>
  <si>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</si>
  <si>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</si>
  <si>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</si>
  <si>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</si>
  <si>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</si>
  <si>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</si>
  <si>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</si>
  <si>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</si>
  <si>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</si>
  <si>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</si>
  <si>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</si>
  <si>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</si>
  <si>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</si>
  <si>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</si>
  <si>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</si>
  <si>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</si>
  <si>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</si>
  <si>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</si>
  <si>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</si>
  <si>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</si>
  <si>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</si>
  <si>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</si>
  <si>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</si>
  <si>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</si>
  <si>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</si>
  <si>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</si>
  <si>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</si>
  <si>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</si>
  <si>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</si>
  <si>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</si>
  <si>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</si>
  <si>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</si>
  <si>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</si>
  <si>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</si>
  <si>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</si>
  <si>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</si>
  <si>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</si>
  <si>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</si>
  <si>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</si>
  <si>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</si>
  <si>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</si>
  <si>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</si>
  <si>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</si>
  <si>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</si>
  <si>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</si>
  <si>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</si>
  <si>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</si>
  <si>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</si>
  <si>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</si>
  <si>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</si>
  <si>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</si>
  <si>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</si>
  <si>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</si>
  <si>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</si>
  <si>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</si>
  <si>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</si>
  <si>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</si>
  <si>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</si>
  <si>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</si>
  <si>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</si>
  <si>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</si>
  <si>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</si>
  <si>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</si>
  <si>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</si>
  <si>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</si>
  <si>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</si>
  <si>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</si>
  <si>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</si>
  <si>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</si>
  <si>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</si>
  <si>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</si>
  <si>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</si>
  <si>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</si>
  <si>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</si>
  <si>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</si>
  <si>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</si>
  <si>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</si>
  <si>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</si>
  <si>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</si>
  <si>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</si>
  <si>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</si>
  <si>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</si>
  <si>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</si>
  <si>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</si>
  <si>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</si>
  <si>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</si>
  <si>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</si>
  <si>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</si>
  <si>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</si>
  <si>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</si>
  <si>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</si>
  <si>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</si>
  <si>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</si>
  <si>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</si>
  <si>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</si>
  <si>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</si>
  <si>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</si>
  <si>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</si>
  <si>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</si>
  <si>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</si>
  <si>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</si>
  <si>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</si>
  <si>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</si>
  <si>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</si>
  <si>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</si>
  <si>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</si>
  <si>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</si>
  <si>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</si>
  <si>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</si>
  <si>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</si>
  <si>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</si>
  <si>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</si>
  <si>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</si>
  <si>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</si>
  <si>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</si>
  <si>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</si>
  <si>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</si>
  <si>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</si>
  <si>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</si>
  <si>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</si>
  <si>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</si>
  <si>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</si>
  <si>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</si>
  <si>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</si>
  <si>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</si>
  <si>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</si>
  <si>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</si>
  <si>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</si>
  <si>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</si>
  <si>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</si>
  <si>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</si>
  <si>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</si>
  <si>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</si>
  <si>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</si>
  <si>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</si>
  <si>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</si>
  <si>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</si>
  <si>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</si>
  <si>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</si>
  <si>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</si>
  <si>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</si>
  <si>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</si>
  <si>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</si>
  <si>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</si>
  <si>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</si>
  <si>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</si>
  <si>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</si>
  <si>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</si>
  <si>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</si>
  <si>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</si>
  <si>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</si>
  <si>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</si>
  <si>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</si>
  <si>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</si>
  <si>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</si>
  <si>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</si>
  <si>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</si>
  <si>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</si>
  <si>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</si>
  <si>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</si>
  <si>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</si>
  <si>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</si>
  <si>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</si>
  <si>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</si>
  <si>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</si>
  <si>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</si>
  <si>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</si>
  <si>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</si>
  <si>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</si>
  <si>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</si>
  <si>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</si>
  <si>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</si>
  <si>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</si>
  <si>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</si>
  <si>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</si>
  <si>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</si>
  <si>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</si>
  <si>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</si>
  <si>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</si>
  <si>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</si>
  <si>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</si>
  <si>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</si>
  <si>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</si>
  <si>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</si>
  <si>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</si>
  <si>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</si>
  <si>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</si>
  <si>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</si>
  <si>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</si>
  <si>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</si>
  <si>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</si>
  <si>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</si>
  <si>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</si>
  <si>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</si>
  <si>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</si>
  <si>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</si>
  <si>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</si>
  <si>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</si>
  <si>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</si>
  <si>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</si>
  <si>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</si>
  <si>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</si>
  <si>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</si>
  <si>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</si>
  <si>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</si>
  <si>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</si>
  <si>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</si>
  <si>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</si>
  <si>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</si>
  <si>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</si>
  <si>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</si>
  <si>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</si>
  <si>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</si>
  <si>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</si>
  <si>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</si>
  <si>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</si>
  <si>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</si>
  <si>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</si>
  <si>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</si>
  <si>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</si>
  <si>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</si>
  <si>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</si>
  <si>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</si>
  <si>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</si>
  <si>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</si>
  <si>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</si>
  <si>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</si>
  <si>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</si>
  <si>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</si>
  <si>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</si>
  <si>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</si>
  <si>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</si>
  <si>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</si>
  <si>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</si>
  <si>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</si>
  <si>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</si>
  <si>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</si>
  <si>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</si>
  <si>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</si>
  <si>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</si>
  <si>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</si>
  <si>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</si>
  <si>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</si>
  <si>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</si>
  <si>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</si>
  <si>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</si>
  <si>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</si>
  <si>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</si>
  <si>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</si>
  <si>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</si>
  <si>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</si>
  <si>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</si>
  <si>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</si>
  <si>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</si>
  <si>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</si>
  <si>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</si>
  <si>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</si>
  <si>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</si>
  <si>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</si>
  <si>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</si>
  <si>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</si>
  <si>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</si>
  <si>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</si>
  <si>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</si>
  <si>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</si>
  <si>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</si>
  <si>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</si>
  <si>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</si>
  <si>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</si>
  <si>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</si>
  <si>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</si>
  <si>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</si>
  <si>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</si>
  <si>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</si>
  <si>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</si>
  <si>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</si>
  <si>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</si>
  <si>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</si>
  <si>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</si>
  <si>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</si>
  <si>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</si>
  <si>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</si>
  <si>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</si>
  <si>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</si>
  <si>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</si>
  <si>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</si>
  <si>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</si>
  <si>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</si>
  <si>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</si>
  <si>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</si>
  <si>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</si>
  <si>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</si>
  <si>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</si>
  <si>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</si>
  <si>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</si>
  <si>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</si>
  <si>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</si>
  <si>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</si>
  <si>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</si>
  <si>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</si>
  <si>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</si>
  <si>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</si>
  <si>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</si>
  <si>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</si>
  <si>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</si>
  <si>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</si>
  <si>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</si>
  <si>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</si>
  <si>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</si>
  <si>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</si>
  <si>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</si>
  <si>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</si>
  <si>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</si>
  <si>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</si>
  <si>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</si>
  <si>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</si>
  <si>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</si>
  <si>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</si>
  <si>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</si>
  <si>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</si>
  <si>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</si>
  <si>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</si>
  <si>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</si>
  <si>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</si>
  <si>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</si>
  <si>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</si>
  <si>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</si>
  <si>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</si>
  <si>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</si>
  <si>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</si>
  <si>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</si>
  <si>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</si>
  <si>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</si>
  <si>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</si>
  <si>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</si>
  <si>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</si>
  <si>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</si>
  <si>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</si>
  <si>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</si>
  <si>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</si>
  <si>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</si>
  <si>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</si>
  <si>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</si>
  <si>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</si>
  <si>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</si>
  <si>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</si>
  <si>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</si>
  <si>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</si>
  <si>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</si>
  <si>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</si>
  <si>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</si>
  <si>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</si>
  <si>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</si>
  <si>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</si>
  <si>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</si>
  <si>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</si>
  <si>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</si>
  <si>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</si>
  <si>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</si>
  <si>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</si>
  <si>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</si>
  <si>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</si>
  <si>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</si>
  <si>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</si>
  <si>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</si>
  <si>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</si>
  <si>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</si>
  <si>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</si>
  <si>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</si>
  <si>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</si>
  <si>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</si>
  <si>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</si>
  <si>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</si>
  <si>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</si>
  <si>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</si>
  <si>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</si>
  <si>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</si>
  <si>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</si>
  <si>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</si>
  <si>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</si>
  <si>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</si>
  <si>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</si>
  <si>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</si>
  <si>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</si>
  <si>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</si>
  <si>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</si>
  <si>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</si>
  <si>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</si>
  <si>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</si>
  <si>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</si>
  <si>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</si>
  <si>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</si>
  <si>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</si>
  <si>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</si>
  <si>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</si>
  <si>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</si>
  <si>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</si>
  <si>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</si>
  <si>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</si>
  <si>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</si>
  <si>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</si>
  <si>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</si>
  <si>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</si>
  <si>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</si>
  <si>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</si>
  <si>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</si>
  <si>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</si>
  <si>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</si>
  <si>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</si>
  <si>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</si>
  <si>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</si>
  <si>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</si>
  <si>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</si>
  <si>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</si>
  <si>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</si>
  <si>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</si>
  <si>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</si>
  <si>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</si>
  <si>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</si>
  <si>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</si>
  <si>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</si>
  <si>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</si>
  <si>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</si>
  <si>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</si>
  <si>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</si>
  <si>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</si>
  <si>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</si>
  <si>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</si>
  <si>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</si>
  <si>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</si>
  <si>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</si>
  <si>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</si>
  <si>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</si>
  <si>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</si>
  <si>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</si>
  <si>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</si>
  <si>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</si>
  <si>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</si>
  <si>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</si>
  <si>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</si>
  <si>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</si>
  <si>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</si>
  <si>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</si>
  <si>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</si>
  <si>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</si>
  <si>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</si>
  <si>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</si>
  <si>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</si>
  <si>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</si>
  <si>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</si>
  <si>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</si>
  <si>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</si>
  <si>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</si>
  <si>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</si>
  <si>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</si>
  <si>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</si>
  <si>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</si>
  <si>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</si>
  <si>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</si>
  <si>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</si>
  <si>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</si>
  <si>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</si>
  <si>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</si>
  <si>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</si>
  <si>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</si>
  <si>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</si>
  <si>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</si>
  <si>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</si>
  <si>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</si>
  <si>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</si>
  <si>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</si>
  <si>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</si>
  <si>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</si>
  <si>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</si>
  <si>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</si>
  <si>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</si>
  <si>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</si>
  <si>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</si>
  <si>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</si>
  <si>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</si>
  <si>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</si>
  <si>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</si>
  <si>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</si>
  <si>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</si>
  <si>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</si>
  <si>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</si>
  <si>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</si>
  <si>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</si>
  <si>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</si>
  <si>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</si>
  <si>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</si>
  <si>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</si>
  <si>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</si>
  <si>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</si>
  <si>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</si>
  <si>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</si>
  <si>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</si>
  <si>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</si>
  <si>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</si>
  <si>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</si>
  <si>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</si>
  <si>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</si>
  <si>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</si>
  <si>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</si>
  <si>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</si>
  <si>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</si>
  <si>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</si>
  <si>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</si>
  <si>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</si>
  <si>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</si>
  <si>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</si>
  <si>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</si>
  <si>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</si>
  <si>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</si>
  <si>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</si>
  <si>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</si>
  <si>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</si>
  <si>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</si>
  <si>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</si>
  <si>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</si>
  <si>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</si>
  <si>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</si>
  <si>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</si>
  <si>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</si>
  <si>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</si>
  <si>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</si>
  <si>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</si>
  <si>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</si>
  <si>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</si>
  <si>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</si>
  <si>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</si>
  <si>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</si>
  <si>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</si>
  <si>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</si>
  <si>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</si>
  <si>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</si>
  <si>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</si>
  <si>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</si>
  <si>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</si>
  <si>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</si>
  <si>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</si>
  <si>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</si>
  <si>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</si>
  <si>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</si>
  <si>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</si>
  <si>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</si>
  <si>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</si>
  <si>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</si>
  <si>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</si>
  <si>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</si>
  <si>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</si>
  <si>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</si>
  <si>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</si>
  <si>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</si>
  <si>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</si>
  <si>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</si>
  <si>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</si>
  <si>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</si>
  <si>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</si>
  <si>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</si>
  <si>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</si>
  <si>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</si>
  <si>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</si>
  <si>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</si>
  <si>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</si>
  <si>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</si>
  <si>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</si>
  <si>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</si>
  <si>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</si>
  <si>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</si>
  <si>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</si>
  <si>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</si>
  <si>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</si>
  <si>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</si>
  <si>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</si>
  <si>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</si>
  <si>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</si>
  <si>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</si>
  <si>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</si>
  <si>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</si>
  <si>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</si>
  <si>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</si>
  <si>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</si>
  <si>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</si>
  <si>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</si>
  <si>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</si>
  <si>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</si>
  <si>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</si>
  <si>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</si>
  <si>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</si>
  <si>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</si>
  <si>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</si>
  <si>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</si>
  <si>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</si>
  <si>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</si>
  <si>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</si>
  <si>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</si>
  <si>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</si>
  <si>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</si>
  <si>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</si>
  <si>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</si>
  <si>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</si>
  <si>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</si>
  <si>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</si>
  <si>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</si>
  <si>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</si>
  <si>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</si>
  <si>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</si>
  <si>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</si>
  <si>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</si>
  <si>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</si>
  <si>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</si>
  <si>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</si>
  <si>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</si>
  <si>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</si>
  <si>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</si>
  <si>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</si>
  <si>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</si>
  <si>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</si>
  <si>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</si>
  <si>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</si>
  <si>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</si>
  <si>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</si>
  <si>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</si>
  <si>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</si>
  <si>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</si>
  <si>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</si>
  <si>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</si>
  <si>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</si>
  <si>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</si>
  <si>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</si>
  <si>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</si>
  <si>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</si>
  <si>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</si>
  <si>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</si>
  <si>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</si>
  <si>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</si>
  <si>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</si>
  <si>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</si>
  <si>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</si>
  <si>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</si>
  <si>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</si>
  <si>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</si>
  <si>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</si>
  <si>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</si>
  <si>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</si>
  <si>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</si>
  <si>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</si>
  <si>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</si>
  <si>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</si>
  <si>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</si>
  <si>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</si>
  <si>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</si>
  <si>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</si>
  <si>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</si>
  <si>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</si>
  <si>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</si>
  <si>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</si>
  <si>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</si>
  <si>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</si>
  <si>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</si>
  <si>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</si>
  <si>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</si>
  <si>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</si>
  <si>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</si>
  <si>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</si>
  <si>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</si>
  <si>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</si>
  <si>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</si>
  <si>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</si>
  <si>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</si>
  <si>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</si>
  <si>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</si>
  <si>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</si>
  <si>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</si>
  <si>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</si>
  <si>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</si>
  <si>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</si>
  <si>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</si>
  <si>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</si>
  <si>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</si>
  <si>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</si>
  <si>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</si>
  <si>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</si>
  <si>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</si>
  <si>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</si>
  <si>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</si>
  <si>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</si>
  <si>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</si>
  <si>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</si>
  <si>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</si>
  <si>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</si>
  <si>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</si>
  <si>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</si>
  <si>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</si>
  <si>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</si>
  <si>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</si>
  <si>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</si>
  <si>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</si>
  <si>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</si>
  <si>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</si>
  <si>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</si>
  <si>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</si>
  <si>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</si>
  <si>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</si>
  <si>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</si>
  <si>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</si>
  <si>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</si>
  <si>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</si>
  <si>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</si>
  <si>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</si>
  <si>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</si>
  <si>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</si>
  <si>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</si>
  <si>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</si>
  <si>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</si>
  <si>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</si>
  <si>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</si>
  <si>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</si>
  <si>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</si>
  <si>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</si>
  <si>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</si>
  <si>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</si>
  <si>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</si>
  <si>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</si>
  <si>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</si>
  <si>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</si>
  <si>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</si>
  <si>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</si>
  <si>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</si>
  <si>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</si>
  <si>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</si>
  <si>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</si>
  <si>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</si>
  <si>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</si>
  <si>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</si>
  <si>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</si>
  <si>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</si>
  <si>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</si>
  <si>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</si>
  <si>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</si>
  <si>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</si>
  <si>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</si>
  <si>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</si>
  <si>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</si>
  <si>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</si>
  <si>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</si>
  <si>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</si>
  <si>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</si>
  <si>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</si>
  <si>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</si>
  <si>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</si>
  <si>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</si>
  <si>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</si>
  <si>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</si>
  <si>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</si>
  <si>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</si>
  <si>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</si>
  <si>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</si>
  <si>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</si>
  <si>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</si>
  <si>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</si>
  <si>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</si>
  <si>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</si>
  <si>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</si>
  <si>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</si>
  <si>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</si>
  <si>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</si>
  <si>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</si>
  <si>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</si>
  <si>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</si>
  <si>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</si>
  <si>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</si>
  <si>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</si>
  <si>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</si>
  <si>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</si>
  <si>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</si>
  <si>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</si>
  <si>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</si>
  <si>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</si>
  <si>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</si>
  <si>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</si>
  <si>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</si>
  <si>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</si>
  <si>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</si>
  <si>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</si>
  <si>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</si>
  <si>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</si>
  <si>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</si>
  <si>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</si>
  <si>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</si>
  <si>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</si>
  <si>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</si>
  <si>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</si>
  <si>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</si>
  <si>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</si>
  <si>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</si>
  <si>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</si>
  <si>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</si>
  <si>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</si>
  <si>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</si>
  <si>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</si>
  <si>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</si>
  <si>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</si>
  <si>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</si>
  <si>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</si>
  <si>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</si>
  <si>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</si>
  <si>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</si>
  <si>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</si>
  <si>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</si>
  <si>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</si>
  <si>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</si>
  <si>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</si>
  <si>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</si>
  <si>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</si>
  <si>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</si>
  <si>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</si>
  <si>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</si>
  <si>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</si>
  <si>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</si>
  <si>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</si>
  <si>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</si>
  <si>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</si>
  <si>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</si>
  <si>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</si>
  <si>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</si>
  <si>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</si>
  <si>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</si>
  <si>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</si>
  <si>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</si>
  <si>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</si>
  <si>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</si>
  <si>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</si>
  <si>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</si>
  <si>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</si>
  <si>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</si>
  <si>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</si>
  <si>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</si>
  <si>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</si>
  <si>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</si>
  <si>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</si>
  <si>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</si>
  <si>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</si>
  <si>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</si>
  <si>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</si>
  <si>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</si>
  <si>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</si>
  <si>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</si>
  <si>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</si>
  <si>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</si>
  <si>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</si>
  <si>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</si>
  <si>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</si>
  <si>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</si>
  <si>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</si>
  <si>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</si>
  <si>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</si>
  <si>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</si>
  <si>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</si>
  <si>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</si>
  <si>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</si>
  <si>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</si>
  <si>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</si>
  <si>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</si>
  <si>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</si>
  <si>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</si>
  <si>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</si>
  <si>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</si>
  <si>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</si>
  <si>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</si>
  <si>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</si>
  <si>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</si>
  <si>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</si>
  <si>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</si>
  <si>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</si>
  <si>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</si>
  <si>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</si>
  <si>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</si>
  <si>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</si>
  <si>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</si>
  <si>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</si>
  <si>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</si>
  <si>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</si>
  <si>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</si>
  <si>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</si>
  <si>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</si>
  <si>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</si>
  <si>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</si>
  <si>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</si>
  <si>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</si>
  <si>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</si>
  <si>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</si>
  <si>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</si>
  <si>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</si>
  <si>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</si>
  <si>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</si>
  <si>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</si>
  <si>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</si>
  <si>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</si>
  <si>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</si>
  <si>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</si>
  <si>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</si>
  <si>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</si>
  <si>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</si>
  <si>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</si>
  <si>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</si>
  <si>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</si>
  <si>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</si>
  <si>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</si>
  <si>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</si>
  <si>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</si>
  <si>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</si>
  <si>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</si>
  <si>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</si>
  <si>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</si>
  <si>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</si>
  <si>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</si>
  <si>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</si>
  <si>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</si>
  <si>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</si>
  <si>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</si>
  <si>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</si>
  <si>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</si>
  <si>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</si>
  <si>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</si>
  <si>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</si>
  <si>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</si>
  <si>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</si>
  <si>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</si>
  <si>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</si>
  <si>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</si>
  <si>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</si>
  <si>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</si>
  <si>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</si>
  <si>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</si>
  <si>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</si>
  <si>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</si>
  <si>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</si>
  <si>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</si>
  <si>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</si>
  <si>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</si>
  <si>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</si>
  <si>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</si>
  <si>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</si>
  <si>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</si>
  <si>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</si>
  <si>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</si>
  <si>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</si>
  <si>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</si>
  <si>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</si>
  <si>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</si>
  <si>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</si>
  <si>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</si>
  <si>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</si>
  <si>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</si>
  <si>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</si>
  <si>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</si>
  <si>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</si>
  <si>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</si>
  <si>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</si>
  <si>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</si>
  <si>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</si>
  <si>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</si>
  <si>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</si>
  <si>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</si>
  <si>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</si>
  <si>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</si>
  <si>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</si>
  <si>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</si>
  <si>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</si>
  <si>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</si>
  <si>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</si>
  <si>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</si>
  <si>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</si>
  <si>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</si>
  <si>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</si>
  <si>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</si>
  <si>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</si>
  <si>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</si>
  <si>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</si>
  <si>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</si>
  <si>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</si>
  <si>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</si>
  <si>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</si>
  <si>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</si>
  <si>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</si>
  <si>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</si>
  <si>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</si>
  <si>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</si>
  <si>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</si>
  <si>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</si>
  <si>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</si>
  <si>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</si>
  <si>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</si>
  <si>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</si>
  <si>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</si>
  <si>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</si>
  <si>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</si>
  <si>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</si>
  <si>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</si>
  <si>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</si>
  <si>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</si>
  <si>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</si>
  <si>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</si>
  <si>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</si>
  <si>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</si>
  <si>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</si>
  <si>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</si>
  <si>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</si>
  <si>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</si>
  <si>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</si>
  <si>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</si>
  <si>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</si>
  <si>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</si>
  <si>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</si>
  <si>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</si>
  <si>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</si>
  <si>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</si>
  <si>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</si>
  <si>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</si>
  <si>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</si>
  <si>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</si>
  <si>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</si>
  <si>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</si>
  <si>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</si>
  <si>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</si>
  <si>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</si>
  <si>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</si>
  <si>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</si>
  <si>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</si>
  <si>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</si>
  <si>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</si>
  <si>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</si>
  <si>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</si>
  <si>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</si>
  <si>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</si>
  <si>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</si>
  <si>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</si>
  <si>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</si>
  <si>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</si>
  <si>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</si>
  <si>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</si>
  <si>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</si>
  <si>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</si>
  <si>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</si>
  <si>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</si>
  <si>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</si>
  <si>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</si>
  <si>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</si>
  <si>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</si>
  <si>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</si>
  <si>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</si>
  <si>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</si>
  <si>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</si>
  <si>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</si>
  <si>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</si>
  <si>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</si>
  <si>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</si>
  <si>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</si>
  <si>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</si>
  <si>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</si>
  <si>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</si>
  <si>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</si>
  <si>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</si>
  <si>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</si>
  <si>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</si>
  <si>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</si>
  <si>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</si>
  <si>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</si>
  <si>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</si>
  <si>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</si>
  <si>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</si>
  <si>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</si>
  <si>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</si>
  <si>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</si>
  <si>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</si>
  <si>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</si>
  <si>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</si>
  <si>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</si>
  <si>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</si>
  <si>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</si>
  <si>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</si>
  <si>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</si>
  <si>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</si>
  <si>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</si>
  <si>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</si>
  <si>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</si>
  <si>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</si>
  <si>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</si>
  <si>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</si>
  <si>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</si>
  <si>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</si>
  <si>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</si>
  <si>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</si>
  <si>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</si>
  <si>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</si>
  <si>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</si>
  <si>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</si>
  <si>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</si>
  <si>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</si>
  <si>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</si>
  <si>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</si>
  <si>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</si>
  <si>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</si>
  <si>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</si>
  <si>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</si>
  <si>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</si>
  <si>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</si>
  <si>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</si>
  <si>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</si>
  <si>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</si>
  <si>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</si>
  <si>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</si>
  <si>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</si>
  <si>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</si>
  <si>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</si>
  <si>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</si>
  <si>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</si>
  <si>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</si>
  <si>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</si>
  <si>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</si>
  <si>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</si>
  <si>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</si>
  <si>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</si>
  <si>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</si>
  <si>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</si>
  <si>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</si>
  <si>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</si>
  <si>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</si>
  <si>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</si>
  <si>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</si>
  <si>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</si>
  <si>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</si>
  <si>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</si>
  <si>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</si>
  <si>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</si>
  <si>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</si>
  <si>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</si>
  <si>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</si>
  <si>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</si>
  <si>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</si>
  <si>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</si>
  <si>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</si>
  <si>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</si>
  <si>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</si>
  <si>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</si>
  <si>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</si>
  <si>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</si>
  <si>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</si>
  <si>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</si>
  <si>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</si>
  <si>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</si>
  <si>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</si>
  <si>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</si>
  <si>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</si>
  <si>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</si>
  <si>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</si>
  <si>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</si>
  <si>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</si>
  <si>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</si>
  <si>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</si>
  <si>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</si>
  <si>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</si>
  <si>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</si>
  <si>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</si>
  <si>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</si>
  <si>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</si>
  <si>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</si>
  <si>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</si>
  <si>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</si>
  <si>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</si>
  <si>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</si>
  <si>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</si>
  <si>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</si>
  <si>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</si>
  <si>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</si>
  <si>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</si>
  <si>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</si>
  <si>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</si>
  <si>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</si>
  <si>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</si>
  <si>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</si>
  <si>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</si>
  <si>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</si>
  <si>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</si>
  <si>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</si>
  <si>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</si>
  <si>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</si>
  <si>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</si>
  <si>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</si>
  <si>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</si>
  <si>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</si>
  <si>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</si>
  <si>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</si>
  <si>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</si>
  <si>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</si>
  <si>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</si>
  <si>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</si>
  <si>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</si>
  <si>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</si>
  <si>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</si>
  <si>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</si>
  <si>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</si>
  <si>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</si>
  <si>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</si>
  <si>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</si>
  <si>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</si>
  <si>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</si>
  <si>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</si>
  <si>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</si>
  <si>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</si>
  <si>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</si>
  <si>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</si>
  <si>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</si>
  <si>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</si>
  <si>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</si>
  <si>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</si>
  <si>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</si>
  <si>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</si>
  <si>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</si>
  <si>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</si>
  <si>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</si>
  <si>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</si>
  <si>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</si>
  <si>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</si>
  <si>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</si>
  <si>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</si>
  <si>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</si>
  <si>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</si>
  <si>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</si>
  <si>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</si>
  <si>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</si>
  <si>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</si>
  <si>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</si>
  <si>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</si>
  <si>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</si>
  <si>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</si>
  <si>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</si>
  <si>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</si>
  <si>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</si>
  <si>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</si>
  <si>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</si>
  <si>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</si>
  <si>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</si>
  <si>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</si>
  <si>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</si>
  <si>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</si>
  <si>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</si>
  <si>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</si>
  <si>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</si>
  <si>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</si>
  <si>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</si>
  <si>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</si>
  <si>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</si>
  <si>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</si>
  <si>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</si>
  <si>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</si>
  <si>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</si>
  <si>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</si>
  <si>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</si>
  <si>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</si>
  <si>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</si>
  <si>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</si>
  <si>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</si>
  <si>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</si>
  <si>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</si>
  <si>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</si>
  <si>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</si>
  <si>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</si>
  <si>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</si>
  <si>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</si>
  <si>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</si>
  <si>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</si>
  <si>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</si>
  <si>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</si>
  <si>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</si>
  <si>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</si>
  <si>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</si>
  <si>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</si>
  <si>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</si>
  <si>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</si>
  <si>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</si>
  <si>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</si>
  <si>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</si>
  <si>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</si>
  <si>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</si>
  <si>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</si>
  <si>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</si>
  <si>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</si>
  <si>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</si>
  <si>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</si>
  <si>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</si>
  <si>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</si>
  <si>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</si>
  <si>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</si>
  <si>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</si>
  <si>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</si>
  <si>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</si>
  <si>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</si>
  <si>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</si>
  <si>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</si>
  <si>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</si>
  <si>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</si>
  <si>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</si>
  <si>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</si>
  <si>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</si>
  <si>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</si>
  <si>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</si>
  <si>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</si>
  <si>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</si>
  <si>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</si>
  <si>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</si>
  <si>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</si>
  <si>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</si>
  <si>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</si>
  <si>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</si>
  <si>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</si>
  <si>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</si>
  <si>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</si>
  <si>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</si>
  <si>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</si>
  <si>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</si>
  <si>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</si>
  <si>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</si>
  <si>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</si>
  <si>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</si>
  <si>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</si>
  <si>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</si>
  <si>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</si>
  <si>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</si>
  <si>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</si>
  <si>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</si>
  <si>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</si>
  <si>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</si>
  <si>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</si>
  <si>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</si>
  <si>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</si>
  <si>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</si>
  <si>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</si>
  <si>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</si>
  <si>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</si>
  <si>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</si>
  <si>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</si>
  <si>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</si>
  <si>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</si>
  <si>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</si>
  <si>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</si>
  <si>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</si>
  <si>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</si>
  <si>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</si>
  <si>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</si>
  <si>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</si>
  <si>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</si>
  <si>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</si>
  <si>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</si>
  <si>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</si>
  <si>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</si>
  <si>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</si>
  <si>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</si>
  <si>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</si>
  <si>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</si>
  <si>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</si>
  <si>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</si>
  <si>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</si>
  <si>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</si>
  <si>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</si>
  <si>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</si>
  <si>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</si>
  <si>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</si>
  <si>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</si>
  <si>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</si>
  <si>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</si>
  <si>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</si>
  <si>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</si>
  <si>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</si>
  <si>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</si>
  <si>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</si>
  <si>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</si>
  <si>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</si>
  <si>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</si>
  <si>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</si>
  <si>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</si>
  <si>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</si>
  <si>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</si>
  <si>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</si>
  <si>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</si>
  <si>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</si>
  <si>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</si>
  <si>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</si>
  <si>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</si>
  <si>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</si>
  <si>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</si>
  <si>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</si>
  <si>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</si>
  <si>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</si>
  <si>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</si>
  <si>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</si>
  <si>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</si>
  <si>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</si>
  <si>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</si>
  <si>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</si>
  <si>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</si>
  <si>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</si>
  <si>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</si>
  <si>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</si>
  <si>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</si>
  <si>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</si>
  <si>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</si>
  <si>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</si>
  <si>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</si>
  <si>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</si>
  <si>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</si>
  <si>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</si>
  <si>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</si>
  <si>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</si>
  <si>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</si>
  <si>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</si>
  <si>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</si>
  <si>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</si>
  <si>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</si>
  <si>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</si>
  <si>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</si>
  <si>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</si>
  <si>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</si>
  <si>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</si>
  <si>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</si>
  <si>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</si>
  <si>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</si>
  <si>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</si>
  <si>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</si>
  <si>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</si>
  <si>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</si>
  <si>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</si>
  <si>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</si>
  <si>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</si>
  <si>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</si>
  <si>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</si>
  <si>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</si>
  <si>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</si>
  <si>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</si>
  <si>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</si>
  <si>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</si>
  <si>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</si>
  <si>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</si>
  <si>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</si>
  <si>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</si>
  <si>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</si>
  <si>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</si>
  <si>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</si>
  <si>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</si>
  <si>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</si>
  <si>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</si>
  <si>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</si>
  <si>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</si>
  <si>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</si>
  <si>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</si>
  <si>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</si>
  <si>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</si>
  <si>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</si>
  <si>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</si>
  <si>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</si>
  <si>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</si>
  <si>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</si>
  <si>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</si>
  <si>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</si>
  <si>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</si>
  <si>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</si>
  <si>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</si>
  <si>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</si>
  <si>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</si>
  <si>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</si>
  <si>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</si>
  <si>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</si>
  <si>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</si>
  <si>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</si>
  <si>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</si>
  <si>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</si>
  <si>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</si>
  <si>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</si>
  <si>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</si>
  <si>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</si>
  <si>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</si>
  <si>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</si>
  <si>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</si>
  <si>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</si>
  <si>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</si>
  <si>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</si>
  <si>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</si>
  <si>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</si>
  <si>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</si>
  <si>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</si>
  <si>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</si>
  <si>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</si>
  <si>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</si>
  <si>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</si>
  <si>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</si>
  <si>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</si>
  <si>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</si>
  <si>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</si>
  <si>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</si>
  <si>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</si>
  <si>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</si>
  <si>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</si>
  <si>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</si>
  <si>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</si>
  <si>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</si>
  <si>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</si>
  <si>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</si>
  <si>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</si>
  <si>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</si>
  <si>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</si>
  <si>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</si>
  <si>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</si>
  <si>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</si>
  <si>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</si>
  <si>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</si>
  <si>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</si>
  <si>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</si>
  <si>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</si>
  <si>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</si>
  <si>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</si>
  <si>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</si>
  <si>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</si>
  <si>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</si>
  <si>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</si>
  <si>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</si>
  <si>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</si>
  <si>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</si>
  <si>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</si>
  <si>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</si>
  <si>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</si>
  <si>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</si>
  <si>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</si>
  <si>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</si>
  <si>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</si>
  <si>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</si>
  <si>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</si>
  <si>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</si>
  <si>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</si>
  <si>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</si>
  <si>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</si>
  <si>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</si>
  <si>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</si>
  <si>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</si>
  <si>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</si>
  <si>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</si>
  <si>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</si>
  <si>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</si>
  <si>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</si>
  <si>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</si>
  <si>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</si>
  <si>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</si>
  <si>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</si>
  <si>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</si>
  <si>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</si>
  <si>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</si>
  <si>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</si>
  <si>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</si>
  <si>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</si>
  <si>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</si>
  <si>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</si>
  <si>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</si>
  <si>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</si>
  <si>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</si>
  <si>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</si>
  <si>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</si>
  <si>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</si>
  <si>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</si>
  <si>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</si>
  <si>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</si>
  <si>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</si>
  <si>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</si>
  <si>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</si>
  <si>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</si>
  <si>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</si>
  <si>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</si>
  <si>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</si>
  <si>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</si>
  <si>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</si>
  <si>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</si>
  <si>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</si>
  <si>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</si>
  <si>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</si>
  <si>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</si>
  <si>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</si>
  <si>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</si>
  <si>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</si>
  <si>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</si>
  <si>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</si>
  <si>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</si>
  <si>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</si>
  <si>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</si>
  <si>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</si>
  <si>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</si>
  <si>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</si>
  <si>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</si>
  <si>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</si>
  <si>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</si>
  <si>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</si>
  <si>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</si>
  <si>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</si>
  <si>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</si>
  <si>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</si>
  <si>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</si>
  <si>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</si>
  <si>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</si>
  <si>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</si>
  <si>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</si>
  <si>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</si>
  <si>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</si>
  <si>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</si>
  <si>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</si>
  <si>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</si>
  <si>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</si>
  <si>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</si>
  <si>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</si>
  <si>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</si>
  <si>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</si>
  <si>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</si>
  <si>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</si>
  <si>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</si>
  <si>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</si>
  <si>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</si>
  <si>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</si>
  <si>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</si>
  <si>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</si>
  <si>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</si>
  <si>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</si>
  <si>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</si>
  <si>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</si>
  <si>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</si>
  <si>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</si>
  <si>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</si>
  <si>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</si>
  <si>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</si>
  <si>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</si>
  <si>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</si>
  <si>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</si>
  <si>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</si>
  <si>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</si>
  <si>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</si>
  <si>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</si>
  <si>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</si>
  <si>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</si>
  <si>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</si>
  <si>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</si>
  <si>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</si>
  <si>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</si>
  <si>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</si>
  <si>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</si>
  <si>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</si>
  <si>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</si>
  <si>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</si>
  <si>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</si>
  <si>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</si>
  <si>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</si>
  <si>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</si>
  <si>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</si>
  <si>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</si>
  <si>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</si>
  <si>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</si>
  <si>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</si>
  <si>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</si>
  <si>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</si>
  <si>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</si>
  <si>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</si>
  <si>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</si>
  <si>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</si>
  <si>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</si>
  <si>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</si>
  <si>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</si>
  <si>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</si>
  <si>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</si>
  <si>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</si>
  <si>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</si>
  <si>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</si>
  <si>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</si>
  <si>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</si>
  <si>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</si>
  <si>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</si>
  <si>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</si>
  <si>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</si>
  <si>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</si>
  <si>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</si>
  <si>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</si>
  <si>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</si>
  <si>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</si>
  <si>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</si>
  <si>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</si>
  <si>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</si>
  <si>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</si>
  <si>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</si>
  <si>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</si>
  <si>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</si>
  <si>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</si>
  <si>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</si>
  <si>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</si>
  <si>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</si>
  <si>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</si>
  <si>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</si>
  <si>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</si>
  <si>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</si>
  <si>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</si>
  <si>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</si>
  <si>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</si>
  <si>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</si>
  <si>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</si>
  <si>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</si>
  <si>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</si>
  <si>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</si>
  <si>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</si>
  <si>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</si>
  <si>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</si>
  <si>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</si>
  <si>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</si>
  <si>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</si>
  <si>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</si>
  <si>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</si>
  <si>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</si>
  <si>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</si>
  <si>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</si>
  <si>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</si>
  <si>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</si>
  <si>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</si>
  <si>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</si>
  <si>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</si>
  <si>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</si>
  <si>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</si>
  <si>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</si>
  <si>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</si>
  <si>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</si>
  <si>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</si>
  <si>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</si>
  <si>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</si>
  <si>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</si>
  <si>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</si>
  <si>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</si>
  <si>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</si>
  <si>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</si>
  <si>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</si>
  <si>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</si>
  <si>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</si>
  <si>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</si>
  <si>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</si>
  <si>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</si>
  <si>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</si>
  <si>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</si>
  <si>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</si>
  <si>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</si>
  <si>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</si>
  <si>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</si>
  <si>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</si>
  <si>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</si>
  <si>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</si>
  <si>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</si>
  <si>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</si>
  <si>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</si>
  <si>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</si>
  <si>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</si>
  <si>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</si>
  <si>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</si>
  <si>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</si>
  <si>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</si>
  <si>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</si>
  <si>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</si>
  <si>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</si>
  <si>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</si>
  <si>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</si>
  <si>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</si>
  <si>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</si>
  <si>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</si>
  <si>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</si>
  <si>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</si>
  <si>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</si>
  <si>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</si>
  <si>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</si>
  <si>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</si>
  <si>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</si>
  <si>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</si>
  <si>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</si>
  <si>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</si>
  <si>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</si>
  <si>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</si>
  <si>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</si>
  <si>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</si>
  <si>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</si>
  <si>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</si>
  <si>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</si>
  <si>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</si>
  <si>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</si>
  <si>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</si>
  <si>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</si>
  <si>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</si>
  <si>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</si>
  <si>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</si>
  <si>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</si>
  <si>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</si>
  <si>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</si>
  <si>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</si>
  <si>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</si>
  <si>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</si>
  <si>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</si>
  <si>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</si>
  <si>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</si>
  <si>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</si>
  <si>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</si>
  <si>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</si>
  <si>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</si>
  <si>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</si>
  <si>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</si>
  <si>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</si>
  <si>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</si>
  <si>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</si>
  <si>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</si>
  <si>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</si>
  <si>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</si>
  <si>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</si>
  <si>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</si>
  <si>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</si>
  <si>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</si>
  <si>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</si>
  <si>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</si>
  <si>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</si>
  <si>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</si>
  <si>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</si>
  <si>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</si>
  <si>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</si>
  <si>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</si>
  <si>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</si>
  <si>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</si>
  <si>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</si>
  <si>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</si>
  <si>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</si>
  <si>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</si>
  <si>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</si>
  <si>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</si>
  <si>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</si>
  <si>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</si>
  <si>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</si>
  <si>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</si>
  <si>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</si>
  <si>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</si>
  <si>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</si>
  <si>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</si>
  <si>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</si>
  <si>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</si>
  <si>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</si>
  <si>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</si>
  <si>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</si>
  <si>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</si>
  <si>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</si>
  <si>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</si>
  <si>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</si>
  <si>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</si>
  <si>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</si>
  <si>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</si>
  <si>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</si>
  <si>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</si>
  <si>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</si>
  <si>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</si>
  <si>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</si>
  <si>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</si>
  <si>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</si>
  <si>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</si>
  <si>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</si>
  <si>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</si>
  <si>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</si>
  <si>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</si>
  <si>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</si>
  <si>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</si>
  <si>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</si>
  <si>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</si>
  <si>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</si>
  <si>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</si>
  <si>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</si>
  <si>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</si>
  <si>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</si>
  <si>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</si>
  <si>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</si>
  <si>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</si>
  <si>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</si>
  <si>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</si>
  <si>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</si>
  <si>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</si>
  <si>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</si>
  <si>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</si>
  <si>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</si>
  <si>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</si>
  <si>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</si>
  <si>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</si>
  <si>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</si>
  <si>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</si>
  <si>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</si>
  <si>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</si>
  <si>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</si>
  <si>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</si>
  <si>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</si>
  <si>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</si>
  <si>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</si>
  <si>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</si>
  <si>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</si>
  <si>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</si>
  <si>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</si>
  <si>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</si>
  <si>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</si>
  <si>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</si>
  <si>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</si>
  <si>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</si>
  <si>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</si>
  <si>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</si>
  <si>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</si>
  <si>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程斌</t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</si>
  <si>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</si>
  <si>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</si>
  <si>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</si>
  <si>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</si>
  <si>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</si>
  <si>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</si>
  <si>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</si>
  <si>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</si>
  <si>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</si>
  <si>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</si>
  <si>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</si>
  <si>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</si>
  <si>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</si>
  <si>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</si>
  <si>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</si>
  <si>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</si>
  <si>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</si>
  <si>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</si>
  <si>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</si>
  <si>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</si>
  <si>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</si>
  <si>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</si>
  <si>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</si>
  <si>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</si>
  <si>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</si>
  <si>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</si>
  <si>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</si>
  <si>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</si>
  <si>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</si>
  <si>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</si>
  <si>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</si>
  <si>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</si>
  <si>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</si>
  <si>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</si>
  <si>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</si>
  <si>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</si>
  <si>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</si>
  <si>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</si>
  <si>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</si>
  <si>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</si>
  <si>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</si>
  <si>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</si>
  <si>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</si>
  <si>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</si>
  <si>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</si>
  <si>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</si>
  <si>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</si>
  <si>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</si>
  <si>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</si>
  <si>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</si>
  <si>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</si>
  <si>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</si>
  <si>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</si>
  <si>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</si>
  <si>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</si>
  <si>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</si>
  <si>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</si>
  <si>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</si>
  <si>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</si>
  <si>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</si>
  <si>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</si>
  <si>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</si>
  <si>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</si>
  <si>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</si>
  <si>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</si>
  <si>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</si>
  <si>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</si>
  <si>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</si>
  <si>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</si>
  <si>
    <t>WW0017412</t>
    <phoneticPr fontId="3" type="noConversion"/>
  </si>
  <si>
    <t>WW0017293</t>
    <phoneticPr fontId="3" type="noConversion"/>
  </si>
  <si>
    <t>弗兰西蒂分拣仓</t>
    <phoneticPr fontId="3" type="noConversion"/>
  </si>
  <si>
    <t>20001</t>
    <phoneticPr fontId="3" type="noConversion"/>
  </si>
  <si>
    <t>0028632</t>
    <phoneticPr fontId="3" type="noConversion"/>
  </si>
  <si>
    <t>16950</t>
    <phoneticPr fontId="3" type="noConversion"/>
  </si>
  <si>
    <t>0076610</t>
    <phoneticPr fontId="3" type="noConversion"/>
  </si>
  <si>
    <t>13袋子</t>
    <phoneticPr fontId="3" type="noConversion"/>
  </si>
  <si>
    <t>17727</t>
    <phoneticPr fontId="3" type="noConversion"/>
  </si>
  <si>
    <t>0024857</t>
    <phoneticPr fontId="3" type="noConversion"/>
  </si>
  <si>
    <t>3袋子</t>
    <phoneticPr fontId="3" type="noConversion"/>
  </si>
  <si>
    <t>15984</t>
    <phoneticPr fontId="3" type="noConversion"/>
  </si>
  <si>
    <t>0024858</t>
    <phoneticPr fontId="3" type="noConversion"/>
  </si>
  <si>
    <t>胡充源</t>
    <phoneticPr fontId="3" type="noConversion"/>
  </si>
  <si>
    <t>15985</t>
    <phoneticPr fontId="3" type="noConversion"/>
  </si>
  <si>
    <t>0051475</t>
    <phoneticPr fontId="3" type="noConversion"/>
  </si>
  <si>
    <t>17143</t>
    <phoneticPr fontId="3" type="noConversion"/>
  </si>
  <si>
    <t>0076727</t>
    <phoneticPr fontId="3" type="noConversion"/>
  </si>
  <si>
    <t>WW0018772</t>
    <phoneticPr fontId="3" type="noConversion"/>
  </si>
  <si>
    <t>17192</t>
    <phoneticPr fontId="3" type="noConversion"/>
  </si>
  <si>
    <t>0076724</t>
    <phoneticPr fontId="3" type="noConversion"/>
  </si>
  <si>
    <t>18703</t>
    <phoneticPr fontId="3" type="noConversion"/>
  </si>
  <si>
    <t>0024881</t>
    <phoneticPr fontId="3" type="noConversion"/>
  </si>
  <si>
    <t>鄂AFE237</t>
    <phoneticPr fontId="3" type="noConversion"/>
  </si>
  <si>
    <t>16197</t>
    <phoneticPr fontId="3" type="noConversion"/>
  </si>
  <si>
    <t>0028646</t>
    <phoneticPr fontId="3" type="noConversion"/>
  </si>
  <si>
    <t>18004</t>
    <phoneticPr fontId="3" type="noConversion"/>
  </si>
  <si>
    <t>0051454</t>
    <phoneticPr fontId="3" type="noConversion"/>
  </si>
  <si>
    <t>15876</t>
    <phoneticPr fontId="3" type="noConversion"/>
  </si>
  <si>
    <t>0051298</t>
    <phoneticPr fontId="3" type="noConversion"/>
  </si>
  <si>
    <t>15875</t>
    <phoneticPr fontId="3" type="noConversion"/>
  </si>
  <si>
    <t>0051297</t>
    <phoneticPr fontId="3" type="noConversion"/>
  </si>
  <si>
    <t>15874</t>
    <phoneticPr fontId="3" type="noConversion"/>
  </si>
  <si>
    <t>0051296</t>
    <phoneticPr fontId="3" type="noConversion"/>
  </si>
  <si>
    <t>15873</t>
    <phoneticPr fontId="3" type="noConversion"/>
  </si>
  <si>
    <t>0051295</t>
    <phoneticPr fontId="3" type="noConversion"/>
  </si>
  <si>
    <t>15872</t>
    <phoneticPr fontId="3" type="noConversion"/>
  </si>
  <si>
    <t>0051294</t>
    <phoneticPr fontId="3" type="noConversion"/>
  </si>
  <si>
    <t>15871</t>
    <phoneticPr fontId="3" type="noConversion"/>
  </si>
  <si>
    <t>0051293</t>
    <phoneticPr fontId="3" type="noConversion"/>
  </si>
  <si>
    <t>15869</t>
    <phoneticPr fontId="3" type="noConversion"/>
  </si>
  <si>
    <t>0085684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</si>
</sst>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5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17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89273472"/>
        <c:axId val="89275008"/>
      </c:barChart>
      <c:catAx>
        <c:axId val="8927347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75008"/>
        <c:crosses val="autoZero"/>
        <c:auto val="1"/>
        <c:lblAlgn val="ctr"/>
        <c:lblOffset val="100"/>
      </c:catAx>
      <c:valAx>
        <c:axId val="892750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7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16" priority="2"/>
  </conditionalFormatting>
  <conditionalFormatting sqref="I19:I23">
    <cfRule type="duplicateValues" dxfId="31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1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13" priority="10"/>
  </conditionalFormatting>
  <conditionalFormatting sqref="K28">
    <cfRule type="duplicateValues" dxfId="312" priority="8"/>
  </conditionalFormatting>
  <conditionalFormatting sqref="I13:I22 I29:I40">
    <cfRule type="duplicateValues" dxfId="311" priority="7"/>
  </conditionalFormatting>
  <conditionalFormatting sqref="K13:K22 K29:K40">
    <cfRule type="duplicateValues" dxfId="310" priority="5"/>
  </conditionalFormatting>
  <conditionalFormatting sqref="I13:I22 I29:I109">
    <cfRule type="duplicateValues" dxfId="309" priority="4"/>
  </conditionalFormatting>
  <conditionalFormatting sqref="I13">
    <cfRule type="duplicateValues" dxfId="308" priority="2"/>
  </conditionalFormatting>
  <conditionalFormatting sqref="I43:K1048576 I23:K27 I1:K12">
    <cfRule type="duplicateValues" dxfId="307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06" priority="14"/>
  </conditionalFormatting>
  <conditionalFormatting sqref="I15">
    <cfRule type="duplicateValues" dxfId="305" priority="13"/>
  </conditionalFormatting>
  <conditionalFormatting sqref="K15">
    <cfRule type="duplicateValues" dxfId="304" priority="12"/>
  </conditionalFormatting>
  <conditionalFormatting sqref="I6:I11 J12 I16:I64">
    <cfRule type="duplicateValues" dxfId="303" priority="11"/>
  </conditionalFormatting>
  <conditionalFormatting sqref="K6:K12 K16:K64">
    <cfRule type="duplicateValues" dxfId="302" priority="10"/>
  </conditionalFormatting>
  <conditionalFormatting sqref="I13:I14 I3:I5">
    <cfRule type="duplicateValues" dxfId="301" priority="23"/>
  </conditionalFormatting>
  <conditionalFormatting sqref="K13:K14 K3:K5">
    <cfRule type="duplicateValues" dxfId="300" priority="27"/>
  </conditionalFormatting>
  <conditionalFormatting sqref="I3:I11 I13:I76 J12">
    <cfRule type="duplicateValues" dxfId="299" priority="28"/>
  </conditionalFormatting>
  <conditionalFormatting sqref="I12">
    <cfRule type="duplicateValues" dxfId="298" priority="2"/>
  </conditionalFormatting>
  <conditionalFormatting sqref="I12">
    <cfRule type="duplicateValues" dxfId="297" priority="1"/>
  </conditionalFormatting>
  <conditionalFormatting sqref="I12">
    <cfRule type="duplicateValues" dxfId="29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295" priority="20"/>
  </conditionalFormatting>
  <conditionalFormatting sqref="I2:J34">
    <cfRule type="duplicateValues" dxfId="294" priority="23"/>
  </conditionalFormatting>
  <conditionalFormatting sqref="L2:L34">
    <cfRule type="duplicateValues" dxfId="293" priority="24"/>
  </conditionalFormatting>
  <conditionalFormatting sqref="I2:J46">
    <cfRule type="duplicateValues" dxfId="292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91" priority="12"/>
  </conditionalFormatting>
  <conditionalFormatting sqref="L2:L8">
    <cfRule type="duplicateValues" dxfId="290" priority="53"/>
  </conditionalFormatting>
  <conditionalFormatting sqref="I9:L89">
    <cfRule type="duplicateValues" dxfId="289" priority="54"/>
  </conditionalFormatting>
  <conditionalFormatting sqref="I9:J89">
    <cfRule type="duplicateValues" dxfId="288" priority="55"/>
  </conditionalFormatting>
  <conditionalFormatting sqref="I90:L1048576 I1:L8">
    <cfRule type="duplicateValues" dxfId="287" priority="56"/>
  </conditionalFormatting>
  <conditionalFormatting sqref="I2:J8">
    <cfRule type="duplicateValues" dxfId="286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85" priority="8"/>
  </conditionalFormatting>
  <conditionalFormatting sqref="L2:L61">
    <cfRule type="duplicateValues" dxfId="284" priority="74"/>
  </conditionalFormatting>
  <conditionalFormatting sqref="I2:L61">
    <cfRule type="duplicateValues" dxfId="283" priority="75"/>
  </conditionalFormatting>
  <conditionalFormatting sqref="I2:J61">
    <cfRule type="duplicateValues" dxfId="282" priority="76"/>
  </conditionalFormatting>
  <conditionalFormatting sqref="L21:L25">
    <cfRule type="duplicateValues" dxfId="281" priority="3"/>
  </conditionalFormatting>
  <conditionalFormatting sqref="I21:L25">
    <cfRule type="duplicateValues" dxfId="280" priority="2"/>
  </conditionalFormatting>
  <conditionalFormatting sqref="I21:J25">
    <cfRule type="duplicateValues" dxfId="279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78" priority="22"/>
  </conditionalFormatting>
  <conditionalFormatting sqref="L19:L43 L2:L11">
    <cfRule type="duplicateValues" dxfId="277" priority="172"/>
  </conditionalFormatting>
  <conditionalFormatting sqref="I19:L43 I2:L11">
    <cfRule type="duplicateValues" dxfId="276" priority="173"/>
  </conditionalFormatting>
  <conditionalFormatting sqref="I19:J43 I2:J11">
    <cfRule type="duplicateValues" dxfId="275" priority="174"/>
  </conditionalFormatting>
  <conditionalFormatting sqref="L13:L15">
    <cfRule type="duplicateValues" dxfId="274" priority="16"/>
  </conditionalFormatting>
  <conditionalFormatting sqref="I13:I15 K13:L15">
    <cfRule type="duplicateValues" dxfId="273" priority="17"/>
  </conditionalFormatting>
  <conditionalFormatting sqref="I13:I15">
    <cfRule type="duplicateValues" dxfId="272" priority="18"/>
  </conditionalFormatting>
  <conditionalFormatting sqref="J13:J15">
    <cfRule type="duplicateValues" dxfId="271" priority="14"/>
  </conditionalFormatting>
  <conditionalFormatting sqref="J13:J15">
    <cfRule type="duplicateValues" dxfId="270" priority="15"/>
  </conditionalFormatting>
  <conditionalFormatting sqref="L12">
    <cfRule type="duplicateValues" dxfId="269" priority="11"/>
  </conditionalFormatting>
  <conditionalFormatting sqref="I12:L12">
    <cfRule type="duplicateValues" dxfId="268" priority="12"/>
  </conditionalFormatting>
  <conditionalFormatting sqref="I12:J12">
    <cfRule type="duplicateValues" dxfId="267" priority="13"/>
  </conditionalFormatting>
  <conditionalFormatting sqref="L16:L18">
    <cfRule type="duplicateValues" dxfId="266" priority="3"/>
  </conditionalFormatting>
  <conditionalFormatting sqref="I16:I18 K16:L18">
    <cfRule type="duplicateValues" dxfId="265" priority="4"/>
  </conditionalFormatting>
  <conditionalFormatting sqref="I16:I18">
    <cfRule type="duplicateValues" dxfId="264" priority="5"/>
  </conditionalFormatting>
  <conditionalFormatting sqref="J16:J18">
    <cfRule type="duplicateValues" dxfId="263" priority="1"/>
  </conditionalFormatting>
  <conditionalFormatting sqref="J16:J18">
    <cfRule type="duplicateValues" dxfId="262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61" priority="17"/>
  </conditionalFormatting>
  <conditionalFormatting sqref="L2:L26">
    <cfRule type="duplicateValues" dxfId="260" priority="187"/>
  </conditionalFormatting>
  <conditionalFormatting sqref="I2:L26">
    <cfRule type="duplicateValues" dxfId="259" priority="188"/>
  </conditionalFormatting>
  <conditionalFormatting sqref="I2:J26">
    <cfRule type="duplicateValues" dxfId="258" priority="189"/>
  </conditionalFormatting>
  <conditionalFormatting sqref="L27:L38">
    <cfRule type="duplicateValues" dxfId="257" priority="1"/>
  </conditionalFormatting>
  <conditionalFormatting sqref="I27:L38">
    <cfRule type="duplicateValues" dxfId="256" priority="2"/>
  </conditionalFormatting>
  <conditionalFormatting sqref="I27:J38">
    <cfRule type="duplicateValues" dxfId="255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H15" zoomScaleNormal="100" workbookViewId="0">
      <selection activeCell="P27" sqref="P2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54" priority="14"/>
  </conditionalFormatting>
  <conditionalFormatting sqref="M2:M11 M15:M28">
    <cfRule type="duplicateValues" dxfId="253" priority="10"/>
  </conditionalFormatting>
  <conditionalFormatting sqref="I15:M28 I2:M11">
    <cfRule type="duplicateValues" dxfId="252" priority="9"/>
  </conditionalFormatting>
  <conditionalFormatting sqref="I2:J11 I15:J28">
    <cfRule type="duplicateValues" dxfId="251" priority="8"/>
  </conditionalFormatting>
  <conditionalFormatting sqref="M12:M14 M21:M33">
    <cfRule type="duplicateValues" dxfId="250" priority="7"/>
  </conditionalFormatting>
  <conditionalFormatting sqref="I12:M14 I21:M33">
    <cfRule type="duplicateValues" dxfId="249" priority="6"/>
  </conditionalFormatting>
  <conditionalFormatting sqref="I12:J14 I21:J33">
    <cfRule type="duplicateValues" dxfId="248" priority="5"/>
  </conditionalFormatting>
  <conditionalFormatting sqref="M29:M33">
    <cfRule type="duplicateValues" dxfId="247" priority="4"/>
  </conditionalFormatting>
  <conditionalFormatting sqref="I29:M33">
    <cfRule type="duplicateValues" dxfId="246" priority="3"/>
  </conditionalFormatting>
  <conditionalFormatting sqref="I29:J33">
    <cfRule type="duplicateValues" dxfId="245" priority="2"/>
  </conditionalFormatting>
  <conditionalFormatting sqref="L29:L31">
    <cfRule type="duplicateValues" dxfId="24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43" priority="1"/>
  </conditionalFormatting>
  <conditionalFormatting sqref="I1:M1048576">
    <cfRule type="duplicateValues" dxfId="242" priority="13"/>
  </conditionalFormatting>
  <conditionalFormatting sqref="M2:M64">
    <cfRule type="duplicateValues" dxfId="241" priority="16"/>
  </conditionalFormatting>
  <conditionalFormatting sqref="I2:M64">
    <cfRule type="duplicateValues" dxfId="240" priority="17"/>
  </conditionalFormatting>
  <conditionalFormatting sqref="I2:J64">
    <cfRule type="duplicateValues" dxfId="239" priority="18"/>
  </conditionalFormatting>
  <conditionalFormatting sqref="K2:K6">
    <cfRule type="duplicateValues" dxfId="238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37" priority="27"/>
  </conditionalFormatting>
  <conditionalFormatting sqref="I33:M1048576 I1:M1">
    <cfRule type="duplicateValues" dxfId="236" priority="28"/>
  </conditionalFormatting>
  <conditionalFormatting sqref="M33:M38">
    <cfRule type="duplicateValues" dxfId="235" priority="29"/>
  </conditionalFormatting>
  <conditionalFormatting sqref="I33:M38">
    <cfRule type="duplicateValues" dxfId="234" priority="30"/>
  </conditionalFormatting>
  <conditionalFormatting sqref="I33:J38">
    <cfRule type="duplicateValues" dxfId="233" priority="31"/>
  </conditionalFormatting>
  <conditionalFormatting sqref="K10:K21 K23:K32">
    <cfRule type="duplicateValues" dxfId="232" priority="17"/>
  </conditionalFormatting>
  <conditionalFormatting sqref="J9:J13 I2:J9 L2:M9 I10:M21 I22 I23:M32">
    <cfRule type="duplicateValues" dxfId="231" priority="18"/>
  </conditionalFormatting>
  <conditionalFormatting sqref="M2:M21 M23:M32">
    <cfRule type="duplicateValues" dxfId="230" priority="19"/>
  </conditionalFormatting>
  <conditionalFormatting sqref="I10:M21 I22 I23:M32">
    <cfRule type="duplicateValues" dxfId="229" priority="20"/>
  </conditionalFormatting>
  <conditionalFormatting sqref="I2:J21 I22 I23:J32">
    <cfRule type="duplicateValues" dxfId="228" priority="21"/>
  </conditionalFormatting>
  <conditionalFormatting sqref="K2:K9">
    <cfRule type="duplicateValues" dxfId="227" priority="14"/>
  </conditionalFormatting>
  <conditionalFormatting sqref="K2:K9">
    <cfRule type="duplicateValues" dxfId="226" priority="15"/>
  </conditionalFormatting>
  <conditionalFormatting sqref="K2:K9">
    <cfRule type="duplicateValues" dxfId="225" priority="16"/>
  </conditionalFormatting>
  <conditionalFormatting sqref="J1:J21 J23:J1048576">
    <cfRule type="duplicateValues" dxfId="224" priority="13"/>
  </conditionalFormatting>
  <conditionalFormatting sqref="I22">
    <cfRule type="duplicateValues" dxfId="223" priority="11"/>
  </conditionalFormatting>
  <conditionalFormatting sqref="J22">
    <cfRule type="duplicateValues" dxfId="222" priority="5"/>
  </conditionalFormatting>
  <conditionalFormatting sqref="J22">
    <cfRule type="duplicateValues" dxfId="221" priority="6"/>
  </conditionalFormatting>
  <conditionalFormatting sqref="J22">
    <cfRule type="duplicateValues" dxfId="220" priority="7"/>
  </conditionalFormatting>
  <conditionalFormatting sqref="J22">
    <cfRule type="duplicateValues" dxfId="219" priority="4"/>
  </conditionalFormatting>
  <conditionalFormatting sqref="K22">
    <cfRule type="duplicateValues" dxfId="218" priority="3"/>
  </conditionalFormatting>
  <conditionalFormatting sqref="K22">
    <cfRule type="duplicateValues" dxfId="217" priority="2"/>
  </conditionalFormatting>
  <conditionalFormatting sqref="K22">
    <cfRule type="duplicateValues" dxfId="216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15" priority="44"/>
  </conditionalFormatting>
  <conditionalFormatting sqref="L6:L12">
    <cfRule type="duplicateValues" dxfId="214" priority="45"/>
  </conditionalFormatting>
  <conditionalFormatting sqref="I6:L12">
    <cfRule type="duplicateValues" dxfId="213" priority="46"/>
  </conditionalFormatting>
  <conditionalFormatting sqref="I6:J12">
    <cfRule type="duplicateValues" dxfId="212" priority="47"/>
  </conditionalFormatting>
  <conditionalFormatting sqref="J264:J1048576 J1 J6:J12">
    <cfRule type="duplicateValues" dxfId="211" priority="34"/>
  </conditionalFormatting>
  <conditionalFormatting sqref="J24:L24 I13:L23 I25:L263">
    <cfRule type="duplicateValues" dxfId="210" priority="22"/>
  </conditionalFormatting>
  <conditionalFormatting sqref="L13:L263">
    <cfRule type="duplicateValues" dxfId="209" priority="23"/>
  </conditionalFormatting>
  <conditionalFormatting sqref="K13:L263">
    <cfRule type="duplicateValues" dxfId="208" priority="24"/>
  </conditionalFormatting>
  <conditionalFormatting sqref="J24 I13:J23 I25:J263">
    <cfRule type="duplicateValues" dxfId="207" priority="25"/>
  </conditionalFormatting>
  <conditionalFormatting sqref="J13:J263">
    <cfRule type="duplicateValues" dxfId="206" priority="21"/>
  </conditionalFormatting>
  <conditionalFormatting sqref="I24">
    <cfRule type="duplicateValues" dxfId="205" priority="3"/>
    <cfRule type="duplicateValues" dxfId="204" priority="4"/>
    <cfRule type="duplicateValues" dxfId="203" priority="5"/>
  </conditionalFormatting>
  <conditionalFormatting sqref="I24">
    <cfRule type="duplicateValues" dxfId="202" priority="6"/>
  </conditionalFormatting>
  <conditionalFormatting sqref="I24">
    <cfRule type="duplicateValues" dxfId="201" priority="7"/>
    <cfRule type="duplicateValues" dxfId="200" priority="8"/>
  </conditionalFormatting>
  <conditionalFormatting sqref="I24">
    <cfRule type="duplicateValues" dxfId="199" priority="9"/>
    <cfRule type="duplicateValues" dxfId="198" priority="10"/>
  </conditionalFormatting>
  <conditionalFormatting sqref="I2:L5">
    <cfRule type="duplicateValues" dxfId="197" priority="200"/>
  </conditionalFormatting>
  <conditionalFormatting sqref="L2:L5">
    <cfRule type="duplicateValues" dxfId="196" priority="201"/>
  </conditionalFormatting>
  <conditionalFormatting sqref="I2:J5">
    <cfRule type="duplicateValues" dxfId="195" priority="202"/>
  </conditionalFormatting>
  <conditionalFormatting sqref="J2:J5">
    <cfRule type="duplicateValues" dxfId="194" priority="203"/>
  </conditionalFormatting>
  <conditionalFormatting sqref="I24">
    <cfRule type="duplicateValues" dxfId="193" priority="2"/>
  </conditionalFormatting>
  <conditionalFormatting sqref="I24">
    <cfRule type="duplicateValues" dxfId="192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8" sqref="O18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91" priority="24"/>
  </conditionalFormatting>
  <conditionalFormatting sqref="J231:J1048576 J1">
    <cfRule type="duplicateValues" dxfId="190" priority="20"/>
  </conditionalFormatting>
  <conditionalFormatting sqref="I2:L230">
    <cfRule type="duplicateValues" dxfId="189" priority="41"/>
  </conditionalFormatting>
  <conditionalFormatting sqref="L2:L230">
    <cfRule type="duplicateValues" dxfId="188" priority="43"/>
  </conditionalFormatting>
  <conditionalFormatting sqref="K2:L230">
    <cfRule type="duplicateValues" dxfId="187" priority="45"/>
  </conditionalFormatting>
  <conditionalFormatting sqref="I2:J230">
    <cfRule type="duplicateValues" dxfId="186" priority="47"/>
  </conditionalFormatting>
  <conditionalFormatting sqref="J2:J230">
    <cfRule type="duplicateValues" dxfId="185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84" priority="17"/>
  </conditionalFormatting>
  <conditionalFormatting sqref="J1">
    <cfRule type="duplicateValues" dxfId="183" priority="16"/>
  </conditionalFormatting>
  <conditionalFormatting sqref="I20:L22 I2:L4 I7:L16">
    <cfRule type="duplicateValues" dxfId="182" priority="10"/>
  </conditionalFormatting>
  <conditionalFormatting sqref="L20:L22 L2:L4 L7:L16">
    <cfRule type="duplicateValues" dxfId="181" priority="9"/>
  </conditionalFormatting>
  <conditionalFormatting sqref="K20:L22 K2:L4 K7:L16">
    <cfRule type="duplicateValues" dxfId="180" priority="8"/>
  </conditionalFormatting>
  <conditionalFormatting sqref="I20:J22 I2:J4 I7:J16">
    <cfRule type="duplicateValues" dxfId="179" priority="7"/>
  </conditionalFormatting>
  <conditionalFormatting sqref="J20:J22 J2:J4 J7:J16">
    <cfRule type="duplicateValues" dxfId="178" priority="6"/>
  </conditionalFormatting>
  <conditionalFormatting sqref="I5:L6 I16:L41">
    <cfRule type="duplicateValues" dxfId="177" priority="5"/>
  </conditionalFormatting>
  <conditionalFormatting sqref="L5:L6 L16:L41">
    <cfRule type="duplicateValues" dxfId="176" priority="4"/>
  </conditionalFormatting>
  <conditionalFormatting sqref="K5:L6 K16:L41">
    <cfRule type="duplicateValues" dxfId="175" priority="3"/>
  </conditionalFormatting>
  <conditionalFormatting sqref="I5:J6 I16:J41">
    <cfRule type="duplicateValues" dxfId="174" priority="2"/>
  </conditionalFormatting>
  <conditionalFormatting sqref="J5:J6 J16:J41">
    <cfRule type="duplicateValues" dxfId="17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72" priority="22"/>
  </conditionalFormatting>
  <conditionalFormatting sqref="J1">
    <cfRule type="duplicateValues" dxfId="171" priority="21"/>
  </conditionalFormatting>
  <conditionalFormatting sqref="I6:L6">
    <cfRule type="duplicateValues" dxfId="170" priority="10"/>
  </conditionalFormatting>
  <conditionalFormatting sqref="L6">
    <cfRule type="duplicateValues" dxfId="169" priority="9"/>
  </conditionalFormatting>
  <conditionalFormatting sqref="K6:L6">
    <cfRule type="duplicateValues" dxfId="168" priority="8"/>
  </conditionalFormatting>
  <conditionalFormatting sqref="I6:J6">
    <cfRule type="duplicateValues" dxfId="167" priority="7"/>
  </conditionalFormatting>
  <conditionalFormatting sqref="J6">
    <cfRule type="duplicateValues" dxfId="166" priority="6"/>
  </conditionalFormatting>
  <conditionalFormatting sqref="I7:L7">
    <cfRule type="duplicateValues" dxfId="165" priority="5"/>
  </conditionalFormatting>
  <conditionalFormatting sqref="L7">
    <cfRule type="duplicateValues" dxfId="164" priority="4"/>
  </conditionalFormatting>
  <conditionalFormatting sqref="K7:L7">
    <cfRule type="duplicateValues" dxfId="163" priority="3"/>
  </conditionalFormatting>
  <conditionalFormatting sqref="I7:J7">
    <cfRule type="duplicateValues" dxfId="162" priority="2"/>
  </conditionalFormatting>
  <conditionalFormatting sqref="J7">
    <cfRule type="duplicateValues" dxfId="161" priority="1"/>
  </conditionalFormatting>
  <conditionalFormatting sqref="I2:L195">
    <cfRule type="duplicateValues" dxfId="160" priority="55"/>
  </conditionalFormatting>
  <conditionalFormatting sqref="L2:L195">
    <cfRule type="duplicateValues" dxfId="159" priority="56"/>
  </conditionalFormatting>
  <conditionalFormatting sqref="K2:L195">
    <cfRule type="duplicateValues" dxfId="158" priority="57"/>
  </conditionalFormatting>
  <conditionalFormatting sqref="I2:J195">
    <cfRule type="duplicateValues" dxfId="157" priority="58"/>
  </conditionalFormatting>
  <conditionalFormatting sqref="J2:J195">
    <cfRule type="duplicateValues" dxfId="156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topLeftCell="F1" workbookViewId="0">
      <selection activeCell="J12" sqref="J12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106" t="s">
        <v>2220</v>
      </c>
      <c r="K11" s="65" t="s">
        <v>1753</v>
      </c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26" priority="17"/>
  </conditionalFormatting>
  <conditionalFormatting sqref="J1">
    <cfRule type="duplicateValues" dxfId="25" priority="16"/>
  </conditionalFormatting>
  <conditionalFormatting sqref="I2:I173 J40:J173 L2:L173 K2:K10 K12:K173">
    <cfRule type="duplicateValues" dxfId="24" priority="41"/>
  </conditionalFormatting>
  <conditionalFormatting sqref="L2:L173">
    <cfRule type="duplicateValues" dxfId="23" priority="42"/>
  </conditionalFormatting>
  <conditionalFormatting sqref="L2:L173 K2:K10 K12:K173">
    <cfRule type="duplicateValues" dxfId="22" priority="43"/>
  </conditionalFormatting>
  <conditionalFormatting sqref="I2:I173 J40:J173">
    <cfRule type="duplicateValues" dxfId="21" priority="44"/>
  </conditionalFormatting>
  <conditionalFormatting sqref="J40:J173">
    <cfRule type="duplicateValues" dxfId="20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F25" workbookViewId="0">
      <selection activeCell="J44" sqref="J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106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2202</v>
      </c>
      <c r="K15" s="65" t="s">
        <v>1866</v>
      </c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31" priority="7"/>
  </conditionalFormatting>
  <conditionalFormatting sqref="I2:I139 L2:L139 K17:K139 K2:K14">
    <cfRule type="duplicateValues" dxfId="30" priority="17"/>
  </conditionalFormatting>
  <conditionalFormatting sqref="L2:L139">
    <cfRule type="duplicateValues" dxfId="29" priority="21"/>
  </conditionalFormatting>
  <conditionalFormatting sqref="L2:L139 K17:K139 K2:K14">
    <cfRule type="duplicateValues" dxfId="28" priority="23"/>
  </conditionalFormatting>
  <conditionalFormatting sqref="I2:I139">
    <cfRule type="duplicateValues" dxfId="27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G1" workbookViewId="0">
      <selection activeCell="J9" sqref="J9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2203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55" priority="5"/>
  </conditionalFormatting>
  <conditionalFormatting sqref="K31:K102 K2:K29 I2:I102">
    <cfRule type="duplicateValues" dxfId="154" priority="26"/>
  </conditionalFormatting>
  <conditionalFormatting sqref="K31:K102 K2:K29">
    <cfRule type="duplicateValues" dxfId="153" priority="32"/>
  </conditionalFormatting>
  <conditionalFormatting sqref="I2:I102">
    <cfRule type="duplicateValues" dxfId="152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F25" workbookViewId="0">
      <selection activeCell="J31" sqref="J3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K2" s="96"/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K3" s="96"/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K4" s="96"/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K5" s="96"/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K6" s="96"/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K7" s="96"/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K8" s="96"/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K9" s="96"/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2137</v>
      </c>
      <c r="L42" s="58" t="s">
        <v>2138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51" priority="5"/>
  </conditionalFormatting>
  <conditionalFormatting sqref="I2:I41 I43:I65 K43:K65 K2:K41">
    <cfRule type="duplicateValues" dxfId="150" priority="1824"/>
  </conditionalFormatting>
  <conditionalFormatting sqref="K43:K65 K2:K41">
    <cfRule type="duplicateValues" dxfId="149" priority="1826"/>
  </conditionalFormatting>
  <conditionalFormatting sqref="I2:I41 I43:I65">
    <cfRule type="duplicateValues" dxfId="148" priority="1827"/>
  </conditionalFormatting>
  <conditionalFormatting sqref="K42 I42">
    <cfRule type="duplicateValues" dxfId="147" priority="1"/>
  </conditionalFormatting>
  <conditionalFormatting sqref="K42">
    <cfRule type="duplicateValues" dxfId="146" priority="2"/>
  </conditionalFormatting>
  <conditionalFormatting sqref="I42">
    <cfRule type="duplicateValues" dxfId="145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opLeftCell="A22" zoomScale="90" zoomScaleNormal="90" workbookViewId="0">
      <selection activeCell="J30" sqref="J30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2167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2168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2169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2170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2171</v>
      </c>
      <c r="K6" s="96"/>
      <c r="L6" s="101" t="s">
        <v>2142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2172</v>
      </c>
      <c r="K7" s="96"/>
      <c r="L7" s="101" t="s">
        <v>2140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2173</v>
      </c>
      <c r="K8" s="96"/>
      <c r="L8" s="101" t="s">
        <v>2139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2174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2175</v>
      </c>
      <c r="K10" s="96"/>
      <c r="L10" s="101" t="s">
        <v>2144</v>
      </c>
      <c r="M10" s="102" t="str">
        <f t="shared" si="0"/>
        <v>武汉威伟机械</v>
      </c>
      <c r="N10" s="110" t="s">
        <v>163</v>
      </c>
      <c r="O10" s="105" t="s">
        <v>2145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2176</v>
      </c>
      <c r="K11" s="96"/>
      <c r="L11" s="101" t="s">
        <v>2149</v>
      </c>
      <c r="M11" s="102" t="str">
        <f t="shared" si="0"/>
        <v>武汉威伟机械</v>
      </c>
      <c r="N11" s="110" t="s">
        <v>163</v>
      </c>
      <c r="O11" s="105" t="s">
        <v>2145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2177</v>
      </c>
      <c r="K12" s="96"/>
      <c r="L12" s="101" t="s">
        <v>2150</v>
      </c>
      <c r="M12" s="102" t="str">
        <f t="shared" si="0"/>
        <v>武汉威伟机械</v>
      </c>
      <c r="N12" s="110" t="s">
        <v>163</v>
      </c>
      <c r="O12" s="105" t="s">
        <v>2145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2178</v>
      </c>
      <c r="K13" s="96"/>
      <c r="L13" s="101" t="s">
        <v>2151</v>
      </c>
      <c r="M13" s="102" t="str">
        <f t="shared" si="0"/>
        <v>武汉威伟机械</v>
      </c>
      <c r="N13" s="109" t="s">
        <v>163</v>
      </c>
      <c r="O13" s="105" t="s">
        <v>2145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2179</v>
      </c>
      <c r="K14" s="96"/>
      <c r="L14" s="101" t="s">
        <v>2152</v>
      </c>
      <c r="M14" s="102" t="str">
        <f t="shared" si="0"/>
        <v>武汉威伟机械</v>
      </c>
      <c r="N14" s="110" t="s">
        <v>163</v>
      </c>
      <c r="O14" s="105" t="s">
        <v>2145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2180</v>
      </c>
      <c r="K15" s="96"/>
      <c r="L15" s="101" t="s">
        <v>2153</v>
      </c>
      <c r="M15" s="102" t="str">
        <f t="shared" si="0"/>
        <v>武汉威伟机械</v>
      </c>
      <c r="N15" s="110" t="s">
        <v>163</v>
      </c>
      <c r="O15" s="105" t="s">
        <v>2145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2181</v>
      </c>
      <c r="K16" s="96"/>
      <c r="L16" s="101" t="s">
        <v>2154</v>
      </c>
      <c r="M16" s="102" t="str">
        <f t="shared" si="0"/>
        <v>武汉威伟机械</v>
      </c>
      <c r="N16" s="110" t="s">
        <v>163</v>
      </c>
      <c r="O16" s="105" t="s">
        <v>2145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2182</v>
      </c>
      <c r="K17" s="96"/>
      <c r="L17" s="101" t="s">
        <v>2155</v>
      </c>
      <c r="M17" s="102" t="str">
        <f t="shared" si="0"/>
        <v>武汉威伟机械</v>
      </c>
      <c r="N17" s="110" t="s">
        <v>163</v>
      </c>
      <c r="O17" s="105" t="s">
        <v>2145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2183</v>
      </c>
      <c r="K18" s="96"/>
      <c r="L18" s="101" t="s">
        <v>2156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2184</v>
      </c>
      <c r="K19" s="96"/>
      <c r="L19" s="101" t="s">
        <v>2157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2185</v>
      </c>
      <c r="K20" s="96"/>
      <c r="L20" s="101" t="s">
        <v>2158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2186</v>
      </c>
      <c r="K21" s="96"/>
      <c r="L21" s="101" t="s">
        <v>2159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2187</v>
      </c>
      <c r="K22" s="96"/>
      <c r="L22" s="101" t="s">
        <v>2160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2188</v>
      </c>
      <c r="K23" s="96"/>
      <c r="L23" s="101" t="s">
        <v>2161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2189</v>
      </c>
      <c r="K24" s="96"/>
      <c r="L24" s="101" t="s">
        <v>2162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2190</v>
      </c>
      <c r="K25" s="96"/>
      <c r="L25" s="101" t="s">
        <v>2163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2191</v>
      </c>
      <c r="K26" s="96"/>
      <c r="L26" s="101" t="s">
        <v>2164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2192</v>
      </c>
      <c r="K27" s="96"/>
      <c r="L27" s="101" t="s">
        <v>2141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2193</v>
      </c>
      <c r="K28" s="96"/>
      <c r="L28" s="101" t="s">
        <v>2143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2194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2195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2196</v>
      </c>
      <c r="K31" s="96"/>
      <c r="L31" s="101" t="s">
        <v>2133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2197</v>
      </c>
      <c r="K32" s="96"/>
      <c r="L32" s="101" t="s">
        <v>2134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2198</v>
      </c>
      <c r="K33" s="96"/>
      <c r="L33" s="101" t="s">
        <v>2135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2199</v>
      </c>
      <c r="K34" s="96"/>
      <c r="L34" s="101" t="s">
        <v>2136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2146</v>
      </c>
      <c r="G35" s="95" t="s">
        <v>203</v>
      </c>
      <c r="H35" s="95" t="s">
        <v>2147</v>
      </c>
      <c r="I35" s="90"/>
      <c r="J35" s="106" t="s">
        <v>2200</v>
      </c>
      <c r="K35" s="96"/>
      <c r="L35" s="101" t="s">
        <v>2148</v>
      </c>
      <c r="M35" s="102" t="str">
        <f t="shared" si="0"/>
        <v>武汉威伟机械</v>
      </c>
      <c r="N35" s="110" t="s">
        <v>163</v>
      </c>
      <c r="O35" s="105" t="s">
        <v>2145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2146</v>
      </c>
      <c r="G36" s="95" t="s">
        <v>203</v>
      </c>
      <c r="H36" s="95" t="s">
        <v>2147</v>
      </c>
      <c r="I36" s="90"/>
      <c r="J36" s="106" t="s">
        <v>2201</v>
      </c>
      <c r="K36" s="96"/>
      <c r="L36" s="101" t="s">
        <v>2165</v>
      </c>
      <c r="M36" s="102" t="str">
        <f t="shared" si="0"/>
        <v>武汉威伟机械</v>
      </c>
      <c r="N36" s="110" t="s">
        <v>167</v>
      </c>
      <c r="O36" s="105" t="s">
        <v>2166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44" priority="11"/>
  </conditionalFormatting>
  <conditionalFormatting sqref="I2:I27 K2:K27">
    <cfRule type="duplicateValues" dxfId="143" priority="10"/>
  </conditionalFormatting>
  <conditionalFormatting sqref="K2:K27">
    <cfRule type="duplicateValues" dxfId="142" priority="9"/>
  </conditionalFormatting>
  <conditionalFormatting sqref="I2:I27">
    <cfRule type="duplicateValues" dxfId="141" priority="8"/>
  </conditionalFormatting>
  <conditionalFormatting sqref="K28:K46 I28:I46">
    <cfRule type="duplicateValues" dxfId="140" priority="4"/>
  </conditionalFormatting>
  <conditionalFormatting sqref="K28:K46">
    <cfRule type="duplicateValues" dxfId="139" priority="3"/>
  </conditionalFormatting>
  <conditionalFormatting sqref="I28:I46">
    <cfRule type="duplicateValues" dxfId="138" priority="2"/>
  </conditionalFormatting>
  <conditionalFormatting sqref="J1:J1048576">
    <cfRule type="duplicateValues" dxfId="137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60"/>
  <sheetViews>
    <sheetView tabSelected="1" topLeftCell="A40" workbookViewId="0">
      <selection activeCell="A53" sqref="A53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235</v>
      </c>
      <c r="F2" s="95" t="s">
        <v>251</v>
      </c>
      <c r="G2" s="95" t="s">
        <v>203</v>
      </c>
      <c r="H2" s="95" t="s">
        <v>430</v>
      </c>
      <c r="I2" s="90"/>
      <c r="J2" s="106" t="s">
        <v>2167</v>
      </c>
      <c r="K2" s="96"/>
      <c r="L2" s="101" t="s">
        <v>2122</v>
      </c>
      <c r="M2" s="102" t="str">
        <f t="shared" ref="M2:M37" si="0">IF(A2&lt;&gt;"","武汉威伟机械","------")</f>
        <v>武汉威伟机械</v>
      </c>
      <c r="N2" s="110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7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243</v>
      </c>
      <c r="C3" s="96">
        <v>1230</v>
      </c>
      <c r="D3" s="96">
        <v>1408</v>
      </c>
      <c r="E3" s="95" t="s">
        <v>235</v>
      </c>
      <c r="F3" s="95" t="s">
        <v>251</v>
      </c>
      <c r="G3" s="95" t="s">
        <v>203</v>
      </c>
      <c r="H3" s="95" t="s">
        <v>430</v>
      </c>
      <c r="I3" s="90"/>
      <c r="J3" s="106" t="s">
        <v>2168</v>
      </c>
      <c r="K3" s="96"/>
      <c r="L3" s="101" t="s">
        <v>2124</v>
      </c>
      <c r="M3" s="102" t="str">
        <f t="shared" si="0"/>
        <v>武汉威伟机械</v>
      </c>
      <c r="N3" s="110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243</v>
      </c>
      <c r="C4" s="96">
        <v>1459</v>
      </c>
      <c r="D4" s="96">
        <v>1648</v>
      </c>
      <c r="E4" s="95" t="s">
        <v>235</v>
      </c>
      <c r="F4" s="95" t="s">
        <v>251</v>
      </c>
      <c r="G4" s="95" t="s">
        <v>203</v>
      </c>
      <c r="H4" s="95" t="s">
        <v>430</v>
      </c>
      <c r="I4" s="90"/>
      <c r="J4" s="106" t="s">
        <v>2169</v>
      </c>
      <c r="K4" s="96"/>
      <c r="L4" s="101" t="s">
        <v>2126</v>
      </c>
      <c r="M4" s="102" t="str">
        <f t="shared" si="0"/>
        <v>武汉威伟机械</v>
      </c>
      <c r="N4" s="110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235</v>
      </c>
      <c r="F5" s="95" t="s">
        <v>251</v>
      </c>
      <c r="G5" s="95" t="s">
        <v>203</v>
      </c>
      <c r="H5" s="95" t="s">
        <v>430</v>
      </c>
      <c r="I5" s="90"/>
      <c r="J5" s="106" t="s">
        <v>2170</v>
      </c>
      <c r="K5" s="96"/>
      <c r="L5" s="101" t="s">
        <v>2127</v>
      </c>
      <c r="M5" s="102" t="str">
        <f t="shared" si="0"/>
        <v>武汉威伟机械</v>
      </c>
      <c r="N5" s="110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235</v>
      </c>
      <c r="F6" s="95" t="s">
        <v>251</v>
      </c>
      <c r="G6" s="95" t="s">
        <v>203</v>
      </c>
      <c r="H6" s="95" t="s">
        <v>430</v>
      </c>
      <c r="I6" s="90"/>
      <c r="J6" s="106" t="s">
        <v>2171</v>
      </c>
      <c r="K6" s="96"/>
      <c r="L6" s="101" t="s">
        <v>2142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235</v>
      </c>
      <c r="F7" s="95" t="s">
        <v>251</v>
      </c>
      <c r="G7" s="95" t="s">
        <v>203</v>
      </c>
      <c r="H7" s="95" t="s">
        <v>430</v>
      </c>
      <c r="I7" s="90"/>
      <c r="J7" s="106" t="s">
        <v>2172</v>
      </c>
      <c r="K7" s="96"/>
      <c r="L7" s="101" t="s">
        <v>2140</v>
      </c>
      <c r="M7" s="102" t="str">
        <f t="shared" si="0"/>
        <v>武汉威伟机械</v>
      </c>
      <c r="N7" s="110" t="s">
        <v>176</v>
      </c>
      <c r="O7" s="105" t="s">
        <v>372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500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430</v>
      </c>
      <c r="I8" s="90"/>
      <c r="J8" s="106" t="s">
        <v>2173</v>
      </c>
      <c r="K8" s="96"/>
      <c r="L8" s="101" t="s">
        <v>2139</v>
      </c>
      <c r="M8" s="102" t="str">
        <f t="shared" si="0"/>
        <v>武汉威伟机械</v>
      </c>
      <c r="N8" s="110" t="s">
        <v>166</v>
      </c>
      <c r="O8" s="105" t="s">
        <v>250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2174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2175</v>
      </c>
      <c r="K10" s="96"/>
      <c r="L10" s="101" t="s">
        <v>2144</v>
      </c>
      <c r="M10" s="102" t="str">
        <f t="shared" si="0"/>
        <v>武汉威伟机械</v>
      </c>
      <c r="N10" s="110" t="s">
        <v>163</v>
      </c>
      <c r="O10" s="105" t="s">
        <v>285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2176</v>
      </c>
      <c r="K11" s="96"/>
      <c r="L11" s="101" t="s">
        <v>2149</v>
      </c>
      <c r="M11" s="102" t="str">
        <f t="shared" si="0"/>
        <v>武汉威伟机械</v>
      </c>
      <c r="N11" s="110" t="s">
        <v>163</v>
      </c>
      <c r="O11" s="105" t="s">
        <v>285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2177</v>
      </c>
      <c r="K12" s="96"/>
      <c r="L12" s="101" t="s">
        <v>2150</v>
      </c>
      <c r="M12" s="102" t="str">
        <f t="shared" si="0"/>
        <v>武汉威伟机械</v>
      </c>
      <c r="N12" s="110" t="s">
        <v>163</v>
      </c>
      <c r="O12" s="105" t="s">
        <v>285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2178</v>
      </c>
      <c r="K13" s="96"/>
      <c r="L13" s="101" t="s">
        <v>2151</v>
      </c>
      <c r="M13" s="102" t="str">
        <f t="shared" si="0"/>
        <v>武汉威伟机械</v>
      </c>
      <c r="N13" s="110" t="s">
        <v>163</v>
      </c>
      <c r="O13" s="105" t="s">
        <v>285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2179</v>
      </c>
      <c r="K14" s="96"/>
      <c r="L14" s="101" t="s">
        <v>2152</v>
      </c>
      <c r="M14" s="102" t="str">
        <f t="shared" si="0"/>
        <v>武汉威伟机械</v>
      </c>
      <c r="N14" s="110" t="s">
        <v>163</v>
      </c>
      <c r="O14" s="105" t="s">
        <v>285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2180</v>
      </c>
      <c r="K15" s="96"/>
      <c r="L15" s="101" t="s">
        <v>2153</v>
      </c>
      <c r="M15" s="102" t="str">
        <f t="shared" si="0"/>
        <v>武汉威伟机械</v>
      </c>
      <c r="N15" s="110" t="s">
        <v>163</v>
      </c>
      <c r="O15" s="105" t="s">
        <v>285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2181</v>
      </c>
      <c r="K16" s="96"/>
      <c r="L16" s="101" t="s">
        <v>2154</v>
      </c>
      <c r="M16" s="102" t="str">
        <f t="shared" si="0"/>
        <v>武汉威伟机械</v>
      </c>
      <c r="N16" s="110" t="s">
        <v>163</v>
      </c>
      <c r="O16" s="105" t="s">
        <v>285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2182</v>
      </c>
      <c r="K17" s="96"/>
      <c r="L17" s="101" t="s">
        <v>2155</v>
      </c>
      <c r="M17" s="102" t="str">
        <f t="shared" si="0"/>
        <v>武汉威伟机械</v>
      </c>
      <c r="N17" s="110" t="s">
        <v>163</v>
      </c>
      <c r="O17" s="105" t="s">
        <v>285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2183</v>
      </c>
      <c r="K18" s="96"/>
      <c r="L18" s="101" t="s">
        <v>2156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2184</v>
      </c>
      <c r="K19" s="96"/>
      <c r="L19" s="101" t="s">
        <v>2157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2185</v>
      </c>
      <c r="K20" s="96"/>
      <c r="L20" s="101" t="s">
        <v>2158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2186</v>
      </c>
      <c r="K21" s="96"/>
      <c r="L21" s="101" t="s">
        <v>2159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2187</v>
      </c>
      <c r="K22" s="96"/>
      <c r="L22" s="101" t="s">
        <v>2160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2188</v>
      </c>
      <c r="K23" s="96"/>
      <c r="L23" s="101" t="s">
        <v>2161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2189</v>
      </c>
      <c r="K24" s="96"/>
      <c r="L24" s="101" t="s">
        <v>2162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2190</v>
      </c>
      <c r="K25" s="96"/>
      <c r="L25" s="101" t="s">
        <v>2163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2191</v>
      </c>
      <c r="K26" s="96"/>
      <c r="L26" s="101" t="s">
        <v>2164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235</v>
      </c>
      <c r="H27" s="95" t="s">
        <v>2118</v>
      </c>
      <c r="I27" s="90"/>
      <c r="J27" s="106" t="s">
        <v>2192</v>
      </c>
      <c r="K27" s="96"/>
      <c r="L27" s="101" t="s">
        <v>2141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65" t="s">
        <v>2193</v>
      </c>
      <c r="K28" s="96"/>
      <c r="L28" s="101" t="s">
        <v>2143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430</v>
      </c>
      <c r="I29" s="90"/>
      <c r="J29" s="106" t="s">
        <v>2194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430</v>
      </c>
      <c r="I30" s="90"/>
      <c r="J30" s="106" t="s">
        <v>2195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310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430</v>
      </c>
      <c r="I31" s="90"/>
      <c r="J31" s="106" t="s">
        <v>2196</v>
      </c>
      <c r="K31" s="96"/>
      <c r="L31" s="101" t="s">
        <v>2133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430</v>
      </c>
      <c r="I32" s="90"/>
      <c r="J32" s="106" t="s">
        <v>2197</v>
      </c>
      <c r="K32" s="96"/>
      <c r="L32" s="101" t="s">
        <v>2134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430</v>
      </c>
      <c r="I33" s="90"/>
      <c r="J33" s="106" t="s">
        <v>2198</v>
      </c>
      <c r="K33" s="96"/>
      <c r="L33" s="101" t="s">
        <v>2135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430</v>
      </c>
      <c r="I34" s="90"/>
      <c r="J34" s="106" t="s">
        <v>2199</v>
      </c>
      <c r="K34" s="96"/>
      <c r="L34" s="101" t="s">
        <v>2136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467</v>
      </c>
      <c r="G35" s="95" t="s">
        <v>203</v>
      </c>
      <c r="H35" s="95" t="s">
        <v>430</v>
      </c>
      <c r="I35" s="90"/>
      <c r="J35" s="106" t="s">
        <v>2200</v>
      </c>
      <c r="K35" s="96"/>
      <c r="L35" s="101" t="s">
        <v>2148</v>
      </c>
      <c r="M35" s="102" t="str">
        <f t="shared" si="0"/>
        <v>武汉威伟机械</v>
      </c>
      <c r="N35" s="110" t="s">
        <v>163</v>
      </c>
      <c r="O35" s="105" t="s">
        <v>285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62" customFormat="1" ht="18.75">
      <c r="A36" s="54">
        <v>43211</v>
      </c>
      <c r="B36" s="55" t="s">
        <v>1503</v>
      </c>
      <c r="C36" s="55">
        <v>2210</v>
      </c>
      <c r="D36" s="55">
        <v>2250</v>
      </c>
      <c r="E36" s="56" t="s">
        <v>209</v>
      </c>
      <c r="F36" s="56" t="s">
        <v>467</v>
      </c>
      <c r="G36" s="56" t="s">
        <v>203</v>
      </c>
      <c r="H36" s="56" t="s">
        <v>430</v>
      </c>
      <c r="I36" s="57"/>
      <c r="J36" s="108" t="s">
        <v>2201</v>
      </c>
      <c r="K36" s="55"/>
      <c r="L36" s="58" t="s">
        <v>2165</v>
      </c>
      <c r="M36" s="59" t="str">
        <f t="shared" si="0"/>
        <v>武汉威伟机械</v>
      </c>
      <c r="N36" s="111" t="s">
        <v>167</v>
      </c>
      <c r="O36" s="61" t="s">
        <v>191</v>
      </c>
      <c r="P36" s="59" t="s">
        <v>2116</v>
      </c>
      <c r="Q36" s="56">
        <v>7</v>
      </c>
      <c r="R36" s="56">
        <v>0</v>
      </c>
      <c r="S36" s="56">
        <f t="shared" si="1"/>
        <v>7</v>
      </c>
      <c r="T36" s="56"/>
    </row>
    <row r="37" spans="1:20" s="97" customFormat="1" ht="18.75">
      <c r="A37" s="94">
        <v>43212</v>
      </c>
      <c r="B37" s="96" t="s">
        <v>243</v>
      </c>
      <c r="C37" s="96">
        <v>1325</v>
      </c>
      <c r="D37" s="96">
        <v>1500</v>
      </c>
      <c r="E37" s="95" t="s">
        <v>235</v>
      </c>
      <c r="F37" s="95" t="s">
        <v>2204</v>
      </c>
      <c r="G37" s="95" t="s">
        <v>203</v>
      </c>
      <c r="H37" s="95" t="s">
        <v>430</v>
      </c>
      <c r="I37" s="90"/>
      <c r="J37" s="90" t="s">
        <v>2205</v>
      </c>
      <c r="K37" s="96"/>
      <c r="L37" s="101" t="s">
        <v>2206</v>
      </c>
      <c r="M37" s="102" t="str">
        <f t="shared" si="0"/>
        <v>武汉威伟机械</v>
      </c>
      <c r="N37" s="110" t="str">
        <f>VLOOKUP(O37,ch!$A$1:$B$35,2,0)</f>
        <v>鄂ALU291</v>
      </c>
      <c r="O37" s="105" t="s">
        <v>197</v>
      </c>
      <c r="P37" s="102" t="s">
        <v>2116</v>
      </c>
      <c r="Q37" s="103">
        <v>14</v>
      </c>
      <c r="R37" s="103">
        <v>0</v>
      </c>
      <c r="S37" s="103">
        <f t="shared" si="1"/>
        <v>14</v>
      </c>
      <c r="T37" s="103"/>
    </row>
    <row r="38" spans="1:20" s="97" customFormat="1" ht="18.75">
      <c r="A38" s="94">
        <v>43212</v>
      </c>
      <c r="B38" s="96" t="s">
        <v>939</v>
      </c>
      <c r="C38" s="96">
        <v>1807</v>
      </c>
      <c r="D38" s="96">
        <v>1946</v>
      </c>
      <c r="E38" s="95" t="s">
        <v>235</v>
      </c>
      <c r="F38" s="95" t="s">
        <v>2204</v>
      </c>
      <c r="G38" s="95" t="s">
        <v>203</v>
      </c>
      <c r="H38" s="95" t="s">
        <v>430</v>
      </c>
      <c r="I38" s="90"/>
      <c r="J38" s="90" t="s">
        <v>2207</v>
      </c>
      <c r="K38" s="96"/>
      <c r="L38" s="101" t="s">
        <v>2208</v>
      </c>
      <c r="M38" s="102" t="str">
        <f t="shared" ref="M38" si="2">IF(A38&lt;&gt;"","武汉威伟机械","------")</f>
        <v>武汉威伟机械</v>
      </c>
      <c r="N38" s="114" t="str">
        <f>VLOOKUP(O38,ch!$A$1:$B$35,2,0)</f>
        <v>鄂AZV377</v>
      </c>
      <c r="O38" s="105" t="s">
        <v>239</v>
      </c>
      <c r="P38" s="102" t="s">
        <v>2116</v>
      </c>
      <c r="Q38" s="103">
        <v>14</v>
      </c>
      <c r="R38" s="103">
        <v>0</v>
      </c>
      <c r="S38" s="103">
        <f t="shared" ref="S38" si="3">SUM(Q38:R38)</f>
        <v>14</v>
      </c>
      <c r="T38" s="103" t="s">
        <v>2209</v>
      </c>
    </row>
    <row r="39" spans="1:20" s="97" customFormat="1" ht="18.75">
      <c r="A39" s="94">
        <v>43212</v>
      </c>
      <c r="B39" s="96" t="s">
        <v>939</v>
      </c>
      <c r="C39" s="96">
        <v>1750</v>
      </c>
      <c r="D39" s="96">
        <v>1914</v>
      </c>
      <c r="E39" s="95" t="s">
        <v>235</v>
      </c>
      <c r="F39" s="95" t="s">
        <v>2204</v>
      </c>
      <c r="G39" s="95" t="s">
        <v>203</v>
      </c>
      <c r="H39" s="95" t="s">
        <v>430</v>
      </c>
      <c r="I39" s="90"/>
      <c r="J39" s="90" t="s">
        <v>2210</v>
      </c>
      <c r="K39" s="96"/>
      <c r="L39" s="101" t="s">
        <v>2211</v>
      </c>
      <c r="M39" s="102" t="str">
        <f t="shared" ref="M39" si="4">IF(A39&lt;&gt;"","武汉威伟机械","------")</f>
        <v>武汉威伟机械</v>
      </c>
      <c r="N39" s="114" t="str">
        <f>VLOOKUP(O39,ch!$A$1:$B$35,2,0)</f>
        <v>鄂AZR876</v>
      </c>
      <c r="O39" s="105" t="s">
        <v>372</v>
      </c>
      <c r="P39" s="102" t="s">
        <v>2116</v>
      </c>
      <c r="Q39" s="103">
        <v>14</v>
      </c>
      <c r="R39" s="103">
        <v>0</v>
      </c>
      <c r="S39" s="103">
        <f t="shared" ref="S39" si="5">SUM(Q39:R39)</f>
        <v>14</v>
      </c>
      <c r="T39" s="103" t="s">
        <v>2212</v>
      </c>
    </row>
    <row r="40" spans="1:20" s="97" customFormat="1" ht="18.75">
      <c r="A40" s="94">
        <v>43212</v>
      </c>
      <c r="B40" s="96" t="s">
        <v>243</v>
      </c>
      <c r="C40" s="96">
        <v>1459</v>
      </c>
      <c r="D40" s="96">
        <v>1641</v>
      </c>
      <c r="E40" s="95" t="s">
        <v>235</v>
      </c>
      <c r="F40" s="95" t="s">
        <v>2204</v>
      </c>
      <c r="G40" s="95" t="s">
        <v>203</v>
      </c>
      <c r="H40" s="95" t="s">
        <v>430</v>
      </c>
      <c r="I40" s="90"/>
      <c r="J40" s="90" t="s">
        <v>2213</v>
      </c>
      <c r="K40" s="96"/>
      <c r="L40" s="101" t="s">
        <v>2214</v>
      </c>
      <c r="M40" s="102" t="str">
        <f t="shared" ref="M40:M43" si="6">IF(A40&lt;&gt;"","武汉威伟机械","------")</f>
        <v>武汉威伟机械</v>
      </c>
      <c r="N40" s="114" t="s">
        <v>1808</v>
      </c>
      <c r="O40" s="105" t="s">
        <v>2215</v>
      </c>
      <c r="P40" s="102" t="s">
        <v>2116</v>
      </c>
      <c r="Q40" s="103">
        <v>14</v>
      </c>
      <c r="R40" s="103">
        <v>1</v>
      </c>
      <c r="S40" s="103">
        <f t="shared" ref="S40:S43" si="7">SUM(Q40:R40)</f>
        <v>15</v>
      </c>
      <c r="T40" s="103" t="s">
        <v>2212</v>
      </c>
    </row>
    <row r="41" spans="1:20" s="97" customFormat="1" ht="18.75">
      <c r="A41" s="94">
        <v>43212</v>
      </c>
      <c r="B41" s="96" t="s">
        <v>234</v>
      </c>
      <c r="C41" s="96">
        <v>1929</v>
      </c>
      <c r="D41" s="96">
        <v>2100</v>
      </c>
      <c r="E41" s="95" t="s">
        <v>235</v>
      </c>
      <c r="F41" s="95" t="s">
        <v>2204</v>
      </c>
      <c r="G41" s="95" t="s">
        <v>203</v>
      </c>
      <c r="H41" s="95" t="s">
        <v>430</v>
      </c>
      <c r="I41" s="90"/>
      <c r="J41" s="90" t="s">
        <v>2226</v>
      </c>
      <c r="K41" s="96"/>
      <c r="L41" s="101" t="s">
        <v>2227</v>
      </c>
      <c r="M41" s="102" t="str">
        <f t="shared" ref="M41" si="8">IF(A41&lt;&gt;"","武汉威伟机械","------")</f>
        <v>武汉威伟机械</v>
      </c>
      <c r="N41" s="114" t="str">
        <f>VLOOKUP(O41,ch!$A$1:$B$35,2,0)</f>
        <v>鄂AQQ353</v>
      </c>
      <c r="O41" s="105" t="s">
        <v>196</v>
      </c>
      <c r="P41" s="102" t="s">
        <v>2116</v>
      </c>
      <c r="Q41" s="103">
        <v>14</v>
      </c>
      <c r="R41" s="103">
        <v>0</v>
      </c>
      <c r="S41" s="103">
        <f t="shared" ref="S41" si="9">SUM(Q41:R41)</f>
        <v>14</v>
      </c>
      <c r="T41" s="103" t="s">
        <v>2212</v>
      </c>
    </row>
    <row r="42" spans="1:20" s="97" customFormat="1" ht="18.75">
      <c r="A42" s="94">
        <v>43212</v>
      </c>
      <c r="B42" s="96" t="s">
        <v>500</v>
      </c>
      <c r="C42" s="96">
        <v>1929</v>
      </c>
      <c r="D42" s="96">
        <v>2100</v>
      </c>
      <c r="E42" s="95" t="s">
        <v>201</v>
      </c>
      <c r="F42" s="95" t="s">
        <v>501</v>
      </c>
      <c r="G42" s="95" t="s">
        <v>203</v>
      </c>
      <c r="H42" s="95" t="s">
        <v>430</v>
      </c>
      <c r="I42" s="90"/>
      <c r="J42" s="90" t="s">
        <v>2223</v>
      </c>
      <c r="K42" s="96"/>
      <c r="L42" s="101" t="s">
        <v>2224</v>
      </c>
      <c r="M42" s="102" t="str">
        <f t="shared" si="6"/>
        <v>武汉威伟机械</v>
      </c>
      <c r="N42" s="114" t="s">
        <v>2225</v>
      </c>
      <c r="O42" s="105" t="s">
        <v>341</v>
      </c>
      <c r="P42" s="102" t="s">
        <v>2116</v>
      </c>
      <c r="Q42" s="103">
        <v>10</v>
      </c>
      <c r="R42" s="103">
        <v>0</v>
      </c>
      <c r="S42" s="103">
        <f t="shared" si="7"/>
        <v>10</v>
      </c>
      <c r="T42" s="103"/>
    </row>
    <row r="43" spans="1:20" s="97" customFormat="1" ht="18.75">
      <c r="A43" s="94">
        <v>43212</v>
      </c>
      <c r="B43" s="96" t="s">
        <v>530</v>
      </c>
      <c r="C43" s="96">
        <v>1802</v>
      </c>
      <c r="D43" s="96">
        <v>1815</v>
      </c>
      <c r="E43" s="95" t="s">
        <v>209</v>
      </c>
      <c r="F43" s="95" t="s">
        <v>517</v>
      </c>
      <c r="G43" s="95" t="s">
        <v>203</v>
      </c>
      <c r="H43" s="95" t="s">
        <v>430</v>
      </c>
      <c r="I43" s="90"/>
      <c r="J43" s="90" t="s">
        <v>2216</v>
      </c>
      <c r="K43" s="96"/>
      <c r="L43" s="101" t="s">
        <v>2217</v>
      </c>
      <c r="M43" s="102" t="str">
        <f t="shared" si="6"/>
        <v>武汉威伟机械</v>
      </c>
      <c r="N43" s="114" t="s">
        <v>1808</v>
      </c>
      <c r="O43" s="105" t="s">
        <v>2215</v>
      </c>
      <c r="P43" s="102" t="s">
        <v>2116</v>
      </c>
      <c r="Q43" s="103">
        <v>5</v>
      </c>
      <c r="R43" s="103">
        <v>0</v>
      </c>
      <c r="S43" s="103">
        <f t="shared" si="7"/>
        <v>5</v>
      </c>
      <c r="T43" s="103"/>
    </row>
    <row r="44" spans="1:20" s="97" customFormat="1" ht="18.75">
      <c r="A44" s="94">
        <v>43212</v>
      </c>
      <c r="B44" s="96" t="s">
        <v>530</v>
      </c>
      <c r="C44" s="96">
        <v>11</v>
      </c>
      <c r="D44" s="96">
        <v>26</v>
      </c>
      <c r="E44" s="95" t="s">
        <v>209</v>
      </c>
      <c r="F44" s="95" t="s">
        <v>517</v>
      </c>
      <c r="G44" s="95" t="s">
        <v>203</v>
      </c>
      <c r="H44" s="95" t="s">
        <v>430</v>
      </c>
      <c r="I44" s="90"/>
      <c r="J44" s="90" t="s">
        <v>2218</v>
      </c>
      <c r="K44" s="96"/>
      <c r="L44" s="101" t="s">
        <v>2219</v>
      </c>
      <c r="M44" s="102" t="str">
        <f t="shared" ref="M44" si="10">IF(A44&lt;&gt;"","武汉威伟机械","------")</f>
        <v>武汉威伟机械</v>
      </c>
      <c r="N44" s="114" t="str">
        <f>VLOOKUP(O44,ch!$A$1:$B$35,2,0)</f>
        <v>鄂ABY277</v>
      </c>
      <c r="O44" s="105" t="s">
        <v>191</v>
      </c>
      <c r="P44" s="102" t="s">
        <v>2116</v>
      </c>
      <c r="Q44" s="103">
        <v>6</v>
      </c>
      <c r="R44" s="103">
        <v>0</v>
      </c>
      <c r="S44" s="103">
        <f t="shared" ref="S44" si="11">SUM(Q44:R44)</f>
        <v>6</v>
      </c>
      <c r="T44" s="103"/>
    </row>
    <row r="45" spans="1:20" s="97" customFormat="1" ht="18.75">
      <c r="A45" s="94">
        <v>43212</v>
      </c>
      <c r="B45" s="96" t="s">
        <v>1060</v>
      </c>
      <c r="C45" s="96">
        <v>1955</v>
      </c>
      <c r="D45" s="96">
        <v>2031</v>
      </c>
      <c r="E45" s="95" t="s">
        <v>209</v>
      </c>
      <c r="F45" s="95" t="s">
        <v>517</v>
      </c>
      <c r="G45" s="95" t="s">
        <v>203</v>
      </c>
      <c r="H45" s="95" t="s">
        <v>430</v>
      </c>
      <c r="I45" s="90"/>
      <c r="J45" s="90" t="s">
        <v>2221</v>
      </c>
      <c r="K45" s="96"/>
      <c r="L45" s="101" t="s">
        <v>2222</v>
      </c>
      <c r="M45" s="102" t="str">
        <f t="shared" ref="M45" si="12">IF(A45&lt;&gt;"","武汉威伟机械","------")</f>
        <v>武汉威伟机械</v>
      </c>
      <c r="N45" s="114" t="str">
        <f>VLOOKUP(O45,ch!$A$1:$B$35,2,0)</f>
        <v>鄂ABY277</v>
      </c>
      <c r="O45" s="105" t="s">
        <v>191</v>
      </c>
      <c r="P45" s="102" t="s">
        <v>2116</v>
      </c>
      <c r="Q45" s="103">
        <v>14</v>
      </c>
      <c r="R45" s="103">
        <v>0</v>
      </c>
      <c r="S45" s="103">
        <f t="shared" ref="S45" si="13">SUM(Q45:R45)</f>
        <v>14</v>
      </c>
      <c r="T45" s="103"/>
    </row>
    <row r="46" spans="1:20" s="97" customFormat="1" ht="18.75">
      <c r="A46" s="94">
        <v>43212</v>
      </c>
      <c r="B46" s="96" t="s">
        <v>1060</v>
      </c>
      <c r="C46" s="96">
        <v>2030</v>
      </c>
      <c r="D46" s="96">
        <v>2052</v>
      </c>
      <c r="E46" s="95" t="s">
        <v>209</v>
      </c>
      <c r="F46" s="95" t="s">
        <v>517</v>
      </c>
      <c r="G46" s="95" t="s">
        <v>203</v>
      </c>
      <c r="H46" s="95" t="s">
        <v>430</v>
      </c>
      <c r="I46" s="90"/>
      <c r="J46" s="90" t="s">
        <v>2228</v>
      </c>
      <c r="K46" s="96"/>
      <c r="L46" s="101" t="s">
        <v>2229</v>
      </c>
      <c r="M46" s="102" t="str">
        <f t="shared" ref="M46:M50" si="14">IF(A46&lt;&gt;"","武汉威伟机械","------")</f>
        <v>武汉威伟机械</v>
      </c>
      <c r="N46" s="114" t="str">
        <f>VLOOKUP(O46,ch!$A$1:$B$35,2,0)</f>
        <v>鄂ABY256</v>
      </c>
      <c r="O46" s="105" t="s">
        <v>250</v>
      </c>
      <c r="P46" s="102" t="s">
        <v>2116</v>
      </c>
      <c r="Q46" s="103">
        <v>7</v>
      </c>
      <c r="R46" s="103">
        <v>0</v>
      </c>
      <c r="S46" s="103">
        <f t="shared" ref="S46:S53" si="15">SUM(Q46:R46)</f>
        <v>7</v>
      </c>
      <c r="T46" s="103"/>
    </row>
    <row r="47" spans="1:20" s="97" customFormat="1" ht="18.75">
      <c r="A47" s="94">
        <v>43212</v>
      </c>
      <c r="B47" s="96" t="s">
        <v>1797</v>
      </c>
      <c r="C47" s="96">
        <v>2144</v>
      </c>
      <c r="D47" s="96">
        <v>2203</v>
      </c>
      <c r="E47" s="95" t="s">
        <v>209</v>
      </c>
      <c r="F47" s="95" t="s">
        <v>517</v>
      </c>
      <c r="G47" s="95" t="s">
        <v>203</v>
      </c>
      <c r="H47" s="95" t="s">
        <v>430</v>
      </c>
      <c r="I47" s="90"/>
      <c r="J47" s="90" t="s">
        <v>2230</v>
      </c>
      <c r="K47" s="96"/>
      <c r="L47" s="101" t="s">
        <v>2231</v>
      </c>
      <c r="M47" s="102" t="str">
        <f t="shared" si="14"/>
        <v>武汉威伟机械</v>
      </c>
      <c r="N47" s="114" t="str">
        <f>VLOOKUP(O47,ch!$A$1:$B$35,2,0)</f>
        <v>鄂AF1588</v>
      </c>
      <c r="O47" s="105" t="s">
        <v>117</v>
      </c>
      <c r="P47" s="102" t="s">
        <v>2116</v>
      </c>
      <c r="Q47" s="103">
        <v>14</v>
      </c>
      <c r="R47" s="103">
        <v>0</v>
      </c>
      <c r="S47" s="103">
        <f t="shared" si="15"/>
        <v>14</v>
      </c>
      <c r="T47" s="103"/>
    </row>
    <row r="48" spans="1:20" s="97" customFormat="1" ht="18.75">
      <c r="A48" s="94">
        <v>43212</v>
      </c>
      <c r="B48" s="96" t="s">
        <v>1797</v>
      </c>
      <c r="C48" s="96">
        <v>2005</v>
      </c>
      <c r="D48" s="96">
        <v>2054</v>
      </c>
      <c r="E48" s="95" t="s">
        <v>209</v>
      </c>
      <c r="F48" s="95" t="s">
        <v>517</v>
      </c>
      <c r="G48" s="95" t="s">
        <v>203</v>
      </c>
      <c r="H48" s="95" t="s">
        <v>430</v>
      </c>
      <c r="I48" s="90"/>
      <c r="J48" s="90" t="s">
        <v>2232</v>
      </c>
      <c r="K48" s="96"/>
      <c r="L48" s="101" t="s">
        <v>2233</v>
      </c>
      <c r="M48" s="102" t="str">
        <f t="shared" si="14"/>
        <v>武汉威伟机械</v>
      </c>
      <c r="N48" s="114" t="str">
        <f>VLOOKUP(O48,ch!$A$1:$B$35,2,0)</f>
        <v>鄂AF1588</v>
      </c>
      <c r="O48" s="105" t="s">
        <v>117</v>
      </c>
      <c r="P48" s="102" t="s">
        <v>2116</v>
      </c>
      <c r="Q48" s="103">
        <v>11</v>
      </c>
      <c r="R48" s="103">
        <v>0</v>
      </c>
      <c r="S48" s="103">
        <f t="shared" si="15"/>
        <v>11</v>
      </c>
      <c r="T48" s="103"/>
    </row>
    <row r="49" spans="1:20" s="97" customFormat="1" ht="18.75">
      <c r="A49" s="94">
        <v>43212</v>
      </c>
      <c r="B49" s="96" t="s">
        <v>1797</v>
      </c>
      <c r="C49" s="96">
        <v>1908</v>
      </c>
      <c r="D49" s="96">
        <v>1932</v>
      </c>
      <c r="E49" s="95" t="s">
        <v>209</v>
      </c>
      <c r="F49" s="95" t="s">
        <v>517</v>
      </c>
      <c r="G49" s="95" t="s">
        <v>203</v>
      </c>
      <c r="H49" s="95" t="s">
        <v>430</v>
      </c>
      <c r="I49" s="90"/>
      <c r="J49" s="90" t="s">
        <v>2234</v>
      </c>
      <c r="K49" s="96"/>
      <c r="L49" s="101" t="s">
        <v>2235</v>
      </c>
      <c r="M49" s="102" t="str">
        <f t="shared" si="14"/>
        <v>武汉威伟机械</v>
      </c>
      <c r="N49" s="114" t="str">
        <f>VLOOKUP(O49,ch!$A$1:$B$35,2,0)</f>
        <v>鄂AF1588</v>
      </c>
      <c r="O49" s="105" t="s">
        <v>117</v>
      </c>
      <c r="P49" s="102" t="s">
        <v>2116</v>
      </c>
      <c r="Q49" s="103">
        <v>12</v>
      </c>
      <c r="R49" s="103">
        <v>0</v>
      </c>
      <c r="S49" s="103">
        <f t="shared" si="15"/>
        <v>12</v>
      </c>
      <c r="T49" s="103"/>
    </row>
    <row r="50" spans="1:20" s="97" customFormat="1" ht="18.75">
      <c r="A50" s="94">
        <v>43212</v>
      </c>
      <c r="B50" s="96" t="s">
        <v>307</v>
      </c>
      <c r="C50" s="96">
        <v>1736</v>
      </c>
      <c r="D50" s="96">
        <v>1810</v>
      </c>
      <c r="E50" s="95" t="s">
        <v>209</v>
      </c>
      <c r="F50" s="95" t="s">
        <v>517</v>
      </c>
      <c r="G50" s="95" t="s">
        <v>203</v>
      </c>
      <c r="H50" s="95" t="s">
        <v>430</v>
      </c>
      <c r="I50" s="90"/>
      <c r="J50" s="90" t="s">
        <v>2236</v>
      </c>
      <c r="K50" s="96"/>
      <c r="L50" s="101" t="s">
        <v>2237</v>
      </c>
      <c r="M50" s="102" t="str">
        <f t="shared" si="14"/>
        <v>武汉威伟机械</v>
      </c>
      <c r="N50" s="114" t="str">
        <f>VLOOKUP(O50,ch!$A$1:$B$35,2,0)</f>
        <v>鄂AF1588</v>
      </c>
      <c r="O50" s="105" t="s">
        <v>117</v>
      </c>
      <c r="P50" s="102" t="s">
        <v>2116</v>
      </c>
      <c r="Q50" s="103">
        <v>12</v>
      </c>
      <c r="R50" s="103">
        <v>0</v>
      </c>
      <c r="S50" s="103">
        <f t="shared" si="15"/>
        <v>12</v>
      </c>
      <c r="T50" s="103"/>
    </row>
    <row r="51" spans="1:20" s="97" customFormat="1" ht="18.75">
      <c r="A51" s="94">
        <v>43212</v>
      </c>
      <c r="B51" s="96" t="s">
        <v>307</v>
      </c>
      <c r="C51" s="96">
        <v>1514</v>
      </c>
      <c r="D51" s="96">
        <v>1530</v>
      </c>
      <c r="E51" s="95" t="s">
        <v>209</v>
      </c>
      <c r="F51" s="95" t="s">
        <v>517</v>
      </c>
      <c r="G51" s="95" t="s">
        <v>203</v>
      </c>
      <c r="H51" s="95" t="s">
        <v>430</v>
      </c>
      <c r="I51" s="90"/>
      <c r="J51" s="90" t="s">
        <v>2238</v>
      </c>
      <c r="K51" s="96"/>
      <c r="L51" s="101" t="s">
        <v>2239</v>
      </c>
      <c r="M51" s="102" t="str">
        <f t="shared" ref="M51" si="16">IF(A51&lt;&gt;"","武汉威伟机械","------")</f>
        <v>武汉威伟机械</v>
      </c>
      <c r="N51" s="114" t="str">
        <f>VLOOKUP(O51,ch!$A$1:$B$35,2,0)</f>
        <v>鄂AF1588</v>
      </c>
      <c r="O51" s="105" t="s">
        <v>117</v>
      </c>
      <c r="P51" s="102" t="s">
        <v>2116</v>
      </c>
      <c r="Q51" s="103">
        <v>13</v>
      </c>
      <c r="R51" s="103">
        <v>0</v>
      </c>
      <c r="S51" s="103">
        <f t="shared" si="15"/>
        <v>13</v>
      </c>
      <c r="T51" s="103"/>
    </row>
    <row r="52" spans="1:20" s="97" customFormat="1" ht="18.75">
      <c r="A52" s="94">
        <v>43212</v>
      </c>
      <c r="B52" s="96" t="s">
        <v>307</v>
      </c>
      <c r="C52" s="96">
        <v>1117</v>
      </c>
      <c r="D52" s="96">
        <v>1135</v>
      </c>
      <c r="E52" s="95" t="s">
        <v>209</v>
      </c>
      <c r="F52" s="95" t="s">
        <v>517</v>
      </c>
      <c r="G52" s="95" t="s">
        <v>203</v>
      </c>
      <c r="H52" s="95" t="s">
        <v>430</v>
      </c>
      <c r="I52" s="90"/>
      <c r="J52" s="90" t="s">
        <v>2240</v>
      </c>
      <c r="K52" s="96"/>
      <c r="L52" s="101" t="s">
        <v>2241</v>
      </c>
      <c r="M52" s="102" t="str">
        <f t="shared" ref="M52" si="17">IF(A52&lt;&gt;"","武汉威伟机械","------")</f>
        <v>武汉威伟机械</v>
      </c>
      <c r="N52" s="114" t="str">
        <f>VLOOKUP(O52,ch!$A$1:$B$35,2,0)</f>
        <v>鄂AF1588</v>
      </c>
      <c r="O52" s="105" t="s">
        <v>117</v>
      </c>
      <c r="P52" s="102" t="s">
        <v>2116</v>
      </c>
      <c r="Q52" s="103">
        <v>12</v>
      </c>
      <c r="R52" s="103">
        <v>0</v>
      </c>
      <c r="S52" s="103">
        <f t="shared" si="15"/>
        <v>12</v>
      </c>
      <c r="T52" s="103"/>
    </row>
    <row r="53" spans="1:20" s="97" customFormat="1" ht="18.75">
      <c r="A53" s="94">
        <v>43212</v>
      </c>
      <c r="B53" s="96" t="s">
        <v>288</v>
      </c>
      <c r="C53" s="96">
        <v>930</v>
      </c>
      <c r="D53" s="96">
        <v>940</v>
      </c>
      <c r="E53" s="95" t="s">
        <v>203</v>
      </c>
      <c r="F53" s="95" t="s">
        <v>430</v>
      </c>
      <c r="G53" s="95" t="s">
        <v>209</v>
      </c>
      <c r="H53" s="95" t="s">
        <v>467</v>
      </c>
      <c r="I53" s="90"/>
      <c r="J53" s="90" t="s">
        <v>2242</v>
      </c>
      <c r="K53" s="96"/>
      <c r="L53" s="101" t="s">
        <v>2243</v>
      </c>
      <c r="M53" s="102" t="str">
        <f t="shared" ref="M53" si="18">IF(A53&lt;&gt;"","武汉威伟机械","------")</f>
        <v>武汉威伟机械</v>
      </c>
      <c r="N53" s="114" t="str">
        <f>VLOOKUP(O53,ch!$A$1:$B$35,2,0)</f>
        <v>鄂AF1588</v>
      </c>
      <c r="O53" s="105" t="s">
        <v>117</v>
      </c>
      <c r="P53" s="102" t="s">
        <v>2116</v>
      </c>
      <c r="Q53" s="103">
        <v>8</v>
      </c>
      <c r="R53" s="103">
        <v>7</v>
      </c>
      <c r="S53" s="103">
        <f t="shared" si="15"/>
        <v>15</v>
      </c>
      <c r="T53" s="103"/>
    </row>
    <row r="54" spans="1:20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14"/>
      <c r="O54" s="105"/>
      <c r="P54" s="102"/>
      <c r="Q54" s="103"/>
      <c r="R54" s="103"/>
      <c r="S54" s="103"/>
      <c r="T54" s="103"/>
    </row>
    <row r="55" spans="1:20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14"/>
      <c r="O55" s="105"/>
      <c r="P55" s="102"/>
      <c r="Q55" s="103"/>
      <c r="R55" s="103"/>
      <c r="S55" s="103"/>
      <c r="T55" s="103"/>
    </row>
    <row r="56" spans="1:20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14"/>
      <c r="O56" s="105"/>
      <c r="P56" s="102"/>
      <c r="Q56" s="103"/>
      <c r="R56" s="103"/>
      <c r="S56" s="103"/>
      <c r="T56" s="103"/>
    </row>
    <row r="57" spans="1:20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14"/>
      <c r="O57" s="105"/>
      <c r="P57" s="102"/>
      <c r="Q57" s="103"/>
      <c r="R57" s="103"/>
      <c r="S57" s="103"/>
      <c r="T57" s="103"/>
    </row>
    <row r="58" spans="1:20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14"/>
      <c r="O58" s="105"/>
      <c r="P58" s="102"/>
      <c r="Q58" s="103"/>
      <c r="R58" s="103"/>
      <c r="S58" s="103"/>
      <c r="T58" s="103"/>
    </row>
    <row r="59" spans="1:20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14"/>
      <c r="O59" s="105"/>
      <c r="P59" s="102"/>
      <c r="Q59" s="103"/>
      <c r="R59" s="103"/>
      <c r="S59" s="103"/>
      <c r="T59" s="103"/>
    </row>
    <row r="60" spans="1:20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14"/>
      <c r="O60" s="105"/>
      <c r="P60" s="102"/>
      <c r="Q60" s="103"/>
      <c r="R60" s="103"/>
      <c r="S60" s="103"/>
      <c r="T60" s="103"/>
    </row>
  </sheetData>
  <phoneticPr fontId="3" type="noConversion"/>
  <conditionalFormatting sqref="I1 K1">
    <cfRule type="duplicateValues" dxfId="19" priority="8"/>
  </conditionalFormatting>
  <conditionalFormatting sqref="I2:I27 K2:K27">
    <cfRule type="duplicateValues" dxfId="18" priority="7"/>
  </conditionalFormatting>
  <conditionalFormatting sqref="K2:K27">
    <cfRule type="duplicateValues" dxfId="17" priority="6"/>
  </conditionalFormatting>
  <conditionalFormatting sqref="I2:I27">
    <cfRule type="duplicateValues" dxfId="16" priority="5"/>
  </conditionalFormatting>
  <conditionalFormatting sqref="K28:K60 I28:I60">
    <cfRule type="duplicateValues" dxfId="15" priority="4"/>
  </conditionalFormatting>
  <conditionalFormatting sqref="K28:K60">
    <cfRule type="duplicateValues" dxfId="14" priority="3"/>
  </conditionalFormatting>
  <conditionalFormatting sqref="I28:I60">
    <cfRule type="duplicateValues" dxfId="13" priority="2"/>
  </conditionalFormatting>
  <conditionalFormatting sqref="J1:J1048576">
    <cfRule type="duplicateValues" dxfId="12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"/>
  <sheetViews>
    <sheetView topLeftCell="A25" workbookViewId="0">
      <selection activeCell="C36" sqref="C3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12" t="s">
        <v>2132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EV658"/>
  <sheetViews>
    <sheetView topLeftCell="G433" workbookViewId="0">
      <selection activeCell="M620" sqref="M62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</sheetData>
  <phoneticPr fontId="3" type="noConversion"/>
  <conditionalFormatting sqref="I1:J34">
    <cfRule type="duplicateValues" dxfId="136" priority="160"/>
  </conditionalFormatting>
  <conditionalFormatting sqref="I19:I23">
    <cfRule type="duplicateValues" dxfId="135" priority="159"/>
  </conditionalFormatting>
  <conditionalFormatting sqref="I123">
    <cfRule type="duplicateValues" dxfId="134" priority="156"/>
  </conditionalFormatting>
  <conditionalFormatting sqref="J123">
    <cfRule type="duplicateValues" dxfId="133" priority="155"/>
  </conditionalFormatting>
  <conditionalFormatting sqref="I108:I117 I124:I130">
    <cfRule type="duplicateValues" dxfId="132" priority="154"/>
  </conditionalFormatting>
  <conditionalFormatting sqref="J108:J117 J124:J130">
    <cfRule type="duplicateValues" dxfId="131" priority="153"/>
  </conditionalFormatting>
  <conditionalFormatting sqref="I108">
    <cfRule type="duplicateValues" dxfId="130" priority="151"/>
  </conditionalFormatting>
  <conditionalFormatting sqref="I143">
    <cfRule type="duplicateValues" dxfId="129" priority="146"/>
  </conditionalFormatting>
  <conditionalFormatting sqref="J143">
    <cfRule type="duplicateValues" dxfId="128" priority="145"/>
  </conditionalFormatting>
  <conditionalFormatting sqref="I134:I140 I144:I160">
    <cfRule type="duplicateValues" dxfId="127" priority="144"/>
  </conditionalFormatting>
  <conditionalFormatting sqref="J134:J140 J144:J160">
    <cfRule type="duplicateValues" dxfId="126" priority="143"/>
  </conditionalFormatting>
  <conditionalFormatting sqref="I141:I142 I131:I133">
    <cfRule type="duplicateValues" dxfId="125" priority="148"/>
  </conditionalFormatting>
  <conditionalFormatting sqref="J141:J142 J131:J133">
    <cfRule type="duplicateValues" dxfId="124" priority="149"/>
  </conditionalFormatting>
  <conditionalFormatting sqref="I131:I160">
    <cfRule type="duplicateValues" dxfId="123" priority="150"/>
  </conditionalFormatting>
  <conditionalFormatting sqref="I161:J189">
    <cfRule type="duplicateValues" dxfId="122" priority="140"/>
  </conditionalFormatting>
  <conditionalFormatting sqref="I197:J219">
    <cfRule type="duplicateValues" dxfId="121" priority="136"/>
  </conditionalFormatting>
  <conditionalFormatting sqref="I190:J196">
    <cfRule type="duplicateValues" dxfId="120" priority="138"/>
  </conditionalFormatting>
  <conditionalFormatting sqref="I35:J97">
    <cfRule type="duplicateValues" dxfId="119" priority="194"/>
  </conditionalFormatting>
  <conditionalFormatting sqref="I118:J122 I98:J107">
    <cfRule type="duplicateValues" dxfId="118" priority="198"/>
  </conditionalFormatting>
  <conditionalFormatting sqref="I134:J140 I145:J160">
    <cfRule type="duplicateValues" dxfId="117" priority="202"/>
  </conditionalFormatting>
  <conditionalFormatting sqref="J220:J243">
    <cfRule type="duplicateValues" dxfId="116" priority="132"/>
  </conditionalFormatting>
  <conditionalFormatting sqref="J239:J243">
    <cfRule type="duplicateValues" dxfId="115" priority="129"/>
  </conditionalFormatting>
  <conditionalFormatting sqref="I220:I243">
    <cfRule type="duplicateValues" dxfId="114" priority="238"/>
  </conditionalFormatting>
  <conditionalFormatting sqref="I239:I243">
    <cfRule type="duplicateValues" dxfId="113" priority="240"/>
  </conditionalFormatting>
  <conditionalFormatting sqref="I161:I189">
    <cfRule type="duplicateValues" dxfId="112" priority="261"/>
  </conditionalFormatting>
  <conditionalFormatting sqref="I197:I219">
    <cfRule type="duplicateValues" dxfId="111" priority="262"/>
  </conditionalFormatting>
  <conditionalFormatting sqref="I190:I196">
    <cfRule type="duplicateValues" dxfId="110" priority="263"/>
  </conditionalFormatting>
  <conditionalFormatting sqref="I220:J243">
    <cfRule type="duplicateValues" dxfId="109" priority="275"/>
  </conditionalFormatting>
  <conditionalFormatting sqref="I239:J243">
    <cfRule type="duplicateValues" dxfId="108" priority="278"/>
  </conditionalFormatting>
  <conditionalFormatting sqref="J261:J268 J244:J253">
    <cfRule type="duplicateValues" dxfId="107" priority="126"/>
  </conditionalFormatting>
  <conditionalFormatting sqref="J255:J257">
    <cfRule type="duplicateValues" dxfId="106" priority="123"/>
  </conditionalFormatting>
  <conditionalFormatting sqref="I255:I257">
    <cfRule type="duplicateValues" dxfId="105" priority="120"/>
  </conditionalFormatting>
  <conditionalFormatting sqref="J254">
    <cfRule type="duplicateValues" dxfId="104" priority="118"/>
  </conditionalFormatting>
  <conditionalFormatting sqref="J258:J260">
    <cfRule type="duplicateValues" dxfId="103" priority="115"/>
  </conditionalFormatting>
  <conditionalFormatting sqref="I258:I260">
    <cfRule type="duplicateValues" dxfId="102" priority="112"/>
  </conditionalFormatting>
  <conditionalFormatting sqref="I261:I268 I244:I253">
    <cfRule type="duplicateValues" dxfId="101" priority="319"/>
  </conditionalFormatting>
  <conditionalFormatting sqref="I254">
    <cfRule type="duplicateValues" dxfId="100" priority="322"/>
  </conditionalFormatting>
  <conditionalFormatting sqref="I261:J268 I244:J253">
    <cfRule type="duplicateValues" dxfId="99" priority="367"/>
  </conditionalFormatting>
  <conditionalFormatting sqref="I254:J254">
    <cfRule type="duplicateValues" dxfId="98" priority="373"/>
  </conditionalFormatting>
  <conditionalFormatting sqref="J269:J293">
    <cfRule type="duplicateValues" dxfId="97" priority="110"/>
  </conditionalFormatting>
  <conditionalFormatting sqref="I269:I293">
    <cfRule type="duplicateValues" dxfId="96" priority="425"/>
  </conditionalFormatting>
  <conditionalFormatting sqref="I269:J293">
    <cfRule type="duplicateValues" dxfId="95" priority="476"/>
  </conditionalFormatting>
  <conditionalFormatting sqref="J294:J303 J307:J320">
    <cfRule type="duplicateValues" dxfId="94" priority="106"/>
  </conditionalFormatting>
  <conditionalFormatting sqref="J304:J306 J313:J322">
    <cfRule type="duplicateValues" dxfId="93" priority="103"/>
  </conditionalFormatting>
  <conditionalFormatting sqref="J321:J322">
    <cfRule type="duplicateValues" dxfId="92" priority="100"/>
  </conditionalFormatting>
  <conditionalFormatting sqref="I294:I303 I307:I320">
    <cfRule type="duplicateValues" dxfId="91" priority="535"/>
  </conditionalFormatting>
  <conditionalFormatting sqref="I304:I306 I313:I322">
    <cfRule type="duplicateValues" dxfId="90" priority="540"/>
  </conditionalFormatting>
  <conditionalFormatting sqref="I321:I322">
    <cfRule type="duplicateValues" dxfId="89" priority="543"/>
  </conditionalFormatting>
  <conditionalFormatting sqref="I304:J306 I313:J322">
    <cfRule type="duplicateValues" dxfId="88" priority="672"/>
  </conditionalFormatting>
  <conditionalFormatting sqref="I307:J320 I294:J303">
    <cfRule type="duplicateValues" dxfId="87" priority="676"/>
  </conditionalFormatting>
  <conditionalFormatting sqref="I321:J322">
    <cfRule type="duplicateValues" dxfId="86" priority="680"/>
  </conditionalFormatting>
  <conditionalFormatting sqref="I328:I351">
    <cfRule type="duplicateValues" dxfId="85" priority="96"/>
  </conditionalFormatting>
  <conditionalFormatting sqref="J323:J351">
    <cfRule type="duplicateValues" dxfId="84" priority="94"/>
  </conditionalFormatting>
  <conditionalFormatting sqref="I323:I327">
    <cfRule type="duplicateValues" dxfId="83" priority="91"/>
  </conditionalFormatting>
  <conditionalFormatting sqref="R327 I323:J351">
    <cfRule type="duplicateValues" dxfId="82" priority="749"/>
  </conditionalFormatting>
  <conditionalFormatting sqref="I383">
    <cfRule type="duplicateValues" dxfId="81" priority="90"/>
  </conditionalFormatting>
  <conditionalFormatting sqref="J383">
    <cfRule type="duplicateValues" dxfId="80" priority="88"/>
  </conditionalFormatting>
  <conditionalFormatting sqref="I360:I371 I373:I382">
    <cfRule type="duplicateValues" dxfId="79" priority="85"/>
  </conditionalFormatting>
  <conditionalFormatting sqref="J352:J371 J373:J382">
    <cfRule type="duplicateValues" dxfId="78" priority="83"/>
  </conditionalFormatting>
  <conditionalFormatting sqref="I352:I359">
    <cfRule type="duplicateValues" dxfId="77" priority="80"/>
  </conditionalFormatting>
  <conditionalFormatting sqref="I372">
    <cfRule type="duplicateValues" dxfId="76" priority="71"/>
  </conditionalFormatting>
  <conditionalFormatting sqref="J352:J359 I360:J371 I373:J382">
    <cfRule type="duplicateValues" dxfId="75" priority="906"/>
  </conditionalFormatting>
  <conditionalFormatting sqref="I383:J383">
    <cfRule type="duplicateValues" dxfId="74" priority="918"/>
  </conditionalFormatting>
  <conditionalFormatting sqref="I360:J371 I373:J382">
    <cfRule type="duplicateValues" dxfId="73" priority="920"/>
  </conditionalFormatting>
  <conditionalFormatting sqref="J388:J394">
    <cfRule type="duplicateValues" dxfId="72" priority="67"/>
  </conditionalFormatting>
  <conditionalFormatting sqref="I388:I394">
    <cfRule type="duplicateValues" dxfId="71" priority="64"/>
  </conditionalFormatting>
  <conditionalFormatting sqref="J395:J418">
    <cfRule type="duplicateValues" dxfId="70" priority="62"/>
  </conditionalFormatting>
  <conditionalFormatting sqref="I395:I418">
    <cfRule type="duplicateValues" dxfId="69" priority="60"/>
  </conditionalFormatting>
  <conditionalFormatting sqref="I395:I418">
    <cfRule type="duplicateValues" dxfId="68" priority="59"/>
  </conditionalFormatting>
  <conditionalFormatting sqref="J384:J387">
    <cfRule type="duplicateValues" dxfId="67" priority="49"/>
  </conditionalFormatting>
  <conditionalFormatting sqref="I384:I387">
    <cfRule type="duplicateValues" dxfId="66" priority="47"/>
  </conditionalFormatting>
  <conditionalFormatting sqref="I388:I394">
    <cfRule type="duplicateValues" dxfId="65" priority="1010"/>
  </conditionalFormatting>
  <conditionalFormatting sqref="I384:I387">
    <cfRule type="duplicateValues" dxfId="64" priority="1016"/>
  </conditionalFormatting>
  <conditionalFormatting sqref="I395:J418">
    <cfRule type="duplicateValues" dxfId="63" priority="1105"/>
  </conditionalFormatting>
  <conditionalFormatting sqref="I388:J394">
    <cfRule type="duplicateValues" dxfId="62" priority="1111"/>
  </conditionalFormatting>
  <conditionalFormatting sqref="I384:J387">
    <cfRule type="duplicateValues" dxfId="61" priority="1114"/>
  </conditionalFormatting>
  <conditionalFormatting sqref="J419:J446">
    <cfRule type="duplicateValues" dxfId="60" priority="43"/>
  </conditionalFormatting>
  <conditionalFormatting sqref="I419:I446">
    <cfRule type="duplicateValues" dxfId="59" priority="40"/>
  </conditionalFormatting>
  <conditionalFormatting sqref="I419:I446">
    <cfRule type="duplicateValues" dxfId="58" priority="1215"/>
  </conditionalFormatting>
  <conditionalFormatting sqref="I419:J446">
    <cfRule type="duplicateValues" dxfId="57" priority="1317"/>
  </conditionalFormatting>
  <conditionalFormatting sqref="J465:J467 J447:J449 J452:J461">
    <cfRule type="duplicateValues" dxfId="56" priority="38"/>
  </conditionalFormatting>
  <conditionalFormatting sqref="I465:I467 I447:I449 I452:I461">
    <cfRule type="duplicateValues" dxfId="55" priority="35"/>
  </conditionalFormatting>
  <conditionalFormatting sqref="J450:J451 J461:J473">
    <cfRule type="duplicateValues" dxfId="54" priority="33"/>
  </conditionalFormatting>
  <conditionalFormatting sqref="I450:I451 I461:I473">
    <cfRule type="duplicateValues" dxfId="53" priority="30"/>
  </conditionalFormatting>
  <conditionalFormatting sqref="I465:I467 I447:I449 I452:I461">
    <cfRule type="duplicateValues" dxfId="52" priority="1428"/>
  </conditionalFormatting>
  <conditionalFormatting sqref="I450:I451 I461:I473">
    <cfRule type="duplicateValues" dxfId="51" priority="1437"/>
  </conditionalFormatting>
  <conditionalFormatting sqref="I465:J467 I447:J449 I452:J461">
    <cfRule type="duplicateValues" dxfId="50" priority="1554"/>
  </conditionalFormatting>
  <conditionalFormatting sqref="I450:J451 I461:J473">
    <cfRule type="duplicateValues" dxfId="49" priority="1563"/>
  </conditionalFormatting>
  <conditionalFormatting sqref="J478">
    <cfRule type="duplicateValues" dxfId="48" priority="28"/>
  </conditionalFormatting>
  <conditionalFormatting sqref="I478">
    <cfRule type="duplicateValues" dxfId="47" priority="25"/>
  </conditionalFormatting>
  <conditionalFormatting sqref="J479">
    <cfRule type="duplicateValues" dxfId="46" priority="23"/>
  </conditionalFormatting>
  <conditionalFormatting sqref="I479">
    <cfRule type="duplicateValues" dxfId="45" priority="20"/>
  </conditionalFormatting>
  <conditionalFormatting sqref="J474:J501">
    <cfRule type="duplicateValues" dxfId="44" priority="18"/>
  </conditionalFormatting>
  <conditionalFormatting sqref="R476 J474:J501">
    <cfRule type="duplicateValues" dxfId="43" priority="17"/>
  </conditionalFormatting>
  <conditionalFormatting sqref="I474:I501">
    <cfRule type="duplicateValues" dxfId="42" priority="15"/>
  </conditionalFormatting>
  <conditionalFormatting sqref="I478">
    <cfRule type="duplicateValues" dxfId="41" priority="1688"/>
  </conditionalFormatting>
  <conditionalFormatting sqref="I479">
    <cfRule type="duplicateValues" dxfId="40" priority="1690"/>
  </conditionalFormatting>
  <conditionalFormatting sqref="R476 I474:J501">
    <cfRule type="duplicateValues" dxfId="39" priority="1691"/>
  </conditionalFormatting>
  <conditionalFormatting sqref="I474:I501">
    <cfRule type="duplicateValues" dxfId="38" priority="1692"/>
  </conditionalFormatting>
  <conditionalFormatting sqref="I478:J478">
    <cfRule type="duplicateValues" dxfId="37" priority="1822"/>
  </conditionalFormatting>
  <conditionalFormatting sqref="I479:J479">
    <cfRule type="duplicateValues" dxfId="36" priority="1825"/>
  </conditionalFormatting>
  <conditionalFormatting sqref="R510 J502:J539">
    <cfRule type="duplicateValues" dxfId="35" priority="14"/>
  </conditionalFormatting>
  <conditionalFormatting sqref="J502:J539">
    <cfRule type="duplicateValues" dxfId="34" priority="13"/>
  </conditionalFormatting>
  <conditionalFormatting sqref="R510">
    <cfRule type="duplicateValues" dxfId="33" priority="11"/>
  </conditionalFormatting>
  <conditionalFormatting sqref="J540:J580">
    <cfRule type="duplicateValues" dxfId="32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4-22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2018-04-22T14:39:52Z</dcterms:modified>
</cp:coreProperties>
</file>